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3.xml" ContentType="application/vnd.openxmlformats-officedocument.drawingml.chartshapes+xml"/>
  <Override PartName="/xl/drawings/drawing5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56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7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6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arthSharma\thapar_uni\engg_design_proj\"/>
    </mc:Choice>
  </mc:AlternateContent>
  <xr:revisionPtr revIDLastSave="0" documentId="13_ncr:1_{56068448-4D95-4919-BD5D-CBDE168C2D74}" xr6:coauthVersionLast="47" xr6:coauthVersionMax="47" xr10:uidLastSave="{00000000-0000-0000-0000-000000000000}"/>
  <bookViews>
    <workbookView xWindow="-108" yWindow="-108" windowWidth="23256" windowHeight="12456" tabRatio="705" firstSheet="30" activeTab="32" xr2:uid="{277F9D9F-B9A5-40E7-AB76-70F602B2A10D}"/>
  </bookViews>
  <sheets>
    <sheet name="circle" sheetId="1" r:id="rId1"/>
    <sheet name="hexa" sheetId="3" r:id="rId2"/>
    <sheet name="graph" sheetId="4" r:id="rId3"/>
    <sheet name="assignment_1(class) 25 deg" sheetId="5" r:id="rId4"/>
    <sheet name="assignment_1(class) 35 deg" sheetId="7" r:id="rId5"/>
    <sheet name="assignment_1(class) 45 deg" sheetId="8" r:id="rId6"/>
    <sheet name="assignment_1(class) 65 deg" sheetId="9" r:id="rId7"/>
    <sheet name="assignment_1(class) 75 deg" sheetId="10" r:id="rId8"/>
    <sheet name="assignment_1(home) Q2" sheetId="11" r:id="rId9"/>
    <sheet name="assignment_1(home) Q2 (2)" sheetId="12" r:id="rId10"/>
    <sheet name="assignment_1(home) Q2 (3)" sheetId="13" r:id="rId11"/>
    <sheet name="assignment_1(home) Q2 (4)" sheetId="14" r:id="rId12"/>
    <sheet name="assignment_1(home) Q2 (5)" sheetId="15" r:id="rId13"/>
    <sheet name="assignment_1(home) Q2 (6)" sheetId="16" r:id="rId14"/>
    <sheet name="assignment_1(home) Q2 (7)" sheetId="17" r:id="rId15"/>
    <sheet name="assignment_1(home) Q2 (8)" sheetId="18" r:id="rId16"/>
    <sheet name="assignment_1(home) Q2 (9)" sheetId="19" r:id="rId17"/>
    <sheet name="assignment_1(home) Q2 (10)" sheetId="25" r:id="rId18"/>
    <sheet name="assignment_1(home) Q2 (11)" sheetId="26" r:id="rId19"/>
    <sheet name="assignment_1(home) Q2 (12)" sheetId="27" r:id="rId20"/>
    <sheet name="assignment_1(home) Q2 (13)" sheetId="28" r:id="rId21"/>
    <sheet name="varying_luanch_angles" sheetId="24" r:id="rId22"/>
    <sheet name="velo_20" sheetId="30" r:id="rId23"/>
    <sheet name="velo_30" sheetId="31" r:id="rId24"/>
    <sheet name="velo_40" sheetId="32" r:id="rId25"/>
    <sheet name="velo_50" sheetId="33" r:id="rId26"/>
    <sheet name="velo_60" sheetId="34" r:id="rId27"/>
    <sheet name="changing_velo" sheetId="35" r:id="rId28"/>
    <sheet name="assignment_2_drag" sheetId="36" r:id="rId29"/>
    <sheet name="assignment_2_drag&amp;without" sheetId="37" r:id="rId30"/>
    <sheet name="assignment_2_drag_80 deg" sheetId="38" r:id="rId31"/>
    <sheet name="assignment_2_drag_80 deg (2)" sheetId="41" r:id="rId32"/>
    <sheet name="assignment_3 (class)" sheetId="42" r:id="rId33"/>
    <sheet name="assignment_4 (class)" sheetId="44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44" l="1"/>
  <c r="E4" i="44"/>
  <c r="F4" i="44"/>
  <c r="G4" i="44"/>
  <c r="B10" i="44"/>
  <c r="D10" i="44"/>
  <c r="B11" i="44"/>
  <c r="D11" i="44"/>
  <c r="B12" i="44"/>
  <c r="D12" i="44"/>
  <c r="C33" i="42" l="1"/>
  <c r="C34" i="42"/>
  <c r="C35" i="42"/>
  <c r="C36" i="42"/>
  <c r="C37" i="42"/>
  <c r="C38" i="42"/>
  <c r="C39" i="42"/>
  <c r="C40" i="42"/>
  <c r="C41" i="42"/>
  <c r="C42" i="42"/>
  <c r="C43" i="42"/>
  <c r="C44" i="42"/>
  <c r="B33" i="42"/>
  <c r="B34" i="42"/>
  <c r="B35" i="42"/>
  <c r="B36" i="42"/>
  <c r="B37" i="42"/>
  <c r="B38" i="42"/>
  <c r="B39" i="42"/>
  <c r="B40" i="42"/>
  <c r="B41" i="42"/>
  <c r="B42" i="42"/>
  <c r="B43" i="42"/>
  <c r="B44" i="42"/>
  <c r="B32" i="42"/>
  <c r="C32" i="42"/>
  <c r="C9" i="42"/>
  <c r="C10" i="42"/>
  <c r="C11" i="42"/>
  <c r="C12" i="42"/>
  <c r="C13" i="42"/>
  <c r="C14" i="42"/>
  <c r="C15" i="42"/>
  <c r="C16" i="42"/>
  <c r="C17" i="42"/>
  <c r="C18" i="42"/>
  <c r="C19" i="42"/>
  <c r="C20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C8" i="42"/>
  <c r="B8" i="42"/>
  <c r="J5" i="42"/>
  <c r="I5" i="42"/>
  <c r="H5" i="42"/>
  <c r="G5" i="42"/>
  <c r="F5" i="42"/>
  <c r="E5" i="42"/>
  <c r="D5" i="42"/>
  <c r="C5" i="42"/>
  <c r="B5" i="42"/>
  <c r="I2" i="42"/>
  <c r="H4" i="42"/>
  <c r="H2" i="42"/>
  <c r="F3" i="42"/>
  <c r="G3" i="42" s="1"/>
  <c r="F4" i="42"/>
  <c r="G4" i="42" s="1"/>
  <c r="F2" i="42"/>
  <c r="G2" i="42" s="1"/>
  <c r="D4" i="42"/>
  <c r="C4" i="42"/>
  <c r="D3" i="42"/>
  <c r="H3" i="42" s="1"/>
  <c r="C3" i="42"/>
  <c r="I3" i="42" s="1"/>
  <c r="D168" i="41"/>
  <c r="E168" i="41"/>
  <c r="E169" i="41" s="1"/>
  <c r="D169" i="41"/>
  <c r="D166" i="41"/>
  <c r="E166" i="41"/>
  <c r="D167" i="41"/>
  <c r="E167" i="41"/>
  <c r="D165" i="41"/>
  <c r="E165" i="41"/>
  <c r="D162" i="41"/>
  <c r="E162" i="41"/>
  <c r="E163" i="41" s="1"/>
  <c r="E164" i="41" s="1"/>
  <c r="D163" i="41"/>
  <c r="D164" i="41" s="1"/>
  <c r="D148" i="41"/>
  <c r="E148" i="41"/>
  <c r="D149" i="41"/>
  <c r="D150" i="41" s="1"/>
  <c r="D151" i="41" s="1"/>
  <c r="D152" i="41" s="1"/>
  <c r="D153" i="41" s="1"/>
  <c r="D154" i="41" s="1"/>
  <c r="D155" i="41" s="1"/>
  <c r="D156" i="41" s="1"/>
  <c r="D157" i="41" s="1"/>
  <c r="D158" i="41" s="1"/>
  <c r="D159" i="41" s="1"/>
  <c r="D160" i="41" s="1"/>
  <c r="D161" i="41" s="1"/>
  <c r="E149" i="41"/>
  <c r="E150" i="41" s="1"/>
  <c r="E151" i="41" s="1"/>
  <c r="E152" i="41" s="1"/>
  <c r="E153" i="41" s="1"/>
  <c r="E154" i="41" s="1"/>
  <c r="E155" i="41" s="1"/>
  <c r="E156" i="41" s="1"/>
  <c r="E157" i="41" s="1"/>
  <c r="E158" i="41" s="1"/>
  <c r="E159" i="41" s="1"/>
  <c r="E160" i="41" s="1"/>
  <c r="E161" i="41" s="1"/>
  <c r="D138" i="41"/>
  <c r="E138" i="41"/>
  <c r="D139" i="41"/>
  <c r="D140" i="41" s="1"/>
  <c r="D141" i="41" s="1"/>
  <c r="D142" i="41" s="1"/>
  <c r="D143" i="41" s="1"/>
  <c r="D144" i="41" s="1"/>
  <c r="D145" i="41" s="1"/>
  <c r="D146" i="41" s="1"/>
  <c r="D147" i="41" s="1"/>
  <c r="E139" i="41"/>
  <c r="E140" i="41" s="1"/>
  <c r="E141" i="41" s="1"/>
  <c r="E142" i="41" s="1"/>
  <c r="E143" i="41" s="1"/>
  <c r="E144" i="41" s="1"/>
  <c r="E145" i="41" s="1"/>
  <c r="E146" i="41" s="1"/>
  <c r="E147" i="41" s="1"/>
  <c r="B11" i="41"/>
  <c r="B10" i="41"/>
  <c r="E6" i="41"/>
  <c r="E7" i="41" s="1"/>
  <c r="E8" i="41" s="1"/>
  <c r="E9" i="41" s="1"/>
  <c r="E10" i="41" s="1"/>
  <c r="E11" i="41" s="1"/>
  <c r="E12" i="41" s="1"/>
  <c r="E13" i="41" s="1"/>
  <c r="E14" i="41" s="1"/>
  <c r="E15" i="41" s="1"/>
  <c r="E16" i="41" s="1"/>
  <c r="E17" i="41" s="1"/>
  <c r="E18" i="41" s="1"/>
  <c r="E19" i="41" s="1"/>
  <c r="E20" i="41" s="1"/>
  <c r="E21" i="41" s="1"/>
  <c r="E22" i="41" s="1"/>
  <c r="E23" i="41" s="1"/>
  <c r="E24" i="41" s="1"/>
  <c r="E25" i="41" s="1"/>
  <c r="E26" i="41" s="1"/>
  <c r="E27" i="41" s="1"/>
  <c r="E28" i="41" s="1"/>
  <c r="E29" i="41" s="1"/>
  <c r="E30" i="41" s="1"/>
  <c r="E31" i="41" s="1"/>
  <c r="E32" i="41" s="1"/>
  <c r="E33" i="41" s="1"/>
  <c r="E34" i="41" s="1"/>
  <c r="E35" i="41" s="1"/>
  <c r="E36" i="41" s="1"/>
  <c r="E37" i="41" s="1"/>
  <c r="E38" i="41" s="1"/>
  <c r="E39" i="41" s="1"/>
  <c r="E40" i="41" s="1"/>
  <c r="E41" i="41" s="1"/>
  <c r="E42" i="41" s="1"/>
  <c r="E43" i="41" s="1"/>
  <c r="E44" i="41" s="1"/>
  <c r="E45" i="41" s="1"/>
  <c r="E46" i="41" s="1"/>
  <c r="E47" i="41" s="1"/>
  <c r="E48" i="41" s="1"/>
  <c r="E49" i="41" s="1"/>
  <c r="E50" i="41" s="1"/>
  <c r="E51" i="41" s="1"/>
  <c r="E52" i="41" s="1"/>
  <c r="E53" i="41" s="1"/>
  <c r="E54" i="41" s="1"/>
  <c r="E55" i="41" s="1"/>
  <c r="E56" i="41" s="1"/>
  <c r="E57" i="41" s="1"/>
  <c r="E58" i="41" s="1"/>
  <c r="E59" i="41" s="1"/>
  <c r="E60" i="41" s="1"/>
  <c r="E61" i="41" s="1"/>
  <c r="E62" i="41" s="1"/>
  <c r="E63" i="41" s="1"/>
  <c r="E64" i="41" s="1"/>
  <c r="E65" i="41" s="1"/>
  <c r="E66" i="41" s="1"/>
  <c r="E67" i="41" s="1"/>
  <c r="E68" i="41" s="1"/>
  <c r="E69" i="41" s="1"/>
  <c r="E70" i="41" s="1"/>
  <c r="E71" i="41" s="1"/>
  <c r="E72" i="41" s="1"/>
  <c r="E73" i="41" s="1"/>
  <c r="E74" i="41" s="1"/>
  <c r="E75" i="41" s="1"/>
  <c r="E76" i="41" s="1"/>
  <c r="E77" i="41" s="1"/>
  <c r="E78" i="41" s="1"/>
  <c r="E79" i="41" s="1"/>
  <c r="E80" i="41" s="1"/>
  <c r="E81" i="41" s="1"/>
  <c r="E82" i="41" s="1"/>
  <c r="E83" i="41" s="1"/>
  <c r="E84" i="41" s="1"/>
  <c r="E85" i="41" s="1"/>
  <c r="E86" i="41" s="1"/>
  <c r="E87" i="41" s="1"/>
  <c r="E88" i="41" s="1"/>
  <c r="E89" i="41" s="1"/>
  <c r="E90" i="41" s="1"/>
  <c r="E91" i="41" s="1"/>
  <c r="E92" i="41" s="1"/>
  <c r="E93" i="41" s="1"/>
  <c r="E94" i="41" s="1"/>
  <c r="E95" i="41" s="1"/>
  <c r="E96" i="41" s="1"/>
  <c r="E97" i="41" s="1"/>
  <c r="E98" i="41" s="1"/>
  <c r="E99" i="41" s="1"/>
  <c r="E100" i="41" s="1"/>
  <c r="E101" i="41" s="1"/>
  <c r="E102" i="41" s="1"/>
  <c r="E103" i="41" s="1"/>
  <c r="E104" i="41" s="1"/>
  <c r="E105" i="41" s="1"/>
  <c r="E106" i="41" s="1"/>
  <c r="E107" i="41" s="1"/>
  <c r="E108" i="41" s="1"/>
  <c r="E109" i="41" s="1"/>
  <c r="E110" i="41" s="1"/>
  <c r="E111" i="41" s="1"/>
  <c r="E112" i="41" s="1"/>
  <c r="E113" i="41" s="1"/>
  <c r="E114" i="41" s="1"/>
  <c r="E115" i="41" s="1"/>
  <c r="E116" i="41" s="1"/>
  <c r="E117" i="41" s="1"/>
  <c r="E118" i="41" s="1"/>
  <c r="E119" i="41" s="1"/>
  <c r="E120" i="41" s="1"/>
  <c r="E121" i="41" s="1"/>
  <c r="E122" i="41" s="1"/>
  <c r="E123" i="41" s="1"/>
  <c r="E124" i="41" s="1"/>
  <c r="E125" i="41" s="1"/>
  <c r="E126" i="41" s="1"/>
  <c r="E127" i="41" s="1"/>
  <c r="E128" i="41" s="1"/>
  <c r="E129" i="41" s="1"/>
  <c r="E130" i="41" s="1"/>
  <c r="E131" i="41" s="1"/>
  <c r="E132" i="41" s="1"/>
  <c r="E133" i="41" s="1"/>
  <c r="E134" i="41" s="1"/>
  <c r="E135" i="41" s="1"/>
  <c r="E136" i="41" s="1"/>
  <c r="E137" i="41" s="1"/>
  <c r="E5" i="41"/>
  <c r="B4" i="41"/>
  <c r="I2" i="41" s="1"/>
  <c r="E3" i="41"/>
  <c r="E4" i="41" s="1"/>
  <c r="D3" i="41"/>
  <c r="D4" i="41" s="1"/>
  <c r="D5" i="41" s="1"/>
  <c r="D6" i="41" s="1"/>
  <c r="D7" i="41" s="1"/>
  <c r="D8" i="41" s="1"/>
  <c r="D9" i="41" s="1"/>
  <c r="D10" i="41" s="1"/>
  <c r="D11" i="41" s="1"/>
  <c r="D12" i="41" s="1"/>
  <c r="D13" i="41" s="1"/>
  <c r="D14" i="41" s="1"/>
  <c r="D15" i="41" s="1"/>
  <c r="D16" i="41" s="1"/>
  <c r="D17" i="41" s="1"/>
  <c r="D18" i="41" s="1"/>
  <c r="D19" i="41" s="1"/>
  <c r="D20" i="41" s="1"/>
  <c r="D21" i="41" s="1"/>
  <c r="D22" i="41" s="1"/>
  <c r="D23" i="41" s="1"/>
  <c r="D24" i="41" s="1"/>
  <c r="D25" i="41" s="1"/>
  <c r="D26" i="41" s="1"/>
  <c r="D27" i="41" s="1"/>
  <c r="D28" i="41" s="1"/>
  <c r="D29" i="41" s="1"/>
  <c r="D30" i="41" s="1"/>
  <c r="D31" i="41" s="1"/>
  <c r="D32" i="41" s="1"/>
  <c r="D33" i="41" s="1"/>
  <c r="D34" i="41" s="1"/>
  <c r="D35" i="41" s="1"/>
  <c r="D36" i="41" s="1"/>
  <c r="D37" i="41" s="1"/>
  <c r="D38" i="41" s="1"/>
  <c r="D39" i="41" s="1"/>
  <c r="D40" i="41" s="1"/>
  <c r="D41" i="41" s="1"/>
  <c r="D42" i="41" s="1"/>
  <c r="D43" i="41" s="1"/>
  <c r="D44" i="41" s="1"/>
  <c r="D45" i="41" s="1"/>
  <c r="D46" i="41" s="1"/>
  <c r="D47" i="41" s="1"/>
  <c r="D48" i="41" s="1"/>
  <c r="D49" i="41" s="1"/>
  <c r="D50" i="41" s="1"/>
  <c r="D51" i="41" s="1"/>
  <c r="D52" i="41" s="1"/>
  <c r="D53" i="41" s="1"/>
  <c r="D54" i="41" s="1"/>
  <c r="D55" i="41" s="1"/>
  <c r="D56" i="41" s="1"/>
  <c r="D57" i="41" s="1"/>
  <c r="D58" i="41" s="1"/>
  <c r="D59" i="41" s="1"/>
  <c r="D60" i="41" s="1"/>
  <c r="D61" i="41" s="1"/>
  <c r="D62" i="41" s="1"/>
  <c r="D63" i="41" s="1"/>
  <c r="D64" i="41" s="1"/>
  <c r="D65" i="41" s="1"/>
  <c r="D66" i="41" s="1"/>
  <c r="D67" i="41" s="1"/>
  <c r="D68" i="41" s="1"/>
  <c r="D69" i="41" s="1"/>
  <c r="D70" i="41" s="1"/>
  <c r="D71" i="41" s="1"/>
  <c r="D72" i="41" s="1"/>
  <c r="D73" i="41" s="1"/>
  <c r="D74" i="41" s="1"/>
  <c r="D75" i="41" s="1"/>
  <c r="D76" i="41" s="1"/>
  <c r="D77" i="41" s="1"/>
  <c r="D78" i="41" s="1"/>
  <c r="D79" i="41" s="1"/>
  <c r="D80" i="41" s="1"/>
  <c r="D81" i="41" s="1"/>
  <c r="D82" i="41" s="1"/>
  <c r="D83" i="41" s="1"/>
  <c r="D84" i="41" s="1"/>
  <c r="D85" i="41" s="1"/>
  <c r="D86" i="41" s="1"/>
  <c r="D87" i="41" s="1"/>
  <c r="D88" i="41" s="1"/>
  <c r="D89" i="41" s="1"/>
  <c r="D90" i="41" s="1"/>
  <c r="D91" i="41" s="1"/>
  <c r="D92" i="41" s="1"/>
  <c r="D93" i="41" s="1"/>
  <c r="D94" i="41" s="1"/>
  <c r="D95" i="41" s="1"/>
  <c r="D96" i="41" s="1"/>
  <c r="D97" i="41" s="1"/>
  <c r="D98" i="41" s="1"/>
  <c r="D99" i="41" s="1"/>
  <c r="D100" i="41" s="1"/>
  <c r="D101" i="41" s="1"/>
  <c r="D102" i="41" s="1"/>
  <c r="D103" i="41" s="1"/>
  <c r="D104" i="41" s="1"/>
  <c r="D105" i="41" s="1"/>
  <c r="D106" i="41" s="1"/>
  <c r="D107" i="41" s="1"/>
  <c r="D108" i="41" s="1"/>
  <c r="D109" i="41" s="1"/>
  <c r="D110" i="41" s="1"/>
  <c r="D111" i="41" s="1"/>
  <c r="D112" i="41" s="1"/>
  <c r="D113" i="41" s="1"/>
  <c r="D114" i="41" s="1"/>
  <c r="D115" i="41" s="1"/>
  <c r="D116" i="41" s="1"/>
  <c r="D117" i="41" s="1"/>
  <c r="D118" i="41" s="1"/>
  <c r="D119" i="41" s="1"/>
  <c r="D120" i="41" s="1"/>
  <c r="D121" i="41" s="1"/>
  <c r="D122" i="41" s="1"/>
  <c r="D123" i="41" s="1"/>
  <c r="D124" i="41" s="1"/>
  <c r="D125" i="41" s="1"/>
  <c r="D126" i="41" s="1"/>
  <c r="D127" i="41" s="1"/>
  <c r="D128" i="41" s="1"/>
  <c r="D129" i="41" s="1"/>
  <c r="D130" i="41" s="1"/>
  <c r="D131" i="41" s="1"/>
  <c r="D132" i="41" s="1"/>
  <c r="D133" i="41" s="1"/>
  <c r="D134" i="41" s="1"/>
  <c r="D135" i="41" s="1"/>
  <c r="D136" i="41" s="1"/>
  <c r="D137" i="41" s="1"/>
  <c r="D306" i="38"/>
  <c r="E306" i="38"/>
  <c r="E307" i="38" s="1"/>
  <c r="E308" i="38" s="1"/>
  <c r="E309" i="38" s="1"/>
  <c r="F306" i="38"/>
  <c r="G306" i="38"/>
  <c r="H306" i="38"/>
  <c r="I306" i="38"/>
  <c r="D307" i="38"/>
  <c r="D308" i="38"/>
  <c r="D309" i="38" s="1"/>
  <c r="D310" i="38" s="1"/>
  <c r="D311" i="38" s="1"/>
  <c r="D312" i="38" s="1"/>
  <c r="D313" i="38" s="1"/>
  <c r="D314" i="38" s="1"/>
  <c r="D315" i="38" s="1"/>
  <c r="D316" i="38" s="1"/>
  <c r="D317" i="38" s="1"/>
  <c r="D318" i="38" s="1"/>
  <c r="D319" i="38" s="1"/>
  <c r="D320" i="38" s="1"/>
  <c r="D321" i="38" s="1"/>
  <c r="D322" i="38" s="1"/>
  <c r="D323" i="38" s="1"/>
  <c r="D324" i="38" s="1"/>
  <c r="D325" i="38" s="1"/>
  <c r="D326" i="38" s="1"/>
  <c r="D327" i="38" s="1"/>
  <c r="D328" i="38" s="1"/>
  <c r="D329" i="38" s="1"/>
  <c r="D330" i="38" s="1"/>
  <c r="D331" i="38" s="1"/>
  <c r="D332" i="38" s="1"/>
  <c r="D333" i="38" s="1"/>
  <c r="D334" i="38" s="1"/>
  <c r="D335" i="38" s="1"/>
  <c r="D336" i="38" s="1"/>
  <c r="D337" i="38" s="1"/>
  <c r="D338" i="38" s="1"/>
  <c r="D339" i="38" s="1"/>
  <c r="D340" i="38" s="1"/>
  <c r="D341" i="38" s="1"/>
  <c r="D342" i="38" s="1"/>
  <c r="D343" i="38" s="1"/>
  <c r="D344" i="38" s="1"/>
  <c r="D345" i="38" s="1"/>
  <c r="D346" i="38" s="1"/>
  <c r="D347" i="38" s="1"/>
  <c r="D348" i="38" s="1"/>
  <c r="D349" i="38" s="1"/>
  <c r="D350" i="38" s="1"/>
  <c r="D351" i="38" s="1"/>
  <c r="D352" i="38" s="1"/>
  <c r="D353" i="38" s="1"/>
  <c r="D354" i="38" s="1"/>
  <c r="D355" i="38" s="1"/>
  <c r="D356" i="38" s="1"/>
  <c r="D357" i="38" s="1"/>
  <c r="D358" i="38" s="1"/>
  <c r="D359" i="38" s="1"/>
  <c r="D360" i="38" s="1"/>
  <c r="D361" i="38" s="1"/>
  <c r="D362" i="38" s="1"/>
  <c r="D363" i="38" s="1"/>
  <c r="D364" i="38" s="1"/>
  <c r="D365" i="38" s="1"/>
  <c r="D366" i="38" s="1"/>
  <c r="D367" i="38" s="1"/>
  <c r="D368" i="38" s="1"/>
  <c r="D369" i="38" s="1"/>
  <c r="D370" i="38" s="1"/>
  <c r="D371" i="38" s="1"/>
  <c r="D372" i="38" s="1"/>
  <c r="D373" i="38" s="1"/>
  <c r="D374" i="38" s="1"/>
  <c r="D375" i="38" s="1"/>
  <c r="D376" i="38" s="1"/>
  <c r="D377" i="38" s="1"/>
  <c r="E310" i="38"/>
  <c r="E311" i="38" s="1"/>
  <c r="E312" i="38" s="1"/>
  <c r="E313" i="38" s="1"/>
  <c r="E314" i="38" s="1"/>
  <c r="E315" i="38" s="1"/>
  <c r="E316" i="38" s="1"/>
  <c r="E317" i="38" s="1"/>
  <c r="E318" i="38" s="1"/>
  <c r="E319" i="38" s="1"/>
  <c r="E320" i="38" s="1"/>
  <c r="E321" i="38" s="1"/>
  <c r="E322" i="38" s="1"/>
  <c r="E323" i="38" s="1"/>
  <c r="E324" i="38" s="1"/>
  <c r="E325" i="38" s="1"/>
  <c r="E326" i="38" s="1"/>
  <c r="E327" i="38" s="1"/>
  <c r="E328" i="38" s="1"/>
  <c r="E329" i="38" s="1"/>
  <c r="E330" i="38" s="1"/>
  <c r="E331" i="38" s="1"/>
  <c r="E332" i="38" s="1"/>
  <c r="E333" i="38" s="1"/>
  <c r="E334" i="38" s="1"/>
  <c r="E335" i="38" s="1"/>
  <c r="E336" i="38" s="1"/>
  <c r="E337" i="38" s="1"/>
  <c r="E338" i="38" s="1"/>
  <c r="E339" i="38" s="1"/>
  <c r="E340" i="38" s="1"/>
  <c r="E341" i="38" s="1"/>
  <c r="E342" i="38" s="1"/>
  <c r="E343" i="38" s="1"/>
  <c r="E344" i="38" s="1"/>
  <c r="E345" i="38" s="1"/>
  <c r="E346" i="38" s="1"/>
  <c r="E347" i="38" s="1"/>
  <c r="E348" i="38" s="1"/>
  <c r="E349" i="38" s="1"/>
  <c r="E350" i="38" s="1"/>
  <c r="E351" i="38" s="1"/>
  <c r="E352" i="38" s="1"/>
  <c r="E353" i="38" s="1"/>
  <c r="E354" i="38" s="1"/>
  <c r="E355" i="38" s="1"/>
  <c r="E356" i="38" s="1"/>
  <c r="E357" i="38" s="1"/>
  <c r="E358" i="38" s="1"/>
  <c r="E359" i="38" s="1"/>
  <c r="E360" i="38" s="1"/>
  <c r="E361" i="38" s="1"/>
  <c r="E362" i="38" s="1"/>
  <c r="E363" i="38" s="1"/>
  <c r="E364" i="38" s="1"/>
  <c r="E365" i="38" s="1"/>
  <c r="E366" i="38" s="1"/>
  <c r="E367" i="38" s="1"/>
  <c r="E368" i="38" s="1"/>
  <c r="E369" i="38" s="1"/>
  <c r="E370" i="38" s="1"/>
  <c r="E371" i="38" s="1"/>
  <c r="E372" i="38" s="1"/>
  <c r="E373" i="38" s="1"/>
  <c r="E374" i="38" s="1"/>
  <c r="E375" i="38" s="1"/>
  <c r="E376" i="38" s="1"/>
  <c r="E377" i="38" s="1"/>
  <c r="D298" i="38"/>
  <c r="E298" i="38"/>
  <c r="F298" i="38"/>
  <c r="G298" i="38"/>
  <c r="H298" i="38"/>
  <c r="I298" i="38"/>
  <c r="D299" i="38"/>
  <c r="D300" i="38" s="1"/>
  <c r="D301" i="38" s="1"/>
  <c r="D302" i="38" s="1"/>
  <c r="D303" i="38" s="1"/>
  <c r="D304" i="38" s="1"/>
  <c r="D305" i="38" s="1"/>
  <c r="E299" i="38"/>
  <c r="E300" i="38"/>
  <c r="E301" i="38" s="1"/>
  <c r="E302" i="38" s="1"/>
  <c r="E303" i="38" s="1"/>
  <c r="E304" i="38" s="1"/>
  <c r="E305" i="38" s="1"/>
  <c r="B10" i="38"/>
  <c r="B11" i="38" s="1"/>
  <c r="B4" i="38"/>
  <c r="I2" i="38" s="1"/>
  <c r="E3" i="38"/>
  <c r="E4" i="38" s="1"/>
  <c r="E5" i="38" s="1"/>
  <c r="E6" i="38" s="1"/>
  <c r="E7" i="38" s="1"/>
  <c r="E8" i="38" s="1"/>
  <c r="E9" i="38" s="1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E20" i="38" s="1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E210" i="38" s="1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E227" i="38" s="1"/>
  <c r="E228" i="38" s="1"/>
  <c r="E229" i="38" s="1"/>
  <c r="E230" i="38" s="1"/>
  <c r="E231" i="38" s="1"/>
  <c r="E232" i="38" s="1"/>
  <c r="E233" i="38" s="1"/>
  <c r="E234" i="38" s="1"/>
  <c r="E235" i="38" s="1"/>
  <c r="E236" i="38" s="1"/>
  <c r="E237" i="38" s="1"/>
  <c r="E238" i="38" s="1"/>
  <c r="E239" i="38" s="1"/>
  <c r="E240" i="38" s="1"/>
  <c r="E241" i="38" s="1"/>
  <c r="E242" i="38" s="1"/>
  <c r="E243" i="38" s="1"/>
  <c r="E244" i="38" s="1"/>
  <c r="E245" i="38" s="1"/>
  <c r="E246" i="38" s="1"/>
  <c r="E247" i="38" s="1"/>
  <c r="E248" i="38" s="1"/>
  <c r="E249" i="38" s="1"/>
  <c r="E250" i="38" s="1"/>
  <c r="E251" i="38" s="1"/>
  <c r="E252" i="38" s="1"/>
  <c r="E253" i="38" s="1"/>
  <c r="E254" i="38" s="1"/>
  <c r="E255" i="38" s="1"/>
  <c r="E256" i="38" s="1"/>
  <c r="E257" i="38" s="1"/>
  <c r="E258" i="38" s="1"/>
  <c r="E259" i="38" s="1"/>
  <c r="E260" i="38" s="1"/>
  <c r="E261" i="38" s="1"/>
  <c r="E262" i="38" s="1"/>
  <c r="E263" i="38" s="1"/>
  <c r="E264" i="38" s="1"/>
  <c r="E265" i="38" s="1"/>
  <c r="E266" i="38" s="1"/>
  <c r="E267" i="38" s="1"/>
  <c r="E268" i="38" s="1"/>
  <c r="E269" i="38" s="1"/>
  <c r="E270" i="38" s="1"/>
  <c r="E271" i="38" s="1"/>
  <c r="E272" i="38" s="1"/>
  <c r="E273" i="38" s="1"/>
  <c r="E274" i="38" s="1"/>
  <c r="E275" i="38" s="1"/>
  <c r="E276" i="38" s="1"/>
  <c r="E277" i="38" s="1"/>
  <c r="E278" i="38" s="1"/>
  <c r="E279" i="38" s="1"/>
  <c r="E280" i="38" s="1"/>
  <c r="E281" i="38" s="1"/>
  <c r="E282" i="38" s="1"/>
  <c r="E283" i="38" s="1"/>
  <c r="E284" i="38" s="1"/>
  <c r="E285" i="38" s="1"/>
  <c r="E286" i="38" s="1"/>
  <c r="E287" i="38" s="1"/>
  <c r="E288" i="38" s="1"/>
  <c r="E289" i="38" s="1"/>
  <c r="E290" i="38" s="1"/>
  <c r="E291" i="38" s="1"/>
  <c r="E292" i="38" s="1"/>
  <c r="E293" i="38" s="1"/>
  <c r="E294" i="38" s="1"/>
  <c r="E295" i="38" s="1"/>
  <c r="E296" i="38" s="1"/>
  <c r="E297" i="38" s="1"/>
  <c r="D3" i="38"/>
  <c r="D4" i="38" s="1"/>
  <c r="D5" i="38" s="1"/>
  <c r="D6" i="38" s="1"/>
  <c r="D7" i="38" s="1"/>
  <c r="D8" i="38" s="1"/>
  <c r="D9" i="38" s="1"/>
  <c r="D10" i="38" s="1"/>
  <c r="D11" i="38" s="1"/>
  <c r="D12" i="38" s="1"/>
  <c r="D13" i="38" s="1"/>
  <c r="D14" i="38" s="1"/>
  <c r="D15" i="38" s="1"/>
  <c r="D16" i="38" s="1"/>
  <c r="D17" i="38" s="1"/>
  <c r="D18" i="38" s="1"/>
  <c r="D19" i="38" s="1"/>
  <c r="D20" i="38" s="1"/>
  <c r="D21" i="38" s="1"/>
  <c r="D22" i="38" s="1"/>
  <c r="D23" i="38" s="1"/>
  <c r="D24" i="38" s="1"/>
  <c r="D25" i="38" s="1"/>
  <c r="D26" i="38" s="1"/>
  <c r="D27" i="38" s="1"/>
  <c r="D28" i="38" s="1"/>
  <c r="D29" i="38" s="1"/>
  <c r="D30" i="38" s="1"/>
  <c r="D31" i="38" s="1"/>
  <c r="D32" i="38" s="1"/>
  <c r="D33" i="38" s="1"/>
  <c r="D34" i="38" s="1"/>
  <c r="D35" i="38" s="1"/>
  <c r="D36" i="38" s="1"/>
  <c r="D37" i="38" s="1"/>
  <c r="D38" i="38" s="1"/>
  <c r="D39" i="38" s="1"/>
  <c r="D40" i="38" s="1"/>
  <c r="D41" i="38" s="1"/>
  <c r="D42" i="38" s="1"/>
  <c r="D43" i="38" s="1"/>
  <c r="D44" i="38" s="1"/>
  <c r="D45" i="38" s="1"/>
  <c r="D46" i="38" s="1"/>
  <c r="D47" i="38" s="1"/>
  <c r="D48" i="38" s="1"/>
  <c r="D49" i="38" s="1"/>
  <c r="D50" i="38" s="1"/>
  <c r="D51" i="38" s="1"/>
  <c r="D52" i="38" s="1"/>
  <c r="D53" i="38" s="1"/>
  <c r="D54" i="38" s="1"/>
  <c r="D55" i="38" s="1"/>
  <c r="D56" i="38" s="1"/>
  <c r="D57" i="38" s="1"/>
  <c r="D58" i="38" s="1"/>
  <c r="D59" i="38" s="1"/>
  <c r="D60" i="38" s="1"/>
  <c r="D61" i="38" s="1"/>
  <c r="D62" i="38" s="1"/>
  <c r="D63" i="38" s="1"/>
  <c r="D64" i="38" s="1"/>
  <c r="D65" i="38" s="1"/>
  <c r="D66" i="38" s="1"/>
  <c r="D67" i="38" s="1"/>
  <c r="D68" i="38" s="1"/>
  <c r="D69" i="38" s="1"/>
  <c r="D70" i="38" s="1"/>
  <c r="D71" i="38" s="1"/>
  <c r="D72" i="38" s="1"/>
  <c r="D73" i="38" s="1"/>
  <c r="D74" i="38" s="1"/>
  <c r="D75" i="38" s="1"/>
  <c r="D76" i="38" s="1"/>
  <c r="D77" i="38" s="1"/>
  <c r="D78" i="38" s="1"/>
  <c r="D79" i="38" s="1"/>
  <c r="D80" i="38" s="1"/>
  <c r="D81" i="38" s="1"/>
  <c r="D82" i="38" s="1"/>
  <c r="D83" i="38" s="1"/>
  <c r="D84" i="38" s="1"/>
  <c r="D85" i="38" s="1"/>
  <c r="D86" i="38" s="1"/>
  <c r="D87" i="38" s="1"/>
  <c r="D88" i="38" s="1"/>
  <c r="D89" i="38" s="1"/>
  <c r="D90" i="38" s="1"/>
  <c r="D91" i="38" s="1"/>
  <c r="D92" i="38" s="1"/>
  <c r="D93" i="38" s="1"/>
  <c r="D94" i="38" s="1"/>
  <c r="D95" i="38" s="1"/>
  <c r="D96" i="38" s="1"/>
  <c r="D97" i="38" s="1"/>
  <c r="D98" i="38" s="1"/>
  <c r="D99" i="38" s="1"/>
  <c r="D100" i="38" s="1"/>
  <c r="D101" i="38" s="1"/>
  <c r="D102" i="38" s="1"/>
  <c r="D103" i="38" s="1"/>
  <c r="D104" i="38" s="1"/>
  <c r="D105" i="38" s="1"/>
  <c r="D106" i="38" s="1"/>
  <c r="D107" i="38" s="1"/>
  <c r="D108" i="38" s="1"/>
  <c r="D109" i="38" s="1"/>
  <c r="D110" i="38" s="1"/>
  <c r="D111" i="38" s="1"/>
  <c r="D112" i="38" s="1"/>
  <c r="D113" i="38" s="1"/>
  <c r="D114" i="38" s="1"/>
  <c r="D115" i="38" s="1"/>
  <c r="D116" i="38" s="1"/>
  <c r="D117" i="38" s="1"/>
  <c r="D118" i="38" s="1"/>
  <c r="D119" i="38" s="1"/>
  <c r="D120" i="38" s="1"/>
  <c r="D121" i="38" s="1"/>
  <c r="D122" i="38" s="1"/>
  <c r="D123" i="38" s="1"/>
  <c r="D124" i="38" s="1"/>
  <c r="D125" i="38" s="1"/>
  <c r="D126" i="38" s="1"/>
  <c r="D127" i="38" s="1"/>
  <c r="D128" i="38" s="1"/>
  <c r="D129" i="38" s="1"/>
  <c r="D130" i="38" s="1"/>
  <c r="D131" i="38" s="1"/>
  <c r="D132" i="38" s="1"/>
  <c r="D133" i="38" s="1"/>
  <c r="D134" i="38" s="1"/>
  <c r="D135" i="38" s="1"/>
  <c r="D136" i="38" s="1"/>
  <c r="D137" i="38" s="1"/>
  <c r="D138" i="38" s="1"/>
  <c r="D139" i="38" s="1"/>
  <c r="D140" i="38" s="1"/>
  <c r="D141" i="38" s="1"/>
  <c r="D142" i="38" s="1"/>
  <c r="D143" i="38" s="1"/>
  <c r="D144" i="38" s="1"/>
  <c r="D145" i="38" s="1"/>
  <c r="D146" i="38" s="1"/>
  <c r="D147" i="38" s="1"/>
  <c r="D148" i="38" s="1"/>
  <c r="D149" i="38" s="1"/>
  <c r="D150" i="38" s="1"/>
  <c r="D151" i="38" s="1"/>
  <c r="D152" i="38" s="1"/>
  <c r="D153" i="38" s="1"/>
  <c r="D154" i="38" s="1"/>
  <c r="D155" i="38" s="1"/>
  <c r="D156" i="38" s="1"/>
  <c r="D157" i="38" s="1"/>
  <c r="D158" i="38" s="1"/>
  <c r="D159" i="38" s="1"/>
  <c r="D160" i="38" s="1"/>
  <c r="D161" i="38" s="1"/>
  <c r="D162" i="38" s="1"/>
  <c r="D163" i="38" s="1"/>
  <c r="D164" i="38" s="1"/>
  <c r="D165" i="38" s="1"/>
  <c r="D166" i="38" s="1"/>
  <c r="D167" i="38" s="1"/>
  <c r="D168" i="38" s="1"/>
  <c r="D169" i="38" s="1"/>
  <c r="D170" i="38" s="1"/>
  <c r="D171" i="38" s="1"/>
  <c r="D172" i="38" s="1"/>
  <c r="D173" i="38" s="1"/>
  <c r="D174" i="38" s="1"/>
  <c r="D175" i="38" s="1"/>
  <c r="D176" i="38" s="1"/>
  <c r="D177" i="38" s="1"/>
  <c r="D178" i="38" s="1"/>
  <c r="D179" i="38" s="1"/>
  <c r="D180" i="38" s="1"/>
  <c r="D181" i="38" s="1"/>
  <c r="D182" i="38" s="1"/>
  <c r="D183" i="38" s="1"/>
  <c r="D184" i="38" s="1"/>
  <c r="D185" i="38" s="1"/>
  <c r="D186" i="38" s="1"/>
  <c r="D187" i="38" s="1"/>
  <c r="D188" i="38" s="1"/>
  <c r="D189" i="38" s="1"/>
  <c r="D190" i="38" s="1"/>
  <c r="D191" i="38" s="1"/>
  <c r="D192" i="38" s="1"/>
  <c r="D193" i="38" s="1"/>
  <c r="D194" i="38" s="1"/>
  <c r="D195" i="38" s="1"/>
  <c r="D196" i="38" s="1"/>
  <c r="D197" i="38" s="1"/>
  <c r="D198" i="38" s="1"/>
  <c r="D199" i="38" s="1"/>
  <c r="D200" i="38" s="1"/>
  <c r="D201" i="38" s="1"/>
  <c r="D202" i="38" s="1"/>
  <c r="D203" i="38" s="1"/>
  <c r="D204" i="38" s="1"/>
  <c r="D205" i="38" s="1"/>
  <c r="D206" i="38" s="1"/>
  <c r="D207" i="38" s="1"/>
  <c r="D208" i="38" s="1"/>
  <c r="D209" i="38" s="1"/>
  <c r="D210" i="38" s="1"/>
  <c r="D211" i="38" s="1"/>
  <c r="D212" i="38" s="1"/>
  <c r="D213" i="38" s="1"/>
  <c r="D214" i="38" s="1"/>
  <c r="D215" i="38" s="1"/>
  <c r="D216" i="38" s="1"/>
  <c r="D217" i="38" s="1"/>
  <c r="D218" i="38" s="1"/>
  <c r="D219" i="38" s="1"/>
  <c r="D220" i="38" s="1"/>
  <c r="D221" i="38" s="1"/>
  <c r="D222" i="38" s="1"/>
  <c r="D223" i="38" s="1"/>
  <c r="D224" i="38" s="1"/>
  <c r="D225" i="38" s="1"/>
  <c r="D226" i="38" s="1"/>
  <c r="D227" i="38" s="1"/>
  <c r="D228" i="38" s="1"/>
  <c r="D229" i="38" s="1"/>
  <c r="D230" i="38" s="1"/>
  <c r="D231" i="38" s="1"/>
  <c r="D232" i="38" s="1"/>
  <c r="D233" i="38" s="1"/>
  <c r="D234" i="38" s="1"/>
  <c r="D235" i="38" s="1"/>
  <c r="D236" i="38" s="1"/>
  <c r="D237" i="38" s="1"/>
  <c r="D238" i="38" s="1"/>
  <c r="D239" i="38" s="1"/>
  <c r="D240" i="38" s="1"/>
  <c r="D241" i="38" s="1"/>
  <c r="D242" i="38" s="1"/>
  <c r="D243" i="38" s="1"/>
  <c r="D244" i="38" s="1"/>
  <c r="D245" i="38" s="1"/>
  <c r="D246" i="38" s="1"/>
  <c r="D247" i="38" s="1"/>
  <c r="D248" i="38" s="1"/>
  <c r="D249" i="38" s="1"/>
  <c r="D250" i="38" s="1"/>
  <c r="D251" i="38" s="1"/>
  <c r="D252" i="38" s="1"/>
  <c r="D253" i="38" s="1"/>
  <c r="D254" i="38" s="1"/>
  <c r="D255" i="38" s="1"/>
  <c r="D256" i="38" s="1"/>
  <c r="D257" i="38" s="1"/>
  <c r="D258" i="38" s="1"/>
  <c r="D259" i="38" s="1"/>
  <c r="D260" i="38" s="1"/>
  <c r="D261" i="38" s="1"/>
  <c r="D262" i="38" s="1"/>
  <c r="D263" i="38" s="1"/>
  <c r="D264" i="38" s="1"/>
  <c r="D265" i="38" s="1"/>
  <c r="D266" i="38" s="1"/>
  <c r="D267" i="38" s="1"/>
  <c r="D268" i="38" s="1"/>
  <c r="D269" i="38" s="1"/>
  <c r="D270" i="38" s="1"/>
  <c r="D271" i="38" s="1"/>
  <c r="D272" i="38" s="1"/>
  <c r="D273" i="38" s="1"/>
  <c r="D274" i="38" s="1"/>
  <c r="D275" i="38" s="1"/>
  <c r="D276" i="38" s="1"/>
  <c r="D277" i="38" s="1"/>
  <c r="D278" i="38" s="1"/>
  <c r="D279" i="38" s="1"/>
  <c r="D280" i="38" s="1"/>
  <c r="D281" i="38" s="1"/>
  <c r="D282" i="38" s="1"/>
  <c r="D283" i="38" s="1"/>
  <c r="D284" i="38" s="1"/>
  <c r="D285" i="38" s="1"/>
  <c r="D286" i="38" s="1"/>
  <c r="D287" i="38" s="1"/>
  <c r="D288" i="38" s="1"/>
  <c r="D289" i="38" s="1"/>
  <c r="D290" i="38" s="1"/>
  <c r="D291" i="38" s="1"/>
  <c r="D292" i="38" s="1"/>
  <c r="D293" i="38" s="1"/>
  <c r="D294" i="38" s="1"/>
  <c r="D295" i="38" s="1"/>
  <c r="D296" i="38" s="1"/>
  <c r="D297" i="38" s="1"/>
  <c r="D296" i="36"/>
  <c r="E296" i="36"/>
  <c r="F296" i="36"/>
  <c r="G296" i="36"/>
  <c r="H296" i="36"/>
  <c r="I296" i="36"/>
  <c r="D297" i="36"/>
  <c r="E297" i="36"/>
  <c r="D294" i="36"/>
  <c r="E294" i="36"/>
  <c r="F294" i="36"/>
  <c r="G294" i="36"/>
  <c r="H294" i="36"/>
  <c r="I294" i="36"/>
  <c r="J294" i="36" s="1"/>
  <c r="D295" i="36"/>
  <c r="E295" i="36"/>
  <c r="D291" i="36"/>
  <c r="E291" i="36"/>
  <c r="F291" i="36"/>
  <c r="G291" i="36"/>
  <c r="H291" i="36"/>
  <c r="I291" i="36"/>
  <c r="J291" i="36" s="1"/>
  <c r="D292" i="36"/>
  <c r="D293" i="36" s="1"/>
  <c r="E292" i="36"/>
  <c r="E293" i="36" s="1"/>
  <c r="D284" i="36"/>
  <c r="E284" i="36"/>
  <c r="F284" i="36"/>
  <c r="G284" i="36"/>
  <c r="G285" i="36" s="1"/>
  <c r="H284" i="36"/>
  <c r="I284" i="36"/>
  <c r="I285" i="36" s="1"/>
  <c r="J284" i="36"/>
  <c r="K284" i="36" s="1"/>
  <c r="F285" i="36" s="1"/>
  <c r="L284" i="36"/>
  <c r="D285" i="36"/>
  <c r="E285" i="36"/>
  <c r="E286" i="36" s="1"/>
  <c r="E287" i="36" s="1"/>
  <c r="E288" i="36" s="1"/>
  <c r="E289" i="36" s="1"/>
  <c r="E290" i="36" s="1"/>
  <c r="D286" i="36"/>
  <c r="D287" i="36" s="1"/>
  <c r="D288" i="36" s="1"/>
  <c r="D289" i="36" s="1"/>
  <c r="D290" i="36" s="1"/>
  <c r="D281" i="36"/>
  <c r="D282" i="36" s="1"/>
  <c r="D283" i="36" s="1"/>
  <c r="E281" i="36"/>
  <c r="F281" i="36"/>
  <c r="G281" i="36"/>
  <c r="H281" i="36"/>
  <c r="I281" i="36"/>
  <c r="E282" i="36"/>
  <c r="E283" i="36" s="1"/>
  <c r="D273" i="36"/>
  <c r="E273" i="36"/>
  <c r="F273" i="36"/>
  <c r="G273" i="36"/>
  <c r="H273" i="36"/>
  <c r="I273" i="36"/>
  <c r="D274" i="36"/>
  <c r="D275" i="36" s="1"/>
  <c r="D276" i="36" s="1"/>
  <c r="D277" i="36" s="1"/>
  <c r="D278" i="36" s="1"/>
  <c r="D279" i="36" s="1"/>
  <c r="D280" i="36" s="1"/>
  <c r="E274" i="36"/>
  <c r="E275" i="36" s="1"/>
  <c r="E276" i="36" s="1"/>
  <c r="E277" i="36" s="1"/>
  <c r="E278" i="36" s="1"/>
  <c r="E279" i="36" s="1"/>
  <c r="E280" i="36" s="1"/>
  <c r="D264" i="36"/>
  <c r="D265" i="36" s="1"/>
  <c r="D266" i="36" s="1"/>
  <c r="D267" i="36" s="1"/>
  <c r="D268" i="36" s="1"/>
  <c r="D269" i="36" s="1"/>
  <c r="D270" i="36" s="1"/>
  <c r="D271" i="36" s="1"/>
  <c r="D272" i="36" s="1"/>
  <c r="E264" i="36"/>
  <c r="F264" i="36"/>
  <c r="G264" i="36"/>
  <c r="H264" i="36"/>
  <c r="I264" i="36"/>
  <c r="G265" i="36" s="1"/>
  <c r="J264" i="36"/>
  <c r="L264" i="36"/>
  <c r="E265" i="36"/>
  <c r="E266" i="36" s="1"/>
  <c r="E267" i="36" s="1"/>
  <c r="E268" i="36" s="1"/>
  <c r="E269" i="36" s="1"/>
  <c r="E270" i="36" s="1"/>
  <c r="E271" i="36" s="1"/>
  <c r="E272" i="36" s="1"/>
  <c r="D256" i="36"/>
  <c r="E256" i="36"/>
  <c r="F256" i="36"/>
  <c r="G256" i="36"/>
  <c r="H256" i="36"/>
  <c r="I256" i="36"/>
  <c r="J256" i="36"/>
  <c r="K256" i="36" s="1"/>
  <c r="F257" i="36" s="1"/>
  <c r="D257" i="36"/>
  <c r="E257" i="36"/>
  <c r="E258" i="36" s="1"/>
  <c r="E259" i="36" s="1"/>
  <c r="E260" i="36" s="1"/>
  <c r="E261" i="36" s="1"/>
  <c r="E262" i="36" s="1"/>
  <c r="E263" i="36" s="1"/>
  <c r="D258" i="36"/>
  <c r="D259" i="36" s="1"/>
  <c r="D260" i="36" s="1"/>
  <c r="D261" i="36" s="1"/>
  <c r="D262" i="36" s="1"/>
  <c r="D263" i="36" s="1"/>
  <c r="K3" i="36"/>
  <c r="L3" i="36"/>
  <c r="F3" i="36"/>
  <c r="D195" i="36"/>
  <c r="E195" i="36"/>
  <c r="D196" i="36"/>
  <c r="D197" i="36" s="1"/>
  <c r="D198" i="36" s="1"/>
  <c r="D199" i="36" s="1"/>
  <c r="D200" i="36" s="1"/>
  <c r="D201" i="36" s="1"/>
  <c r="D202" i="36" s="1"/>
  <c r="D203" i="36" s="1"/>
  <c r="D204" i="36" s="1"/>
  <c r="D205" i="36" s="1"/>
  <c r="D206" i="36" s="1"/>
  <c r="D207" i="36" s="1"/>
  <c r="D208" i="36" s="1"/>
  <c r="D209" i="36" s="1"/>
  <c r="D210" i="36" s="1"/>
  <c r="D211" i="36" s="1"/>
  <c r="D212" i="36" s="1"/>
  <c r="D213" i="36" s="1"/>
  <c r="D214" i="36" s="1"/>
  <c r="D215" i="36" s="1"/>
  <c r="D216" i="36" s="1"/>
  <c r="D217" i="36" s="1"/>
  <c r="D218" i="36" s="1"/>
  <c r="D219" i="36" s="1"/>
  <c r="D220" i="36" s="1"/>
  <c r="D221" i="36" s="1"/>
  <c r="D222" i="36" s="1"/>
  <c r="D223" i="36" s="1"/>
  <c r="D224" i="36" s="1"/>
  <c r="D225" i="36" s="1"/>
  <c r="D226" i="36" s="1"/>
  <c r="D227" i="36" s="1"/>
  <c r="D228" i="36" s="1"/>
  <c r="D229" i="36" s="1"/>
  <c r="D230" i="36" s="1"/>
  <c r="D231" i="36" s="1"/>
  <c r="D232" i="36" s="1"/>
  <c r="D233" i="36" s="1"/>
  <c r="D234" i="36" s="1"/>
  <c r="D235" i="36" s="1"/>
  <c r="D236" i="36" s="1"/>
  <c r="D237" i="36" s="1"/>
  <c r="D238" i="36" s="1"/>
  <c r="D239" i="36" s="1"/>
  <c r="D240" i="36" s="1"/>
  <c r="D241" i="36" s="1"/>
  <c r="D242" i="36" s="1"/>
  <c r="D243" i="36" s="1"/>
  <c r="D244" i="36" s="1"/>
  <c r="D245" i="36" s="1"/>
  <c r="D246" i="36" s="1"/>
  <c r="D247" i="36" s="1"/>
  <c r="D248" i="36" s="1"/>
  <c r="D249" i="36" s="1"/>
  <c r="D250" i="36" s="1"/>
  <c r="D251" i="36" s="1"/>
  <c r="D252" i="36" s="1"/>
  <c r="D253" i="36" s="1"/>
  <c r="D254" i="36" s="1"/>
  <c r="D255" i="36" s="1"/>
  <c r="E196" i="36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E210" i="36" s="1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E227" i="36" s="1"/>
  <c r="E228" i="36" s="1"/>
  <c r="E229" i="36" s="1"/>
  <c r="E230" i="36" s="1"/>
  <c r="E231" i="36" s="1"/>
  <c r="E232" i="36" s="1"/>
  <c r="E233" i="36" s="1"/>
  <c r="E234" i="36" s="1"/>
  <c r="E235" i="36" s="1"/>
  <c r="E236" i="36" s="1"/>
  <c r="E237" i="36" s="1"/>
  <c r="E238" i="36" s="1"/>
  <c r="E239" i="36" s="1"/>
  <c r="E240" i="36" s="1"/>
  <c r="E241" i="36" s="1"/>
  <c r="E242" i="36" s="1"/>
  <c r="E243" i="36" s="1"/>
  <c r="E244" i="36" s="1"/>
  <c r="E245" i="36" s="1"/>
  <c r="E246" i="36" s="1"/>
  <c r="E247" i="36" s="1"/>
  <c r="E248" i="36" s="1"/>
  <c r="E249" i="36" s="1"/>
  <c r="E250" i="36" s="1"/>
  <c r="E251" i="36" s="1"/>
  <c r="E252" i="36" s="1"/>
  <c r="E253" i="36" s="1"/>
  <c r="E254" i="36" s="1"/>
  <c r="E255" i="36" s="1"/>
  <c r="D185" i="36"/>
  <c r="E185" i="36"/>
  <c r="D186" i="36"/>
  <c r="D187" i="36" s="1"/>
  <c r="D188" i="36" s="1"/>
  <c r="D189" i="36" s="1"/>
  <c r="D190" i="36" s="1"/>
  <c r="D191" i="36" s="1"/>
  <c r="D192" i="36" s="1"/>
  <c r="D193" i="36" s="1"/>
  <c r="D194" i="36" s="1"/>
  <c r="E186" i="36"/>
  <c r="E187" i="36" s="1"/>
  <c r="E188" i="36" s="1"/>
  <c r="E189" i="36" s="1"/>
  <c r="E190" i="36" s="1"/>
  <c r="E191" i="36" s="1"/>
  <c r="E192" i="36" s="1"/>
  <c r="E193" i="36" s="1"/>
  <c r="E194" i="36" s="1"/>
  <c r="D178" i="36"/>
  <c r="D179" i="36" s="1"/>
  <c r="D180" i="36" s="1"/>
  <c r="D181" i="36" s="1"/>
  <c r="D182" i="36" s="1"/>
  <c r="D183" i="36" s="1"/>
  <c r="D184" i="36" s="1"/>
  <c r="E178" i="36"/>
  <c r="E179" i="36" s="1"/>
  <c r="E180" i="36" s="1"/>
  <c r="E181" i="36" s="1"/>
  <c r="E182" i="36" s="1"/>
  <c r="E183" i="36" s="1"/>
  <c r="E184" i="36" s="1"/>
  <c r="E235" i="30"/>
  <c r="E236" i="30" s="1"/>
  <c r="E237" i="30" s="1"/>
  <c r="E238" i="30" s="1"/>
  <c r="E239" i="30" s="1"/>
  <c r="E240" i="30" s="1"/>
  <c r="E241" i="30" s="1"/>
  <c r="E242" i="30" s="1"/>
  <c r="E243" i="30" s="1"/>
  <c r="E244" i="30" s="1"/>
  <c r="E245" i="30" s="1"/>
  <c r="E246" i="30" s="1"/>
  <c r="E247" i="30" s="1"/>
  <c r="E248" i="30" s="1"/>
  <c r="E249" i="30" s="1"/>
  <c r="E250" i="30" s="1"/>
  <c r="E251" i="30" s="1"/>
  <c r="E252" i="30" s="1"/>
  <c r="E253" i="30" s="1"/>
  <c r="E254" i="30" s="1"/>
  <c r="E255" i="30" s="1"/>
  <c r="E256" i="30" s="1"/>
  <c r="E257" i="30" s="1"/>
  <c r="E258" i="30" s="1"/>
  <c r="E259" i="30" s="1"/>
  <c r="E260" i="30" s="1"/>
  <c r="E261" i="30" s="1"/>
  <c r="E262" i="30" s="1"/>
  <c r="E263" i="30" s="1"/>
  <c r="E264" i="30" s="1"/>
  <c r="E265" i="30" s="1"/>
  <c r="E266" i="30" s="1"/>
  <c r="E267" i="30" s="1"/>
  <c r="E268" i="30" s="1"/>
  <c r="E269" i="30" s="1"/>
  <c r="E270" i="30" s="1"/>
  <c r="E271" i="30" s="1"/>
  <c r="E272" i="30" s="1"/>
  <c r="E273" i="30" s="1"/>
  <c r="E274" i="30" s="1"/>
  <c r="E275" i="30" s="1"/>
  <c r="E276" i="30" s="1"/>
  <c r="E277" i="30" s="1"/>
  <c r="E278" i="30" s="1"/>
  <c r="E279" i="30" s="1"/>
  <c r="E280" i="30" s="1"/>
  <c r="E281" i="30" s="1"/>
  <c r="E282" i="30" s="1"/>
  <c r="E283" i="30" s="1"/>
  <c r="E284" i="30" s="1"/>
  <c r="E285" i="30" s="1"/>
  <c r="E286" i="30" s="1"/>
  <c r="E287" i="30" s="1"/>
  <c r="E288" i="30" s="1"/>
  <c r="E289" i="30" s="1"/>
  <c r="E290" i="30" s="1"/>
  <c r="E291" i="30" s="1"/>
  <c r="E292" i="30" s="1"/>
  <c r="E293" i="30" s="1"/>
  <c r="E294" i="30" s="1"/>
  <c r="E295" i="30" s="1"/>
  <c r="E296" i="30" s="1"/>
  <c r="E297" i="30" s="1"/>
  <c r="E298" i="30" s="1"/>
  <c r="E299" i="30" s="1"/>
  <c r="E300" i="30" s="1"/>
  <c r="E301" i="30" s="1"/>
  <c r="E302" i="30" s="1"/>
  <c r="E303" i="30" s="1"/>
  <c r="E304" i="30" s="1"/>
  <c r="E305" i="30" s="1"/>
  <c r="E306" i="30" s="1"/>
  <c r="E307" i="30" s="1"/>
  <c r="E308" i="30" s="1"/>
  <c r="E309" i="30" s="1"/>
  <c r="E310" i="30" s="1"/>
  <c r="E311" i="30" s="1"/>
  <c r="E312" i="30" s="1"/>
  <c r="E313" i="30" s="1"/>
  <c r="E314" i="30" s="1"/>
  <c r="E315" i="30" s="1"/>
  <c r="F235" i="30"/>
  <c r="G235" i="30"/>
  <c r="H235" i="30"/>
  <c r="F236" i="30" s="1"/>
  <c r="F237" i="30" s="1"/>
  <c r="I235" i="30"/>
  <c r="G236" i="30" s="1"/>
  <c r="G237" i="30" s="1"/>
  <c r="H236" i="30"/>
  <c r="H237" i="30" s="1"/>
  <c r="H238" i="30" s="1"/>
  <c r="H239" i="30" s="1"/>
  <c r="H240" i="30" s="1"/>
  <c r="H241" i="30" s="1"/>
  <c r="H242" i="30" s="1"/>
  <c r="H243" i="30" s="1"/>
  <c r="H244" i="30" s="1"/>
  <c r="H245" i="30" s="1"/>
  <c r="H246" i="30" s="1"/>
  <c r="H247" i="30" s="1"/>
  <c r="H248" i="30" s="1"/>
  <c r="H249" i="30" s="1"/>
  <c r="H250" i="30" s="1"/>
  <c r="H251" i="30" s="1"/>
  <c r="H252" i="30" s="1"/>
  <c r="H253" i="30" s="1"/>
  <c r="H254" i="30" s="1"/>
  <c r="H255" i="30" s="1"/>
  <c r="H256" i="30" s="1"/>
  <c r="H257" i="30" s="1"/>
  <c r="H258" i="30" s="1"/>
  <c r="H259" i="30" s="1"/>
  <c r="H260" i="30" s="1"/>
  <c r="H261" i="30" s="1"/>
  <c r="H262" i="30" s="1"/>
  <c r="H263" i="30" s="1"/>
  <c r="H264" i="30" s="1"/>
  <c r="H265" i="30" s="1"/>
  <c r="H266" i="30" s="1"/>
  <c r="H267" i="30" s="1"/>
  <c r="H268" i="30" s="1"/>
  <c r="H269" i="30" s="1"/>
  <c r="H270" i="30" s="1"/>
  <c r="H271" i="30" s="1"/>
  <c r="H272" i="30" s="1"/>
  <c r="H273" i="30" s="1"/>
  <c r="H274" i="30" s="1"/>
  <c r="H275" i="30" s="1"/>
  <c r="H276" i="30" s="1"/>
  <c r="H277" i="30" s="1"/>
  <c r="H278" i="30" s="1"/>
  <c r="H279" i="30" s="1"/>
  <c r="H280" i="30" s="1"/>
  <c r="H281" i="30" s="1"/>
  <c r="H282" i="30" s="1"/>
  <c r="H283" i="30" s="1"/>
  <c r="H284" i="30" s="1"/>
  <c r="H285" i="30" s="1"/>
  <c r="H286" i="30" s="1"/>
  <c r="H287" i="30" s="1"/>
  <c r="H288" i="30" s="1"/>
  <c r="H289" i="30" s="1"/>
  <c r="H290" i="30" s="1"/>
  <c r="H291" i="30" s="1"/>
  <c r="H292" i="30" s="1"/>
  <c r="H293" i="30" s="1"/>
  <c r="H294" i="30" s="1"/>
  <c r="H295" i="30" s="1"/>
  <c r="H296" i="30" s="1"/>
  <c r="H297" i="30" s="1"/>
  <c r="H298" i="30" s="1"/>
  <c r="H299" i="30" s="1"/>
  <c r="H300" i="30" s="1"/>
  <c r="H301" i="30" s="1"/>
  <c r="H302" i="30" s="1"/>
  <c r="H303" i="30" s="1"/>
  <c r="H304" i="30" s="1"/>
  <c r="H305" i="30" s="1"/>
  <c r="H306" i="30" s="1"/>
  <c r="H307" i="30" s="1"/>
  <c r="H308" i="30" s="1"/>
  <c r="H309" i="30" s="1"/>
  <c r="H310" i="30" s="1"/>
  <c r="H311" i="30" s="1"/>
  <c r="H312" i="30" s="1"/>
  <c r="H313" i="30" s="1"/>
  <c r="H314" i="30" s="1"/>
  <c r="H315" i="30" s="1"/>
  <c r="I236" i="30"/>
  <c r="I237" i="30" s="1"/>
  <c r="I238" i="30" s="1"/>
  <c r="I239" i="30" s="1"/>
  <c r="I240" i="30" s="1"/>
  <c r="I241" i="30" s="1"/>
  <c r="I242" i="30" s="1"/>
  <c r="I243" i="30" s="1"/>
  <c r="I244" i="30" s="1"/>
  <c r="I245" i="30" s="1"/>
  <c r="I246" i="30" s="1"/>
  <c r="I247" i="30" s="1"/>
  <c r="I248" i="30" s="1"/>
  <c r="I249" i="30" s="1"/>
  <c r="I250" i="30" s="1"/>
  <c r="I251" i="30" s="1"/>
  <c r="I252" i="30" s="1"/>
  <c r="I253" i="30" s="1"/>
  <c r="I254" i="30" s="1"/>
  <c r="I255" i="30" s="1"/>
  <c r="I256" i="30" s="1"/>
  <c r="I257" i="30" s="1"/>
  <c r="I258" i="30" s="1"/>
  <c r="I259" i="30" s="1"/>
  <c r="I260" i="30" s="1"/>
  <c r="I261" i="30" s="1"/>
  <c r="I262" i="30" s="1"/>
  <c r="I263" i="30" s="1"/>
  <c r="I264" i="30" s="1"/>
  <c r="I265" i="30" s="1"/>
  <c r="I266" i="30" s="1"/>
  <c r="I267" i="30" s="1"/>
  <c r="I268" i="30" s="1"/>
  <c r="I269" i="30" s="1"/>
  <c r="I270" i="30" s="1"/>
  <c r="I271" i="30" s="1"/>
  <c r="I272" i="30" s="1"/>
  <c r="I273" i="30" s="1"/>
  <c r="I274" i="30" s="1"/>
  <c r="I275" i="30" s="1"/>
  <c r="I276" i="30" s="1"/>
  <c r="I277" i="30" s="1"/>
  <c r="I278" i="30" s="1"/>
  <c r="I279" i="30" s="1"/>
  <c r="I280" i="30" s="1"/>
  <c r="I281" i="30" s="1"/>
  <c r="I282" i="30" s="1"/>
  <c r="I283" i="30" s="1"/>
  <c r="I284" i="30" s="1"/>
  <c r="I285" i="30" s="1"/>
  <c r="I286" i="30" s="1"/>
  <c r="I287" i="30" s="1"/>
  <c r="I288" i="30" s="1"/>
  <c r="I289" i="30" s="1"/>
  <c r="I290" i="30" s="1"/>
  <c r="I291" i="30" s="1"/>
  <c r="I292" i="30" s="1"/>
  <c r="I293" i="30" s="1"/>
  <c r="I294" i="30" s="1"/>
  <c r="I295" i="30" s="1"/>
  <c r="I296" i="30" s="1"/>
  <c r="I297" i="30" s="1"/>
  <c r="I298" i="30" s="1"/>
  <c r="I299" i="30" s="1"/>
  <c r="I300" i="30" s="1"/>
  <c r="I301" i="30" s="1"/>
  <c r="I302" i="30" s="1"/>
  <c r="I303" i="30" s="1"/>
  <c r="I304" i="30" s="1"/>
  <c r="I305" i="30" s="1"/>
  <c r="I306" i="30" s="1"/>
  <c r="I307" i="30" s="1"/>
  <c r="I308" i="30" s="1"/>
  <c r="I309" i="30" s="1"/>
  <c r="I310" i="30" s="1"/>
  <c r="I311" i="30" s="1"/>
  <c r="I312" i="30" s="1"/>
  <c r="I313" i="30" s="1"/>
  <c r="I314" i="30" s="1"/>
  <c r="I315" i="30" s="1"/>
  <c r="E223" i="30"/>
  <c r="E224" i="30" s="1"/>
  <c r="E225" i="30" s="1"/>
  <c r="E226" i="30" s="1"/>
  <c r="E227" i="30" s="1"/>
  <c r="E228" i="30" s="1"/>
  <c r="E229" i="30" s="1"/>
  <c r="E230" i="30" s="1"/>
  <c r="E231" i="30" s="1"/>
  <c r="E232" i="30" s="1"/>
  <c r="E233" i="30" s="1"/>
  <c r="E234" i="30" s="1"/>
  <c r="F223" i="30"/>
  <c r="G223" i="30"/>
  <c r="H223" i="30"/>
  <c r="I223" i="30"/>
  <c r="F224" i="30"/>
  <c r="F225" i="30" s="1"/>
  <c r="F226" i="30" s="1"/>
  <c r="F227" i="30" s="1"/>
  <c r="F228" i="30" s="1"/>
  <c r="F229" i="30" s="1"/>
  <c r="F230" i="30" s="1"/>
  <c r="F231" i="30" s="1"/>
  <c r="F232" i="30" s="1"/>
  <c r="F233" i="30" s="1"/>
  <c r="F234" i="30" s="1"/>
  <c r="G224" i="30"/>
  <c r="G225" i="30" s="1"/>
  <c r="G226" i="30" s="1"/>
  <c r="G227" i="30" s="1"/>
  <c r="G228" i="30" s="1"/>
  <c r="G229" i="30" s="1"/>
  <c r="G230" i="30" s="1"/>
  <c r="G231" i="30" s="1"/>
  <c r="G232" i="30" s="1"/>
  <c r="G233" i="30" s="1"/>
  <c r="G234" i="30" s="1"/>
  <c r="H224" i="30"/>
  <c r="H225" i="30" s="1"/>
  <c r="H226" i="30" s="1"/>
  <c r="H227" i="30" s="1"/>
  <c r="H228" i="30" s="1"/>
  <c r="H229" i="30" s="1"/>
  <c r="H230" i="30" s="1"/>
  <c r="H231" i="30" s="1"/>
  <c r="H232" i="30" s="1"/>
  <c r="H233" i="30" s="1"/>
  <c r="H234" i="30" s="1"/>
  <c r="I224" i="30"/>
  <c r="I225" i="30" s="1"/>
  <c r="I226" i="30" s="1"/>
  <c r="I227" i="30" s="1"/>
  <c r="I228" i="30" s="1"/>
  <c r="I229" i="30" s="1"/>
  <c r="I230" i="30" s="1"/>
  <c r="I231" i="30" s="1"/>
  <c r="I232" i="30" s="1"/>
  <c r="I233" i="30" s="1"/>
  <c r="I234" i="30" s="1"/>
  <c r="E207" i="30"/>
  <c r="F207" i="30"/>
  <c r="G207" i="30"/>
  <c r="H207" i="30"/>
  <c r="F208" i="30" s="1"/>
  <c r="F209" i="30" s="1"/>
  <c r="I207" i="30"/>
  <c r="E208" i="30"/>
  <c r="G208" i="30"/>
  <c r="G209" i="30" s="1"/>
  <c r="G210" i="30" s="1"/>
  <c r="G211" i="30" s="1"/>
  <c r="G212" i="30" s="1"/>
  <c r="G213" i="30" s="1"/>
  <c r="G214" i="30" s="1"/>
  <c r="G215" i="30" s="1"/>
  <c r="G216" i="30" s="1"/>
  <c r="G217" i="30" s="1"/>
  <c r="G218" i="30" s="1"/>
  <c r="G219" i="30" s="1"/>
  <c r="G220" i="30" s="1"/>
  <c r="G221" i="30" s="1"/>
  <c r="G222" i="30" s="1"/>
  <c r="H208" i="30"/>
  <c r="H209" i="30" s="1"/>
  <c r="H210" i="30" s="1"/>
  <c r="H211" i="30" s="1"/>
  <c r="H212" i="30" s="1"/>
  <c r="H213" i="30" s="1"/>
  <c r="H214" i="30" s="1"/>
  <c r="H215" i="30" s="1"/>
  <c r="H216" i="30" s="1"/>
  <c r="H217" i="30" s="1"/>
  <c r="H218" i="30" s="1"/>
  <c r="H219" i="30" s="1"/>
  <c r="H220" i="30" s="1"/>
  <c r="H221" i="30" s="1"/>
  <c r="H222" i="30" s="1"/>
  <c r="I208" i="30"/>
  <c r="I209" i="30" s="1"/>
  <c r="I210" i="30" s="1"/>
  <c r="I211" i="30" s="1"/>
  <c r="I212" i="30" s="1"/>
  <c r="I213" i="30" s="1"/>
  <c r="I214" i="30" s="1"/>
  <c r="I215" i="30" s="1"/>
  <c r="I216" i="30" s="1"/>
  <c r="I217" i="30" s="1"/>
  <c r="I218" i="30" s="1"/>
  <c r="I219" i="30" s="1"/>
  <c r="I220" i="30" s="1"/>
  <c r="I221" i="30" s="1"/>
  <c r="I222" i="30" s="1"/>
  <c r="E209" i="30"/>
  <c r="E210" i="30" s="1"/>
  <c r="E211" i="30" s="1"/>
  <c r="E212" i="30" s="1"/>
  <c r="E213" i="30" s="1"/>
  <c r="E214" i="30" s="1"/>
  <c r="E215" i="30" s="1"/>
  <c r="E216" i="30" s="1"/>
  <c r="E217" i="30" s="1"/>
  <c r="E218" i="30" s="1"/>
  <c r="E219" i="30" s="1"/>
  <c r="E220" i="30" s="1"/>
  <c r="E221" i="30" s="1"/>
  <c r="E222" i="30" s="1"/>
  <c r="B11" i="36"/>
  <c r="B10" i="36"/>
  <c r="D4" i="36"/>
  <c r="D5" i="36" s="1"/>
  <c r="D6" i="36" s="1"/>
  <c r="D7" i="36" s="1"/>
  <c r="D8" i="36" s="1"/>
  <c r="D9" i="36" s="1"/>
  <c r="D10" i="36" s="1"/>
  <c r="D11" i="36" s="1"/>
  <c r="D12" i="36" s="1"/>
  <c r="D13" i="36" s="1"/>
  <c r="D14" i="36" s="1"/>
  <c r="D15" i="36" s="1"/>
  <c r="D16" i="36" s="1"/>
  <c r="D17" i="36" s="1"/>
  <c r="D18" i="36" s="1"/>
  <c r="D19" i="36" s="1"/>
  <c r="D20" i="36" s="1"/>
  <c r="D21" i="36" s="1"/>
  <c r="D22" i="36" s="1"/>
  <c r="D23" i="36" s="1"/>
  <c r="D24" i="36" s="1"/>
  <c r="D25" i="36" s="1"/>
  <c r="D26" i="36" s="1"/>
  <c r="D27" i="36" s="1"/>
  <c r="D28" i="36" s="1"/>
  <c r="D29" i="36" s="1"/>
  <c r="D30" i="36" s="1"/>
  <c r="D31" i="36" s="1"/>
  <c r="D32" i="36" s="1"/>
  <c r="D33" i="36" s="1"/>
  <c r="D34" i="36" s="1"/>
  <c r="D35" i="36" s="1"/>
  <c r="D36" i="36" s="1"/>
  <c r="D37" i="36" s="1"/>
  <c r="D38" i="36" s="1"/>
  <c r="D39" i="36" s="1"/>
  <c r="D40" i="36" s="1"/>
  <c r="D41" i="36" s="1"/>
  <c r="D42" i="36" s="1"/>
  <c r="D43" i="36" s="1"/>
  <c r="D44" i="36" s="1"/>
  <c r="D45" i="36" s="1"/>
  <c r="D46" i="36" s="1"/>
  <c r="D47" i="36" s="1"/>
  <c r="D48" i="36" s="1"/>
  <c r="D49" i="36" s="1"/>
  <c r="D50" i="36" s="1"/>
  <c r="D51" i="36" s="1"/>
  <c r="D52" i="36" s="1"/>
  <c r="D53" i="36" s="1"/>
  <c r="D54" i="36" s="1"/>
  <c r="D55" i="36" s="1"/>
  <c r="D56" i="36" s="1"/>
  <c r="D57" i="36" s="1"/>
  <c r="D58" i="36" s="1"/>
  <c r="D59" i="36" s="1"/>
  <c r="D60" i="36" s="1"/>
  <c r="D61" i="36" s="1"/>
  <c r="D62" i="36" s="1"/>
  <c r="D63" i="36" s="1"/>
  <c r="D64" i="36" s="1"/>
  <c r="D65" i="36" s="1"/>
  <c r="D66" i="36" s="1"/>
  <c r="D67" i="36" s="1"/>
  <c r="D68" i="36" s="1"/>
  <c r="D69" i="36" s="1"/>
  <c r="D70" i="36" s="1"/>
  <c r="D71" i="36" s="1"/>
  <c r="D72" i="36" s="1"/>
  <c r="D73" i="36" s="1"/>
  <c r="D74" i="36" s="1"/>
  <c r="D75" i="36" s="1"/>
  <c r="D76" i="36" s="1"/>
  <c r="D77" i="36" s="1"/>
  <c r="D78" i="36" s="1"/>
  <c r="D79" i="36" s="1"/>
  <c r="D80" i="36" s="1"/>
  <c r="D81" i="36" s="1"/>
  <c r="D82" i="36" s="1"/>
  <c r="D83" i="36" s="1"/>
  <c r="D84" i="36" s="1"/>
  <c r="D85" i="36" s="1"/>
  <c r="D86" i="36" s="1"/>
  <c r="D87" i="36" s="1"/>
  <c r="D88" i="36" s="1"/>
  <c r="D89" i="36" s="1"/>
  <c r="D90" i="36" s="1"/>
  <c r="D91" i="36" s="1"/>
  <c r="D92" i="36" s="1"/>
  <c r="D93" i="36" s="1"/>
  <c r="D94" i="36" s="1"/>
  <c r="D95" i="36" s="1"/>
  <c r="D96" i="36" s="1"/>
  <c r="D97" i="36" s="1"/>
  <c r="D98" i="36" s="1"/>
  <c r="D99" i="36" s="1"/>
  <c r="D100" i="36" s="1"/>
  <c r="D101" i="36" s="1"/>
  <c r="D102" i="36" s="1"/>
  <c r="D103" i="36" s="1"/>
  <c r="D104" i="36" s="1"/>
  <c r="D105" i="36" s="1"/>
  <c r="D106" i="36" s="1"/>
  <c r="D107" i="36" s="1"/>
  <c r="D108" i="36" s="1"/>
  <c r="D109" i="36" s="1"/>
  <c r="D110" i="36" s="1"/>
  <c r="D111" i="36" s="1"/>
  <c r="D112" i="36" s="1"/>
  <c r="D113" i="36" s="1"/>
  <c r="D114" i="36" s="1"/>
  <c r="D115" i="36" s="1"/>
  <c r="D116" i="36" s="1"/>
  <c r="D117" i="36" s="1"/>
  <c r="D118" i="36" s="1"/>
  <c r="D119" i="36" s="1"/>
  <c r="D120" i="36" s="1"/>
  <c r="D121" i="36" s="1"/>
  <c r="D122" i="36" s="1"/>
  <c r="D123" i="36" s="1"/>
  <c r="D124" i="36" s="1"/>
  <c r="D125" i="36" s="1"/>
  <c r="D126" i="36" s="1"/>
  <c r="D127" i="36" s="1"/>
  <c r="D128" i="36" s="1"/>
  <c r="D129" i="36" s="1"/>
  <c r="D130" i="36" s="1"/>
  <c r="D131" i="36" s="1"/>
  <c r="D132" i="36" s="1"/>
  <c r="D133" i="36" s="1"/>
  <c r="D134" i="36" s="1"/>
  <c r="D135" i="36" s="1"/>
  <c r="D136" i="36" s="1"/>
  <c r="D137" i="36" s="1"/>
  <c r="D138" i="36" s="1"/>
  <c r="D139" i="36" s="1"/>
  <c r="D140" i="36" s="1"/>
  <c r="D141" i="36" s="1"/>
  <c r="D142" i="36" s="1"/>
  <c r="D143" i="36" s="1"/>
  <c r="D144" i="36" s="1"/>
  <c r="D145" i="36" s="1"/>
  <c r="D146" i="36" s="1"/>
  <c r="D147" i="36" s="1"/>
  <c r="D148" i="36" s="1"/>
  <c r="D149" i="36" s="1"/>
  <c r="D150" i="36" s="1"/>
  <c r="D151" i="36" s="1"/>
  <c r="D152" i="36" s="1"/>
  <c r="D153" i="36" s="1"/>
  <c r="D154" i="36" s="1"/>
  <c r="D155" i="36" s="1"/>
  <c r="D156" i="36" s="1"/>
  <c r="D157" i="36" s="1"/>
  <c r="D158" i="36" s="1"/>
  <c r="D159" i="36" s="1"/>
  <c r="D160" i="36" s="1"/>
  <c r="D161" i="36" s="1"/>
  <c r="D162" i="36" s="1"/>
  <c r="D163" i="36" s="1"/>
  <c r="D164" i="36" s="1"/>
  <c r="D165" i="36" s="1"/>
  <c r="D166" i="36" s="1"/>
  <c r="D167" i="36" s="1"/>
  <c r="D168" i="36" s="1"/>
  <c r="D169" i="36" s="1"/>
  <c r="D170" i="36" s="1"/>
  <c r="D171" i="36" s="1"/>
  <c r="D172" i="36" s="1"/>
  <c r="D173" i="36" s="1"/>
  <c r="D174" i="36" s="1"/>
  <c r="D175" i="36" s="1"/>
  <c r="D176" i="36" s="1"/>
  <c r="D177" i="36" s="1"/>
  <c r="B4" i="36"/>
  <c r="I2" i="36" s="1"/>
  <c r="E3" i="36"/>
  <c r="E4" i="36" s="1"/>
  <c r="E5" i="36" s="1"/>
  <c r="E6" i="36" s="1"/>
  <c r="E7" i="36" s="1"/>
  <c r="E8" i="36" s="1"/>
  <c r="E9" i="36" s="1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D3" i="36"/>
  <c r="E513" i="34"/>
  <c r="E514" i="34" s="1"/>
  <c r="E515" i="34" s="1"/>
  <c r="E516" i="34" s="1"/>
  <c r="E517" i="34" s="1"/>
  <c r="E518" i="34" s="1"/>
  <c r="E519" i="34" s="1"/>
  <c r="E520" i="34" s="1"/>
  <c r="E521" i="34" s="1"/>
  <c r="E522" i="34" s="1"/>
  <c r="E523" i="34" s="1"/>
  <c r="E524" i="34" s="1"/>
  <c r="E525" i="34" s="1"/>
  <c r="E526" i="34" s="1"/>
  <c r="E527" i="34" s="1"/>
  <c r="E528" i="34" s="1"/>
  <c r="E529" i="34" s="1"/>
  <c r="E530" i="34" s="1"/>
  <c r="E531" i="34" s="1"/>
  <c r="E532" i="34" s="1"/>
  <c r="E533" i="34" s="1"/>
  <c r="E534" i="34" s="1"/>
  <c r="E535" i="34" s="1"/>
  <c r="E536" i="34" s="1"/>
  <c r="E537" i="34" s="1"/>
  <c r="E538" i="34" s="1"/>
  <c r="E539" i="34" s="1"/>
  <c r="E540" i="34" s="1"/>
  <c r="E541" i="34" s="1"/>
  <c r="E542" i="34" s="1"/>
  <c r="E543" i="34" s="1"/>
  <c r="E544" i="34" s="1"/>
  <c r="E545" i="34" s="1"/>
  <c r="E546" i="34" s="1"/>
  <c r="E547" i="34" s="1"/>
  <c r="E548" i="34" s="1"/>
  <c r="E549" i="34" s="1"/>
  <c r="E550" i="34" s="1"/>
  <c r="E551" i="34" s="1"/>
  <c r="E552" i="34" s="1"/>
  <c r="E553" i="34" s="1"/>
  <c r="E554" i="34" s="1"/>
  <c r="E555" i="34" s="1"/>
  <c r="E556" i="34" s="1"/>
  <c r="E557" i="34" s="1"/>
  <c r="E558" i="34" s="1"/>
  <c r="E559" i="34" s="1"/>
  <c r="E560" i="34" s="1"/>
  <c r="E561" i="34" s="1"/>
  <c r="E562" i="34" s="1"/>
  <c r="E563" i="34" s="1"/>
  <c r="E564" i="34" s="1"/>
  <c r="E565" i="34" s="1"/>
  <c r="E566" i="34" s="1"/>
  <c r="E567" i="34" s="1"/>
  <c r="E568" i="34" s="1"/>
  <c r="E569" i="34" s="1"/>
  <c r="E570" i="34" s="1"/>
  <c r="E571" i="34" s="1"/>
  <c r="E572" i="34" s="1"/>
  <c r="E573" i="34" s="1"/>
  <c r="E574" i="34" s="1"/>
  <c r="E575" i="34" s="1"/>
  <c r="E576" i="34" s="1"/>
  <c r="E577" i="34" s="1"/>
  <c r="E578" i="34" s="1"/>
  <c r="E579" i="34" s="1"/>
  <c r="E580" i="34" s="1"/>
  <c r="E581" i="34" s="1"/>
  <c r="E582" i="34" s="1"/>
  <c r="E583" i="34" s="1"/>
  <c r="E584" i="34" s="1"/>
  <c r="E585" i="34" s="1"/>
  <c r="E586" i="34" s="1"/>
  <c r="E587" i="34" s="1"/>
  <c r="E588" i="34" s="1"/>
  <c r="E589" i="34" s="1"/>
  <c r="E590" i="34" s="1"/>
  <c r="E591" i="34" s="1"/>
  <c r="E592" i="34" s="1"/>
  <c r="E593" i="34" s="1"/>
  <c r="E594" i="34" s="1"/>
  <c r="E595" i="34" s="1"/>
  <c r="E596" i="34" s="1"/>
  <c r="E597" i="34" s="1"/>
  <c r="E598" i="34" s="1"/>
  <c r="E599" i="34" s="1"/>
  <c r="E600" i="34" s="1"/>
  <c r="E601" i="34" s="1"/>
  <c r="E602" i="34" s="1"/>
  <c r="E603" i="34" s="1"/>
  <c r="E604" i="34" s="1"/>
  <c r="E605" i="34" s="1"/>
  <c r="E606" i="34" s="1"/>
  <c r="E607" i="34" s="1"/>
  <c r="E608" i="34" s="1"/>
  <c r="E609" i="34" s="1"/>
  <c r="E610" i="34" s="1"/>
  <c r="E611" i="34" s="1"/>
  <c r="E612" i="34" s="1"/>
  <c r="E613" i="34" s="1"/>
  <c r="E614" i="34" s="1"/>
  <c r="F513" i="34"/>
  <c r="G513" i="34"/>
  <c r="H513" i="34"/>
  <c r="F514" i="34" s="1"/>
  <c r="I513" i="34"/>
  <c r="G514" i="34"/>
  <c r="I514" i="34"/>
  <c r="I515" i="34" s="1"/>
  <c r="I516" i="34" s="1"/>
  <c r="G515" i="34"/>
  <c r="G516" i="34" s="1"/>
  <c r="G517" i="34" s="1"/>
  <c r="G518" i="34" s="1"/>
  <c r="G519" i="34" s="1"/>
  <c r="I517" i="34"/>
  <c r="I518" i="34" s="1"/>
  <c r="I519" i="34" s="1"/>
  <c r="I520" i="34" s="1"/>
  <c r="I521" i="34" s="1"/>
  <c r="I522" i="34" s="1"/>
  <c r="I523" i="34" s="1"/>
  <c r="I524" i="34" s="1"/>
  <c r="I525" i="34" s="1"/>
  <c r="I526" i="34" s="1"/>
  <c r="I527" i="34" s="1"/>
  <c r="I528" i="34" s="1"/>
  <c r="I529" i="34" s="1"/>
  <c r="I530" i="34" s="1"/>
  <c r="I531" i="34" s="1"/>
  <c r="I532" i="34" s="1"/>
  <c r="I533" i="34" s="1"/>
  <c r="I534" i="34" s="1"/>
  <c r="I535" i="34" s="1"/>
  <c r="I536" i="34" s="1"/>
  <c r="I537" i="34" s="1"/>
  <c r="I538" i="34" s="1"/>
  <c r="I539" i="34" s="1"/>
  <c r="I540" i="34" s="1"/>
  <c r="I541" i="34" s="1"/>
  <c r="I542" i="34" s="1"/>
  <c r="I543" i="34" s="1"/>
  <c r="I544" i="34" s="1"/>
  <c r="I545" i="34" s="1"/>
  <c r="I546" i="34" s="1"/>
  <c r="I547" i="34" s="1"/>
  <c r="I548" i="34" s="1"/>
  <c r="I549" i="34" s="1"/>
  <c r="I550" i="34" s="1"/>
  <c r="I551" i="34" s="1"/>
  <c r="I552" i="34" s="1"/>
  <c r="I553" i="34" s="1"/>
  <c r="I554" i="34" s="1"/>
  <c r="I555" i="34" s="1"/>
  <c r="I556" i="34" s="1"/>
  <c r="I557" i="34" s="1"/>
  <c r="I558" i="34" s="1"/>
  <c r="I559" i="34" s="1"/>
  <c r="I560" i="34" s="1"/>
  <c r="I561" i="34" s="1"/>
  <c r="I562" i="34" s="1"/>
  <c r="I563" i="34" s="1"/>
  <c r="I564" i="34" s="1"/>
  <c r="I565" i="34" s="1"/>
  <c r="I566" i="34" s="1"/>
  <c r="I567" i="34" s="1"/>
  <c r="I568" i="34" s="1"/>
  <c r="I569" i="34" s="1"/>
  <c r="I570" i="34" s="1"/>
  <c r="I571" i="34" s="1"/>
  <c r="I572" i="34" s="1"/>
  <c r="I573" i="34" s="1"/>
  <c r="I574" i="34" s="1"/>
  <c r="I575" i="34" s="1"/>
  <c r="I576" i="34" s="1"/>
  <c r="I577" i="34" s="1"/>
  <c r="I578" i="34" s="1"/>
  <c r="I579" i="34" s="1"/>
  <c r="I580" i="34" s="1"/>
  <c r="I581" i="34" s="1"/>
  <c r="I582" i="34" s="1"/>
  <c r="I583" i="34" s="1"/>
  <c r="I584" i="34" s="1"/>
  <c r="I585" i="34" s="1"/>
  <c r="I586" i="34" s="1"/>
  <c r="I587" i="34" s="1"/>
  <c r="I588" i="34" s="1"/>
  <c r="I589" i="34" s="1"/>
  <c r="I590" i="34" s="1"/>
  <c r="I591" i="34" s="1"/>
  <c r="I592" i="34" s="1"/>
  <c r="I593" i="34" s="1"/>
  <c r="I594" i="34" s="1"/>
  <c r="I595" i="34" s="1"/>
  <c r="I596" i="34" s="1"/>
  <c r="I597" i="34" s="1"/>
  <c r="I598" i="34" s="1"/>
  <c r="I599" i="34" s="1"/>
  <c r="I600" i="34" s="1"/>
  <c r="I601" i="34" s="1"/>
  <c r="I602" i="34" s="1"/>
  <c r="I603" i="34" s="1"/>
  <c r="I604" i="34" s="1"/>
  <c r="I605" i="34" s="1"/>
  <c r="I606" i="34" s="1"/>
  <c r="I607" i="34" s="1"/>
  <c r="I608" i="34" s="1"/>
  <c r="I609" i="34" s="1"/>
  <c r="I610" i="34" s="1"/>
  <c r="I611" i="34" s="1"/>
  <c r="I612" i="34" s="1"/>
  <c r="I613" i="34" s="1"/>
  <c r="I614" i="34" s="1"/>
  <c r="E6" i="34"/>
  <c r="E7" i="34" s="1"/>
  <c r="E8" i="34" s="1"/>
  <c r="E9" i="34" s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E210" i="34" s="1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E227" i="34" s="1"/>
  <c r="E228" i="34" s="1"/>
  <c r="E229" i="34" s="1"/>
  <c r="E230" i="34" s="1"/>
  <c r="E231" i="34" s="1"/>
  <c r="E232" i="34" s="1"/>
  <c r="E233" i="34" s="1"/>
  <c r="E234" i="34" s="1"/>
  <c r="E235" i="34" s="1"/>
  <c r="E236" i="34" s="1"/>
  <c r="E237" i="34" s="1"/>
  <c r="E238" i="34" s="1"/>
  <c r="E239" i="34" s="1"/>
  <c r="E240" i="34" s="1"/>
  <c r="E241" i="34" s="1"/>
  <c r="E242" i="34" s="1"/>
  <c r="E243" i="34" s="1"/>
  <c r="E244" i="34" s="1"/>
  <c r="E245" i="34" s="1"/>
  <c r="E246" i="34" s="1"/>
  <c r="E247" i="34" s="1"/>
  <c r="E248" i="34" s="1"/>
  <c r="E249" i="34" s="1"/>
  <c r="E250" i="34" s="1"/>
  <c r="E251" i="34" s="1"/>
  <c r="E252" i="34" s="1"/>
  <c r="E253" i="34" s="1"/>
  <c r="E254" i="34" s="1"/>
  <c r="E255" i="34" s="1"/>
  <c r="E256" i="34" s="1"/>
  <c r="E257" i="34" s="1"/>
  <c r="E258" i="34" s="1"/>
  <c r="E259" i="34" s="1"/>
  <c r="E260" i="34" s="1"/>
  <c r="E261" i="34" s="1"/>
  <c r="E262" i="34" s="1"/>
  <c r="E263" i="34" s="1"/>
  <c r="E264" i="34" s="1"/>
  <c r="E265" i="34" s="1"/>
  <c r="E266" i="34" s="1"/>
  <c r="E267" i="34" s="1"/>
  <c r="E268" i="34" s="1"/>
  <c r="E269" i="34" s="1"/>
  <c r="E270" i="34" s="1"/>
  <c r="E271" i="34" s="1"/>
  <c r="E272" i="34" s="1"/>
  <c r="E273" i="34" s="1"/>
  <c r="E274" i="34" s="1"/>
  <c r="E275" i="34" s="1"/>
  <c r="E276" i="34" s="1"/>
  <c r="E277" i="34" s="1"/>
  <c r="E278" i="34" s="1"/>
  <c r="E279" i="34" s="1"/>
  <c r="E280" i="34" s="1"/>
  <c r="E281" i="34" s="1"/>
  <c r="E282" i="34" s="1"/>
  <c r="E283" i="34" s="1"/>
  <c r="E284" i="34" s="1"/>
  <c r="E285" i="34" s="1"/>
  <c r="E286" i="34" s="1"/>
  <c r="E287" i="34" s="1"/>
  <c r="E288" i="34" s="1"/>
  <c r="E289" i="34" s="1"/>
  <c r="E290" i="34" s="1"/>
  <c r="E291" i="34" s="1"/>
  <c r="E292" i="34" s="1"/>
  <c r="E293" i="34" s="1"/>
  <c r="E294" i="34" s="1"/>
  <c r="E295" i="34" s="1"/>
  <c r="E296" i="34" s="1"/>
  <c r="E297" i="34" s="1"/>
  <c r="E298" i="34" s="1"/>
  <c r="E299" i="34" s="1"/>
  <c r="E300" i="34" s="1"/>
  <c r="E301" i="34" s="1"/>
  <c r="E302" i="34" s="1"/>
  <c r="E303" i="34" s="1"/>
  <c r="E304" i="34" s="1"/>
  <c r="E305" i="34" s="1"/>
  <c r="E306" i="34" s="1"/>
  <c r="E307" i="34" s="1"/>
  <c r="E308" i="34" s="1"/>
  <c r="E309" i="34" s="1"/>
  <c r="E310" i="34" s="1"/>
  <c r="E311" i="34" s="1"/>
  <c r="E312" i="34" s="1"/>
  <c r="E313" i="34" s="1"/>
  <c r="E314" i="34" s="1"/>
  <c r="E315" i="34" s="1"/>
  <c r="E316" i="34" s="1"/>
  <c r="E317" i="34" s="1"/>
  <c r="E318" i="34" s="1"/>
  <c r="E319" i="34" s="1"/>
  <c r="E320" i="34" s="1"/>
  <c r="E321" i="34" s="1"/>
  <c r="E322" i="34" s="1"/>
  <c r="E323" i="34" s="1"/>
  <c r="E324" i="34" s="1"/>
  <c r="E325" i="34" s="1"/>
  <c r="E326" i="34" s="1"/>
  <c r="E327" i="34" s="1"/>
  <c r="E328" i="34" s="1"/>
  <c r="E329" i="34" s="1"/>
  <c r="E330" i="34" s="1"/>
  <c r="E331" i="34" s="1"/>
  <c r="E332" i="34" s="1"/>
  <c r="E333" i="34" s="1"/>
  <c r="E334" i="34" s="1"/>
  <c r="E335" i="34" s="1"/>
  <c r="E336" i="34" s="1"/>
  <c r="E337" i="34" s="1"/>
  <c r="E338" i="34" s="1"/>
  <c r="E339" i="34" s="1"/>
  <c r="E340" i="34" s="1"/>
  <c r="E341" i="34" s="1"/>
  <c r="E342" i="34" s="1"/>
  <c r="E343" i="34" s="1"/>
  <c r="E344" i="34" s="1"/>
  <c r="E345" i="34" s="1"/>
  <c r="E346" i="34" s="1"/>
  <c r="E347" i="34" s="1"/>
  <c r="E348" i="34" s="1"/>
  <c r="E349" i="34" s="1"/>
  <c r="E350" i="34" s="1"/>
  <c r="E351" i="34" s="1"/>
  <c r="E352" i="34" s="1"/>
  <c r="E353" i="34" s="1"/>
  <c r="E354" i="34" s="1"/>
  <c r="E355" i="34" s="1"/>
  <c r="E356" i="34" s="1"/>
  <c r="E357" i="34" s="1"/>
  <c r="E358" i="34" s="1"/>
  <c r="E359" i="34" s="1"/>
  <c r="E360" i="34" s="1"/>
  <c r="E361" i="34" s="1"/>
  <c r="E362" i="34" s="1"/>
  <c r="E363" i="34" s="1"/>
  <c r="E364" i="34" s="1"/>
  <c r="E365" i="34" s="1"/>
  <c r="E366" i="34" s="1"/>
  <c r="E367" i="34" s="1"/>
  <c r="E368" i="34" s="1"/>
  <c r="E369" i="34" s="1"/>
  <c r="E370" i="34" s="1"/>
  <c r="E371" i="34" s="1"/>
  <c r="E372" i="34" s="1"/>
  <c r="E373" i="34" s="1"/>
  <c r="E374" i="34" s="1"/>
  <c r="E375" i="34" s="1"/>
  <c r="E376" i="34" s="1"/>
  <c r="E377" i="34" s="1"/>
  <c r="E378" i="34" s="1"/>
  <c r="E379" i="34" s="1"/>
  <c r="E380" i="34" s="1"/>
  <c r="E381" i="34" s="1"/>
  <c r="E382" i="34" s="1"/>
  <c r="E383" i="34" s="1"/>
  <c r="E384" i="34" s="1"/>
  <c r="E385" i="34" s="1"/>
  <c r="E386" i="34" s="1"/>
  <c r="E387" i="34" s="1"/>
  <c r="E388" i="34" s="1"/>
  <c r="E389" i="34" s="1"/>
  <c r="E390" i="34" s="1"/>
  <c r="E391" i="34" s="1"/>
  <c r="E392" i="34" s="1"/>
  <c r="E393" i="34" s="1"/>
  <c r="E394" i="34" s="1"/>
  <c r="E395" i="34" s="1"/>
  <c r="E396" i="34" s="1"/>
  <c r="E397" i="34" s="1"/>
  <c r="E398" i="34" s="1"/>
  <c r="E399" i="34" s="1"/>
  <c r="E400" i="34" s="1"/>
  <c r="E401" i="34" s="1"/>
  <c r="E402" i="34" s="1"/>
  <c r="E403" i="34" s="1"/>
  <c r="E404" i="34" s="1"/>
  <c r="E405" i="34" s="1"/>
  <c r="E406" i="34" s="1"/>
  <c r="E407" i="34" s="1"/>
  <c r="E408" i="34" s="1"/>
  <c r="E409" i="34" s="1"/>
  <c r="E410" i="34" s="1"/>
  <c r="E411" i="34" s="1"/>
  <c r="E412" i="34" s="1"/>
  <c r="E413" i="34" s="1"/>
  <c r="E414" i="34" s="1"/>
  <c r="E415" i="34" s="1"/>
  <c r="E416" i="34" s="1"/>
  <c r="E417" i="34" s="1"/>
  <c r="E418" i="34" s="1"/>
  <c r="E419" i="34" s="1"/>
  <c r="E420" i="34" s="1"/>
  <c r="E421" i="34" s="1"/>
  <c r="E422" i="34" s="1"/>
  <c r="E423" i="34" s="1"/>
  <c r="E424" i="34" s="1"/>
  <c r="E425" i="34" s="1"/>
  <c r="E426" i="34" s="1"/>
  <c r="E427" i="34" s="1"/>
  <c r="E428" i="34" s="1"/>
  <c r="E429" i="34" s="1"/>
  <c r="E430" i="34" s="1"/>
  <c r="E431" i="34" s="1"/>
  <c r="E432" i="34" s="1"/>
  <c r="E433" i="34" s="1"/>
  <c r="E434" i="34" s="1"/>
  <c r="E435" i="34" s="1"/>
  <c r="E436" i="34" s="1"/>
  <c r="E437" i="34" s="1"/>
  <c r="E438" i="34" s="1"/>
  <c r="E439" i="34" s="1"/>
  <c r="E440" i="34" s="1"/>
  <c r="E441" i="34" s="1"/>
  <c r="E442" i="34" s="1"/>
  <c r="E443" i="34" s="1"/>
  <c r="E444" i="34" s="1"/>
  <c r="E445" i="34" s="1"/>
  <c r="E446" i="34" s="1"/>
  <c r="E447" i="34" s="1"/>
  <c r="E448" i="34" s="1"/>
  <c r="E449" i="34" s="1"/>
  <c r="E450" i="34" s="1"/>
  <c r="E451" i="34" s="1"/>
  <c r="E452" i="34" s="1"/>
  <c r="E453" i="34" s="1"/>
  <c r="E454" i="34" s="1"/>
  <c r="E455" i="34" s="1"/>
  <c r="E456" i="34" s="1"/>
  <c r="E457" i="34" s="1"/>
  <c r="E458" i="34" s="1"/>
  <c r="E459" i="34" s="1"/>
  <c r="E460" i="34" s="1"/>
  <c r="E461" i="34" s="1"/>
  <c r="E462" i="34" s="1"/>
  <c r="E463" i="34" s="1"/>
  <c r="E464" i="34" s="1"/>
  <c r="E465" i="34" s="1"/>
  <c r="E466" i="34" s="1"/>
  <c r="E467" i="34" s="1"/>
  <c r="E468" i="34" s="1"/>
  <c r="E469" i="34" s="1"/>
  <c r="E470" i="34" s="1"/>
  <c r="E471" i="34" s="1"/>
  <c r="E472" i="34" s="1"/>
  <c r="E473" i="34" s="1"/>
  <c r="E474" i="34" s="1"/>
  <c r="E475" i="34" s="1"/>
  <c r="E476" i="34" s="1"/>
  <c r="E477" i="34" s="1"/>
  <c r="E478" i="34" s="1"/>
  <c r="E479" i="34" s="1"/>
  <c r="E480" i="34" s="1"/>
  <c r="E481" i="34" s="1"/>
  <c r="E482" i="34" s="1"/>
  <c r="E483" i="34" s="1"/>
  <c r="E484" i="34" s="1"/>
  <c r="E485" i="34" s="1"/>
  <c r="E486" i="34" s="1"/>
  <c r="E487" i="34" s="1"/>
  <c r="E488" i="34" s="1"/>
  <c r="E489" i="34" s="1"/>
  <c r="E490" i="34" s="1"/>
  <c r="E491" i="34" s="1"/>
  <c r="E492" i="34" s="1"/>
  <c r="E493" i="34" s="1"/>
  <c r="E494" i="34" s="1"/>
  <c r="E495" i="34" s="1"/>
  <c r="E496" i="34" s="1"/>
  <c r="E497" i="34" s="1"/>
  <c r="E498" i="34" s="1"/>
  <c r="E499" i="34" s="1"/>
  <c r="E500" i="34" s="1"/>
  <c r="E501" i="34" s="1"/>
  <c r="E502" i="34" s="1"/>
  <c r="E503" i="34" s="1"/>
  <c r="E504" i="34" s="1"/>
  <c r="E505" i="34" s="1"/>
  <c r="E506" i="34" s="1"/>
  <c r="E507" i="34" s="1"/>
  <c r="E508" i="34" s="1"/>
  <c r="E509" i="34" s="1"/>
  <c r="E510" i="34" s="1"/>
  <c r="E511" i="34" s="1"/>
  <c r="E512" i="34" s="1"/>
  <c r="B4" i="34"/>
  <c r="I2" i="34" s="1"/>
  <c r="I3" i="34" s="1"/>
  <c r="I4" i="34" s="1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I34" i="34" s="1"/>
  <c r="I35" i="34" s="1"/>
  <c r="I36" i="34" s="1"/>
  <c r="I37" i="34" s="1"/>
  <c r="I38" i="34" s="1"/>
  <c r="I39" i="34" s="1"/>
  <c r="I40" i="34" s="1"/>
  <c r="I41" i="34" s="1"/>
  <c r="I42" i="34" s="1"/>
  <c r="I43" i="34" s="1"/>
  <c r="I44" i="34" s="1"/>
  <c r="I45" i="34" s="1"/>
  <c r="I46" i="34" s="1"/>
  <c r="I47" i="34" s="1"/>
  <c r="I48" i="34" s="1"/>
  <c r="I49" i="34" s="1"/>
  <c r="I50" i="34" s="1"/>
  <c r="I51" i="34" s="1"/>
  <c r="I52" i="34" s="1"/>
  <c r="I53" i="34" s="1"/>
  <c r="I54" i="34" s="1"/>
  <c r="I55" i="34" s="1"/>
  <c r="I56" i="34" s="1"/>
  <c r="I57" i="34" s="1"/>
  <c r="I58" i="34" s="1"/>
  <c r="I59" i="34" s="1"/>
  <c r="I60" i="34" s="1"/>
  <c r="I61" i="34" s="1"/>
  <c r="I62" i="34" s="1"/>
  <c r="I63" i="34" s="1"/>
  <c r="I64" i="34" s="1"/>
  <c r="I65" i="34" s="1"/>
  <c r="I66" i="34" s="1"/>
  <c r="I67" i="34" s="1"/>
  <c r="I68" i="34" s="1"/>
  <c r="I69" i="34" s="1"/>
  <c r="I70" i="34" s="1"/>
  <c r="I71" i="34" s="1"/>
  <c r="I72" i="34" s="1"/>
  <c r="I73" i="34" s="1"/>
  <c r="I74" i="34" s="1"/>
  <c r="I75" i="34" s="1"/>
  <c r="I76" i="34" s="1"/>
  <c r="I77" i="34" s="1"/>
  <c r="I78" i="34" s="1"/>
  <c r="I79" i="34" s="1"/>
  <c r="I80" i="34" s="1"/>
  <c r="I81" i="34" s="1"/>
  <c r="I82" i="34" s="1"/>
  <c r="I83" i="34" s="1"/>
  <c r="I84" i="34" s="1"/>
  <c r="I85" i="34" s="1"/>
  <c r="I86" i="34" s="1"/>
  <c r="I87" i="34" s="1"/>
  <c r="I88" i="34" s="1"/>
  <c r="I89" i="34" s="1"/>
  <c r="I90" i="34" s="1"/>
  <c r="I91" i="34" s="1"/>
  <c r="I92" i="34" s="1"/>
  <c r="I93" i="34" s="1"/>
  <c r="I94" i="34" s="1"/>
  <c r="I95" i="34" s="1"/>
  <c r="I96" i="34" s="1"/>
  <c r="I97" i="34" s="1"/>
  <c r="I98" i="34" s="1"/>
  <c r="I99" i="34" s="1"/>
  <c r="I100" i="34" s="1"/>
  <c r="I101" i="34" s="1"/>
  <c r="I102" i="34" s="1"/>
  <c r="I103" i="34" s="1"/>
  <c r="I104" i="34" s="1"/>
  <c r="I105" i="34" s="1"/>
  <c r="I106" i="34" s="1"/>
  <c r="I107" i="34" s="1"/>
  <c r="I108" i="34" s="1"/>
  <c r="I109" i="34" s="1"/>
  <c r="I110" i="34" s="1"/>
  <c r="I111" i="34" s="1"/>
  <c r="I112" i="34" s="1"/>
  <c r="I113" i="34" s="1"/>
  <c r="I114" i="34" s="1"/>
  <c r="I115" i="34" s="1"/>
  <c r="I116" i="34" s="1"/>
  <c r="I117" i="34" s="1"/>
  <c r="I118" i="34" s="1"/>
  <c r="I119" i="34" s="1"/>
  <c r="I120" i="34" s="1"/>
  <c r="I121" i="34" s="1"/>
  <c r="I122" i="34" s="1"/>
  <c r="I123" i="34" s="1"/>
  <c r="I124" i="34" s="1"/>
  <c r="I125" i="34" s="1"/>
  <c r="I126" i="34" s="1"/>
  <c r="I127" i="34" s="1"/>
  <c r="I128" i="34" s="1"/>
  <c r="I129" i="34" s="1"/>
  <c r="I130" i="34" s="1"/>
  <c r="I131" i="34" s="1"/>
  <c r="I132" i="34" s="1"/>
  <c r="I133" i="34" s="1"/>
  <c r="I134" i="34" s="1"/>
  <c r="I135" i="34" s="1"/>
  <c r="I136" i="34" s="1"/>
  <c r="I137" i="34" s="1"/>
  <c r="I138" i="34" s="1"/>
  <c r="I139" i="34" s="1"/>
  <c r="I140" i="34" s="1"/>
  <c r="I141" i="34" s="1"/>
  <c r="I142" i="34" s="1"/>
  <c r="I143" i="34" s="1"/>
  <c r="I144" i="34" s="1"/>
  <c r="I145" i="34" s="1"/>
  <c r="I146" i="34" s="1"/>
  <c r="I147" i="34" s="1"/>
  <c r="I148" i="34" s="1"/>
  <c r="I149" i="34" s="1"/>
  <c r="I150" i="34" s="1"/>
  <c r="I151" i="34" s="1"/>
  <c r="I152" i="34" s="1"/>
  <c r="I153" i="34" s="1"/>
  <c r="I154" i="34" s="1"/>
  <c r="I155" i="34" s="1"/>
  <c r="I156" i="34" s="1"/>
  <c r="I157" i="34" s="1"/>
  <c r="I158" i="34" s="1"/>
  <c r="I159" i="34" s="1"/>
  <c r="I160" i="34" s="1"/>
  <c r="I161" i="34" s="1"/>
  <c r="I162" i="34" s="1"/>
  <c r="I163" i="34" s="1"/>
  <c r="I164" i="34" s="1"/>
  <c r="I165" i="34" s="1"/>
  <c r="I166" i="34" s="1"/>
  <c r="I167" i="34" s="1"/>
  <c r="I168" i="34" s="1"/>
  <c r="I169" i="34" s="1"/>
  <c r="I170" i="34" s="1"/>
  <c r="I171" i="34" s="1"/>
  <c r="I172" i="34" s="1"/>
  <c r="I173" i="34" s="1"/>
  <c r="I174" i="34" s="1"/>
  <c r="I175" i="34" s="1"/>
  <c r="I176" i="34" s="1"/>
  <c r="I177" i="34" s="1"/>
  <c r="I178" i="34" s="1"/>
  <c r="I179" i="34" s="1"/>
  <c r="I180" i="34" s="1"/>
  <c r="I181" i="34" s="1"/>
  <c r="I182" i="34" s="1"/>
  <c r="I183" i="34" s="1"/>
  <c r="I184" i="34" s="1"/>
  <c r="I185" i="34" s="1"/>
  <c r="I186" i="34" s="1"/>
  <c r="I187" i="34" s="1"/>
  <c r="I188" i="34" s="1"/>
  <c r="I189" i="34" s="1"/>
  <c r="I190" i="34" s="1"/>
  <c r="I191" i="34" s="1"/>
  <c r="I192" i="34" s="1"/>
  <c r="I193" i="34" s="1"/>
  <c r="I194" i="34" s="1"/>
  <c r="I195" i="34" s="1"/>
  <c r="I196" i="34" s="1"/>
  <c r="I197" i="34" s="1"/>
  <c r="I198" i="34" s="1"/>
  <c r="I199" i="34" s="1"/>
  <c r="I200" i="34" s="1"/>
  <c r="I201" i="34" s="1"/>
  <c r="I202" i="34" s="1"/>
  <c r="I203" i="34" s="1"/>
  <c r="I204" i="34" s="1"/>
  <c r="I205" i="34" s="1"/>
  <c r="I206" i="34" s="1"/>
  <c r="I207" i="34" s="1"/>
  <c r="I208" i="34" s="1"/>
  <c r="I209" i="34" s="1"/>
  <c r="I210" i="34" s="1"/>
  <c r="I211" i="34" s="1"/>
  <c r="I212" i="34" s="1"/>
  <c r="I213" i="34" s="1"/>
  <c r="I214" i="34" s="1"/>
  <c r="I215" i="34" s="1"/>
  <c r="I216" i="34" s="1"/>
  <c r="I217" i="34" s="1"/>
  <c r="I218" i="34" s="1"/>
  <c r="I219" i="34" s="1"/>
  <c r="I220" i="34" s="1"/>
  <c r="I221" i="34" s="1"/>
  <c r="I222" i="34" s="1"/>
  <c r="I223" i="34" s="1"/>
  <c r="I224" i="34" s="1"/>
  <c r="I225" i="34" s="1"/>
  <c r="I226" i="34" s="1"/>
  <c r="I227" i="34" s="1"/>
  <c r="I228" i="34" s="1"/>
  <c r="I229" i="34" s="1"/>
  <c r="I230" i="34" s="1"/>
  <c r="I231" i="34" s="1"/>
  <c r="I232" i="34" s="1"/>
  <c r="I233" i="34" s="1"/>
  <c r="I234" i="34" s="1"/>
  <c r="I235" i="34" s="1"/>
  <c r="I236" i="34" s="1"/>
  <c r="I237" i="34" s="1"/>
  <c r="I238" i="34" s="1"/>
  <c r="I239" i="34" s="1"/>
  <c r="I240" i="34" s="1"/>
  <c r="I241" i="34" s="1"/>
  <c r="I242" i="34" s="1"/>
  <c r="I243" i="34" s="1"/>
  <c r="I244" i="34" s="1"/>
  <c r="I245" i="34" s="1"/>
  <c r="I246" i="34" s="1"/>
  <c r="I247" i="34" s="1"/>
  <c r="I248" i="34" s="1"/>
  <c r="I249" i="34" s="1"/>
  <c r="I250" i="34" s="1"/>
  <c r="I251" i="34" s="1"/>
  <c r="I252" i="34" s="1"/>
  <c r="I253" i="34" s="1"/>
  <c r="I254" i="34" s="1"/>
  <c r="I255" i="34" s="1"/>
  <c r="I256" i="34" s="1"/>
  <c r="I257" i="34" s="1"/>
  <c r="I258" i="34" s="1"/>
  <c r="I259" i="34" s="1"/>
  <c r="I260" i="34" s="1"/>
  <c r="I261" i="34" s="1"/>
  <c r="I262" i="34" s="1"/>
  <c r="I263" i="34" s="1"/>
  <c r="I264" i="34" s="1"/>
  <c r="I265" i="34" s="1"/>
  <c r="I266" i="34" s="1"/>
  <c r="I267" i="34" s="1"/>
  <c r="I268" i="34" s="1"/>
  <c r="I269" i="34" s="1"/>
  <c r="I270" i="34" s="1"/>
  <c r="I271" i="34" s="1"/>
  <c r="I272" i="34" s="1"/>
  <c r="I273" i="34" s="1"/>
  <c r="I274" i="34" s="1"/>
  <c r="I275" i="34" s="1"/>
  <c r="I276" i="34" s="1"/>
  <c r="I277" i="34" s="1"/>
  <c r="I278" i="34" s="1"/>
  <c r="I279" i="34" s="1"/>
  <c r="I280" i="34" s="1"/>
  <c r="I281" i="34" s="1"/>
  <c r="I282" i="34" s="1"/>
  <c r="I283" i="34" s="1"/>
  <c r="I284" i="34" s="1"/>
  <c r="I285" i="34" s="1"/>
  <c r="I286" i="34" s="1"/>
  <c r="I287" i="34" s="1"/>
  <c r="I288" i="34" s="1"/>
  <c r="I289" i="34" s="1"/>
  <c r="I290" i="34" s="1"/>
  <c r="I291" i="34" s="1"/>
  <c r="I292" i="34" s="1"/>
  <c r="I293" i="34" s="1"/>
  <c r="I294" i="34" s="1"/>
  <c r="I295" i="34" s="1"/>
  <c r="I296" i="34" s="1"/>
  <c r="I297" i="34" s="1"/>
  <c r="I298" i="34" s="1"/>
  <c r="I299" i="34" s="1"/>
  <c r="I300" i="34" s="1"/>
  <c r="I301" i="34" s="1"/>
  <c r="I302" i="34" s="1"/>
  <c r="I303" i="34" s="1"/>
  <c r="I304" i="34" s="1"/>
  <c r="I305" i="34" s="1"/>
  <c r="I306" i="34" s="1"/>
  <c r="I307" i="34" s="1"/>
  <c r="I308" i="34" s="1"/>
  <c r="I309" i="34" s="1"/>
  <c r="I310" i="34" s="1"/>
  <c r="I311" i="34" s="1"/>
  <c r="I312" i="34" s="1"/>
  <c r="I313" i="34" s="1"/>
  <c r="I314" i="34" s="1"/>
  <c r="I315" i="34" s="1"/>
  <c r="I316" i="34" s="1"/>
  <c r="I317" i="34" s="1"/>
  <c r="I318" i="34" s="1"/>
  <c r="I319" i="34" s="1"/>
  <c r="I320" i="34" s="1"/>
  <c r="I321" i="34" s="1"/>
  <c r="I322" i="34" s="1"/>
  <c r="I323" i="34" s="1"/>
  <c r="I324" i="34" s="1"/>
  <c r="I325" i="34" s="1"/>
  <c r="I326" i="34" s="1"/>
  <c r="I327" i="34" s="1"/>
  <c r="I328" i="34" s="1"/>
  <c r="I329" i="34" s="1"/>
  <c r="I330" i="34" s="1"/>
  <c r="I331" i="34" s="1"/>
  <c r="I332" i="34" s="1"/>
  <c r="I333" i="34" s="1"/>
  <c r="I334" i="34" s="1"/>
  <c r="I335" i="34" s="1"/>
  <c r="I336" i="34" s="1"/>
  <c r="I337" i="34" s="1"/>
  <c r="I338" i="34" s="1"/>
  <c r="I339" i="34" s="1"/>
  <c r="I340" i="34" s="1"/>
  <c r="I341" i="34" s="1"/>
  <c r="I342" i="34" s="1"/>
  <c r="I343" i="34" s="1"/>
  <c r="I344" i="34" s="1"/>
  <c r="I345" i="34" s="1"/>
  <c r="I346" i="34" s="1"/>
  <c r="I347" i="34" s="1"/>
  <c r="I348" i="34" s="1"/>
  <c r="I349" i="34" s="1"/>
  <c r="I350" i="34" s="1"/>
  <c r="I351" i="34" s="1"/>
  <c r="I352" i="34" s="1"/>
  <c r="I353" i="34" s="1"/>
  <c r="I354" i="34" s="1"/>
  <c r="I355" i="34" s="1"/>
  <c r="I356" i="34" s="1"/>
  <c r="I357" i="34" s="1"/>
  <c r="I358" i="34" s="1"/>
  <c r="I359" i="34" s="1"/>
  <c r="I360" i="34" s="1"/>
  <c r="I361" i="34" s="1"/>
  <c r="I362" i="34" s="1"/>
  <c r="I363" i="34" s="1"/>
  <c r="I364" i="34" s="1"/>
  <c r="I365" i="34" s="1"/>
  <c r="I366" i="34" s="1"/>
  <c r="I367" i="34" s="1"/>
  <c r="I368" i="34" s="1"/>
  <c r="I369" i="34" s="1"/>
  <c r="I370" i="34" s="1"/>
  <c r="I371" i="34" s="1"/>
  <c r="I372" i="34" s="1"/>
  <c r="I373" i="34" s="1"/>
  <c r="I374" i="34" s="1"/>
  <c r="I375" i="34" s="1"/>
  <c r="I376" i="34" s="1"/>
  <c r="I377" i="34" s="1"/>
  <c r="I378" i="34" s="1"/>
  <c r="I379" i="34" s="1"/>
  <c r="I380" i="34" s="1"/>
  <c r="I381" i="34" s="1"/>
  <c r="I382" i="34" s="1"/>
  <c r="I383" i="34" s="1"/>
  <c r="I384" i="34" s="1"/>
  <c r="I385" i="34" s="1"/>
  <c r="I386" i="34" s="1"/>
  <c r="I387" i="34" s="1"/>
  <c r="I388" i="34" s="1"/>
  <c r="I389" i="34" s="1"/>
  <c r="I390" i="34" s="1"/>
  <c r="I391" i="34" s="1"/>
  <c r="I392" i="34" s="1"/>
  <c r="I393" i="34" s="1"/>
  <c r="I394" i="34" s="1"/>
  <c r="I395" i="34" s="1"/>
  <c r="I396" i="34" s="1"/>
  <c r="I397" i="34" s="1"/>
  <c r="I398" i="34" s="1"/>
  <c r="I399" i="34" s="1"/>
  <c r="I400" i="34" s="1"/>
  <c r="I401" i="34" s="1"/>
  <c r="I402" i="34" s="1"/>
  <c r="I403" i="34" s="1"/>
  <c r="I404" i="34" s="1"/>
  <c r="I405" i="34" s="1"/>
  <c r="I406" i="34" s="1"/>
  <c r="I407" i="34" s="1"/>
  <c r="I408" i="34" s="1"/>
  <c r="I409" i="34" s="1"/>
  <c r="I410" i="34" s="1"/>
  <c r="I411" i="34" s="1"/>
  <c r="I412" i="34" s="1"/>
  <c r="I413" i="34" s="1"/>
  <c r="I414" i="34" s="1"/>
  <c r="I415" i="34" s="1"/>
  <c r="I416" i="34" s="1"/>
  <c r="I417" i="34" s="1"/>
  <c r="I418" i="34" s="1"/>
  <c r="I419" i="34" s="1"/>
  <c r="I420" i="34" s="1"/>
  <c r="I421" i="34" s="1"/>
  <c r="I422" i="34" s="1"/>
  <c r="I423" i="34" s="1"/>
  <c r="I424" i="34" s="1"/>
  <c r="I425" i="34" s="1"/>
  <c r="I426" i="34" s="1"/>
  <c r="I427" i="34" s="1"/>
  <c r="I428" i="34" s="1"/>
  <c r="I429" i="34" s="1"/>
  <c r="I430" i="34" s="1"/>
  <c r="I431" i="34" s="1"/>
  <c r="I432" i="34" s="1"/>
  <c r="I433" i="34" s="1"/>
  <c r="I434" i="34" s="1"/>
  <c r="I435" i="34" s="1"/>
  <c r="I436" i="34" s="1"/>
  <c r="I437" i="34" s="1"/>
  <c r="I438" i="34" s="1"/>
  <c r="I439" i="34" s="1"/>
  <c r="I440" i="34" s="1"/>
  <c r="I441" i="34" s="1"/>
  <c r="I442" i="34" s="1"/>
  <c r="I443" i="34" s="1"/>
  <c r="I444" i="34" s="1"/>
  <c r="I445" i="34" s="1"/>
  <c r="I446" i="34" s="1"/>
  <c r="I447" i="34" s="1"/>
  <c r="I448" i="34" s="1"/>
  <c r="I449" i="34" s="1"/>
  <c r="I450" i="34" s="1"/>
  <c r="I451" i="34" s="1"/>
  <c r="I452" i="34" s="1"/>
  <c r="I453" i="34" s="1"/>
  <c r="I454" i="34" s="1"/>
  <c r="I455" i="34" s="1"/>
  <c r="I456" i="34" s="1"/>
  <c r="I457" i="34" s="1"/>
  <c r="I458" i="34" s="1"/>
  <c r="I459" i="34" s="1"/>
  <c r="I460" i="34" s="1"/>
  <c r="I461" i="34" s="1"/>
  <c r="I462" i="34" s="1"/>
  <c r="I463" i="34" s="1"/>
  <c r="I464" i="34" s="1"/>
  <c r="I465" i="34" s="1"/>
  <c r="I466" i="34" s="1"/>
  <c r="I467" i="34" s="1"/>
  <c r="I468" i="34" s="1"/>
  <c r="I469" i="34" s="1"/>
  <c r="I470" i="34" s="1"/>
  <c r="I471" i="34" s="1"/>
  <c r="I472" i="34" s="1"/>
  <c r="I473" i="34" s="1"/>
  <c r="I474" i="34" s="1"/>
  <c r="I475" i="34" s="1"/>
  <c r="I476" i="34" s="1"/>
  <c r="I477" i="34" s="1"/>
  <c r="I478" i="34" s="1"/>
  <c r="I479" i="34" s="1"/>
  <c r="I480" i="34" s="1"/>
  <c r="I481" i="34" s="1"/>
  <c r="I482" i="34" s="1"/>
  <c r="I483" i="34" s="1"/>
  <c r="I484" i="34" s="1"/>
  <c r="I485" i="34" s="1"/>
  <c r="I486" i="34" s="1"/>
  <c r="I487" i="34" s="1"/>
  <c r="I488" i="34" s="1"/>
  <c r="I489" i="34" s="1"/>
  <c r="I490" i="34" s="1"/>
  <c r="I491" i="34" s="1"/>
  <c r="I492" i="34" s="1"/>
  <c r="I493" i="34" s="1"/>
  <c r="I494" i="34" s="1"/>
  <c r="I495" i="34" s="1"/>
  <c r="I496" i="34" s="1"/>
  <c r="I497" i="34" s="1"/>
  <c r="I498" i="34" s="1"/>
  <c r="I499" i="34" s="1"/>
  <c r="I500" i="34" s="1"/>
  <c r="I501" i="34" s="1"/>
  <c r="I502" i="34" s="1"/>
  <c r="I503" i="34" s="1"/>
  <c r="I504" i="34" s="1"/>
  <c r="I505" i="34" s="1"/>
  <c r="I506" i="34" s="1"/>
  <c r="I507" i="34" s="1"/>
  <c r="I508" i="34" s="1"/>
  <c r="I509" i="34" s="1"/>
  <c r="I510" i="34" s="1"/>
  <c r="I511" i="34" s="1"/>
  <c r="I512" i="34" s="1"/>
  <c r="E3" i="34"/>
  <c r="E4" i="34" s="1"/>
  <c r="E5" i="34" s="1"/>
  <c r="E512" i="33"/>
  <c r="F512" i="33"/>
  <c r="G512" i="33"/>
  <c r="H512" i="33"/>
  <c r="I512" i="33"/>
  <c r="E503" i="33"/>
  <c r="F503" i="33"/>
  <c r="F504" i="33" s="1"/>
  <c r="G503" i="33"/>
  <c r="G504" i="33" s="1"/>
  <c r="G505" i="33" s="1"/>
  <c r="G506" i="33" s="1"/>
  <c r="G507" i="33" s="1"/>
  <c r="G508" i="33" s="1"/>
  <c r="G509" i="33" s="1"/>
  <c r="G510" i="33" s="1"/>
  <c r="G511" i="33" s="1"/>
  <c r="H503" i="33"/>
  <c r="H504" i="33" s="1"/>
  <c r="H505" i="33" s="1"/>
  <c r="H506" i="33" s="1"/>
  <c r="H507" i="33" s="1"/>
  <c r="H508" i="33" s="1"/>
  <c r="H509" i="33" s="1"/>
  <c r="H510" i="33" s="1"/>
  <c r="H511" i="33" s="1"/>
  <c r="I503" i="33"/>
  <c r="I504" i="33" s="1"/>
  <c r="I505" i="33" s="1"/>
  <c r="I506" i="33" s="1"/>
  <c r="I507" i="33" s="1"/>
  <c r="I508" i="33" s="1"/>
  <c r="I509" i="33" s="1"/>
  <c r="I510" i="33" s="1"/>
  <c r="I511" i="33" s="1"/>
  <c r="E504" i="33"/>
  <c r="E505" i="33" s="1"/>
  <c r="E506" i="33" s="1"/>
  <c r="E507" i="33" s="1"/>
  <c r="E508" i="33" s="1"/>
  <c r="E509" i="33" s="1"/>
  <c r="E510" i="33" s="1"/>
  <c r="E511" i="33" s="1"/>
  <c r="E411" i="33"/>
  <c r="E412" i="33" s="1"/>
  <c r="E413" i="33" s="1"/>
  <c r="E414" i="33" s="1"/>
  <c r="E415" i="33" s="1"/>
  <c r="E416" i="33" s="1"/>
  <c r="E417" i="33" s="1"/>
  <c r="E418" i="33" s="1"/>
  <c r="E419" i="33" s="1"/>
  <c r="E420" i="33" s="1"/>
  <c r="E421" i="33" s="1"/>
  <c r="E422" i="33" s="1"/>
  <c r="E423" i="33" s="1"/>
  <c r="E424" i="33" s="1"/>
  <c r="E425" i="33" s="1"/>
  <c r="E426" i="33" s="1"/>
  <c r="E427" i="33" s="1"/>
  <c r="E428" i="33" s="1"/>
  <c r="E429" i="33" s="1"/>
  <c r="E430" i="33" s="1"/>
  <c r="E431" i="33" s="1"/>
  <c r="E432" i="33" s="1"/>
  <c r="E433" i="33" s="1"/>
  <c r="E434" i="33" s="1"/>
  <c r="E435" i="33" s="1"/>
  <c r="E436" i="33" s="1"/>
  <c r="E437" i="33" s="1"/>
  <c r="E438" i="33" s="1"/>
  <c r="E439" i="33" s="1"/>
  <c r="E440" i="33" s="1"/>
  <c r="E441" i="33" s="1"/>
  <c r="E442" i="33" s="1"/>
  <c r="E443" i="33" s="1"/>
  <c r="E444" i="33" s="1"/>
  <c r="E445" i="33" s="1"/>
  <c r="E446" i="33" s="1"/>
  <c r="E447" i="33" s="1"/>
  <c r="E448" i="33" s="1"/>
  <c r="E449" i="33" s="1"/>
  <c r="E450" i="33" s="1"/>
  <c r="E451" i="33" s="1"/>
  <c r="E452" i="33" s="1"/>
  <c r="E453" i="33" s="1"/>
  <c r="E454" i="33" s="1"/>
  <c r="E455" i="33" s="1"/>
  <c r="E456" i="33" s="1"/>
  <c r="E457" i="33" s="1"/>
  <c r="E458" i="33" s="1"/>
  <c r="E459" i="33" s="1"/>
  <c r="E460" i="33" s="1"/>
  <c r="E461" i="33" s="1"/>
  <c r="E462" i="33" s="1"/>
  <c r="E463" i="33" s="1"/>
  <c r="E464" i="33" s="1"/>
  <c r="E465" i="33" s="1"/>
  <c r="E466" i="33" s="1"/>
  <c r="E467" i="33" s="1"/>
  <c r="E468" i="33" s="1"/>
  <c r="E469" i="33" s="1"/>
  <c r="E470" i="33" s="1"/>
  <c r="E471" i="33" s="1"/>
  <c r="E472" i="33" s="1"/>
  <c r="E473" i="33" s="1"/>
  <c r="E474" i="33" s="1"/>
  <c r="E475" i="33" s="1"/>
  <c r="E476" i="33" s="1"/>
  <c r="E477" i="33" s="1"/>
  <c r="E478" i="33" s="1"/>
  <c r="E479" i="33" s="1"/>
  <c r="E480" i="33" s="1"/>
  <c r="E481" i="33" s="1"/>
  <c r="E482" i="33" s="1"/>
  <c r="E483" i="33" s="1"/>
  <c r="E484" i="33" s="1"/>
  <c r="E485" i="33" s="1"/>
  <c r="E486" i="33" s="1"/>
  <c r="E487" i="33" s="1"/>
  <c r="E488" i="33" s="1"/>
  <c r="E489" i="33" s="1"/>
  <c r="E490" i="33" s="1"/>
  <c r="E491" i="33" s="1"/>
  <c r="E492" i="33" s="1"/>
  <c r="E493" i="33" s="1"/>
  <c r="E494" i="33" s="1"/>
  <c r="E495" i="33" s="1"/>
  <c r="E496" i="33" s="1"/>
  <c r="E497" i="33" s="1"/>
  <c r="E498" i="33" s="1"/>
  <c r="E499" i="33" s="1"/>
  <c r="E500" i="33" s="1"/>
  <c r="E501" i="33" s="1"/>
  <c r="E502" i="33" s="1"/>
  <c r="F411" i="33"/>
  <c r="F412" i="33" s="1"/>
  <c r="F413" i="33" s="1"/>
  <c r="F414" i="33" s="1"/>
  <c r="G411" i="33"/>
  <c r="H411" i="33"/>
  <c r="I411" i="33"/>
  <c r="G412" i="33" s="1"/>
  <c r="H412" i="33"/>
  <c r="H413" i="33"/>
  <c r="H414" i="33" s="1"/>
  <c r="H415" i="33" s="1"/>
  <c r="H416" i="33" s="1"/>
  <c r="H417" i="33" s="1"/>
  <c r="H418" i="33" s="1"/>
  <c r="H419" i="33" s="1"/>
  <c r="H420" i="33" s="1"/>
  <c r="H421" i="33" s="1"/>
  <c r="H422" i="33" s="1"/>
  <c r="H423" i="33" s="1"/>
  <c r="H424" i="33" s="1"/>
  <c r="H425" i="33" s="1"/>
  <c r="H426" i="33" s="1"/>
  <c r="H427" i="33" s="1"/>
  <c r="H428" i="33" s="1"/>
  <c r="H429" i="33" s="1"/>
  <c r="H430" i="33" s="1"/>
  <c r="H431" i="33" s="1"/>
  <c r="H432" i="33" s="1"/>
  <c r="H433" i="33" s="1"/>
  <c r="H434" i="33" s="1"/>
  <c r="H435" i="33" s="1"/>
  <c r="H436" i="33" s="1"/>
  <c r="H437" i="33" s="1"/>
  <c r="H438" i="33" s="1"/>
  <c r="H439" i="33" s="1"/>
  <c r="H440" i="33" s="1"/>
  <c r="H441" i="33" s="1"/>
  <c r="H442" i="33" s="1"/>
  <c r="H443" i="33" s="1"/>
  <c r="H444" i="33" s="1"/>
  <c r="H445" i="33" s="1"/>
  <c r="H446" i="33" s="1"/>
  <c r="H447" i="33" s="1"/>
  <c r="H448" i="33" s="1"/>
  <c r="H449" i="33" s="1"/>
  <c r="H450" i="33" s="1"/>
  <c r="H451" i="33" s="1"/>
  <c r="H452" i="33" s="1"/>
  <c r="H453" i="33" s="1"/>
  <c r="H454" i="33" s="1"/>
  <c r="H455" i="33" s="1"/>
  <c r="H456" i="33" s="1"/>
  <c r="H457" i="33" s="1"/>
  <c r="H458" i="33" s="1"/>
  <c r="H459" i="33" s="1"/>
  <c r="H460" i="33" s="1"/>
  <c r="H461" i="33" s="1"/>
  <c r="H462" i="33" s="1"/>
  <c r="H463" i="33" s="1"/>
  <c r="H464" i="33" s="1"/>
  <c r="H465" i="33" s="1"/>
  <c r="H466" i="33" s="1"/>
  <c r="H467" i="33" s="1"/>
  <c r="H468" i="33" s="1"/>
  <c r="H469" i="33" s="1"/>
  <c r="H470" i="33" s="1"/>
  <c r="H471" i="33" s="1"/>
  <c r="H472" i="33" s="1"/>
  <c r="H473" i="33" s="1"/>
  <c r="H474" i="33" s="1"/>
  <c r="H475" i="33" s="1"/>
  <c r="H476" i="33" s="1"/>
  <c r="H477" i="33" s="1"/>
  <c r="H478" i="33" s="1"/>
  <c r="H479" i="33" s="1"/>
  <c r="H480" i="33" s="1"/>
  <c r="H481" i="33" s="1"/>
  <c r="H482" i="33" s="1"/>
  <c r="H483" i="33" s="1"/>
  <c r="H484" i="33" s="1"/>
  <c r="H485" i="33" s="1"/>
  <c r="H486" i="33" s="1"/>
  <c r="H487" i="33" s="1"/>
  <c r="H488" i="33" s="1"/>
  <c r="H489" i="33" s="1"/>
  <c r="H490" i="33" s="1"/>
  <c r="H491" i="33" s="1"/>
  <c r="H492" i="33" s="1"/>
  <c r="H493" i="33" s="1"/>
  <c r="H494" i="33" s="1"/>
  <c r="H495" i="33" s="1"/>
  <c r="H496" i="33" s="1"/>
  <c r="H497" i="33" s="1"/>
  <c r="H498" i="33" s="1"/>
  <c r="H499" i="33" s="1"/>
  <c r="H500" i="33" s="1"/>
  <c r="H501" i="33" s="1"/>
  <c r="H502" i="33" s="1"/>
  <c r="B4" i="33"/>
  <c r="E3" i="33"/>
  <c r="E4" i="33" s="1"/>
  <c r="E5" i="33" s="1"/>
  <c r="E6" i="33" s="1"/>
  <c r="E7" i="33" s="1"/>
  <c r="E8" i="33" s="1"/>
  <c r="E9" i="33" s="1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E210" i="33" s="1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E227" i="33" s="1"/>
  <c r="E228" i="33" s="1"/>
  <c r="E229" i="33" s="1"/>
  <c r="E230" i="33" s="1"/>
  <c r="E231" i="33" s="1"/>
  <c r="E232" i="33" s="1"/>
  <c r="E233" i="33" s="1"/>
  <c r="E234" i="33" s="1"/>
  <c r="E235" i="33" s="1"/>
  <c r="E236" i="33" s="1"/>
  <c r="E237" i="33" s="1"/>
  <c r="E238" i="33" s="1"/>
  <c r="E239" i="33" s="1"/>
  <c r="E240" i="33" s="1"/>
  <c r="E241" i="33" s="1"/>
  <c r="E242" i="33" s="1"/>
  <c r="E243" i="33" s="1"/>
  <c r="E244" i="33" s="1"/>
  <c r="E245" i="33" s="1"/>
  <c r="E246" i="33" s="1"/>
  <c r="E247" i="33" s="1"/>
  <c r="E248" i="33" s="1"/>
  <c r="E249" i="33" s="1"/>
  <c r="E250" i="33" s="1"/>
  <c r="E251" i="33" s="1"/>
  <c r="E252" i="33" s="1"/>
  <c r="E253" i="33" s="1"/>
  <c r="E254" i="33" s="1"/>
  <c r="E255" i="33" s="1"/>
  <c r="E256" i="33" s="1"/>
  <c r="E257" i="33" s="1"/>
  <c r="E258" i="33" s="1"/>
  <c r="E259" i="33" s="1"/>
  <c r="E260" i="33" s="1"/>
  <c r="E261" i="33" s="1"/>
  <c r="E262" i="33" s="1"/>
  <c r="E263" i="33" s="1"/>
  <c r="E264" i="33" s="1"/>
  <c r="E265" i="33" s="1"/>
  <c r="E266" i="33" s="1"/>
  <c r="E267" i="33" s="1"/>
  <c r="E268" i="33" s="1"/>
  <c r="E269" i="33" s="1"/>
  <c r="E270" i="33" s="1"/>
  <c r="E271" i="33" s="1"/>
  <c r="E272" i="33" s="1"/>
  <c r="E273" i="33" s="1"/>
  <c r="E274" i="33" s="1"/>
  <c r="E275" i="33" s="1"/>
  <c r="E276" i="33" s="1"/>
  <c r="E277" i="33" s="1"/>
  <c r="E278" i="33" s="1"/>
  <c r="E279" i="33" s="1"/>
  <c r="E280" i="33" s="1"/>
  <c r="E281" i="33" s="1"/>
  <c r="E282" i="33" s="1"/>
  <c r="E283" i="33" s="1"/>
  <c r="E284" i="33" s="1"/>
  <c r="E285" i="33" s="1"/>
  <c r="E286" i="33" s="1"/>
  <c r="E287" i="33" s="1"/>
  <c r="E288" i="33" s="1"/>
  <c r="E289" i="33" s="1"/>
  <c r="E290" i="33" s="1"/>
  <c r="E291" i="33" s="1"/>
  <c r="E292" i="33" s="1"/>
  <c r="E293" i="33" s="1"/>
  <c r="E294" i="33" s="1"/>
  <c r="E295" i="33" s="1"/>
  <c r="E296" i="33" s="1"/>
  <c r="E297" i="33" s="1"/>
  <c r="E298" i="33" s="1"/>
  <c r="E299" i="33" s="1"/>
  <c r="E300" i="33" s="1"/>
  <c r="E301" i="33" s="1"/>
  <c r="E302" i="33" s="1"/>
  <c r="E303" i="33" s="1"/>
  <c r="E304" i="33" s="1"/>
  <c r="E305" i="33" s="1"/>
  <c r="E306" i="33" s="1"/>
  <c r="E307" i="33" s="1"/>
  <c r="E308" i="33" s="1"/>
  <c r="E309" i="33" s="1"/>
  <c r="E310" i="33" s="1"/>
  <c r="E311" i="33" s="1"/>
  <c r="E312" i="33" s="1"/>
  <c r="E313" i="33" s="1"/>
  <c r="E314" i="33" s="1"/>
  <c r="E315" i="33" s="1"/>
  <c r="E316" i="33" s="1"/>
  <c r="E317" i="33" s="1"/>
  <c r="E318" i="33" s="1"/>
  <c r="E319" i="33" s="1"/>
  <c r="E320" i="33" s="1"/>
  <c r="E321" i="33" s="1"/>
  <c r="E322" i="33" s="1"/>
  <c r="E323" i="33" s="1"/>
  <c r="E324" i="33" s="1"/>
  <c r="E325" i="33" s="1"/>
  <c r="E326" i="33" s="1"/>
  <c r="E327" i="33" s="1"/>
  <c r="E328" i="33" s="1"/>
  <c r="E329" i="33" s="1"/>
  <c r="E330" i="33" s="1"/>
  <c r="E331" i="33" s="1"/>
  <c r="E332" i="33" s="1"/>
  <c r="E333" i="33" s="1"/>
  <c r="E334" i="33" s="1"/>
  <c r="E335" i="33" s="1"/>
  <c r="E336" i="33" s="1"/>
  <c r="E337" i="33" s="1"/>
  <c r="E338" i="33" s="1"/>
  <c r="E339" i="33" s="1"/>
  <c r="E340" i="33" s="1"/>
  <c r="E341" i="33" s="1"/>
  <c r="E342" i="33" s="1"/>
  <c r="E343" i="33" s="1"/>
  <c r="E344" i="33" s="1"/>
  <c r="E345" i="33" s="1"/>
  <c r="E346" i="33" s="1"/>
  <c r="E347" i="33" s="1"/>
  <c r="E348" i="33" s="1"/>
  <c r="E349" i="33" s="1"/>
  <c r="E350" i="33" s="1"/>
  <c r="E351" i="33" s="1"/>
  <c r="E352" i="33" s="1"/>
  <c r="E353" i="33" s="1"/>
  <c r="E354" i="33" s="1"/>
  <c r="E355" i="33" s="1"/>
  <c r="E356" i="33" s="1"/>
  <c r="E357" i="33" s="1"/>
  <c r="E358" i="33" s="1"/>
  <c r="E359" i="33" s="1"/>
  <c r="E360" i="33" s="1"/>
  <c r="E361" i="33" s="1"/>
  <c r="E362" i="33" s="1"/>
  <c r="E363" i="33" s="1"/>
  <c r="E364" i="33" s="1"/>
  <c r="E365" i="33" s="1"/>
  <c r="E366" i="33" s="1"/>
  <c r="E367" i="33" s="1"/>
  <c r="E368" i="33" s="1"/>
  <c r="E369" i="33" s="1"/>
  <c r="E370" i="33" s="1"/>
  <c r="E371" i="33" s="1"/>
  <c r="E372" i="33" s="1"/>
  <c r="E373" i="33" s="1"/>
  <c r="E374" i="33" s="1"/>
  <c r="E375" i="33" s="1"/>
  <c r="E376" i="33" s="1"/>
  <c r="E377" i="33" s="1"/>
  <c r="E378" i="33" s="1"/>
  <c r="E379" i="33" s="1"/>
  <c r="E380" i="33" s="1"/>
  <c r="E381" i="33" s="1"/>
  <c r="E382" i="33" s="1"/>
  <c r="E383" i="33" s="1"/>
  <c r="E384" i="33" s="1"/>
  <c r="E385" i="33" s="1"/>
  <c r="E386" i="33" s="1"/>
  <c r="E387" i="33" s="1"/>
  <c r="E388" i="33" s="1"/>
  <c r="E389" i="33" s="1"/>
  <c r="E390" i="33" s="1"/>
  <c r="E391" i="33" s="1"/>
  <c r="E392" i="33" s="1"/>
  <c r="E393" i="33" s="1"/>
  <c r="E394" i="33" s="1"/>
  <c r="E395" i="33" s="1"/>
  <c r="E396" i="33" s="1"/>
  <c r="E397" i="33" s="1"/>
  <c r="E398" i="33" s="1"/>
  <c r="E399" i="33" s="1"/>
  <c r="E400" i="33" s="1"/>
  <c r="E401" i="33" s="1"/>
  <c r="E402" i="33" s="1"/>
  <c r="E403" i="33" s="1"/>
  <c r="E404" i="33" s="1"/>
  <c r="E405" i="33" s="1"/>
  <c r="E406" i="33" s="1"/>
  <c r="E407" i="33" s="1"/>
  <c r="E408" i="33" s="1"/>
  <c r="E409" i="33" s="1"/>
  <c r="E410" i="33" s="1"/>
  <c r="E409" i="32"/>
  <c r="E410" i="32" s="1"/>
  <c r="F409" i="32"/>
  <c r="G409" i="32"/>
  <c r="G410" i="32" s="1"/>
  <c r="H409" i="32"/>
  <c r="F410" i="32" s="1"/>
  <c r="I409" i="32"/>
  <c r="I410" i="32"/>
  <c r="E394" i="32"/>
  <c r="F394" i="32"/>
  <c r="F395" i="32" s="1"/>
  <c r="F396" i="32" s="1"/>
  <c r="F397" i="32" s="1"/>
  <c r="F398" i="32" s="1"/>
  <c r="F399" i="32" s="1"/>
  <c r="F400" i="32" s="1"/>
  <c r="F401" i="32" s="1"/>
  <c r="F402" i="32" s="1"/>
  <c r="F403" i="32" s="1"/>
  <c r="F404" i="32" s="1"/>
  <c r="F405" i="32" s="1"/>
  <c r="F406" i="32" s="1"/>
  <c r="F407" i="32" s="1"/>
  <c r="F408" i="32" s="1"/>
  <c r="G394" i="32"/>
  <c r="H394" i="32"/>
  <c r="H395" i="32" s="1"/>
  <c r="H396" i="32" s="1"/>
  <c r="H397" i="32" s="1"/>
  <c r="H398" i="32" s="1"/>
  <c r="H399" i="32" s="1"/>
  <c r="H400" i="32" s="1"/>
  <c r="H401" i="32" s="1"/>
  <c r="H402" i="32" s="1"/>
  <c r="H403" i="32" s="1"/>
  <c r="H404" i="32" s="1"/>
  <c r="H405" i="32" s="1"/>
  <c r="H406" i="32" s="1"/>
  <c r="H407" i="32" s="1"/>
  <c r="H408" i="32" s="1"/>
  <c r="I394" i="32"/>
  <c r="G395" i="32" s="1"/>
  <c r="G396" i="32" s="1"/>
  <c r="G397" i="32" s="1"/>
  <c r="G398" i="32" s="1"/>
  <c r="G399" i="32" s="1"/>
  <c r="G400" i="32" s="1"/>
  <c r="G401" i="32" s="1"/>
  <c r="G402" i="32" s="1"/>
  <c r="G403" i="32" s="1"/>
  <c r="G404" i="32" s="1"/>
  <c r="G405" i="32" s="1"/>
  <c r="G406" i="32" s="1"/>
  <c r="G407" i="32" s="1"/>
  <c r="G408" i="32" s="1"/>
  <c r="E395" i="32"/>
  <c r="I395" i="32"/>
  <c r="I396" i="32" s="1"/>
  <c r="I397" i="32" s="1"/>
  <c r="I398" i="32" s="1"/>
  <c r="I399" i="32" s="1"/>
  <c r="I400" i="32" s="1"/>
  <c r="I401" i="32" s="1"/>
  <c r="I402" i="32" s="1"/>
  <c r="I403" i="32" s="1"/>
  <c r="I404" i="32" s="1"/>
  <c r="I405" i="32" s="1"/>
  <c r="I406" i="32" s="1"/>
  <c r="I407" i="32" s="1"/>
  <c r="I408" i="32" s="1"/>
  <c r="E396" i="32"/>
  <c r="E397" i="32" s="1"/>
  <c r="E398" i="32" s="1"/>
  <c r="E399" i="32" s="1"/>
  <c r="E400" i="32" s="1"/>
  <c r="E401" i="32" s="1"/>
  <c r="E402" i="32" s="1"/>
  <c r="E403" i="32" s="1"/>
  <c r="E404" i="32" s="1"/>
  <c r="E405" i="32" s="1"/>
  <c r="E406" i="32" s="1"/>
  <c r="E407" i="32" s="1"/>
  <c r="E408" i="32" s="1"/>
  <c r="E383" i="32"/>
  <c r="E384" i="32" s="1"/>
  <c r="E385" i="32" s="1"/>
  <c r="E386" i="32" s="1"/>
  <c r="E387" i="32" s="1"/>
  <c r="E388" i="32" s="1"/>
  <c r="E389" i="32" s="1"/>
  <c r="E390" i="32" s="1"/>
  <c r="E391" i="32" s="1"/>
  <c r="E392" i="32" s="1"/>
  <c r="E393" i="32" s="1"/>
  <c r="F383" i="32"/>
  <c r="G383" i="32"/>
  <c r="G384" i="32" s="1"/>
  <c r="G385" i="32" s="1"/>
  <c r="G386" i="32" s="1"/>
  <c r="G387" i="32" s="1"/>
  <c r="G388" i="32" s="1"/>
  <c r="G389" i="32" s="1"/>
  <c r="G390" i="32" s="1"/>
  <c r="G391" i="32" s="1"/>
  <c r="G392" i="32" s="1"/>
  <c r="G393" i="32" s="1"/>
  <c r="H383" i="32"/>
  <c r="I383" i="32"/>
  <c r="F384" i="32"/>
  <c r="F385" i="32" s="1"/>
  <c r="F386" i="32" s="1"/>
  <c r="F387" i="32" s="1"/>
  <c r="F388" i="32" s="1"/>
  <c r="F389" i="32" s="1"/>
  <c r="F390" i="32" s="1"/>
  <c r="F391" i="32" s="1"/>
  <c r="F392" i="32" s="1"/>
  <c r="F393" i="32" s="1"/>
  <c r="H384" i="32"/>
  <c r="H385" i="32" s="1"/>
  <c r="H386" i="32" s="1"/>
  <c r="H387" i="32" s="1"/>
  <c r="H388" i="32" s="1"/>
  <c r="H389" i="32" s="1"/>
  <c r="H390" i="32" s="1"/>
  <c r="H391" i="32" s="1"/>
  <c r="H392" i="32" s="1"/>
  <c r="H393" i="32" s="1"/>
  <c r="I384" i="32"/>
  <c r="I385" i="32" s="1"/>
  <c r="I386" i="32" s="1"/>
  <c r="I387" i="32" s="1"/>
  <c r="I388" i="32" s="1"/>
  <c r="I389" i="32" s="1"/>
  <c r="I390" i="32" s="1"/>
  <c r="I391" i="32" s="1"/>
  <c r="I392" i="32" s="1"/>
  <c r="I393" i="32" s="1"/>
  <c r="E367" i="32"/>
  <c r="E368" i="32" s="1"/>
  <c r="E369" i="32" s="1"/>
  <c r="E370" i="32" s="1"/>
  <c r="E371" i="32" s="1"/>
  <c r="E372" i="32" s="1"/>
  <c r="E373" i="32" s="1"/>
  <c r="E374" i="32" s="1"/>
  <c r="E375" i="32" s="1"/>
  <c r="E376" i="32" s="1"/>
  <c r="E377" i="32" s="1"/>
  <c r="E378" i="32" s="1"/>
  <c r="E379" i="32" s="1"/>
  <c r="E380" i="32" s="1"/>
  <c r="E381" i="32" s="1"/>
  <c r="E382" i="32" s="1"/>
  <c r="F367" i="32"/>
  <c r="F368" i="32" s="1"/>
  <c r="F369" i="32" s="1"/>
  <c r="F370" i="32" s="1"/>
  <c r="F371" i="32" s="1"/>
  <c r="F372" i="32" s="1"/>
  <c r="F373" i="32" s="1"/>
  <c r="F374" i="32" s="1"/>
  <c r="F375" i="32" s="1"/>
  <c r="F376" i="32" s="1"/>
  <c r="F377" i="32" s="1"/>
  <c r="F378" i="32" s="1"/>
  <c r="F379" i="32" s="1"/>
  <c r="F380" i="32" s="1"/>
  <c r="F381" i="32" s="1"/>
  <c r="F382" i="32" s="1"/>
  <c r="G367" i="32"/>
  <c r="G368" i="32" s="1"/>
  <c r="H367" i="32"/>
  <c r="H368" i="32" s="1"/>
  <c r="H369" i="32" s="1"/>
  <c r="H370" i="32" s="1"/>
  <c r="H371" i="32" s="1"/>
  <c r="H372" i="32" s="1"/>
  <c r="H373" i="32" s="1"/>
  <c r="H374" i="32" s="1"/>
  <c r="H375" i="32" s="1"/>
  <c r="H376" i="32" s="1"/>
  <c r="H377" i="32" s="1"/>
  <c r="H378" i="32" s="1"/>
  <c r="H379" i="32" s="1"/>
  <c r="H380" i="32" s="1"/>
  <c r="H381" i="32" s="1"/>
  <c r="H382" i="32" s="1"/>
  <c r="I367" i="32"/>
  <c r="I368" i="32" s="1"/>
  <c r="I369" i="32" s="1"/>
  <c r="I370" i="32" s="1"/>
  <c r="I371" i="32" s="1"/>
  <c r="I372" i="32" s="1"/>
  <c r="I373" i="32" s="1"/>
  <c r="I374" i="32" s="1"/>
  <c r="I375" i="32" s="1"/>
  <c r="I376" i="32" s="1"/>
  <c r="I377" i="32" s="1"/>
  <c r="I378" i="32" s="1"/>
  <c r="I379" i="32" s="1"/>
  <c r="I380" i="32" s="1"/>
  <c r="I381" i="32" s="1"/>
  <c r="I382" i="32" s="1"/>
  <c r="E354" i="32"/>
  <c r="E355" i="32" s="1"/>
  <c r="E356" i="32" s="1"/>
  <c r="E357" i="32" s="1"/>
  <c r="E358" i="32" s="1"/>
  <c r="E359" i="32" s="1"/>
  <c r="E360" i="32" s="1"/>
  <c r="E361" i="32" s="1"/>
  <c r="E362" i="32" s="1"/>
  <c r="E363" i="32" s="1"/>
  <c r="E364" i="32" s="1"/>
  <c r="E365" i="32" s="1"/>
  <c r="E366" i="32" s="1"/>
  <c r="F354" i="32"/>
  <c r="F355" i="32" s="1"/>
  <c r="F356" i="32" s="1"/>
  <c r="F357" i="32" s="1"/>
  <c r="F358" i="32" s="1"/>
  <c r="F359" i="32" s="1"/>
  <c r="F360" i="32" s="1"/>
  <c r="F361" i="32" s="1"/>
  <c r="F362" i="32" s="1"/>
  <c r="F363" i="32" s="1"/>
  <c r="F364" i="32" s="1"/>
  <c r="F365" i="32" s="1"/>
  <c r="F366" i="32" s="1"/>
  <c r="G354" i="32"/>
  <c r="H354" i="32"/>
  <c r="I354" i="32"/>
  <c r="I355" i="32" s="1"/>
  <c r="I356" i="32" s="1"/>
  <c r="I357" i="32" s="1"/>
  <c r="I358" i="32" s="1"/>
  <c r="I359" i="32" s="1"/>
  <c r="I360" i="32" s="1"/>
  <c r="I361" i="32" s="1"/>
  <c r="I362" i="32" s="1"/>
  <c r="I363" i="32" s="1"/>
  <c r="I364" i="32" s="1"/>
  <c r="I365" i="32" s="1"/>
  <c r="I366" i="32" s="1"/>
  <c r="G355" i="32"/>
  <c r="G356" i="32" s="1"/>
  <c r="G357" i="32" s="1"/>
  <c r="G358" i="32" s="1"/>
  <c r="G359" i="32" s="1"/>
  <c r="G360" i="32" s="1"/>
  <c r="G361" i="32" s="1"/>
  <c r="G362" i="32" s="1"/>
  <c r="G363" i="32" s="1"/>
  <c r="G364" i="32" s="1"/>
  <c r="G365" i="32" s="1"/>
  <c r="G366" i="32" s="1"/>
  <c r="H355" i="32"/>
  <c r="H356" i="32"/>
  <c r="H357" i="32" s="1"/>
  <c r="H358" i="32" s="1"/>
  <c r="H359" i="32" s="1"/>
  <c r="H360" i="32" s="1"/>
  <c r="H361" i="32" s="1"/>
  <c r="H362" i="32" s="1"/>
  <c r="H363" i="32" s="1"/>
  <c r="H364" i="32" s="1"/>
  <c r="H365" i="32" s="1"/>
  <c r="H366" i="32" s="1"/>
  <c r="E338" i="32"/>
  <c r="E339" i="32" s="1"/>
  <c r="E340" i="32" s="1"/>
  <c r="E341" i="32" s="1"/>
  <c r="E342" i="32" s="1"/>
  <c r="E343" i="32" s="1"/>
  <c r="E344" i="32" s="1"/>
  <c r="E345" i="32" s="1"/>
  <c r="E346" i="32" s="1"/>
  <c r="E347" i="32" s="1"/>
  <c r="E348" i="32" s="1"/>
  <c r="E349" i="32" s="1"/>
  <c r="E350" i="32" s="1"/>
  <c r="E351" i="32" s="1"/>
  <c r="E352" i="32" s="1"/>
  <c r="E353" i="32" s="1"/>
  <c r="F338" i="32"/>
  <c r="F339" i="32" s="1"/>
  <c r="F340" i="32" s="1"/>
  <c r="F341" i="32" s="1"/>
  <c r="F342" i="32" s="1"/>
  <c r="F343" i="32" s="1"/>
  <c r="F344" i="32" s="1"/>
  <c r="F345" i="32" s="1"/>
  <c r="F346" i="32" s="1"/>
  <c r="F347" i="32" s="1"/>
  <c r="F348" i="32" s="1"/>
  <c r="F349" i="32" s="1"/>
  <c r="F350" i="32" s="1"/>
  <c r="F351" i="32" s="1"/>
  <c r="F352" i="32" s="1"/>
  <c r="F353" i="32" s="1"/>
  <c r="G338" i="32"/>
  <c r="G339" i="32" s="1"/>
  <c r="G340" i="32" s="1"/>
  <c r="G341" i="32" s="1"/>
  <c r="G342" i="32" s="1"/>
  <c r="G343" i="32" s="1"/>
  <c r="G344" i="32" s="1"/>
  <c r="G345" i="32" s="1"/>
  <c r="G346" i="32" s="1"/>
  <c r="G347" i="32" s="1"/>
  <c r="G348" i="32" s="1"/>
  <c r="G349" i="32" s="1"/>
  <c r="G350" i="32" s="1"/>
  <c r="G351" i="32" s="1"/>
  <c r="G352" i="32" s="1"/>
  <c r="G353" i="32" s="1"/>
  <c r="H338" i="32"/>
  <c r="I338" i="32"/>
  <c r="I339" i="32" s="1"/>
  <c r="I340" i="32" s="1"/>
  <c r="I341" i="32" s="1"/>
  <c r="I342" i="32" s="1"/>
  <c r="I343" i="32" s="1"/>
  <c r="I344" i="32" s="1"/>
  <c r="I345" i="32" s="1"/>
  <c r="I346" i="32" s="1"/>
  <c r="I347" i="32" s="1"/>
  <c r="I348" i="32" s="1"/>
  <c r="I349" i="32" s="1"/>
  <c r="I350" i="32" s="1"/>
  <c r="I351" i="32" s="1"/>
  <c r="I352" i="32" s="1"/>
  <c r="I353" i="32" s="1"/>
  <c r="H339" i="32"/>
  <c r="H340" i="32"/>
  <c r="H341" i="32" s="1"/>
  <c r="H342" i="32" s="1"/>
  <c r="H343" i="32" s="1"/>
  <c r="H344" i="32" s="1"/>
  <c r="H345" i="32" s="1"/>
  <c r="H346" i="32" s="1"/>
  <c r="H347" i="32" s="1"/>
  <c r="H348" i="32" s="1"/>
  <c r="H349" i="32" s="1"/>
  <c r="H350" i="32" s="1"/>
  <c r="H351" i="32" s="1"/>
  <c r="H352" i="32" s="1"/>
  <c r="H353" i="32" s="1"/>
  <c r="E329" i="32"/>
  <c r="F329" i="32"/>
  <c r="F330" i="32" s="1"/>
  <c r="F331" i="32" s="1"/>
  <c r="F332" i="32" s="1"/>
  <c r="F333" i="32" s="1"/>
  <c r="F334" i="32" s="1"/>
  <c r="F335" i="32" s="1"/>
  <c r="F336" i="32" s="1"/>
  <c r="F337" i="32" s="1"/>
  <c r="G329" i="32"/>
  <c r="G330" i="32" s="1"/>
  <c r="G331" i="32" s="1"/>
  <c r="G332" i="32" s="1"/>
  <c r="H329" i="32"/>
  <c r="I329" i="32"/>
  <c r="E330" i="32"/>
  <c r="H330" i="32"/>
  <c r="H331" i="32" s="1"/>
  <c r="H332" i="32" s="1"/>
  <c r="H333" i="32" s="1"/>
  <c r="H334" i="32" s="1"/>
  <c r="H335" i="32" s="1"/>
  <c r="H336" i="32" s="1"/>
  <c r="H337" i="32" s="1"/>
  <c r="I330" i="32"/>
  <c r="E331" i="32"/>
  <c r="I331" i="32"/>
  <c r="I332" i="32" s="1"/>
  <c r="I333" i="32" s="1"/>
  <c r="I334" i="32" s="1"/>
  <c r="I335" i="32" s="1"/>
  <c r="I336" i="32" s="1"/>
  <c r="I337" i="32" s="1"/>
  <c r="E332" i="32"/>
  <c r="E333" i="32"/>
  <c r="E334" i="32" s="1"/>
  <c r="E335" i="32" s="1"/>
  <c r="E336" i="32" s="1"/>
  <c r="E337" i="32" s="1"/>
  <c r="E309" i="32"/>
  <c r="E310" i="32" s="1"/>
  <c r="E311" i="32" s="1"/>
  <c r="E312" i="32" s="1"/>
  <c r="E313" i="32" s="1"/>
  <c r="E314" i="32" s="1"/>
  <c r="E315" i="32" s="1"/>
  <c r="E316" i="32" s="1"/>
  <c r="E317" i="32" s="1"/>
  <c r="E318" i="32" s="1"/>
  <c r="E319" i="32" s="1"/>
  <c r="E320" i="32" s="1"/>
  <c r="E321" i="32" s="1"/>
  <c r="E322" i="32" s="1"/>
  <c r="E323" i="32" s="1"/>
  <c r="E324" i="32" s="1"/>
  <c r="E325" i="32" s="1"/>
  <c r="E326" i="32" s="1"/>
  <c r="E327" i="32" s="1"/>
  <c r="E328" i="32" s="1"/>
  <c r="F309" i="32"/>
  <c r="F310" i="32" s="1"/>
  <c r="F311" i="32" s="1"/>
  <c r="F312" i="32" s="1"/>
  <c r="G309" i="32"/>
  <c r="G310" i="32" s="1"/>
  <c r="G311" i="32" s="1"/>
  <c r="G312" i="32" s="1"/>
  <c r="G313" i="32" s="1"/>
  <c r="G314" i="32" s="1"/>
  <c r="G315" i="32" s="1"/>
  <c r="G316" i="32" s="1"/>
  <c r="G317" i="32" s="1"/>
  <c r="G318" i="32" s="1"/>
  <c r="G319" i="32" s="1"/>
  <c r="G320" i="32" s="1"/>
  <c r="G321" i="32" s="1"/>
  <c r="G322" i="32" s="1"/>
  <c r="G323" i="32" s="1"/>
  <c r="G324" i="32" s="1"/>
  <c r="G325" i="32" s="1"/>
  <c r="G326" i="32" s="1"/>
  <c r="G327" i="32" s="1"/>
  <c r="G328" i="32" s="1"/>
  <c r="H309" i="32"/>
  <c r="I309" i="32"/>
  <c r="H310" i="32"/>
  <c r="I310" i="32"/>
  <c r="H311" i="32"/>
  <c r="H312" i="32" s="1"/>
  <c r="H313" i="32" s="1"/>
  <c r="H314" i="32" s="1"/>
  <c r="H315" i="32" s="1"/>
  <c r="H316" i="32" s="1"/>
  <c r="H317" i="32" s="1"/>
  <c r="H318" i="32" s="1"/>
  <c r="H319" i="32" s="1"/>
  <c r="H320" i="32" s="1"/>
  <c r="H321" i="32" s="1"/>
  <c r="H322" i="32" s="1"/>
  <c r="H323" i="32" s="1"/>
  <c r="H324" i="32" s="1"/>
  <c r="H325" i="32" s="1"/>
  <c r="H326" i="32" s="1"/>
  <c r="H327" i="32" s="1"/>
  <c r="H328" i="32" s="1"/>
  <c r="I311" i="32"/>
  <c r="I312" i="32" s="1"/>
  <c r="I313" i="32" s="1"/>
  <c r="I314" i="32" s="1"/>
  <c r="I315" i="32" s="1"/>
  <c r="I316" i="32" s="1"/>
  <c r="I317" i="32" s="1"/>
  <c r="I318" i="32" s="1"/>
  <c r="I319" i="32" s="1"/>
  <c r="I320" i="32" s="1"/>
  <c r="I321" i="32" s="1"/>
  <c r="I322" i="32" s="1"/>
  <c r="I323" i="32" s="1"/>
  <c r="I324" i="32" s="1"/>
  <c r="I325" i="32" s="1"/>
  <c r="I326" i="32" s="1"/>
  <c r="I327" i="32" s="1"/>
  <c r="I328" i="32" s="1"/>
  <c r="B4" i="32"/>
  <c r="I2" i="32" s="1"/>
  <c r="E3" i="32"/>
  <c r="E4" i="32" s="1"/>
  <c r="E5" i="32" s="1"/>
  <c r="E6" i="32" s="1"/>
  <c r="E7" i="32" s="1"/>
  <c r="E8" i="32" s="1"/>
  <c r="E9" i="32" s="1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E227" i="32" s="1"/>
  <c r="E228" i="32" s="1"/>
  <c r="E229" i="32" s="1"/>
  <c r="E230" i="32" s="1"/>
  <c r="E231" i="32" s="1"/>
  <c r="E232" i="32" s="1"/>
  <c r="E233" i="32" s="1"/>
  <c r="E234" i="32" s="1"/>
  <c r="E235" i="32" s="1"/>
  <c r="E236" i="32" s="1"/>
  <c r="E237" i="32" s="1"/>
  <c r="E238" i="32" s="1"/>
  <c r="E239" i="32" s="1"/>
  <c r="E240" i="32" s="1"/>
  <c r="E241" i="32" s="1"/>
  <c r="E242" i="32" s="1"/>
  <c r="E243" i="32" s="1"/>
  <c r="E244" i="32" s="1"/>
  <c r="E245" i="32" s="1"/>
  <c r="E246" i="32" s="1"/>
  <c r="E247" i="32" s="1"/>
  <c r="E248" i="32" s="1"/>
  <c r="E249" i="32" s="1"/>
  <c r="E250" i="32" s="1"/>
  <c r="E251" i="32" s="1"/>
  <c r="E252" i="32" s="1"/>
  <c r="E253" i="32" s="1"/>
  <c r="E254" i="32" s="1"/>
  <c r="E255" i="32" s="1"/>
  <c r="E256" i="32" s="1"/>
  <c r="E257" i="32" s="1"/>
  <c r="E258" i="32" s="1"/>
  <c r="E259" i="32" s="1"/>
  <c r="E260" i="32" s="1"/>
  <c r="E261" i="32" s="1"/>
  <c r="E262" i="32" s="1"/>
  <c r="E263" i="32" s="1"/>
  <c r="E264" i="32" s="1"/>
  <c r="E265" i="32" s="1"/>
  <c r="E266" i="32" s="1"/>
  <c r="E267" i="32" s="1"/>
  <c r="E268" i="32" s="1"/>
  <c r="E269" i="32" s="1"/>
  <c r="E270" i="32" s="1"/>
  <c r="E271" i="32" s="1"/>
  <c r="E272" i="32" s="1"/>
  <c r="E273" i="32" s="1"/>
  <c r="E274" i="32" s="1"/>
  <c r="E275" i="32" s="1"/>
  <c r="E276" i="32" s="1"/>
  <c r="E277" i="32" s="1"/>
  <c r="E278" i="32" s="1"/>
  <c r="E279" i="32" s="1"/>
  <c r="E280" i="32" s="1"/>
  <c r="E281" i="32" s="1"/>
  <c r="E282" i="32" s="1"/>
  <c r="E283" i="32" s="1"/>
  <c r="E284" i="32" s="1"/>
  <c r="E285" i="32" s="1"/>
  <c r="E286" i="32" s="1"/>
  <c r="E287" i="32" s="1"/>
  <c r="E288" i="32" s="1"/>
  <c r="E289" i="32" s="1"/>
  <c r="E290" i="32" s="1"/>
  <c r="E291" i="32" s="1"/>
  <c r="E292" i="32" s="1"/>
  <c r="E293" i="32" s="1"/>
  <c r="E294" i="32" s="1"/>
  <c r="E295" i="32" s="1"/>
  <c r="E296" i="32" s="1"/>
  <c r="E297" i="32" s="1"/>
  <c r="E298" i="32" s="1"/>
  <c r="E299" i="32" s="1"/>
  <c r="E300" i="32" s="1"/>
  <c r="E301" i="32" s="1"/>
  <c r="E302" i="32" s="1"/>
  <c r="E303" i="32" s="1"/>
  <c r="E304" i="32" s="1"/>
  <c r="E305" i="32" s="1"/>
  <c r="E306" i="32" s="1"/>
  <c r="E307" i="32" s="1"/>
  <c r="E308" i="32" s="1"/>
  <c r="E234" i="31"/>
  <c r="E235" i="31" s="1"/>
  <c r="E236" i="31" s="1"/>
  <c r="E237" i="31" s="1"/>
  <c r="E238" i="31" s="1"/>
  <c r="E239" i="31" s="1"/>
  <c r="E240" i="31" s="1"/>
  <c r="E241" i="31" s="1"/>
  <c r="E242" i="31" s="1"/>
  <c r="E243" i="31" s="1"/>
  <c r="E244" i="31" s="1"/>
  <c r="E245" i="31" s="1"/>
  <c r="E246" i="31" s="1"/>
  <c r="E247" i="31" s="1"/>
  <c r="E248" i="31" s="1"/>
  <c r="E249" i="31" s="1"/>
  <c r="E250" i="31" s="1"/>
  <c r="E251" i="31" s="1"/>
  <c r="E252" i="31" s="1"/>
  <c r="E253" i="31" s="1"/>
  <c r="E254" i="31" s="1"/>
  <c r="E255" i="31" s="1"/>
  <c r="E256" i="31" s="1"/>
  <c r="E257" i="31" s="1"/>
  <c r="E258" i="31" s="1"/>
  <c r="E259" i="31" s="1"/>
  <c r="E260" i="31" s="1"/>
  <c r="E261" i="31" s="1"/>
  <c r="E262" i="31" s="1"/>
  <c r="E263" i="31" s="1"/>
  <c r="E264" i="31" s="1"/>
  <c r="E265" i="31" s="1"/>
  <c r="E266" i="31" s="1"/>
  <c r="E267" i="31" s="1"/>
  <c r="E268" i="31" s="1"/>
  <c r="E269" i="31" s="1"/>
  <c r="E270" i="31" s="1"/>
  <c r="E271" i="31" s="1"/>
  <c r="E272" i="31" s="1"/>
  <c r="E273" i="31" s="1"/>
  <c r="E274" i="31" s="1"/>
  <c r="E275" i="31" s="1"/>
  <c r="E276" i="31" s="1"/>
  <c r="E277" i="31" s="1"/>
  <c r="E278" i="31" s="1"/>
  <c r="E279" i="31" s="1"/>
  <c r="E280" i="31" s="1"/>
  <c r="E281" i="31" s="1"/>
  <c r="E282" i="31" s="1"/>
  <c r="E283" i="31" s="1"/>
  <c r="E284" i="31" s="1"/>
  <c r="E285" i="31" s="1"/>
  <c r="E286" i="31" s="1"/>
  <c r="E287" i="31" s="1"/>
  <c r="E288" i="31" s="1"/>
  <c r="E289" i="31" s="1"/>
  <c r="E290" i="31" s="1"/>
  <c r="E291" i="31" s="1"/>
  <c r="E292" i="31" s="1"/>
  <c r="E293" i="31" s="1"/>
  <c r="E294" i="31" s="1"/>
  <c r="E295" i="31" s="1"/>
  <c r="E296" i="31" s="1"/>
  <c r="E297" i="31" s="1"/>
  <c r="E298" i="31" s="1"/>
  <c r="E299" i="31" s="1"/>
  <c r="E300" i="31" s="1"/>
  <c r="E301" i="31" s="1"/>
  <c r="E302" i="31" s="1"/>
  <c r="E303" i="31" s="1"/>
  <c r="E304" i="31" s="1"/>
  <c r="E305" i="31" s="1"/>
  <c r="E306" i="31" s="1"/>
  <c r="E307" i="31" s="1"/>
  <c r="E308" i="31" s="1"/>
  <c r="F234" i="31"/>
  <c r="G234" i="31"/>
  <c r="G235" i="31" s="1"/>
  <c r="G236" i="31" s="1"/>
  <c r="G237" i="31" s="1"/>
  <c r="H234" i="31"/>
  <c r="I234" i="31"/>
  <c r="F235" i="31"/>
  <c r="H235" i="31"/>
  <c r="H236" i="31" s="1"/>
  <c r="H237" i="31" s="1"/>
  <c r="H238" i="31" s="1"/>
  <c r="H239" i="31" s="1"/>
  <c r="H240" i="31" s="1"/>
  <c r="H241" i="31" s="1"/>
  <c r="H242" i="31" s="1"/>
  <c r="H243" i="31" s="1"/>
  <c r="H244" i="31" s="1"/>
  <c r="H245" i="31" s="1"/>
  <c r="H246" i="31" s="1"/>
  <c r="H247" i="31" s="1"/>
  <c r="H248" i="31" s="1"/>
  <c r="H249" i="31" s="1"/>
  <c r="H250" i="31" s="1"/>
  <c r="H251" i="31" s="1"/>
  <c r="H252" i="31" s="1"/>
  <c r="H253" i="31" s="1"/>
  <c r="H254" i="31" s="1"/>
  <c r="H255" i="31" s="1"/>
  <c r="H256" i="31" s="1"/>
  <c r="H257" i="31" s="1"/>
  <c r="H258" i="31" s="1"/>
  <c r="H259" i="31" s="1"/>
  <c r="H260" i="31" s="1"/>
  <c r="H261" i="31" s="1"/>
  <c r="H262" i="31" s="1"/>
  <c r="H263" i="31" s="1"/>
  <c r="H264" i="31" s="1"/>
  <c r="H265" i="31" s="1"/>
  <c r="H266" i="31" s="1"/>
  <c r="H267" i="31" s="1"/>
  <c r="H268" i="31" s="1"/>
  <c r="H269" i="31" s="1"/>
  <c r="H270" i="31" s="1"/>
  <c r="H271" i="31" s="1"/>
  <c r="H272" i="31" s="1"/>
  <c r="H273" i="31" s="1"/>
  <c r="H274" i="31" s="1"/>
  <c r="H275" i="31" s="1"/>
  <c r="H276" i="31" s="1"/>
  <c r="H277" i="31" s="1"/>
  <c r="H278" i="31" s="1"/>
  <c r="H279" i="31" s="1"/>
  <c r="H280" i="31" s="1"/>
  <c r="H281" i="31" s="1"/>
  <c r="H282" i="31" s="1"/>
  <c r="H283" i="31" s="1"/>
  <c r="H284" i="31" s="1"/>
  <c r="H285" i="31" s="1"/>
  <c r="H286" i="31" s="1"/>
  <c r="H287" i="31" s="1"/>
  <c r="H288" i="31" s="1"/>
  <c r="H289" i="31" s="1"/>
  <c r="H290" i="31" s="1"/>
  <c r="H291" i="31" s="1"/>
  <c r="H292" i="31" s="1"/>
  <c r="H293" i="31" s="1"/>
  <c r="H294" i="31" s="1"/>
  <c r="H295" i="31" s="1"/>
  <c r="H296" i="31" s="1"/>
  <c r="H297" i="31" s="1"/>
  <c r="H298" i="31" s="1"/>
  <c r="H299" i="31" s="1"/>
  <c r="H300" i="31" s="1"/>
  <c r="H301" i="31" s="1"/>
  <c r="H302" i="31" s="1"/>
  <c r="H303" i="31" s="1"/>
  <c r="H304" i="31" s="1"/>
  <c r="H305" i="31" s="1"/>
  <c r="H306" i="31" s="1"/>
  <c r="H307" i="31" s="1"/>
  <c r="H308" i="31" s="1"/>
  <c r="I235" i="31"/>
  <c r="F236" i="31"/>
  <c r="F237" i="31" s="1"/>
  <c r="F238" i="31" s="1"/>
  <c r="F239" i="31" s="1"/>
  <c r="F240" i="31" s="1"/>
  <c r="F241" i="31" s="1"/>
  <c r="F242" i="31" s="1"/>
  <c r="F243" i="31" s="1"/>
  <c r="F244" i="31" s="1"/>
  <c r="F245" i="31" s="1"/>
  <c r="F246" i="31" s="1"/>
  <c r="F247" i="31" s="1"/>
  <c r="F248" i="31" s="1"/>
  <c r="F249" i="31" s="1"/>
  <c r="F250" i="31" s="1"/>
  <c r="F251" i="31" s="1"/>
  <c r="F252" i="31" s="1"/>
  <c r="F253" i="31" s="1"/>
  <c r="F254" i="31" s="1"/>
  <c r="F255" i="31" s="1"/>
  <c r="F256" i="31" s="1"/>
  <c r="F257" i="31" s="1"/>
  <c r="F258" i="31" s="1"/>
  <c r="F259" i="31" s="1"/>
  <c r="F260" i="31" s="1"/>
  <c r="F261" i="31" s="1"/>
  <c r="F262" i="31" s="1"/>
  <c r="F263" i="31" s="1"/>
  <c r="F264" i="31" s="1"/>
  <c r="F265" i="31" s="1"/>
  <c r="F266" i="31" s="1"/>
  <c r="F267" i="31" s="1"/>
  <c r="F268" i="31" s="1"/>
  <c r="F269" i="31" s="1"/>
  <c r="F270" i="31" s="1"/>
  <c r="F271" i="31" s="1"/>
  <c r="F272" i="31" s="1"/>
  <c r="F273" i="31" s="1"/>
  <c r="F274" i="31" s="1"/>
  <c r="F275" i="31" s="1"/>
  <c r="F276" i="31" s="1"/>
  <c r="F277" i="31" s="1"/>
  <c r="F278" i="31" s="1"/>
  <c r="F279" i="31" s="1"/>
  <c r="F280" i="31" s="1"/>
  <c r="F281" i="31" s="1"/>
  <c r="F282" i="31" s="1"/>
  <c r="F283" i="31" s="1"/>
  <c r="F284" i="31" s="1"/>
  <c r="F285" i="31" s="1"/>
  <c r="F286" i="31" s="1"/>
  <c r="F287" i="31" s="1"/>
  <c r="F288" i="31" s="1"/>
  <c r="F289" i="31" s="1"/>
  <c r="F290" i="31" s="1"/>
  <c r="F291" i="31" s="1"/>
  <c r="F292" i="31" s="1"/>
  <c r="F293" i="31" s="1"/>
  <c r="F294" i="31" s="1"/>
  <c r="F295" i="31" s="1"/>
  <c r="F296" i="31" s="1"/>
  <c r="F297" i="31" s="1"/>
  <c r="F298" i="31" s="1"/>
  <c r="F299" i="31" s="1"/>
  <c r="F300" i="31" s="1"/>
  <c r="F301" i="31" s="1"/>
  <c r="F302" i="31" s="1"/>
  <c r="F303" i="31" s="1"/>
  <c r="F304" i="31" s="1"/>
  <c r="F305" i="31" s="1"/>
  <c r="F306" i="31" s="1"/>
  <c r="F307" i="31" s="1"/>
  <c r="F308" i="31" s="1"/>
  <c r="I236" i="31"/>
  <c r="I237" i="31" s="1"/>
  <c r="I238" i="31" s="1"/>
  <c r="I239" i="31" s="1"/>
  <c r="I240" i="31" s="1"/>
  <c r="I241" i="31" s="1"/>
  <c r="I242" i="31" s="1"/>
  <c r="I243" i="31" s="1"/>
  <c r="I244" i="31" s="1"/>
  <c r="I245" i="31" s="1"/>
  <c r="I246" i="31" s="1"/>
  <c r="I247" i="31" s="1"/>
  <c r="I248" i="31" s="1"/>
  <c r="I249" i="31" s="1"/>
  <c r="I250" i="31" s="1"/>
  <c r="I251" i="31" s="1"/>
  <c r="I252" i="31" s="1"/>
  <c r="I253" i="31" s="1"/>
  <c r="I254" i="31" s="1"/>
  <c r="I255" i="31" s="1"/>
  <c r="I256" i="31" s="1"/>
  <c r="I257" i="31" s="1"/>
  <c r="I258" i="31" s="1"/>
  <c r="I259" i="31" s="1"/>
  <c r="I260" i="31" s="1"/>
  <c r="I261" i="31" s="1"/>
  <c r="I262" i="31" s="1"/>
  <c r="I263" i="31" s="1"/>
  <c r="I264" i="31" s="1"/>
  <c r="I265" i="31" s="1"/>
  <c r="I266" i="31" s="1"/>
  <c r="I267" i="31" s="1"/>
  <c r="I268" i="31" s="1"/>
  <c r="I269" i="31" s="1"/>
  <c r="I270" i="31" s="1"/>
  <c r="I271" i="31" s="1"/>
  <c r="I272" i="31" s="1"/>
  <c r="I273" i="31" s="1"/>
  <c r="I274" i="31" s="1"/>
  <c r="I275" i="31" s="1"/>
  <c r="I276" i="31" s="1"/>
  <c r="I277" i="31" s="1"/>
  <c r="I278" i="31" s="1"/>
  <c r="I279" i="31" s="1"/>
  <c r="I280" i="31" s="1"/>
  <c r="I281" i="31" s="1"/>
  <c r="I282" i="31" s="1"/>
  <c r="I283" i="31" s="1"/>
  <c r="I284" i="31" s="1"/>
  <c r="I285" i="31" s="1"/>
  <c r="I286" i="31" s="1"/>
  <c r="I287" i="31" s="1"/>
  <c r="I288" i="31" s="1"/>
  <c r="I289" i="31" s="1"/>
  <c r="I290" i="31" s="1"/>
  <c r="I291" i="31" s="1"/>
  <c r="I292" i="31" s="1"/>
  <c r="I293" i="31" s="1"/>
  <c r="I294" i="31" s="1"/>
  <c r="I295" i="31" s="1"/>
  <c r="I296" i="31" s="1"/>
  <c r="I297" i="31" s="1"/>
  <c r="I298" i="31" s="1"/>
  <c r="I299" i="31" s="1"/>
  <c r="I300" i="31" s="1"/>
  <c r="I301" i="31" s="1"/>
  <c r="I302" i="31" s="1"/>
  <c r="I303" i="31" s="1"/>
  <c r="I304" i="31" s="1"/>
  <c r="I305" i="31" s="1"/>
  <c r="I306" i="31" s="1"/>
  <c r="I307" i="31" s="1"/>
  <c r="I308" i="31" s="1"/>
  <c r="E207" i="31"/>
  <c r="F207" i="31"/>
  <c r="F208" i="31" s="1"/>
  <c r="F209" i="31" s="1"/>
  <c r="F210" i="31" s="1"/>
  <c r="F211" i="31" s="1"/>
  <c r="F212" i="31" s="1"/>
  <c r="F213" i="31" s="1"/>
  <c r="F214" i="31" s="1"/>
  <c r="F215" i="31" s="1"/>
  <c r="F216" i="31" s="1"/>
  <c r="F217" i="31" s="1"/>
  <c r="F218" i="31" s="1"/>
  <c r="F219" i="31" s="1"/>
  <c r="F220" i="31" s="1"/>
  <c r="F221" i="31" s="1"/>
  <c r="F222" i="31" s="1"/>
  <c r="F223" i="31" s="1"/>
  <c r="F224" i="31" s="1"/>
  <c r="F225" i="31" s="1"/>
  <c r="F226" i="31" s="1"/>
  <c r="F227" i="31" s="1"/>
  <c r="F228" i="31" s="1"/>
  <c r="F229" i="31" s="1"/>
  <c r="F230" i="31" s="1"/>
  <c r="F231" i="31" s="1"/>
  <c r="F232" i="31" s="1"/>
  <c r="F233" i="31" s="1"/>
  <c r="G207" i="31"/>
  <c r="G208" i="31" s="1"/>
  <c r="G209" i="31" s="1"/>
  <c r="G210" i="31" s="1"/>
  <c r="G211" i="31" s="1"/>
  <c r="G212" i="31" s="1"/>
  <c r="G213" i="31" s="1"/>
  <c r="G214" i="31" s="1"/>
  <c r="G215" i="31" s="1"/>
  <c r="G216" i="31" s="1"/>
  <c r="G217" i="31" s="1"/>
  <c r="G218" i="31" s="1"/>
  <c r="G219" i="31" s="1"/>
  <c r="G220" i="31" s="1"/>
  <c r="G221" i="31" s="1"/>
  <c r="G222" i="31" s="1"/>
  <c r="G223" i="31" s="1"/>
  <c r="G224" i="31" s="1"/>
  <c r="G225" i="31" s="1"/>
  <c r="G226" i="31" s="1"/>
  <c r="G227" i="31" s="1"/>
  <c r="G228" i="31" s="1"/>
  <c r="G229" i="31" s="1"/>
  <c r="G230" i="31" s="1"/>
  <c r="G231" i="31" s="1"/>
  <c r="G232" i="31" s="1"/>
  <c r="G233" i="31" s="1"/>
  <c r="H207" i="31"/>
  <c r="I207" i="31"/>
  <c r="I208" i="31" s="1"/>
  <c r="I209" i="31" s="1"/>
  <c r="I210" i="31" s="1"/>
  <c r="I211" i="31" s="1"/>
  <c r="I212" i="31" s="1"/>
  <c r="I213" i="31" s="1"/>
  <c r="I214" i="31" s="1"/>
  <c r="I215" i="31" s="1"/>
  <c r="I216" i="31" s="1"/>
  <c r="I217" i="31" s="1"/>
  <c r="I218" i="31" s="1"/>
  <c r="I219" i="31" s="1"/>
  <c r="I220" i="31" s="1"/>
  <c r="I221" i="31" s="1"/>
  <c r="I222" i="31" s="1"/>
  <c r="I223" i="31" s="1"/>
  <c r="I224" i="31" s="1"/>
  <c r="I225" i="31" s="1"/>
  <c r="I226" i="31" s="1"/>
  <c r="I227" i="31" s="1"/>
  <c r="I228" i="31" s="1"/>
  <c r="I229" i="31" s="1"/>
  <c r="I230" i="31" s="1"/>
  <c r="I231" i="31" s="1"/>
  <c r="I232" i="31" s="1"/>
  <c r="I233" i="31" s="1"/>
  <c r="E208" i="31"/>
  <c r="E209" i="31" s="1"/>
  <c r="E210" i="31" s="1"/>
  <c r="E211" i="31" s="1"/>
  <c r="E212" i="31" s="1"/>
  <c r="E213" i="31" s="1"/>
  <c r="E214" i="31" s="1"/>
  <c r="E215" i="31" s="1"/>
  <c r="E216" i="31" s="1"/>
  <c r="E217" i="31" s="1"/>
  <c r="E218" i="31" s="1"/>
  <c r="E219" i="31" s="1"/>
  <c r="E220" i="31" s="1"/>
  <c r="E221" i="31" s="1"/>
  <c r="E222" i="31" s="1"/>
  <c r="E223" i="31" s="1"/>
  <c r="E224" i="31" s="1"/>
  <c r="E225" i="31" s="1"/>
  <c r="E226" i="31" s="1"/>
  <c r="E227" i="31" s="1"/>
  <c r="E228" i="31" s="1"/>
  <c r="E229" i="31" s="1"/>
  <c r="E230" i="31" s="1"/>
  <c r="E231" i="31" s="1"/>
  <c r="E232" i="31" s="1"/>
  <c r="E233" i="31" s="1"/>
  <c r="H208" i="31"/>
  <c r="H209" i="31"/>
  <c r="H210" i="31" s="1"/>
  <c r="H211" i="31" s="1"/>
  <c r="H212" i="31" s="1"/>
  <c r="H213" i="31" s="1"/>
  <c r="H214" i="31" s="1"/>
  <c r="H215" i="31" s="1"/>
  <c r="H216" i="31" s="1"/>
  <c r="H217" i="31" s="1"/>
  <c r="H218" i="31" s="1"/>
  <c r="H219" i="31" s="1"/>
  <c r="H220" i="31" s="1"/>
  <c r="H221" i="31" s="1"/>
  <c r="H222" i="31" s="1"/>
  <c r="H223" i="31" s="1"/>
  <c r="H224" i="31" s="1"/>
  <c r="H225" i="31" s="1"/>
  <c r="H226" i="31" s="1"/>
  <c r="H227" i="31" s="1"/>
  <c r="H228" i="31" s="1"/>
  <c r="H229" i="31" s="1"/>
  <c r="H230" i="31" s="1"/>
  <c r="H231" i="31" s="1"/>
  <c r="H232" i="31" s="1"/>
  <c r="H233" i="31" s="1"/>
  <c r="E5" i="31"/>
  <c r="E6" i="31" s="1"/>
  <c r="E7" i="31" s="1"/>
  <c r="E8" i="31" s="1"/>
  <c r="E9" i="31" s="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B4" i="31"/>
  <c r="E3" i="31"/>
  <c r="E4" i="31" s="1"/>
  <c r="I2" i="31"/>
  <c r="H2" i="31"/>
  <c r="H3" i="31" s="1"/>
  <c r="H4" i="31" s="1"/>
  <c r="H5" i="31" s="1"/>
  <c r="H6" i="31" s="1"/>
  <c r="H7" i="31" s="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H44" i="31" s="1"/>
  <c r="H45" i="31" s="1"/>
  <c r="H46" i="31" s="1"/>
  <c r="H47" i="31" s="1"/>
  <c r="H48" i="31" s="1"/>
  <c r="H49" i="31" s="1"/>
  <c r="H50" i="31" s="1"/>
  <c r="H51" i="31" s="1"/>
  <c r="H52" i="31" s="1"/>
  <c r="H53" i="31" s="1"/>
  <c r="H54" i="31" s="1"/>
  <c r="H55" i="31" s="1"/>
  <c r="H56" i="31" s="1"/>
  <c r="H57" i="31" s="1"/>
  <c r="H58" i="31" s="1"/>
  <c r="H59" i="31" s="1"/>
  <c r="H60" i="31" s="1"/>
  <c r="H61" i="31" s="1"/>
  <c r="H62" i="31" s="1"/>
  <c r="H63" i="31" s="1"/>
  <c r="H64" i="31" s="1"/>
  <c r="H65" i="31" s="1"/>
  <c r="H66" i="31" s="1"/>
  <c r="H67" i="31" s="1"/>
  <c r="H68" i="31" s="1"/>
  <c r="H69" i="31" s="1"/>
  <c r="H70" i="31" s="1"/>
  <c r="H71" i="31" s="1"/>
  <c r="H72" i="31" s="1"/>
  <c r="H73" i="31" s="1"/>
  <c r="H74" i="31" s="1"/>
  <c r="H75" i="31" s="1"/>
  <c r="H76" i="31" s="1"/>
  <c r="H77" i="31" s="1"/>
  <c r="H78" i="31" s="1"/>
  <c r="H79" i="31" s="1"/>
  <c r="H80" i="31" s="1"/>
  <c r="H81" i="31" s="1"/>
  <c r="H82" i="31" s="1"/>
  <c r="H83" i="31" s="1"/>
  <c r="H84" i="31" s="1"/>
  <c r="H85" i="31" s="1"/>
  <c r="H86" i="31" s="1"/>
  <c r="H87" i="31" s="1"/>
  <c r="H88" i="31" s="1"/>
  <c r="H89" i="31" s="1"/>
  <c r="H90" i="31" s="1"/>
  <c r="H91" i="31" s="1"/>
  <c r="H92" i="31" s="1"/>
  <c r="H93" i="31" s="1"/>
  <c r="H94" i="31" s="1"/>
  <c r="H95" i="31" s="1"/>
  <c r="H96" i="31" s="1"/>
  <c r="H97" i="31" s="1"/>
  <c r="H98" i="31" s="1"/>
  <c r="H99" i="31" s="1"/>
  <c r="H100" i="31" s="1"/>
  <c r="H101" i="31" s="1"/>
  <c r="H102" i="31" s="1"/>
  <c r="H103" i="31" s="1"/>
  <c r="H104" i="31" s="1"/>
  <c r="H105" i="31" s="1"/>
  <c r="H106" i="31" s="1"/>
  <c r="H107" i="31" s="1"/>
  <c r="H108" i="31" s="1"/>
  <c r="H109" i="31" s="1"/>
  <c r="H110" i="31" s="1"/>
  <c r="H111" i="31" s="1"/>
  <c r="H112" i="31" s="1"/>
  <c r="H113" i="31" s="1"/>
  <c r="H114" i="31" s="1"/>
  <c r="H115" i="31" s="1"/>
  <c r="H116" i="31" s="1"/>
  <c r="H117" i="31" s="1"/>
  <c r="H118" i="31" s="1"/>
  <c r="H119" i="31" s="1"/>
  <c r="H120" i="31" s="1"/>
  <c r="H121" i="31" s="1"/>
  <c r="H122" i="31" s="1"/>
  <c r="H123" i="31" s="1"/>
  <c r="H124" i="31" s="1"/>
  <c r="H125" i="31" s="1"/>
  <c r="H126" i="31" s="1"/>
  <c r="H127" i="31" s="1"/>
  <c r="H128" i="31" s="1"/>
  <c r="H129" i="31" s="1"/>
  <c r="H130" i="31" s="1"/>
  <c r="H131" i="31" s="1"/>
  <c r="H132" i="31" s="1"/>
  <c r="H133" i="31" s="1"/>
  <c r="H134" i="31" s="1"/>
  <c r="H135" i="31" s="1"/>
  <c r="H136" i="31" s="1"/>
  <c r="H137" i="31" s="1"/>
  <c r="H138" i="31" s="1"/>
  <c r="H139" i="31" s="1"/>
  <c r="H140" i="31" s="1"/>
  <c r="H141" i="31" s="1"/>
  <c r="H142" i="31" s="1"/>
  <c r="H143" i="31" s="1"/>
  <c r="H144" i="31" s="1"/>
  <c r="H145" i="31" s="1"/>
  <c r="H146" i="31" s="1"/>
  <c r="H147" i="31" s="1"/>
  <c r="H148" i="31" s="1"/>
  <c r="H149" i="31" s="1"/>
  <c r="H150" i="31" s="1"/>
  <c r="H151" i="31" s="1"/>
  <c r="H152" i="31" s="1"/>
  <c r="H153" i="31" s="1"/>
  <c r="H154" i="31" s="1"/>
  <c r="H155" i="31" s="1"/>
  <c r="H156" i="31" s="1"/>
  <c r="H157" i="31" s="1"/>
  <c r="H158" i="31" s="1"/>
  <c r="H159" i="31" s="1"/>
  <c r="H160" i="31" s="1"/>
  <c r="H161" i="31" s="1"/>
  <c r="H162" i="31" s="1"/>
  <c r="H163" i="31" s="1"/>
  <c r="H164" i="31" s="1"/>
  <c r="H165" i="31" s="1"/>
  <c r="H166" i="31" s="1"/>
  <c r="H167" i="31" s="1"/>
  <c r="H168" i="31" s="1"/>
  <c r="H169" i="31" s="1"/>
  <c r="H170" i="31" s="1"/>
  <c r="H171" i="31" s="1"/>
  <c r="H172" i="31" s="1"/>
  <c r="H173" i="31" s="1"/>
  <c r="H174" i="31" s="1"/>
  <c r="H175" i="31" s="1"/>
  <c r="H176" i="31" s="1"/>
  <c r="H177" i="31" s="1"/>
  <c r="H178" i="31" s="1"/>
  <c r="H179" i="31" s="1"/>
  <c r="H180" i="31" s="1"/>
  <c r="H181" i="31" s="1"/>
  <c r="H182" i="31" s="1"/>
  <c r="H183" i="31" s="1"/>
  <c r="H184" i="31" s="1"/>
  <c r="H185" i="31" s="1"/>
  <c r="H186" i="31" s="1"/>
  <c r="H187" i="31" s="1"/>
  <c r="H188" i="31" s="1"/>
  <c r="H189" i="31" s="1"/>
  <c r="H190" i="31" s="1"/>
  <c r="H191" i="31" s="1"/>
  <c r="H192" i="31" s="1"/>
  <c r="H193" i="31" s="1"/>
  <c r="H194" i="31" s="1"/>
  <c r="H195" i="31" s="1"/>
  <c r="H196" i="31" s="1"/>
  <c r="H197" i="31" s="1"/>
  <c r="H198" i="31" s="1"/>
  <c r="H199" i="31" s="1"/>
  <c r="H200" i="31" s="1"/>
  <c r="H201" i="31" s="1"/>
  <c r="H202" i="31" s="1"/>
  <c r="H203" i="31" s="1"/>
  <c r="H204" i="31" s="1"/>
  <c r="H205" i="31" s="1"/>
  <c r="H206" i="31" s="1"/>
  <c r="B4" i="30"/>
  <c r="E3" i="30"/>
  <c r="E4" i="30" s="1"/>
  <c r="E5" i="30" s="1"/>
  <c r="E6" i="30" s="1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E31" i="30" s="1"/>
  <c r="E32" i="30" s="1"/>
  <c r="E33" i="30" s="1"/>
  <c r="E34" i="30" s="1"/>
  <c r="E35" i="30" s="1"/>
  <c r="E36" i="30" s="1"/>
  <c r="E37" i="30" s="1"/>
  <c r="E38" i="30" s="1"/>
  <c r="E39" i="30" s="1"/>
  <c r="E40" i="30" s="1"/>
  <c r="E41" i="30" s="1"/>
  <c r="E42" i="30" s="1"/>
  <c r="E43" i="30" s="1"/>
  <c r="E44" i="30" s="1"/>
  <c r="E45" i="30" s="1"/>
  <c r="E46" i="30" s="1"/>
  <c r="E47" i="30" s="1"/>
  <c r="E48" i="30" s="1"/>
  <c r="E49" i="30" s="1"/>
  <c r="E50" i="30" s="1"/>
  <c r="E51" i="30" s="1"/>
  <c r="E52" i="30" s="1"/>
  <c r="E53" i="30" s="1"/>
  <c r="E54" i="30" s="1"/>
  <c r="E55" i="30" s="1"/>
  <c r="E56" i="30" s="1"/>
  <c r="E57" i="30" s="1"/>
  <c r="E58" i="30" s="1"/>
  <c r="E59" i="30" s="1"/>
  <c r="E60" i="30" s="1"/>
  <c r="E61" i="30" s="1"/>
  <c r="E62" i="30" s="1"/>
  <c r="E63" i="30" s="1"/>
  <c r="E64" i="30" s="1"/>
  <c r="E65" i="30" s="1"/>
  <c r="E66" i="30" s="1"/>
  <c r="E67" i="30" s="1"/>
  <c r="E68" i="30" s="1"/>
  <c r="E69" i="30" s="1"/>
  <c r="E70" i="30" s="1"/>
  <c r="E71" i="30" s="1"/>
  <c r="E72" i="30" s="1"/>
  <c r="E73" i="30" s="1"/>
  <c r="E74" i="30" s="1"/>
  <c r="E75" i="30" s="1"/>
  <c r="E76" i="30" s="1"/>
  <c r="E77" i="30" s="1"/>
  <c r="E78" i="30" s="1"/>
  <c r="E79" i="30" s="1"/>
  <c r="E80" i="30" s="1"/>
  <c r="E81" i="30" s="1"/>
  <c r="E82" i="30" s="1"/>
  <c r="E83" i="30" s="1"/>
  <c r="E84" i="30" s="1"/>
  <c r="E85" i="30" s="1"/>
  <c r="E86" i="30" s="1"/>
  <c r="E87" i="30" s="1"/>
  <c r="E88" i="30" s="1"/>
  <c r="E89" i="30" s="1"/>
  <c r="E90" i="30" s="1"/>
  <c r="E91" i="30" s="1"/>
  <c r="E92" i="30" s="1"/>
  <c r="E93" i="30" s="1"/>
  <c r="E94" i="30" s="1"/>
  <c r="E95" i="30" s="1"/>
  <c r="E96" i="30" s="1"/>
  <c r="E97" i="30" s="1"/>
  <c r="E98" i="30" s="1"/>
  <c r="E99" i="30" s="1"/>
  <c r="E100" i="30" s="1"/>
  <c r="E101" i="30" s="1"/>
  <c r="E102" i="30" s="1"/>
  <c r="E103" i="30" s="1"/>
  <c r="E104" i="30" s="1"/>
  <c r="E105" i="30" s="1"/>
  <c r="E106" i="30" s="1"/>
  <c r="E107" i="30" s="1"/>
  <c r="E108" i="30" s="1"/>
  <c r="E109" i="30" s="1"/>
  <c r="E110" i="30" s="1"/>
  <c r="E111" i="30" s="1"/>
  <c r="E112" i="30" s="1"/>
  <c r="E113" i="30" s="1"/>
  <c r="E114" i="30" s="1"/>
  <c r="E115" i="30" s="1"/>
  <c r="E116" i="30" s="1"/>
  <c r="E117" i="30" s="1"/>
  <c r="E118" i="30" s="1"/>
  <c r="E119" i="30" s="1"/>
  <c r="E120" i="30" s="1"/>
  <c r="E121" i="30" s="1"/>
  <c r="E122" i="30" s="1"/>
  <c r="E123" i="30" s="1"/>
  <c r="E124" i="30" s="1"/>
  <c r="E125" i="30" s="1"/>
  <c r="E126" i="30" s="1"/>
  <c r="E127" i="30" s="1"/>
  <c r="E128" i="30" s="1"/>
  <c r="E129" i="30" s="1"/>
  <c r="E130" i="30" s="1"/>
  <c r="E131" i="30" s="1"/>
  <c r="E132" i="30" s="1"/>
  <c r="E133" i="30" s="1"/>
  <c r="E134" i="30" s="1"/>
  <c r="E135" i="30" s="1"/>
  <c r="E136" i="30" s="1"/>
  <c r="E137" i="30" s="1"/>
  <c r="E138" i="30" s="1"/>
  <c r="E139" i="30" s="1"/>
  <c r="E140" i="30" s="1"/>
  <c r="E141" i="30" s="1"/>
  <c r="E142" i="30" s="1"/>
  <c r="E143" i="30" s="1"/>
  <c r="E144" i="30" s="1"/>
  <c r="E145" i="30" s="1"/>
  <c r="E146" i="30" s="1"/>
  <c r="E147" i="30" s="1"/>
  <c r="E148" i="30" s="1"/>
  <c r="E149" i="30" s="1"/>
  <c r="E150" i="30" s="1"/>
  <c r="E151" i="30" s="1"/>
  <c r="E152" i="30" s="1"/>
  <c r="E153" i="30" s="1"/>
  <c r="E154" i="30" s="1"/>
  <c r="E155" i="30" s="1"/>
  <c r="E156" i="30" s="1"/>
  <c r="E157" i="30" s="1"/>
  <c r="E158" i="30" s="1"/>
  <c r="E159" i="30" s="1"/>
  <c r="E160" i="30" s="1"/>
  <c r="E161" i="30" s="1"/>
  <c r="E162" i="30" s="1"/>
  <c r="E163" i="30" s="1"/>
  <c r="E164" i="30" s="1"/>
  <c r="E165" i="30" s="1"/>
  <c r="E166" i="30" s="1"/>
  <c r="E167" i="30" s="1"/>
  <c r="E168" i="30" s="1"/>
  <c r="E169" i="30" s="1"/>
  <c r="E170" i="30" s="1"/>
  <c r="E171" i="30" s="1"/>
  <c r="E172" i="30" s="1"/>
  <c r="E173" i="30" s="1"/>
  <c r="E174" i="30" s="1"/>
  <c r="E175" i="30" s="1"/>
  <c r="E176" i="30" s="1"/>
  <c r="E177" i="30" s="1"/>
  <c r="E178" i="30" s="1"/>
  <c r="E179" i="30" s="1"/>
  <c r="E180" i="30" s="1"/>
  <c r="E181" i="30" s="1"/>
  <c r="E182" i="30" s="1"/>
  <c r="E183" i="30" s="1"/>
  <c r="E184" i="30" s="1"/>
  <c r="E185" i="30" s="1"/>
  <c r="E186" i="30" s="1"/>
  <c r="E187" i="30" s="1"/>
  <c r="E188" i="30" s="1"/>
  <c r="E189" i="30" s="1"/>
  <c r="E190" i="30" s="1"/>
  <c r="E191" i="30" s="1"/>
  <c r="E192" i="30" s="1"/>
  <c r="E193" i="30" s="1"/>
  <c r="E194" i="30" s="1"/>
  <c r="E195" i="30" s="1"/>
  <c r="E196" i="30" s="1"/>
  <c r="E197" i="30" s="1"/>
  <c r="E198" i="30" s="1"/>
  <c r="E199" i="30" s="1"/>
  <c r="E200" i="30" s="1"/>
  <c r="E201" i="30" s="1"/>
  <c r="E202" i="30" s="1"/>
  <c r="E203" i="30" s="1"/>
  <c r="E204" i="30" s="1"/>
  <c r="E205" i="30" s="1"/>
  <c r="E206" i="30" s="1"/>
  <c r="I2" i="30"/>
  <c r="I3" i="30" s="1"/>
  <c r="I4" i="30" s="1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I76" i="30" s="1"/>
  <c r="I77" i="30" s="1"/>
  <c r="I78" i="30" s="1"/>
  <c r="I79" i="30" s="1"/>
  <c r="I80" i="30" s="1"/>
  <c r="I81" i="30" s="1"/>
  <c r="I82" i="30" s="1"/>
  <c r="I83" i="30" s="1"/>
  <c r="I84" i="30" s="1"/>
  <c r="I85" i="30" s="1"/>
  <c r="I86" i="30" s="1"/>
  <c r="I87" i="30" s="1"/>
  <c r="I88" i="30" s="1"/>
  <c r="I89" i="30" s="1"/>
  <c r="I90" i="30" s="1"/>
  <c r="I91" i="30" s="1"/>
  <c r="I92" i="30" s="1"/>
  <c r="I93" i="30" s="1"/>
  <c r="I94" i="30" s="1"/>
  <c r="I95" i="30" s="1"/>
  <c r="I96" i="30" s="1"/>
  <c r="I97" i="30" s="1"/>
  <c r="I98" i="30" s="1"/>
  <c r="I99" i="30" s="1"/>
  <c r="I100" i="30" s="1"/>
  <c r="I101" i="30" s="1"/>
  <c r="I102" i="30" s="1"/>
  <c r="I103" i="30" s="1"/>
  <c r="I104" i="30" s="1"/>
  <c r="I105" i="30" s="1"/>
  <c r="I106" i="30" s="1"/>
  <c r="I107" i="30" s="1"/>
  <c r="I108" i="30" s="1"/>
  <c r="I109" i="30" s="1"/>
  <c r="I110" i="30" s="1"/>
  <c r="I111" i="30" s="1"/>
  <c r="I112" i="30" s="1"/>
  <c r="I113" i="30" s="1"/>
  <c r="I114" i="30" s="1"/>
  <c r="I115" i="30" s="1"/>
  <c r="I116" i="30" s="1"/>
  <c r="I117" i="30" s="1"/>
  <c r="I118" i="30" s="1"/>
  <c r="I119" i="30" s="1"/>
  <c r="I120" i="30" s="1"/>
  <c r="I121" i="30" s="1"/>
  <c r="I122" i="30" s="1"/>
  <c r="I123" i="30" s="1"/>
  <c r="I124" i="30" s="1"/>
  <c r="I125" i="30" s="1"/>
  <c r="I126" i="30" s="1"/>
  <c r="I127" i="30" s="1"/>
  <c r="I128" i="30" s="1"/>
  <c r="I129" i="30" s="1"/>
  <c r="I130" i="30" s="1"/>
  <c r="I131" i="30" s="1"/>
  <c r="I132" i="30" s="1"/>
  <c r="I133" i="30" s="1"/>
  <c r="I134" i="30" s="1"/>
  <c r="I135" i="30" s="1"/>
  <c r="I136" i="30" s="1"/>
  <c r="I137" i="30" s="1"/>
  <c r="I138" i="30" s="1"/>
  <c r="I139" i="30" s="1"/>
  <c r="I140" i="30" s="1"/>
  <c r="I141" i="30" s="1"/>
  <c r="I142" i="30" s="1"/>
  <c r="I143" i="30" s="1"/>
  <c r="I144" i="30" s="1"/>
  <c r="I145" i="30" s="1"/>
  <c r="I146" i="30" s="1"/>
  <c r="I147" i="30" s="1"/>
  <c r="I148" i="30" s="1"/>
  <c r="I149" i="30" s="1"/>
  <c r="I150" i="30" s="1"/>
  <c r="I151" i="30" s="1"/>
  <c r="I152" i="30" s="1"/>
  <c r="I153" i="30" s="1"/>
  <c r="I154" i="30" s="1"/>
  <c r="I155" i="30" s="1"/>
  <c r="I156" i="30" s="1"/>
  <c r="I157" i="30" s="1"/>
  <c r="I158" i="30" s="1"/>
  <c r="I159" i="30" s="1"/>
  <c r="I160" i="30" s="1"/>
  <c r="I161" i="30" s="1"/>
  <c r="I162" i="30" s="1"/>
  <c r="I163" i="30" s="1"/>
  <c r="I164" i="30" s="1"/>
  <c r="I165" i="30" s="1"/>
  <c r="I166" i="30" s="1"/>
  <c r="I167" i="30" s="1"/>
  <c r="I168" i="30" s="1"/>
  <c r="I169" i="30" s="1"/>
  <c r="I170" i="30" s="1"/>
  <c r="I171" i="30" s="1"/>
  <c r="I172" i="30" s="1"/>
  <c r="I173" i="30" s="1"/>
  <c r="I174" i="30" s="1"/>
  <c r="I175" i="30" s="1"/>
  <c r="I176" i="30" s="1"/>
  <c r="I177" i="30" s="1"/>
  <c r="I178" i="30" s="1"/>
  <c r="I179" i="30" s="1"/>
  <c r="I180" i="30" s="1"/>
  <c r="I181" i="30" s="1"/>
  <c r="I182" i="30" s="1"/>
  <c r="I183" i="30" s="1"/>
  <c r="I184" i="30" s="1"/>
  <c r="I185" i="30" s="1"/>
  <c r="I186" i="30" s="1"/>
  <c r="I187" i="30" s="1"/>
  <c r="I188" i="30" s="1"/>
  <c r="I189" i="30" s="1"/>
  <c r="I190" i="30" s="1"/>
  <c r="I191" i="30" s="1"/>
  <c r="I192" i="30" s="1"/>
  <c r="I193" i="30" s="1"/>
  <c r="I194" i="30" s="1"/>
  <c r="I195" i="30" s="1"/>
  <c r="I196" i="30" s="1"/>
  <c r="I197" i="30" s="1"/>
  <c r="I198" i="30" s="1"/>
  <c r="I199" i="30" s="1"/>
  <c r="I200" i="30" s="1"/>
  <c r="I201" i="30" s="1"/>
  <c r="I202" i="30" s="1"/>
  <c r="I203" i="30" s="1"/>
  <c r="I204" i="30" s="1"/>
  <c r="I205" i="30" s="1"/>
  <c r="I206" i="30" s="1"/>
  <c r="H2" i="30"/>
  <c r="H3" i="30" s="1"/>
  <c r="H4" i="30" s="1"/>
  <c r="H5" i="30" s="1"/>
  <c r="H6" i="30" s="1"/>
  <c r="H7" i="30" s="1"/>
  <c r="H8" i="30" s="1"/>
  <c r="H9" i="30" s="1"/>
  <c r="H10" i="30" s="1"/>
  <c r="H11" i="30" s="1"/>
  <c r="H12" i="30" s="1"/>
  <c r="H13" i="30" s="1"/>
  <c r="H14" i="30" s="1"/>
  <c r="H15" i="30" s="1"/>
  <c r="H16" i="30" s="1"/>
  <c r="H17" i="30" s="1"/>
  <c r="H18" i="30" s="1"/>
  <c r="H19" i="30" s="1"/>
  <c r="H20" i="30" s="1"/>
  <c r="H21" i="30" s="1"/>
  <c r="H22" i="30" s="1"/>
  <c r="H23" i="30" s="1"/>
  <c r="H24" i="30" s="1"/>
  <c r="H25" i="30" s="1"/>
  <c r="H26" i="30" s="1"/>
  <c r="H27" i="30" s="1"/>
  <c r="H28" i="30" s="1"/>
  <c r="H29" i="30" s="1"/>
  <c r="H30" i="30" s="1"/>
  <c r="H31" i="30" s="1"/>
  <c r="H32" i="30" s="1"/>
  <c r="H33" i="30" s="1"/>
  <c r="H34" i="30" s="1"/>
  <c r="H35" i="30" s="1"/>
  <c r="H36" i="30" s="1"/>
  <c r="H37" i="30" s="1"/>
  <c r="H38" i="30" s="1"/>
  <c r="H39" i="30" s="1"/>
  <c r="H40" i="30" s="1"/>
  <c r="H41" i="30" s="1"/>
  <c r="H42" i="30" s="1"/>
  <c r="H43" i="30" s="1"/>
  <c r="H44" i="30" s="1"/>
  <c r="H45" i="30" s="1"/>
  <c r="H46" i="30" s="1"/>
  <c r="H47" i="30" s="1"/>
  <c r="H48" i="30" s="1"/>
  <c r="H49" i="30" s="1"/>
  <c r="H50" i="30" s="1"/>
  <c r="H51" i="30" s="1"/>
  <c r="H52" i="30" s="1"/>
  <c r="H53" i="30" s="1"/>
  <c r="H54" i="30" s="1"/>
  <c r="H55" i="30" s="1"/>
  <c r="H56" i="30" s="1"/>
  <c r="H57" i="30" s="1"/>
  <c r="H58" i="30" s="1"/>
  <c r="H59" i="30" s="1"/>
  <c r="H60" i="30" s="1"/>
  <c r="H61" i="30" s="1"/>
  <c r="H62" i="30" s="1"/>
  <c r="H63" i="30" s="1"/>
  <c r="H64" i="30" s="1"/>
  <c r="H65" i="30" s="1"/>
  <c r="H66" i="30" s="1"/>
  <c r="H67" i="30" s="1"/>
  <c r="H68" i="30" s="1"/>
  <c r="H69" i="30" s="1"/>
  <c r="H70" i="30" s="1"/>
  <c r="H71" i="30" s="1"/>
  <c r="H72" i="30" s="1"/>
  <c r="H73" i="30" s="1"/>
  <c r="H74" i="30" s="1"/>
  <c r="H75" i="30" s="1"/>
  <c r="H76" i="30" s="1"/>
  <c r="H77" i="30" s="1"/>
  <c r="H78" i="30" s="1"/>
  <c r="H79" i="30" s="1"/>
  <c r="H80" i="30" s="1"/>
  <c r="H81" i="30" s="1"/>
  <c r="H82" i="30" s="1"/>
  <c r="H83" i="30" s="1"/>
  <c r="H84" i="30" s="1"/>
  <c r="H85" i="30" s="1"/>
  <c r="H86" i="30" s="1"/>
  <c r="H87" i="30" s="1"/>
  <c r="H88" i="30" s="1"/>
  <c r="H89" i="30" s="1"/>
  <c r="H90" i="30" s="1"/>
  <c r="H91" i="30" s="1"/>
  <c r="H92" i="30" s="1"/>
  <c r="H93" i="30" s="1"/>
  <c r="H94" i="30" s="1"/>
  <c r="H95" i="30" s="1"/>
  <c r="H96" i="30" s="1"/>
  <c r="H97" i="30" s="1"/>
  <c r="H98" i="30" s="1"/>
  <c r="H99" i="30" s="1"/>
  <c r="H100" i="30" s="1"/>
  <c r="H101" i="30" s="1"/>
  <c r="H102" i="30" s="1"/>
  <c r="H103" i="30" s="1"/>
  <c r="H104" i="30" s="1"/>
  <c r="H105" i="30" s="1"/>
  <c r="H106" i="30" s="1"/>
  <c r="H107" i="30" s="1"/>
  <c r="H108" i="30" s="1"/>
  <c r="H109" i="30" s="1"/>
  <c r="H110" i="30" s="1"/>
  <c r="H111" i="30" s="1"/>
  <c r="H112" i="30" s="1"/>
  <c r="H113" i="30" s="1"/>
  <c r="H114" i="30" s="1"/>
  <c r="H115" i="30" s="1"/>
  <c r="H116" i="30" s="1"/>
  <c r="H117" i="30" s="1"/>
  <c r="H118" i="30" s="1"/>
  <c r="H119" i="30" s="1"/>
  <c r="H120" i="30" s="1"/>
  <c r="H121" i="30" s="1"/>
  <c r="H122" i="30" s="1"/>
  <c r="H123" i="30" s="1"/>
  <c r="H124" i="30" s="1"/>
  <c r="H125" i="30" s="1"/>
  <c r="H126" i="30" s="1"/>
  <c r="H127" i="30" s="1"/>
  <c r="H128" i="30" s="1"/>
  <c r="H129" i="30" s="1"/>
  <c r="H130" i="30" s="1"/>
  <c r="H131" i="30" s="1"/>
  <c r="H132" i="30" s="1"/>
  <c r="H133" i="30" s="1"/>
  <c r="H134" i="30" s="1"/>
  <c r="H135" i="30" s="1"/>
  <c r="H136" i="30" s="1"/>
  <c r="H137" i="30" s="1"/>
  <c r="H138" i="30" s="1"/>
  <c r="H139" i="30" s="1"/>
  <c r="H140" i="30" s="1"/>
  <c r="H141" i="30" s="1"/>
  <c r="H142" i="30" s="1"/>
  <c r="H143" i="30" s="1"/>
  <c r="H144" i="30" s="1"/>
  <c r="H145" i="30" s="1"/>
  <c r="H146" i="30" s="1"/>
  <c r="H147" i="30" s="1"/>
  <c r="H148" i="30" s="1"/>
  <c r="H149" i="30" s="1"/>
  <c r="H150" i="30" s="1"/>
  <c r="H151" i="30" s="1"/>
  <c r="H152" i="30" s="1"/>
  <c r="H153" i="30" s="1"/>
  <c r="H154" i="30" s="1"/>
  <c r="H155" i="30" s="1"/>
  <c r="H156" i="30" s="1"/>
  <c r="H157" i="30" s="1"/>
  <c r="H158" i="30" s="1"/>
  <c r="H159" i="30" s="1"/>
  <c r="H160" i="30" s="1"/>
  <c r="H161" i="30" s="1"/>
  <c r="H162" i="30" s="1"/>
  <c r="H163" i="30" s="1"/>
  <c r="H164" i="30" s="1"/>
  <c r="H165" i="30" s="1"/>
  <c r="H166" i="30" s="1"/>
  <c r="H167" i="30" s="1"/>
  <c r="H168" i="30" s="1"/>
  <c r="H169" i="30" s="1"/>
  <c r="H170" i="30" s="1"/>
  <c r="H171" i="30" s="1"/>
  <c r="H172" i="30" s="1"/>
  <c r="H173" i="30" s="1"/>
  <c r="H174" i="30" s="1"/>
  <c r="H175" i="30" s="1"/>
  <c r="H176" i="30" s="1"/>
  <c r="H177" i="30" s="1"/>
  <c r="H178" i="30" s="1"/>
  <c r="H179" i="30" s="1"/>
  <c r="H180" i="30" s="1"/>
  <c r="H181" i="30" s="1"/>
  <c r="H182" i="30" s="1"/>
  <c r="H183" i="30" s="1"/>
  <c r="H184" i="30" s="1"/>
  <c r="H185" i="30" s="1"/>
  <c r="H186" i="30" s="1"/>
  <c r="H187" i="30" s="1"/>
  <c r="H188" i="30" s="1"/>
  <c r="H189" i="30" s="1"/>
  <c r="H190" i="30" s="1"/>
  <c r="H191" i="30" s="1"/>
  <c r="H192" i="30" s="1"/>
  <c r="H193" i="30" s="1"/>
  <c r="H194" i="30" s="1"/>
  <c r="H195" i="30" s="1"/>
  <c r="H196" i="30" s="1"/>
  <c r="H197" i="30" s="1"/>
  <c r="H198" i="30" s="1"/>
  <c r="H199" i="30" s="1"/>
  <c r="H200" i="30" s="1"/>
  <c r="H201" i="30" s="1"/>
  <c r="H202" i="30" s="1"/>
  <c r="H203" i="30" s="1"/>
  <c r="H204" i="30" s="1"/>
  <c r="H205" i="30" s="1"/>
  <c r="H206" i="30" s="1"/>
  <c r="E105" i="5"/>
  <c r="E106" i="5"/>
  <c r="E107" i="5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54" i="5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502" i="28"/>
  <c r="E503" i="28"/>
  <c r="E504" i="28"/>
  <c r="E500" i="28"/>
  <c r="E501" i="28" s="1"/>
  <c r="E496" i="28"/>
  <c r="E497" i="28" s="1"/>
  <c r="E498" i="28" s="1"/>
  <c r="E499" i="28" s="1"/>
  <c r="B4" i="28"/>
  <c r="I2" i="28" s="1"/>
  <c r="E3" i="28"/>
  <c r="E4" i="28" s="1"/>
  <c r="E5" i="28" s="1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E215" i="28" s="1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E232" i="28" s="1"/>
  <c r="E233" i="28" s="1"/>
  <c r="E234" i="28" s="1"/>
  <c r="E235" i="28" s="1"/>
  <c r="E236" i="28" s="1"/>
  <c r="E237" i="28" s="1"/>
  <c r="E238" i="28" s="1"/>
  <c r="E239" i="28" s="1"/>
  <c r="E240" i="28" s="1"/>
  <c r="E241" i="28" s="1"/>
  <c r="E242" i="28" s="1"/>
  <c r="E243" i="28" s="1"/>
  <c r="E244" i="28" s="1"/>
  <c r="E245" i="28" s="1"/>
  <c r="E246" i="28" s="1"/>
  <c r="E247" i="28" s="1"/>
  <c r="E248" i="28" s="1"/>
  <c r="E249" i="28" s="1"/>
  <c r="E250" i="28" s="1"/>
  <c r="E251" i="28" s="1"/>
  <c r="E252" i="28" s="1"/>
  <c r="E253" i="28" s="1"/>
  <c r="E254" i="28" s="1"/>
  <c r="E255" i="28" s="1"/>
  <c r="E256" i="28" s="1"/>
  <c r="E257" i="28" s="1"/>
  <c r="E258" i="28" s="1"/>
  <c r="E259" i="28" s="1"/>
  <c r="E260" i="28" s="1"/>
  <c r="E261" i="28" s="1"/>
  <c r="E262" i="28" s="1"/>
  <c r="E263" i="28" s="1"/>
  <c r="E264" i="28" s="1"/>
  <c r="E265" i="28" s="1"/>
  <c r="E266" i="28" s="1"/>
  <c r="E267" i="28" s="1"/>
  <c r="E268" i="28" s="1"/>
  <c r="E269" i="28" s="1"/>
  <c r="E270" i="28" s="1"/>
  <c r="E271" i="28" s="1"/>
  <c r="E272" i="28" s="1"/>
  <c r="E273" i="28" s="1"/>
  <c r="E274" i="28" s="1"/>
  <c r="E275" i="28" s="1"/>
  <c r="E276" i="28" s="1"/>
  <c r="E277" i="28" s="1"/>
  <c r="E278" i="28" s="1"/>
  <c r="E279" i="28" s="1"/>
  <c r="E280" i="28" s="1"/>
  <c r="E281" i="28" s="1"/>
  <c r="E282" i="28" s="1"/>
  <c r="E283" i="28" s="1"/>
  <c r="E284" i="28" s="1"/>
  <c r="E285" i="28" s="1"/>
  <c r="E286" i="28" s="1"/>
  <c r="E287" i="28" s="1"/>
  <c r="E288" i="28" s="1"/>
  <c r="E289" i="28" s="1"/>
  <c r="E290" i="28" s="1"/>
  <c r="E291" i="28" s="1"/>
  <c r="E292" i="28" s="1"/>
  <c r="E293" i="28" s="1"/>
  <c r="E294" i="28" s="1"/>
  <c r="E295" i="28" s="1"/>
  <c r="E296" i="28" s="1"/>
  <c r="E297" i="28" s="1"/>
  <c r="E298" i="28" s="1"/>
  <c r="E299" i="28" s="1"/>
  <c r="E300" i="28" s="1"/>
  <c r="E301" i="28" s="1"/>
  <c r="E302" i="28" s="1"/>
  <c r="E303" i="28" s="1"/>
  <c r="E304" i="28" s="1"/>
  <c r="E305" i="28" s="1"/>
  <c r="E306" i="28" s="1"/>
  <c r="E307" i="28" s="1"/>
  <c r="E308" i="28" s="1"/>
  <c r="E309" i="28" s="1"/>
  <c r="E310" i="28" s="1"/>
  <c r="E311" i="28" s="1"/>
  <c r="E312" i="28" s="1"/>
  <c r="E313" i="28" s="1"/>
  <c r="E314" i="28" s="1"/>
  <c r="E315" i="28" s="1"/>
  <c r="E316" i="28" s="1"/>
  <c r="E317" i="28" s="1"/>
  <c r="E318" i="28" s="1"/>
  <c r="E319" i="28" s="1"/>
  <c r="E320" i="28" s="1"/>
  <c r="E321" i="28" s="1"/>
  <c r="E322" i="28" s="1"/>
  <c r="E323" i="28" s="1"/>
  <c r="E324" i="28" s="1"/>
  <c r="E325" i="28" s="1"/>
  <c r="E326" i="28" s="1"/>
  <c r="E327" i="28" s="1"/>
  <c r="E328" i="28" s="1"/>
  <c r="E329" i="28" s="1"/>
  <c r="E330" i="28" s="1"/>
  <c r="E331" i="28" s="1"/>
  <c r="E332" i="28" s="1"/>
  <c r="E333" i="28" s="1"/>
  <c r="E334" i="28" s="1"/>
  <c r="E335" i="28" s="1"/>
  <c r="E336" i="28" s="1"/>
  <c r="E337" i="28" s="1"/>
  <c r="E338" i="28" s="1"/>
  <c r="E339" i="28" s="1"/>
  <c r="E340" i="28" s="1"/>
  <c r="E341" i="28" s="1"/>
  <c r="E342" i="28" s="1"/>
  <c r="E343" i="28" s="1"/>
  <c r="E344" i="28" s="1"/>
  <c r="E345" i="28" s="1"/>
  <c r="E346" i="28" s="1"/>
  <c r="E347" i="28" s="1"/>
  <c r="E348" i="28" s="1"/>
  <c r="E349" i="28" s="1"/>
  <c r="E350" i="28" s="1"/>
  <c r="E351" i="28" s="1"/>
  <c r="E352" i="28" s="1"/>
  <c r="E353" i="28" s="1"/>
  <c r="E354" i="28" s="1"/>
  <c r="E355" i="28" s="1"/>
  <c r="E356" i="28" s="1"/>
  <c r="E357" i="28" s="1"/>
  <c r="E358" i="28" s="1"/>
  <c r="E359" i="28" s="1"/>
  <c r="E360" i="28" s="1"/>
  <c r="E361" i="28" s="1"/>
  <c r="E362" i="28" s="1"/>
  <c r="E363" i="28" s="1"/>
  <c r="E364" i="28" s="1"/>
  <c r="E365" i="28" s="1"/>
  <c r="E366" i="28" s="1"/>
  <c r="E367" i="28" s="1"/>
  <c r="E368" i="28" s="1"/>
  <c r="E369" i="28" s="1"/>
  <c r="E370" i="28" s="1"/>
  <c r="E371" i="28" s="1"/>
  <c r="E372" i="28" s="1"/>
  <c r="E373" i="28" s="1"/>
  <c r="E374" i="28" s="1"/>
  <c r="E375" i="28" s="1"/>
  <c r="E376" i="28" s="1"/>
  <c r="E377" i="28" s="1"/>
  <c r="E378" i="28" s="1"/>
  <c r="E379" i="28" s="1"/>
  <c r="E380" i="28" s="1"/>
  <c r="E381" i="28" s="1"/>
  <c r="E382" i="28" s="1"/>
  <c r="E383" i="28" s="1"/>
  <c r="E384" i="28" s="1"/>
  <c r="E385" i="28" s="1"/>
  <c r="E386" i="28" s="1"/>
  <c r="E387" i="28" s="1"/>
  <c r="E388" i="28" s="1"/>
  <c r="E389" i="28" s="1"/>
  <c r="E390" i="28" s="1"/>
  <c r="E391" i="28" s="1"/>
  <c r="E392" i="28" s="1"/>
  <c r="E393" i="28" s="1"/>
  <c r="E394" i="28" s="1"/>
  <c r="E395" i="28" s="1"/>
  <c r="E396" i="28" s="1"/>
  <c r="E397" i="28" s="1"/>
  <c r="E398" i="28" s="1"/>
  <c r="E399" i="28" s="1"/>
  <c r="E400" i="28" s="1"/>
  <c r="E401" i="28" s="1"/>
  <c r="E402" i="28" s="1"/>
  <c r="E403" i="28" s="1"/>
  <c r="E404" i="28" s="1"/>
  <c r="E405" i="28" s="1"/>
  <c r="E406" i="28" s="1"/>
  <c r="E407" i="28" s="1"/>
  <c r="E408" i="28" s="1"/>
  <c r="E409" i="28" s="1"/>
  <c r="E410" i="28" s="1"/>
  <c r="E411" i="28" s="1"/>
  <c r="E412" i="28" s="1"/>
  <c r="E413" i="28" s="1"/>
  <c r="E414" i="28" s="1"/>
  <c r="E415" i="28" s="1"/>
  <c r="E416" i="28" s="1"/>
  <c r="E417" i="28" s="1"/>
  <c r="E418" i="28" s="1"/>
  <c r="E419" i="28" s="1"/>
  <c r="E420" i="28" s="1"/>
  <c r="E421" i="28" s="1"/>
  <c r="E422" i="28" s="1"/>
  <c r="E423" i="28" s="1"/>
  <c r="E424" i="28" s="1"/>
  <c r="E425" i="28" s="1"/>
  <c r="E426" i="28" s="1"/>
  <c r="E427" i="28" s="1"/>
  <c r="E428" i="28" s="1"/>
  <c r="E429" i="28" s="1"/>
  <c r="E430" i="28" s="1"/>
  <c r="E431" i="28" s="1"/>
  <c r="E432" i="28" s="1"/>
  <c r="E433" i="28" s="1"/>
  <c r="E434" i="28" s="1"/>
  <c r="E435" i="28" s="1"/>
  <c r="E436" i="28" s="1"/>
  <c r="E437" i="28" s="1"/>
  <c r="E438" i="28" s="1"/>
  <c r="E439" i="28" s="1"/>
  <c r="E440" i="28" s="1"/>
  <c r="E441" i="28" s="1"/>
  <c r="E442" i="28" s="1"/>
  <c r="E443" i="28" s="1"/>
  <c r="E444" i="28" s="1"/>
  <c r="E445" i="28" s="1"/>
  <c r="E446" i="28" s="1"/>
  <c r="E447" i="28" s="1"/>
  <c r="E448" i="28" s="1"/>
  <c r="E449" i="28" s="1"/>
  <c r="E450" i="28" s="1"/>
  <c r="E451" i="28" s="1"/>
  <c r="E452" i="28" s="1"/>
  <c r="E453" i="28" s="1"/>
  <c r="E454" i="28" s="1"/>
  <c r="E455" i="28" s="1"/>
  <c r="E456" i="28" s="1"/>
  <c r="E457" i="28" s="1"/>
  <c r="E458" i="28" s="1"/>
  <c r="E459" i="28" s="1"/>
  <c r="E460" i="28" s="1"/>
  <c r="E461" i="28" s="1"/>
  <c r="E462" i="28" s="1"/>
  <c r="E463" i="28" s="1"/>
  <c r="E464" i="28" s="1"/>
  <c r="E465" i="28" s="1"/>
  <c r="E466" i="28" s="1"/>
  <c r="E467" i="28" s="1"/>
  <c r="E468" i="28" s="1"/>
  <c r="E469" i="28" s="1"/>
  <c r="E470" i="28" s="1"/>
  <c r="E471" i="28" s="1"/>
  <c r="E472" i="28" s="1"/>
  <c r="E473" i="28" s="1"/>
  <c r="E474" i="28" s="1"/>
  <c r="E475" i="28" s="1"/>
  <c r="E476" i="28" s="1"/>
  <c r="E477" i="28" s="1"/>
  <c r="E478" i="28" s="1"/>
  <c r="E479" i="28" s="1"/>
  <c r="E480" i="28" s="1"/>
  <c r="E481" i="28" s="1"/>
  <c r="E482" i="28" s="1"/>
  <c r="E483" i="28" s="1"/>
  <c r="E484" i="28" s="1"/>
  <c r="E485" i="28" s="1"/>
  <c r="E486" i="28" s="1"/>
  <c r="E487" i="28" s="1"/>
  <c r="E488" i="28" s="1"/>
  <c r="E489" i="28" s="1"/>
  <c r="E490" i="28" s="1"/>
  <c r="E491" i="28" s="1"/>
  <c r="E492" i="28" s="1"/>
  <c r="E493" i="28" s="1"/>
  <c r="E494" i="28" s="1"/>
  <c r="E495" i="28" s="1"/>
  <c r="E493" i="27"/>
  <c r="F493" i="27"/>
  <c r="F494" i="27" s="1"/>
  <c r="F495" i="27" s="1"/>
  <c r="G493" i="27"/>
  <c r="G494" i="27" s="1"/>
  <c r="G495" i="27" s="1"/>
  <c r="H493" i="27"/>
  <c r="I493" i="27"/>
  <c r="E494" i="27"/>
  <c r="H494" i="27"/>
  <c r="I494" i="27"/>
  <c r="I495" i="27" s="1"/>
  <c r="E495" i="27"/>
  <c r="H495" i="27"/>
  <c r="E490" i="27"/>
  <c r="E491" i="27" s="1"/>
  <c r="E492" i="27" s="1"/>
  <c r="F490" i="27"/>
  <c r="F491" i="27" s="1"/>
  <c r="F492" i="27" s="1"/>
  <c r="G490" i="27"/>
  <c r="G491" i="27" s="1"/>
  <c r="G492" i="27" s="1"/>
  <c r="H490" i="27"/>
  <c r="H491" i="27" s="1"/>
  <c r="H492" i="27" s="1"/>
  <c r="I490" i="27"/>
  <c r="I491" i="27"/>
  <c r="I492" i="27" s="1"/>
  <c r="E482" i="27"/>
  <c r="F482" i="27"/>
  <c r="F483" i="27" s="1"/>
  <c r="F484" i="27" s="1"/>
  <c r="F485" i="27" s="1"/>
  <c r="F486" i="27" s="1"/>
  <c r="F487" i="27" s="1"/>
  <c r="F488" i="27" s="1"/>
  <c r="F489" i="27" s="1"/>
  <c r="G482" i="27"/>
  <c r="H482" i="27"/>
  <c r="H483" i="27" s="1"/>
  <c r="H484" i="27" s="1"/>
  <c r="H485" i="27" s="1"/>
  <c r="H486" i="27" s="1"/>
  <c r="H487" i="27" s="1"/>
  <c r="H488" i="27" s="1"/>
  <c r="H489" i="27" s="1"/>
  <c r="I482" i="27"/>
  <c r="E483" i="27"/>
  <c r="G483" i="27"/>
  <c r="G484" i="27" s="1"/>
  <c r="I483" i="27"/>
  <c r="I484" i="27" s="1"/>
  <c r="I485" i="27" s="1"/>
  <c r="I486" i="27" s="1"/>
  <c r="I487" i="27" s="1"/>
  <c r="I488" i="27" s="1"/>
  <c r="I489" i="27" s="1"/>
  <c r="E484" i="27"/>
  <c r="E485" i="27" s="1"/>
  <c r="E486" i="27" s="1"/>
  <c r="E487" i="27" s="1"/>
  <c r="E488" i="27" s="1"/>
  <c r="E489" i="27" s="1"/>
  <c r="E5" i="27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73" i="27" s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0" i="27" s="1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E227" i="27" s="1"/>
  <c r="E228" i="27" s="1"/>
  <c r="E229" i="27" s="1"/>
  <c r="E230" i="27" s="1"/>
  <c r="E231" i="27" s="1"/>
  <c r="E232" i="27" s="1"/>
  <c r="E233" i="27" s="1"/>
  <c r="E234" i="27" s="1"/>
  <c r="E235" i="27" s="1"/>
  <c r="E236" i="27" s="1"/>
  <c r="E237" i="27" s="1"/>
  <c r="E238" i="27" s="1"/>
  <c r="E239" i="27" s="1"/>
  <c r="E240" i="27" s="1"/>
  <c r="E241" i="27" s="1"/>
  <c r="E242" i="27" s="1"/>
  <c r="E243" i="27" s="1"/>
  <c r="E244" i="27" s="1"/>
  <c r="E245" i="27" s="1"/>
  <c r="E246" i="27" s="1"/>
  <c r="E247" i="27" s="1"/>
  <c r="E248" i="27" s="1"/>
  <c r="E249" i="27" s="1"/>
  <c r="E250" i="27" s="1"/>
  <c r="E251" i="27" s="1"/>
  <c r="E252" i="27" s="1"/>
  <c r="E253" i="27" s="1"/>
  <c r="E254" i="27" s="1"/>
  <c r="E255" i="27" s="1"/>
  <c r="E256" i="27" s="1"/>
  <c r="E257" i="27" s="1"/>
  <c r="E258" i="27" s="1"/>
  <c r="E259" i="27" s="1"/>
  <c r="E260" i="27" s="1"/>
  <c r="E261" i="27" s="1"/>
  <c r="E262" i="27" s="1"/>
  <c r="E263" i="27" s="1"/>
  <c r="E264" i="27" s="1"/>
  <c r="E265" i="27" s="1"/>
  <c r="E266" i="27" s="1"/>
  <c r="E267" i="27" s="1"/>
  <c r="E268" i="27" s="1"/>
  <c r="E269" i="27" s="1"/>
  <c r="E270" i="27" s="1"/>
  <c r="E271" i="27" s="1"/>
  <c r="E272" i="27" s="1"/>
  <c r="E273" i="27" s="1"/>
  <c r="E274" i="27" s="1"/>
  <c r="E275" i="27" s="1"/>
  <c r="E276" i="27" s="1"/>
  <c r="E277" i="27" s="1"/>
  <c r="E278" i="27" s="1"/>
  <c r="E279" i="27" s="1"/>
  <c r="E280" i="27" s="1"/>
  <c r="E281" i="27" s="1"/>
  <c r="E282" i="27" s="1"/>
  <c r="E283" i="27" s="1"/>
  <c r="E284" i="27" s="1"/>
  <c r="E285" i="27" s="1"/>
  <c r="E286" i="27" s="1"/>
  <c r="E287" i="27" s="1"/>
  <c r="E288" i="27" s="1"/>
  <c r="E289" i="27" s="1"/>
  <c r="E290" i="27" s="1"/>
  <c r="E291" i="27" s="1"/>
  <c r="E292" i="27" s="1"/>
  <c r="E293" i="27" s="1"/>
  <c r="E294" i="27" s="1"/>
  <c r="E295" i="27" s="1"/>
  <c r="E296" i="27" s="1"/>
  <c r="E297" i="27" s="1"/>
  <c r="E298" i="27" s="1"/>
  <c r="E299" i="27" s="1"/>
  <c r="E300" i="27" s="1"/>
  <c r="E301" i="27" s="1"/>
  <c r="E302" i="27" s="1"/>
  <c r="E303" i="27" s="1"/>
  <c r="E304" i="27" s="1"/>
  <c r="E305" i="27" s="1"/>
  <c r="E306" i="27" s="1"/>
  <c r="E307" i="27" s="1"/>
  <c r="E308" i="27" s="1"/>
  <c r="E309" i="27" s="1"/>
  <c r="E310" i="27" s="1"/>
  <c r="E311" i="27" s="1"/>
  <c r="E312" i="27" s="1"/>
  <c r="E313" i="27" s="1"/>
  <c r="E314" i="27" s="1"/>
  <c r="E315" i="27" s="1"/>
  <c r="E316" i="27" s="1"/>
  <c r="E317" i="27" s="1"/>
  <c r="E318" i="27" s="1"/>
  <c r="E319" i="27" s="1"/>
  <c r="E320" i="27" s="1"/>
  <c r="E321" i="27" s="1"/>
  <c r="E322" i="27" s="1"/>
  <c r="E323" i="27" s="1"/>
  <c r="E324" i="27" s="1"/>
  <c r="E325" i="27" s="1"/>
  <c r="E326" i="27" s="1"/>
  <c r="E327" i="27" s="1"/>
  <c r="E328" i="27" s="1"/>
  <c r="E329" i="27" s="1"/>
  <c r="E330" i="27" s="1"/>
  <c r="E331" i="27" s="1"/>
  <c r="E332" i="27" s="1"/>
  <c r="E333" i="27" s="1"/>
  <c r="E334" i="27" s="1"/>
  <c r="E335" i="27" s="1"/>
  <c r="E336" i="27" s="1"/>
  <c r="E337" i="27" s="1"/>
  <c r="E338" i="27" s="1"/>
  <c r="E339" i="27" s="1"/>
  <c r="E340" i="27" s="1"/>
  <c r="E341" i="27" s="1"/>
  <c r="E342" i="27" s="1"/>
  <c r="E343" i="27" s="1"/>
  <c r="E344" i="27" s="1"/>
  <c r="E345" i="27" s="1"/>
  <c r="E346" i="27" s="1"/>
  <c r="E347" i="27" s="1"/>
  <c r="E348" i="27" s="1"/>
  <c r="E349" i="27" s="1"/>
  <c r="E350" i="27" s="1"/>
  <c r="E351" i="27" s="1"/>
  <c r="E352" i="27" s="1"/>
  <c r="E353" i="27" s="1"/>
  <c r="E354" i="27" s="1"/>
  <c r="E355" i="27" s="1"/>
  <c r="E356" i="27" s="1"/>
  <c r="E357" i="27" s="1"/>
  <c r="E358" i="27" s="1"/>
  <c r="E359" i="27" s="1"/>
  <c r="E360" i="27" s="1"/>
  <c r="E361" i="27" s="1"/>
  <c r="E362" i="27" s="1"/>
  <c r="E363" i="27" s="1"/>
  <c r="E364" i="27" s="1"/>
  <c r="E365" i="27" s="1"/>
  <c r="E366" i="27" s="1"/>
  <c r="E367" i="27" s="1"/>
  <c r="E368" i="27" s="1"/>
  <c r="E369" i="27" s="1"/>
  <c r="E370" i="27" s="1"/>
  <c r="E371" i="27" s="1"/>
  <c r="E372" i="27" s="1"/>
  <c r="E373" i="27" s="1"/>
  <c r="E374" i="27" s="1"/>
  <c r="E375" i="27" s="1"/>
  <c r="E376" i="27" s="1"/>
  <c r="E377" i="27" s="1"/>
  <c r="E378" i="27" s="1"/>
  <c r="E379" i="27" s="1"/>
  <c r="E380" i="27" s="1"/>
  <c r="E381" i="27" s="1"/>
  <c r="E382" i="27" s="1"/>
  <c r="E383" i="27" s="1"/>
  <c r="E384" i="27" s="1"/>
  <c r="E385" i="27" s="1"/>
  <c r="E386" i="27" s="1"/>
  <c r="E387" i="27" s="1"/>
  <c r="E388" i="27" s="1"/>
  <c r="E389" i="27" s="1"/>
  <c r="E390" i="27" s="1"/>
  <c r="E391" i="27" s="1"/>
  <c r="E392" i="27" s="1"/>
  <c r="E393" i="27" s="1"/>
  <c r="E394" i="27" s="1"/>
  <c r="E395" i="27" s="1"/>
  <c r="E396" i="27" s="1"/>
  <c r="E397" i="27" s="1"/>
  <c r="E398" i="27" s="1"/>
  <c r="E399" i="27" s="1"/>
  <c r="E400" i="27" s="1"/>
  <c r="E401" i="27" s="1"/>
  <c r="E402" i="27" s="1"/>
  <c r="E403" i="27" s="1"/>
  <c r="E404" i="27" s="1"/>
  <c r="E405" i="27" s="1"/>
  <c r="E406" i="27" s="1"/>
  <c r="E407" i="27" s="1"/>
  <c r="E408" i="27" s="1"/>
  <c r="E409" i="27" s="1"/>
  <c r="E410" i="27" s="1"/>
  <c r="E411" i="27" s="1"/>
  <c r="E412" i="27" s="1"/>
  <c r="E413" i="27" s="1"/>
  <c r="E414" i="27" s="1"/>
  <c r="E415" i="27" s="1"/>
  <c r="E416" i="27" s="1"/>
  <c r="E417" i="27" s="1"/>
  <c r="E418" i="27" s="1"/>
  <c r="E419" i="27" s="1"/>
  <c r="E420" i="27" s="1"/>
  <c r="E421" i="27" s="1"/>
  <c r="E422" i="27" s="1"/>
  <c r="E423" i="27" s="1"/>
  <c r="E424" i="27" s="1"/>
  <c r="E425" i="27" s="1"/>
  <c r="E426" i="27" s="1"/>
  <c r="E427" i="27" s="1"/>
  <c r="E428" i="27" s="1"/>
  <c r="E429" i="27" s="1"/>
  <c r="E430" i="27" s="1"/>
  <c r="E431" i="27" s="1"/>
  <c r="E432" i="27" s="1"/>
  <c r="E433" i="27" s="1"/>
  <c r="E434" i="27" s="1"/>
  <c r="E435" i="27" s="1"/>
  <c r="E436" i="27" s="1"/>
  <c r="E437" i="27" s="1"/>
  <c r="E438" i="27" s="1"/>
  <c r="E439" i="27" s="1"/>
  <c r="E440" i="27" s="1"/>
  <c r="E441" i="27" s="1"/>
  <c r="E442" i="27" s="1"/>
  <c r="E443" i="27" s="1"/>
  <c r="E444" i="27" s="1"/>
  <c r="E445" i="27" s="1"/>
  <c r="E446" i="27" s="1"/>
  <c r="E447" i="27" s="1"/>
  <c r="E448" i="27" s="1"/>
  <c r="E449" i="27" s="1"/>
  <c r="E450" i="27" s="1"/>
  <c r="E451" i="27" s="1"/>
  <c r="E452" i="27" s="1"/>
  <c r="E453" i="27" s="1"/>
  <c r="E454" i="27" s="1"/>
  <c r="E455" i="27" s="1"/>
  <c r="E456" i="27" s="1"/>
  <c r="E457" i="27" s="1"/>
  <c r="E458" i="27" s="1"/>
  <c r="E459" i="27" s="1"/>
  <c r="E460" i="27" s="1"/>
  <c r="E461" i="27" s="1"/>
  <c r="E462" i="27" s="1"/>
  <c r="E463" i="27" s="1"/>
  <c r="E464" i="27" s="1"/>
  <c r="E465" i="27" s="1"/>
  <c r="E466" i="27" s="1"/>
  <c r="E467" i="27" s="1"/>
  <c r="E468" i="27" s="1"/>
  <c r="E469" i="27" s="1"/>
  <c r="E470" i="27" s="1"/>
  <c r="E471" i="27" s="1"/>
  <c r="E472" i="27" s="1"/>
  <c r="E473" i="27" s="1"/>
  <c r="E474" i="27" s="1"/>
  <c r="E475" i="27" s="1"/>
  <c r="E476" i="27" s="1"/>
  <c r="E477" i="27" s="1"/>
  <c r="E478" i="27" s="1"/>
  <c r="E479" i="27" s="1"/>
  <c r="E480" i="27" s="1"/>
  <c r="E481" i="27" s="1"/>
  <c r="B4" i="27"/>
  <c r="H2" i="27" s="1"/>
  <c r="E3" i="27"/>
  <c r="E4" i="27" s="1"/>
  <c r="I2" i="27"/>
  <c r="I3" i="27" s="1"/>
  <c r="I4" i="27" s="1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I67" i="27" s="1"/>
  <c r="I68" i="27" s="1"/>
  <c r="I69" i="27" s="1"/>
  <c r="I70" i="27" s="1"/>
  <c r="I71" i="27" s="1"/>
  <c r="I72" i="27" s="1"/>
  <c r="I73" i="27" s="1"/>
  <c r="I74" i="27" s="1"/>
  <c r="I75" i="27" s="1"/>
  <c r="I76" i="27" s="1"/>
  <c r="I77" i="27" s="1"/>
  <c r="I78" i="27" s="1"/>
  <c r="I79" i="27" s="1"/>
  <c r="I80" i="27" s="1"/>
  <c r="I81" i="27" s="1"/>
  <c r="I82" i="27" s="1"/>
  <c r="I83" i="27" s="1"/>
  <c r="I84" i="27" s="1"/>
  <c r="I85" i="27" s="1"/>
  <c r="I86" i="27" s="1"/>
  <c r="I87" i="27" s="1"/>
  <c r="I88" i="27" s="1"/>
  <c r="I89" i="27" s="1"/>
  <c r="I90" i="27" s="1"/>
  <c r="I91" i="27" s="1"/>
  <c r="I92" i="27" s="1"/>
  <c r="I93" i="27" s="1"/>
  <c r="I94" i="27" s="1"/>
  <c r="I95" i="27" s="1"/>
  <c r="I96" i="27" s="1"/>
  <c r="I97" i="27" s="1"/>
  <c r="I98" i="27" s="1"/>
  <c r="I99" i="27" s="1"/>
  <c r="I100" i="27" s="1"/>
  <c r="I101" i="27" s="1"/>
  <c r="I102" i="27" s="1"/>
  <c r="I103" i="27" s="1"/>
  <c r="I104" i="27" s="1"/>
  <c r="I105" i="27" s="1"/>
  <c r="I106" i="27" s="1"/>
  <c r="I107" i="27" s="1"/>
  <c r="I108" i="27" s="1"/>
  <c r="I109" i="27" s="1"/>
  <c r="I110" i="27" s="1"/>
  <c r="I111" i="27" s="1"/>
  <c r="I112" i="27" s="1"/>
  <c r="I113" i="27" s="1"/>
  <c r="I114" i="27" s="1"/>
  <c r="I115" i="27" s="1"/>
  <c r="I116" i="27" s="1"/>
  <c r="I117" i="27" s="1"/>
  <c r="I118" i="27" s="1"/>
  <c r="I119" i="27" s="1"/>
  <c r="I120" i="27" s="1"/>
  <c r="I121" i="27" s="1"/>
  <c r="I122" i="27" s="1"/>
  <c r="I123" i="27" s="1"/>
  <c r="I124" i="27" s="1"/>
  <c r="I125" i="27" s="1"/>
  <c r="I126" i="27" s="1"/>
  <c r="I127" i="27" s="1"/>
  <c r="I128" i="27" s="1"/>
  <c r="I129" i="27" s="1"/>
  <c r="I130" i="27" s="1"/>
  <c r="I131" i="27" s="1"/>
  <c r="I132" i="27" s="1"/>
  <c r="I133" i="27" s="1"/>
  <c r="I134" i="27" s="1"/>
  <c r="I135" i="27" s="1"/>
  <c r="I136" i="27" s="1"/>
  <c r="I137" i="27" s="1"/>
  <c r="I138" i="27" s="1"/>
  <c r="I139" i="27" s="1"/>
  <c r="I140" i="27" s="1"/>
  <c r="I141" i="27" s="1"/>
  <c r="I142" i="27" s="1"/>
  <c r="I143" i="27" s="1"/>
  <c r="I144" i="27" s="1"/>
  <c r="I145" i="27" s="1"/>
  <c r="I146" i="27" s="1"/>
  <c r="I147" i="27" s="1"/>
  <c r="I148" i="27" s="1"/>
  <c r="I149" i="27" s="1"/>
  <c r="I150" i="27" s="1"/>
  <c r="I151" i="27" s="1"/>
  <c r="I152" i="27" s="1"/>
  <c r="I153" i="27" s="1"/>
  <c r="I154" i="27" s="1"/>
  <c r="I155" i="27" s="1"/>
  <c r="I156" i="27" s="1"/>
  <c r="I157" i="27" s="1"/>
  <c r="I158" i="27" s="1"/>
  <c r="I159" i="27" s="1"/>
  <c r="I160" i="27" s="1"/>
  <c r="I161" i="27" s="1"/>
  <c r="I162" i="27" s="1"/>
  <c r="I163" i="27" s="1"/>
  <c r="I164" i="27" s="1"/>
  <c r="I165" i="27" s="1"/>
  <c r="I166" i="27" s="1"/>
  <c r="I167" i="27" s="1"/>
  <c r="I168" i="27" s="1"/>
  <c r="I169" i="27" s="1"/>
  <c r="I170" i="27" s="1"/>
  <c r="I171" i="27" s="1"/>
  <c r="I172" i="27" s="1"/>
  <c r="I173" i="27" s="1"/>
  <c r="I174" i="27" s="1"/>
  <c r="I175" i="27" s="1"/>
  <c r="I176" i="27" s="1"/>
  <c r="I177" i="27" s="1"/>
  <c r="I178" i="27" s="1"/>
  <c r="I179" i="27" s="1"/>
  <c r="I180" i="27" s="1"/>
  <c r="I181" i="27" s="1"/>
  <c r="I182" i="27" s="1"/>
  <c r="I183" i="27" s="1"/>
  <c r="I184" i="27" s="1"/>
  <c r="I185" i="27" s="1"/>
  <c r="I186" i="27" s="1"/>
  <c r="I187" i="27" s="1"/>
  <c r="I188" i="27" s="1"/>
  <c r="I189" i="27" s="1"/>
  <c r="I190" i="27" s="1"/>
  <c r="I191" i="27" s="1"/>
  <c r="I192" i="27" s="1"/>
  <c r="I193" i="27" s="1"/>
  <c r="I194" i="27" s="1"/>
  <c r="I195" i="27" s="1"/>
  <c r="I196" i="27" s="1"/>
  <c r="I197" i="27" s="1"/>
  <c r="I198" i="27" s="1"/>
  <c r="I199" i="27" s="1"/>
  <c r="I200" i="27" s="1"/>
  <c r="I201" i="27" s="1"/>
  <c r="I202" i="27" s="1"/>
  <c r="I203" i="27" s="1"/>
  <c r="I204" i="27" s="1"/>
  <c r="I205" i="27" s="1"/>
  <c r="I206" i="27" s="1"/>
  <c r="I207" i="27" s="1"/>
  <c r="I208" i="27" s="1"/>
  <c r="I209" i="27" s="1"/>
  <c r="I210" i="27" s="1"/>
  <c r="I211" i="27" s="1"/>
  <c r="I212" i="27" s="1"/>
  <c r="I213" i="27" s="1"/>
  <c r="I214" i="27" s="1"/>
  <c r="I215" i="27" s="1"/>
  <c r="I216" i="27" s="1"/>
  <c r="I217" i="27" s="1"/>
  <c r="I218" i="27" s="1"/>
  <c r="I219" i="27" s="1"/>
  <c r="I220" i="27" s="1"/>
  <c r="I221" i="27" s="1"/>
  <c r="I222" i="27" s="1"/>
  <c r="I223" i="27" s="1"/>
  <c r="I224" i="27" s="1"/>
  <c r="I225" i="27" s="1"/>
  <c r="I226" i="27" s="1"/>
  <c r="I227" i="27" s="1"/>
  <c r="I228" i="27" s="1"/>
  <c r="I229" i="27" s="1"/>
  <c r="I230" i="27" s="1"/>
  <c r="I231" i="27" s="1"/>
  <c r="I232" i="27" s="1"/>
  <c r="I233" i="27" s="1"/>
  <c r="I234" i="27" s="1"/>
  <c r="I235" i="27" s="1"/>
  <c r="I236" i="27" s="1"/>
  <c r="I237" i="27" s="1"/>
  <c r="I238" i="27" s="1"/>
  <c r="I239" i="27" s="1"/>
  <c r="I240" i="27" s="1"/>
  <c r="I241" i="27" s="1"/>
  <c r="I242" i="27" s="1"/>
  <c r="I243" i="27" s="1"/>
  <c r="I244" i="27" s="1"/>
  <c r="I245" i="27" s="1"/>
  <c r="I246" i="27" s="1"/>
  <c r="I247" i="27" s="1"/>
  <c r="I248" i="27" s="1"/>
  <c r="I249" i="27" s="1"/>
  <c r="I250" i="27" s="1"/>
  <c r="I251" i="27" s="1"/>
  <c r="I252" i="27" s="1"/>
  <c r="I253" i="27" s="1"/>
  <c r="I254" i="27" s="1"/>
  <c r="I255" i="27" s="1"/>
  <c r="I256" i="27" s="1"/>
  <c r="I257" i="27" s="1"/>
  <c r="I258" i="27" s="1"/>
  <c r="I259" i="27" s="1"/>
  <c r="I260" i="27" s="1"/>
  <c r="I261" i="27" s="1"/>
  <c r="I262" i="27" s="1"/>
  <c r="I263" i="27" s="1"/>
  <c r="I264" i="27" s="1"/>
  <c r="I265" i="27" s="1"/>
  <c r="I266" i="27" s="1"/>
  <c r="I267" i="27" s="1"/>
  <c r="I268" i="27" s="1"/>
  <c r="I269" i="27" s="1"/>
  <c r="I270" i="27" s="1"/>
  <c r="I271" i="27" s="1"/>
  <c r="I272" i="27" s="1"/>
  <c r="I273" i="27" s="1"/>
  <c r="I274" i="27" s="1"/>
  <c r="I275" i="27" s="1"/>
  <c r="I276" i="27" s="1"/>
  <c r="I277" i="27" s="1"/>
  <c r="I278" i="27" s="1"/>
  <c r="I279" i="27" s="1"/>
  <c r="I280" i="27" s="1"/>
  <c r="I281" i="27" s="1"/>
  <c r="I282" i="27" s="1"/>
  <c r="I283" i="27" s="1"/>
  <c r="I284" i="27" s="1"/>
  <c r="I285" i="27" s="1"/>
  <c r="I286" i="27" s="1"/>
  <c r="I287" i="27" s="1"/>
  <c r="I288" i="27" s="1"/>
  <c r="I289" i="27" s="1"/>
  <c r="I290" i="27" s="1"/>
  <c r="I291" i="27" s="1"/>
  <c r="I292" i="27" s="1"/>
  <c r="I293" i="27" s="1"/>
  <c r="I294" i="27" s="1"/>
  <c r="I295" i="27" s="1"/>
  <c r="I296" i="27" s="1"/>
  <c r="I297" i="27" s="1"/>
  <c r="I298" i="27" s="1"/>
  <c r="I299" i="27" s="1"/>
  <c r="I300" i="27" s="1"/>
  <c r="I301" i="27" s="1"/>
  <c r="I302" i="27" s="1"/>
  <c r="I303" i="27" s="1"/>
  <c r="I304" i="27" s="1"/>
  <c r="I305" i="27" s="1"/>
  <c r="I306" i="27" s="1"/>
  <c r="I307" i="27" s="1"/>
  <c r="I308" i="27" s="1"/>
  <c r="I309" i="27" s="1"/>
  <c r="I310" i="27" s="1"/>
  <c r="I311" i="27" s="1"/>
  <c r="I312" i="27" s="1"/>
  <c r="I313" i="27" s="1"/>
  <c r="I314" i="27" s="1"/>
  <c r="I315" i="27" s="1"/>
  <c r="I316" i="27" s="1"/>
  <c r="I317" i="27" s="1"/>
  <c r="I318" i="27" s="1"/>
  <c r="I319" i="27" s="1"/>
  <c r="I320" i="27" s="1"/>
  <c r="I321" i="27" s="1"/>
  <c r="I322" i="27" s="1"/>
  <c r="I323" i="27" s="1"/>
  <c r="I324" i="27" s="1"/>
  <c r="I325" i="27" s="1"/>
  <c r="I326" i="27" s="1"/>
  <c r="I327" i="27" s="1"/>
  <c r="I328" i="27" s="1"/>
  <c r="I329" i="27" s="1"/>
  <c r="I330" i="27" s="1"/>
  <c r="I331" i="27" s="1"/>
  <c r="I332" i="27" s="1"/>
  <c r="I333" i="27" s="1"/>
  <c r="I334" i="27" s="1"/>
  <c r="I335" i="27" s="1"/>
  <c r="I336" i="27" s="1"/>
  <c r="I337" i="27" s="1"/>
  <c r="I338" i="27" s="1"/>
  <c r="I339" i="27" s="1"/>
  <c r="I340" i="27" s="1"/>
  <c r="I341" i="27" s="1"/>
  <c r="I342" i="27" s="1"/>
  <c r="I343" i="27" s="1"/>
  <c r="I344" i="27" s="1"/>
  <c r="I345" i="27" s="1"/>
  <c r="I346" i="27" s="1"/>
  <c r="I347" i="27" s="1"/>
  <c r="I348" i="27" s="1"/>
  <c r="I349" i="27" s="1"/>
  <c r="I350" i="27" s="1"/>
  <c r="I351" i="27" s="1"/>
  <c r="I352" i="27" s="1"/>
  <c r="I353" i="27" s="1"/>
  <c r="I354" i="27" s="1"/>
  <c r="I355" i="27" s="1"/>
  <c r="I356" i="27" s="1"/>
  <c r="I357" i="27" s="1"/>
  <c r="I358" i="27" s="1"/>
  <c r="I359" i="27" s="1"/>
  <c r="I360" i="27" s="1"/>
  <c r="I361" i="27" s="1"/>
  <c r="I362" i="27" s="1"/>
  <c r="I363" i="27" s="1"/>
  <c r="I364" i="27" s="1"/>
  <c r="I365" i="27" s="1"/>
  <c r="I366" i="27" s="1"/>
  <c r="I367" i="27" s="1"/>
  <c r="I368" i="27" s="1"/>
  <c r="I369" i="27" s="1"/>
  <c r="I370" i="27" s="1"/>
  <c r="I371" i="27" s="1"/>
  <c r="I372" i="27" s="1"/>
  <c r="I373" i="27" s="1"/>
  <c r="I374" i="27" s="1"/>
  <c r="I375" i="27" s="1"/>
  <c r="I376" i="27" s="1"/>
  <c r="I377" i="27" s="1"/>
  <c r="I378" i="27" s="1"/>
  <c r="I379" i="27" s="1"/>
  <c r="I380" i="27" s="1"/>
  <c r="I381" i="27" s="1"/>
  <c r="I382" i="27" s="1"/>
  <c r="I383" i="27" s="1"/>
  <c r="I384" i="27" s="1"/>
  <c r="I385" i="27" s="1"/>
  <c r="I386" i="27" s="1"/>
  <c r="I387" i="27" s="1"/>
  <c r="I388" i="27" s="1"/>
  <c r="I389" i="27" s="1"/>
  <c r="I390" i="27" s="1"/>
  <c r="I391" i="27" s="1"/>
  <c r="I392" i="27" s="1"/>
  <c r="I393" i="27" s="1"/>
  <c r="I394" i="27" s="1"/>
  <c r="I395" i="27" s="1"/>
  <c r="I396" i="27" s="1"/>
  <c r="I397" i="27" s="1"/>
  <c r="I398" i="27" s="1"/>
  <c r="I399" i="27" s="1"/>
  <c r="I400" i="27" s="1"/>
  <c r="I401" i="27" s="1"/>
  <c r="I402" i="27" s="1"/>
  <c r="I403" i="27" s="1"/>
  <c r="I404" i="27" s="1"/>
  <c r="I405" i="27" s="1"/>
  <c r="I406" i="27" s="1"/>
  <c r="I407" i="27" s="1"/>
  <c r="I408" i="27" s="1"/>
  <c r="I409" i="27" s="1"/>
  <c r="I410" i="27" s="1"/>
  <c r="I411" i="27" s="1"/>
  <c r="I412" i="27" s="1"/>
  <c r="I413" i="27" s="1"/>
  <c r="I414" i="27" s="1"/>
  <c r="I415" i="27" s="1"/>
  <c r="I416" i="27" s="1"/>
  <c r="I417" i="27" s="1"/>
  <c r="I418" i="27" s="1"/>
  <c r="I419" i="27" s="1"/>
  <c r="I420" i="27" s="1"/>
  <c r="I421" i="27" s="1"/>
  <c r="I422" i="27" s="1"/>
  <c r="I423" i="27" s="1"/>
  <c r="I424" i="27" s="1"/>
  <c r="I425" i="27" s="1"/>
  <c r="I426" i="27" s="1"/>
  <c r="I427" i="27" s="1"/>
  <c r="I428" i="27" s="1"/>
  <c r="I429" i="27" s="1"/>
  <c r="I430" i="27" s="1"/>
  <c r="I431" i="27" s="1"/>
  <c r="I432" i="27" s="1"/>
  <c r="I433" i="27" s="1"/>
  <c r="I434" i="27" s="1"/>
  <c r="I435" i="27" s="1"/>
  <c r="I436" i="27" s="1"/>
  <c r="I437" i="27" s="1"/>
  <c r="I438" i="27" s="1"/>
  <c r="I439" i="27" s="1"/>
  <c r="I440" i="27" s="1"/>
  <c r="I441" i="27" s="1"/>
  <c r="I442" i="27" s="1"/>
  <c r="I443" i="27" s="1"/>
  <c r="I444" i="27" s="1"/>
  <c r="I445" i="27" s="1"/>
  <c r="I446" i="27" s="1"/>
  <c r="I447" i="27" s="1"/>
  <c r="I448" i="27" s="1"/>
  <c r="I449" i="27" s="1"/>
  <c r="I450" i="27" s="1"/>
  <c r="I451" i="27" s="1"/>
  <c r="I452" i="27" s="1"/>
  <c r="I453" i="27" s="1"/>
  <c r="I454" i="27" s="1"/>
  <c r="I455" i="27" s="1"/>
  <c r="I456" i="27" s="1"/>
  <c r="I457" i="27" s="1"/>
  <c r="I458" i="27" s="1"/>
  <c r="I459" i="27" s="1"/>
  <c r="I460" i="27" s="1"/>
  <c r="I461" i="27" s="1"/>
  <c r="I462" i="27" s="1"/>
  <c r="I463" i="27" s="1"/>
  <c r="I464" i="27" s="1"/>
  <c r="I465" i="27" s="1"/>
  <c r="I466" i="27" s="1"/>
  <c r="I467" i="27" s="1"/>
  <c r="I468" i="27" s="1"/>
  <c r="I469" i="27" s="1"/>
  <c r="I470" i="27" s="1"/>
  <c r="I471" i="27" s="1"/>
  <c r="I472" i="27" s="1"/>
  <c r="I473" i="27" s="1"/>
  <c r="I474" i="27" s="1"/>
  <c r="I475" i="27" s="1"/>
  <c r="I476" i="27" s="1"/>
  <c r="I477" i="27" s="1"/>
  <c r="I478" i="27" s="1"/>
  <c r="I479" i="27" s="1"/>
  <c r="I480" i="27" s="1"/>
  <c r="I481" i="27" s="1"/>
  <c r="E479" i="26"/>
  <c r="F479" i="26"/>
  <c r="G479" i="26"/>
  <c r="H479" i="26"/>
  <c r="I479" i="26"/>
  <c r="E480" i="26"/>
  <c r="F480" i="26"/>
  <c r="G480" i="26"/>
  <c r="G481" i="26" s="1"/>
  <c r="H480" i="26"/>
  <c r="H481" i="26" s="1"/>
  <c r="I480" i="26"/>
  <c r="I481" i="26" s="1"/>
  <c r="E481" i="26"/>
  <c r="F481" i="26"/>
  <c r="E475" i="26"/>
  <c r="E476" i="26" s="1"/>
  <c r="E477" i="26" s="1"/>
  <c r="E478" i="26" s="1"/>
  <c r="F475" i="26"/>
  <c r="G475" i="26"/>
  <c r="G476" i="26" s="1"/>
  <c r="G477" i="26" s="1"/>
  <c r="G478" i="26" s="1"/>
  <c r="H475" i="26"/>
  <c r="I475" i="26"/>
  <c r="F476" i="26"/>
  <c r="H476" i="26"/>
  <c r="I476" i="26"/>
  <c r="F477" i="26"/>
  <c r="F478" i="26" s="1"/>
  <c r="H477" i="26"/>
  <c r="I477" i="26"/>
  <c r="I478" i="26" s="1"/>
  <c r="H478" i="26"/>
  <c r="E471" i="26"/>
  <c r="E472" i="26" s="1"/>
  <c r="E473" i="26" s="1"/>
  <c r="E474" i="26" s="1"/>
  <c r="F471" i="26"/>
  <c r="G471" i="26"/>
  <c r="H471" i="26"/>
  <c r="I471" i="26"/>
  <c r="F472" i="26"/>
  <c r="G472" i="26"/>
  <c r="H472" i="26"/>
  <c r="H473" i="26" s="1"/>
  <c r="H474" i="26" s="1"/>
  <c r="I472" i="26"/>
  <c r="G473" i="26" s="1"/>
  <c r="F473" i="26"/>
  <c r="F474" i="26" s="1"/>
  <c r="E465" i="26"/>
  <c r="F465" i="26"/>
  <c r="F466" i="26" s="1"/>
  <c r="F467" i="26" s="1"/>
  <c r="F468" i="26" s="1"/>
  <c r="F469" i="26" s="1"/>
  <c r="F470" i="26" s="1"/>
  <c r="G465" i="26"/>
  <c r="G466" i="26" s="1"/>
  <c r="G467" i="26" s="1"/>
  <c r="G468" i="26" s="1"/>
  <c r="G469" i="26" s="1"/>
  <c r="G470" i="26" s="1"/>
  <c r="H465" i="26"/>
  <c r="H466" i="26" s="1"/>
  <c r="H467" i="26" s="1"/>
  <c r="H468" i="26" s="1"/>
  <c r="H469" i="26" s="1"/>
  <c r="H470" i="26" s="1"/>
  <c r="I465" i="26"/>
  <c r="E466" i="26"/>
  <c r="E467" i="26" s="1"/>
  <c r="E468" i="26" s="1"/>
  <c r="E469" i="26" s="1"/>
  <c r="E470" i="26" s="1"/>
  <c r="I466" i="26"/>
  <c r="I467" i="26"/>
  <c r="I468" i="26" s="1"/>
  <c r="I469" i="26" s="1"/>
  <c r="I470" i="26" s="1"/>
  <c r="B4" i="26"/>
  <c r="I2" i="26" s="1"/>
  <c r="E3" i="26"/>
  <c r="E4" i="26" s="1"/>
  <c r="E5" i="26" s="1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E210" i="26" s="1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E227" i="26" s="1"/>
  <c r="E228" i="26" s="1"/>
  <c r="E229" i="26" s="1"/>
  <c r="E230" i="26" s="1"/>
  <c r="E231" i="26" s="1"/>
  <c r="E232" i="26" s="1"/>
  <c r="E233" i="26" s="1"/>
  <c r="E234" i="26" s="1"/>
  <c r="E235" i="26" s="1"/>
  <c r="E236" i="26" s="1"/>
  <c r="E237" i="26" s="1"/>
  <c r="E238" i="26" s="1"/>
  <c r="E239" i="26" s="1"/>
  <c r="E240" i="26" s="1"/>
  <c r="E241" i="26" s="1"/>
  <c r="E242" i="26" s="1"/>
  <c r="E243" i="26" s="1"/>
  <c r="E244" i="26" s="1"/>
  <c r="E245" i="26" s="1"/>
  <c r="E246" i="26" s="1"/>
  <c r="E247" i="26" s="1"/>
  <c r="E248" i="26" s="1"/>
  <c r="E249" i="26" s="1"/>
  <c r="E250" i="26" s="1"/>
  <c r="E251" i="26" s="1"/>
  <c r="E252" i="26" s="1"/>
  <c r="E253" i="26" s="1"/>
  <c r="E254" i="26" s="1"/>
  <c r="E255" i="26" s="1"/>
  <c r="E256" i="26" s="1"/>
  <c r="E257" i="26" s="1"/>
  <c r="E258" i="26" s="1"/>
  <c r="E259" i="26" s="1"/>
  <c r="E260" i="26" s="1"/>
  <c r="E261" i="26" s="1"/>
  <c r="E262" i="26" s="1"/>
  <c r="E263" i="26" s="1"/>
  <c r="E264" i="26" s="1"/>
  <c r="E265" i="26" s="1"/>
  <c r="E266" i="26" s="1"/>
  <c r="E267" i="26" s="1"/>
  <c r="E268" i="26" s="1"/>
  <c r="E269" i="26" s="1"/>
  <c r="E270" i="26" s="1"/>
  <c r="E271" i="26" s="1"/>
  <c r="E272" i="26" s="1"/>
  <c r="E273" i="26" s="1"/>
  <c r="E274" i="26" s="1"/>
  <c r="E275" i="26" s="1"/>
  <c r="E276" i="26" s="1"/>
  <c r="E277" i="26" s="1"/>
  <c r="E278" i="26" s="1"/>
  <c r="E279" i="26" s="1"/>
  <c r="E280" i="26" s="1"/>
  <c r="E281" i="26" s="1"/>
  <c r="E282" i="26" s="1"/>
  <c r="E283" i="26" s="1"/>
  <c r="E284" i="26" s="1"/>
  <c r="E285" i="26" s="1"/>
  <c r="E286" i="26" s="1"/>
  <c r="E287" i="26" s="1"/>
  <c r="E288" i="26" s="1"/>
  <c r="E289" i="26" s="1"/>
  <c r="E290" i="26" s="1"/>
  <c r="E291" i="26" s="1"/>
  <c r="E292" i="26" s="1"/>
  <c r="E293" i="26" s="1"/>
  <c r="E294" i="26" s="1"/>
  <c r="E295" i="26" s="1"/>
  <c r="E296" i="26" s="1"/>
  <c r="E297" i="26" s="1"/>
  <c r="E298" i="26" s="1"/>
  <c r="E299" i="26" s="1"/>
  <c r="E300" i="26" s="1"/>
  <c r="E301" i="26" s="1"/>
  <c r="E302" i="26" s="1"/>
  <c r="E303" i="26" s="1"/>
  <c r="E304" i="26" s="1"/>
  <c r="E305" i="26" s="1"/>
  <c r="E306" i="26" s="1"/>
  <c r="E307" i="26" s="1"/>
  <c r="E308" i="26" s="1"/>
  <c r="E309" i="26" s="1"/>
  <c r="E310" i="26" s="1"/>
  <c r="E311" i="26" s="1"/>
  <c r="E312" i="26" s="1"/>
  <c r="E313" i="26" s="1"/>
  <c r="E314" i="26" s="1"/>
  <c r="E315" i="26" s="1"/>
  <c r="E316" i="26" s="1"/>
  <c r="E317" i="26" s="1"/>
  <c r="E318" i="26" s="1"/>
  <c r="E319" i="26" s="1"/>
  <c r="E320" i="26" s="1"/>
  <c r="E321" i="26" s="1"/>
  <c r="E322" i="26" s="1"/>
  <c r="E323" i="26" s="1"/>
  <c r="E324" i="26" s="1"/>
  <c r="E325" i="26" s="1"/>
  <c r="E326" i="26" s="1"/>
  <c r="E327" i="26" s="1"/>
  <c r="E328" i="26" s="1"/>
  <c r="E329" i="26" s="1"/>
  <c r="E330" i="26" s="1"/>
  <c r="E331" i="26" s="1"/>
  <c r="E332" i="26" s="1"/>
  <c r="E333" i="26" s="1"/>
  <c r="E334" i="26" s="1"/>
  <c r="E335" i="26" s="1"/>
  <c r="E336" i="26" s="1"/>
  <c r="E337" i="26" s="1"/>
  <c r="E338" i="26" s="1"/>
  <c r="E339" i="26" s="1"/>
  <c r="E340" i="26" s="1"/>
  <c r="E341" i="26" s="1"/>
  <c r="E342" i="26" s="1"/>
  <c r="E343" i="26" s="1"/>
  <c r="E344" i="26" s="1"/>
  <c r="E345" i="26" s="1"/>
  <c r="E346" i="26" s="1"/>
  <c r="E347" i="26" s="1"/>
  <c r="E348" i="26" s="1"/>
  <c r="E349" i="26" s="1"/>
  <c r="E350" i="26" s="1"/>
  <c r="E351" i="26" s="1"/>
  <c r="E352" i="26" s="1"/>
  <c r="E353" i="26" s="1"/>
  <c r="E354" i="26" s="1"/>
  <c r="E355" i="26" s="1"/>
  <c r="E356" i="26" s="1"/>
  <c r="E357" i="26" s="1"/>
  <c r="E358" i="26" s="1"/>
  <c r="E359" i="26" s="1"/>
  <c r="E360" i="26" s="1"/>
  <c r="E361" i="26" s="1"/>
  <c r="E362" i="26" s="1"/>
  <c r="E363" i="26" s="1"/>
  <c r="E364" i="26" s="1"/>
  <c r="E365" i="26" s="1"/>
  <c r="E366" i="26" s="1"/>
  <c r="E367" i="26" s="1"/>
  <c r="E368" i="26" s="1"/>
  <c r="E369" i="26" s="1"/>
  <c r="E370" i="26" s="1"/>
  <c r="E371" i="26" s="1"/>
  <c r="E372" i="26" s="1"/>
  <c r="E373" i="26" s="1"/>
  <c r="E374" i="26" s="1"/>
  <c r="E375" i="26" s="1"/>
  <c r="E376" i="26" s="1"/>
  <c r="E377" i="26" s="1"/>
  <c r="E378" i="26" s="1"/>
  <c r="E379" i="26" s="1"/>
  <c r="E380" i="26" s="1"/>
  <c r="E381" i="26" s="1"/>
  <c r="E382" i="26" s="1"/>
  <c r="E383" i="26" s="1"/>
  <c r="E384" i="26" s="1"/>
  <c r="E385" i="26" s="1"/>
  <c r="E386" i="26" s="1"/>
  <c r="E387" i="26" s="1"/>
  <c r="E388" i="26" s="1"/>
  <c r="E389" i="26" s="1"/>
  <c r="E390" i="26" s="1"/>
  <c r="E391" i="26" s="1"/>
  <c r="E392" i="26" s="1"/>
  <c r="E393" i="26" s="1"/>
  <c r="E394" i="26" s="1"/>
  <c r="E395" i="26" s="1"/>
  <c r="E396" i="26" s="1"/>
  <c r="E397" i="26" s="1"/>
  <c r="E398" i="26" s="1"/>
  <c r="E399" i="26" s="1"/>
  <c r="E400" i="26" s="1"/>
  <c r="E401" i="26" s="1"/>
  <c r="E402" i="26" s="1"/>
  <c r="E403" i="26" s="1"/>
  <c r="E404" i="26" s="1"/>
  <c r="E405" i="26" s="1"/>
  <c r="E406" i="26" s="1"/>
  <c r="E407" i="26" s="1"/>
  <c r="E408" i="26" s="1"/>
  <c r="E409" i="26" s="1"/>
  <c r="E410" i="26" s="1"/>
  <c r="E411" i="26" s="1"/>
  <c r="E412" i="26" s="1"/>
  <c r="E413" i="26" s="1"/>
  <c r="E414" i="26" s="1"/>
  <c r="E415" i="26" s="1"/>
  <c r="E416" i="26" s="1"/>
  <c r="E417" i="26" s="1"/>
  <c r="E418" i="26" s="1"/>
  <c r="E419" i="26" s="1"/>
  <c r="E420" i="26" s="1"/>
  <c r="E421" i="26" s="1"/>
  <c r="E422" i="26" s="1"/>
  <c r="E423" i="26" s="1"/>
  <c r="E424" i="26" s="1"/>
  <c r="E425" i="26" s="1"/>
  <c r="E426" i="26" s="1"/>
  <c r="E427" i="26" s="1"/>
  <c r="E428" i="26" s="1"/>
  <c r="E429" i="26" s="1"/>
  <c r="E430" i="26" s="1"/>
  <c r="E431" i="26" s="1"/>
  <c r="E432" i="26" s="1"/>
  <c r="E433" i="26" s="1"/>
  <c r="E434" i="26" s="1"/>
  <c r="E435" i="26" s="1"/>
  <c r="E436" i="26" s="1"/>
  <c r="E437" i="26" s="1"/>
  <c r="E438" i="26" s="1"/>
  <c r="E439" i="26" s="1"/>
  <c r="E440" i="26" s="1"/>
  <c r="E441" i="26" s="1"/>
  <c r="E442" i="26" s="1"/>
  <c r="E443" i="26" s="1"/>
  <c r="E444" i="26" s="1"/>
  <c r="E445" i="26" s="1"/>
  <c r="E446" i="26" s="1"/>
  <c r="E447" i="26" s="1"/>
  <c r="E448" i="26" s="1"/>
  <c r="E449" i="26" s="1"/>
  <c r="E450" i="26" s="1"/>
  <c r="E451" i="26" s="1"/>
  <c r="E452" i="26" s="1"/>
  <c r="E453" i="26" s="1"/>
  <c r="E454" i="26" s="1"/>
  <c r="E455" i="26" s="1"/>
  <c r="E456" i="26" s="1"/>
  <c r="E457" i="26" s="1"/>
  <c r="E458" i="26" s="1"/>
  <c r="E459" i="26" s="1"/>
  <c r="E460" i="26" s="1"/>
  <c r="E461" i="26" s="1"/>
  <c r="E462" i="26" s="1"/>
  <c r="E463" i="26" s="1"/>
  <c r="E464" i="26" s="1"/>
  <c r="E464" i="25"/>
  <c r="F464" i="25"/>
  <c r="G464" i="25"/>
  <c r="H464" i="25"/>
  <c r="I464" i="25"/>
  <c r="E455" i="25"/>
  <c r="F455" i="25"/>
  <c r="F456" i="25" s="1"/>
  <c r="F457" i="25" s="1"/>
  <c r="G455" i="25"/>
  <c r="G456" i="25" s="1"/>
  <c r="G457" i="25" s="1"/>
  <c r="G458" i="25" s="1"/>
  <c r="H455" i="25"/>
  <c r="I455" i="25"/>
  <c r="E456" i="25"/>
  <c r="H456" i="25"/>
  <c r="H457" i="25" s="1"/>
  <c r="H458" i="25" s="1"/>
  <c r="H459" i="25" s="1"/>
  <c r="H460" i="25" s="1"/>
  <c r="H461" i="25" s="1"/>
  <c r="H462" i="25" s="1"/>
  <c r="H463" i="25" s="1"/>
  <c r="I456" i="25"/>
  <c r="E457" i="25"/>
  <c r="E458" i="25" s="1"/>
  <c r="E459" i="25" s="1"/>
  <c r="E460" i="25" s="1"/>
  <c r="E461" i="25" s="1"/>
  <c r="E462" i="25" s="1"/>
  <c r="E463" i="25" s="1"/>
  <c r="I457" i="25"/>
  <c r="I458" i="25" s="1"/>
  <c r="I459" i="25" s="1"/>
  <c r="I460" i="25" s="1"/>
  <c r="I461" i="25" s="1"/>
  <c r="I462" i="25" s="1"/>
  <c r="I463" i="25" s="1"/>
  <c r="E444" i="25"/>
  <c r="F444" i="25"/>
  <c r="G444" i="25"/>
  <c r="H444" i="25"/>
  <c r="I444" i="25"/>
  <c r="E445" i="25"/>
  <c r="F445" i="25"/>
  <c r="G445" i="25"/>
  <c r="G446" i="25" s="1"/>
  <c r="H445" i="25"/>
  <c r="H446" i="25" s="1"/>
  <c r="H447" i="25" s="1"/>
  <c r="H448" i="25" s="1"/>
  <c r="H449" i="25" s="1"/>
  <c r="H450" i="25" s="1"/>
  <c r="H451" i="25" s="1"/>
  <c r="H452" i="25" s="1"/>
  <c r="H453" i="25" s="1"/>
  <c r="H454" i="25" s="1"/>
  <c r="I445" i="25"/>
  <c r="I446" i="25" s="1"/>
  <c r="I447" i="25" s="1"/>
  <c r="I448" i="25" s="1"/>
  <c r="I449" i="25" s="1"/>
  <c r="I450" i="25" s="1"/>
  <c r="I451" i="25" s="1"/>
  <c r="I452" i="25" s="1"/>
  <c r="I453" i="25" s="1"/>
  <c r="I454" i="25" s="1"/>
  <c r="E446" i="25"/>
  <c r="E447" i="25" s="1"/>
  <c r="E448" i="25" s="1"/>
  <c r="E449" i="25" s="1"/>
  <c r="E450" i="25" s="1"/>
  <c r="E451" i="25" s="1"/>
  <c r="E452" i="25" s="1"/>
  <c r="E453" i="25" s="1"/>
  <c r="E454" i="25" s="1"/>
  <c r="F446" i="25"/>
  <c r="B4" i="25"/>
  <c r="I2" i="25" s="1"/>
  <c r="I3" i="25" s="1"/>
  <c r="I4" i="25" s="1"/>
  <c r="I5" i="25" s="1"/>
  <c r="I6" i="25" s="1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I70" i="25" s="1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I84" i="25" s="1"/>
  <c r="I85" i="25" s="1"/>
  <c r="I86" i="25" s="1"/>
  <c r="I87" i="25" s="1"/>
  <c r="I88" i="25" s="1"/>
  <c r="I89" i="25" s="1"/>
  <c r="I90" i="25" s="1"/>
  <c r="I91" i="25" s="1"/>
  <c r="I92" i="25" s="1"/>
  <c r="I93" i="25" s="1"/>
  <c r="I94" i="25" s="1"/>
  <c r="I95" i="25" s="1"/>
  <c r="I96" i="25" s="1"/>
  <c r="I97" i="25" s="1"/>
  <c r="I98" i="25" s="1"/>
  <c r="I99" i="25" s="1"/>
  <c r="I100" i="25" s="1"/>
  <c r="I101" i="25" s="1"/>
  <c r="I102" i="25" s="1"/>
  <c r="I103" i="25" s="1"/>
  <c r="I104" i="25" s="1"/>
  <c r="I105" i="25" s="1"/>
  <c r="I106" i="25" s="1"/>
  <c r="I107" i="25" s="1"/>
  <c r="I108" i="25" s="1"/>
  <c r="I109" i="25" s="1"/>
  <c r="I110" i="25" s="1"/>
  <c r="I111" i="25" s="1"/>
  <c r="I112" i="25" s="1"/>
  <c r="I113" i="25" s="1"/>
  <c r="I114" i="25" s="1"/>
  <c r="I115" i="25" s="1"/>
  <c r="I116" i="25" s="1"/>
  <c r="I117" i="25" s="1"/>
  <c r="I118" i="25" s="1"/>
  <c r="I119" i="25" s="1"/>
  <c r="I120" i="25" s="1"/>
  <c r="I121" i="25" s="1"/>
  <c r="I122" i="25" s="1"/>
  <c r="I123" i="25" s="1"/>
  <c r="I124" i="25" s="1"/>
  <c r="I125" i="25" s="1"/>
  <c r="I126" i="25" s="1"/>
  <c r="I127" i="25" s="1"/>
  <c r="I128" i="25" s="1"/>
  <c r="I129" i="25" s="1"/>
  <c r="I130" i="25" s="1"/>
  <c r="I131" i="25" s="1"/>
  <c r="I132" i="25" s="1"/>
  <c r="I133" i="25" s="1"/>
  <c r="I134" i="25" s="1"/>
  <c r="I135" i="25" s="1"/>
  <c r="I136" i="25" s="1"/>
  <c r="I137" i="25" s="1"/>
  <c r="I138" i="25" s="1"/>
  <c r="I139" i="25" s="1"/>
  <c r="I140" i="25" s="1"/>
  <c r="I141" i="25" s="1"/>
  <c r="I142" i="25" s="1"/>
  <c r="I143" i="25" s="1"/>
  <c r="I144" i="25" s="1"/>
  <c r="I145" i="25" s="1"/>
  <c r="I146" i="25" s="1"/>
  <c r="I147" i="25" s="1"/>
  <c r="I148" i="25" s="1"/>
  <c r="I149" i="25" s="1"/>
  <c r="I150" i="25" s="1"/>
  <c r="I151" i="25" s="1"/>
  <c r="I152" i="25" s="1"/>
  <c r="I153" i="25" s="1"/>
  <c r="I154" i="25" s="1"/>
  <c r="I155" i="25" s="1"/>
  <c r="I156" i="25" s="1"/>
  <c r="I157" i="25" s="1"/>
  <c r="I158" i="25" s="1"/>
  <c r="I159" i="25" s="1"/>
  <c r="I160" i="25" s="1"/>
  <c r="I161" i="25" s="1"/>
  <c r="I162" i="25" s="1"/>
  <c r="I163" i="25" s="1"/>
  <c r="I164" i="25" s="1"/>
  <c r="I165" i="25" s="1"/>
  <c r="I166" i="25" s="1"/>
  <c r="I167" i="25" s="1"/>
  <c r="I168" i="25" s="1"/>
  <c r="I169" i="25" s="1"/>
  <c r="I170" i="25" s="1"/>
  <c r="I171" i="25" s="1"/>
  <c r="I172" i="25" s="1"/>
  <c r="I173" i="25" s="1"/>
  <c r="I174" i="25" s="1"/>
  <c r="I175" i="25" s="1"/>
  <c r="I176" i="25" s="1"/>
  <c r="I177" i="25" s="1"/>
  <c r="I178" i="25" s="1"/>
  <c r="I179" i="25" s="1"/>
  <c r="I180" i="25" s="1"/>
  <c r="I181" i="25" s="1"/>
  <c r="I182" i="25" s="1"/>
  <c r="I183" i="25" s="1"/>
  <c r="I184" i="25" s="1"/>
  <c r="I185" i="25" s="1"/>
  <c r="I186" i="25" s="1"/>
  <c r="I187" i="25" s="1"/>
  <c r="I188" i="25" s="1"/>
  <c r="I189" i="25" s="1"/>
  <c r="I190" i="25" s="1"/>
  <c r="I191" i="25" s="1"/>
  <c r="I192" i="25" s="1"/>
  <c r="I193" i="25" s="1"/>
  <c r="I194" i="25" s="1"/>
  <c r="I195" i="25" s="1"/>
  <c r="I196" i="25" s="1"/>
  <c r="I197" i="25" s="1"/>
  <c r="I198" i="25" s="1"/>
  <c r="I199" i="25" s="1"/>
  <c r="I200" i="25" s="1"/>
  <c r="I201" i="25" s="1"/>
  <c r="I202" i="25" s="1"/>
  <c r="I203" i="25" s="1"/>
  <c r="I204" i="25" s="1"/>
  <c r="I205" i="25" s="1"/>
  <c r="I206" i="25" s="1"/>
  <c r="I207" i="25" s="1"/>
  <c r="I208" i="25" s="1"/>
  <c r="I209" i="25" s="1"/>
  <c r="I210" i="25" s="1"/>
  <c r="I211" i="25" s="1"/>
  <c r="I212" i="25" s="1"/>
  <c r="I213" i="25" s="1"/>
  <c r="I214" i="25" s="1"/>
  <c r="I215" i="25" s="1"/>
  <c r="I216" i="25" s="1"/>
  <c r="I217" i="25" s="1"/>
  <c r="I218" i="25" s="1"/>
  <c r="I219" i="25" s="1"/>
  <c r="I220" i="25" s="1"/>
  <c r="I221" i="25" s="1"/>
  <c r="I222" i="25" s="1"/>
  <c r="I223" i="25" s="1"/>
  <c r="I224" i="25" s="1"/>
  <c r="I225" i="25" s="1"/>
  <c r="I226" i="25" s="1"/>
  <c r="I227" i="25" s="1"/>
  <c r="I228" i="25" s="1"/>
  <c r="I229" i="25" s="1"/>
  <c r="I230" i="25" s="1"/>
  <c r="I231" i="25" s="1"/>
  <c r="I232" i="25" s="1"/>
  <c r="I233" i="25" s="1"/>
  <c r="I234" i="25" s="1"/>
  <c r="I235" i="25" s="1"/>
  <c r="I236" i="25" s="1"/>
  <c r="I237" i="25" s="1"/>
  <c r="I238" i="25" s="1"/>
  <c r="I239" i="25" s="1"/>
  <c r="I240" i="25" s="1"/>
  <c r="I241" i="25" s="1"/>
  <c r="I242" i="25" s="1"/>
  <c r="I243" i="25" s="1"/>
  <c r="I244" i="25" s="1"/>
  <c r="I245" i="25" s="1"/>
  <c r="I246" i="25" s="1"/>
  <c r="I247" i="25" s="1"/>
  <c r="I248" i="25" s="1"/>
  <c r="I249" i="25" s="1"/>
  <c r="I250" i="25" s="1"/>
  <c r="I251" i="25" s="1"/>
  <c r="I252" i="25" s="1"/>
  <c r="I253" i="25" s="1"/>
  <c r="I254" i="25" s="1"/>
  <c r="I255" i="25" s="1"/>
  <c r="I256" i="25" s="1"/>
  <c r="I257" i="25" s="1"/>
  <c r="I258" i="25" s="1"/>
  <c r="I259" i="25" s="1"/>
  <c r="I260" i="25" s="1"/>
  <c r="I261" i="25" s="1"/>
  <c r="I262" i="25" s="1"/>
  <c r="I263" i="25" s="1"/>
  <c r="I264" i="25" s="1"/>
  <c r="I265" i="25" s="1"/>
  <c r="I266" i="25" s="1"/>
  <c r="I267" i="25" s="1"/>
  <c r="I268" i="25" s="1"/>
  <c r="I269" i="25" s="1"/>
  <c r="I270" i="25" s="1"/>
  <c r="I271" i="25" s="1"/>
  <c r="I272" i="25" s="1"/>
  <c r="I273" i="25" s="1"/>
  <c r="I274" i="25" s="1"/>
  <c r="I275" i="25" s="1"/>
  <c r="I276" i="25" s="1"/>
  <c r="I277" i="25" s="1"/>
  <c r="I278" i="25" s="1"/>
  <c r="I279" i="25" s="1"/>
  <c r="I280" i="25" s="1"/>
  <c r="I281" i="25" s="1"/>
  <c r="I282" i="25" s="1"/>
  <c r="I283" i="25" s="1"/>
  <c r="I284" i="25" s="1"/>
  <c r="I285" i="25" s="1"/>
  <c r="I286" i="25" s="1"/>
  <c r="I287" i="25" s="1"/>
  <c r="I288" i="25" s="1"/>
  <c r="I289" i="25" s="1"/>
  <c r="I290" i="25" s="1"/>
  <c r="I291" i="25" s="1"/>
  <c r="I292" i="25" s="1"/>
  <c r="I293" i="25" s="1"/>
  <c r="I294" i="25" s="1"/>
  <c r="I295" i="25" s="1"/>
  <c r="I296" i="25" s="1"/>
  <c r="I297" i="25" s="1"/>
  <c r="I298" i="25" s="1"/>
  <c r="I299" i="25" s="1"/>
  <c r="I300" i="25" s="1"/>
  <c r="I301" i="25" s="1"/>
  <c r="I302" i="25" s="1"/>
  <c r="I303" i="25" s="1"/>
  <c r="I304" i="25" s="1"/>
  <c r="I305" i="25" s="1"/>
  <c r="I306" i="25" s="1"/>
  <c r="I307" i="25" s="1"/>
  <c r="I308" i="25" s="1"/>
  <c r="I309" i="25" s="1"/>
  <c r="I310" i="25" s="1"/>
  <c r="I311" i="25" s="1"/>
  <c r="I312" i="25" s="1"/>
  <c r="I313" i="25" s="1"/>
  <c r="I314" i="25" s="1"/>
  <c r="I315" i="25" s="1"/>
  <c r="I316" i="25" s="1"/>
  <c r="I317" i="25" s="1"/>
  <c r="I318" i="25" s="1"/>
  <c r="I319" i="25" s="1"/>
  <c r="I320" i="25" s="1"/>
  <c r="I321" i="25" s="1"/>
  <c r="I322" i="25" s="1"/>
  <c r="I323" i="25" s="1"/>
  <c r="I324" i="25" s="1"/>
  <c r="I325" i="25" s="1"/>
  <c r="I326" i="25" s="1"/>
  <c r="I327" i="25" s="1"/>
  <c r="I328" i="25" s="1"/>
  <c r="I329" i="25" s="1"/>
  <c r="I330" i="25" s="1"/>
  <c r="I331" i="25" s="1"/>
  <c r="I332" i="25" s="1"/>
  <c r="I333" i="25" s="1"/>
  <c r="I334" i="25" s="1"/>
  <c r="I335" i="25" s="1"/>
  <c r="I336" i="25" s="1"/>
  <c r="I337" i="25" s="1"/>
  <c r="I338" i="25" s="1"/>
  <c r="I339" i="25" s="1"/>
  <c r="I340" i="25" s="1"/>
  <c r="I341" i="25" s="1"/>
  <c r="I342" i="25" s="1"/>
  <c r="I343" i="25" s="1"/>
  <c r="I344" i="25" s="1"/>
  <c r="I345" i="25" s="1"/>
  <c r="I346" i="25" s="1"/>
  <c r="I347" i="25" s="1"/>
  <c r="I348" i="25" s="1"/>
  <c r="I349" i="25" s="1"/>
  <c r="I350" i="25" s="1"/>
  <c r="I351" i="25" s="1"/>
  <c r="I352" i="25" s="1"/>
  <c r="I353" i="25" s="1"/>
  <c r="I354" i="25" s="1"/>
  <c r="I355" i="25" s="1"/>
  <c r="I356" i="25" s="1"/>
  <c r="I357" i="25" s="1"/>
  <c r="I358" i="25" s="1"/>
  <c r="I359" i="25" s="1"/>
  <c r="I360" i="25" s="1"/>
  <c r="I361" i="25" s="1"/>
  <c r="I362" i="25" s="1"/>
  <c r="I363" i="25" s="1"/>
  <c r="I364" i="25" s="1"/>
  <c r="I365" i="25" s="1"/>
  <c r="I366" i="25" s="1"/>
  <c r="I367" i="25" s="1"/>
  <c r="I368" i="25" s="1"/>
  <c r="I369" i="25" s="1"/>
  <c r="I370" i="25" s="1"/>
  <c r="I371" i="25" s="1"/>
  <c r="I372" i="25" s="1"/>
  <c r="I373" i="25" s="1"/>
  <c r="I374" i="25" s="1"/>
  <c r="I375" i="25" s="1"/>
  <c r="I376" i="25" s="1"/>
  <c r="I377" i="25" s="1"/>
  <c r="I378" i="25" s="1"/>
  <c r="I379" i="25" s="1"/>
  <c r="I380" i="25" s="1"/>
  <c r="I381" i="25" s="1"/>
  <c r="I382" i="25" s="1"/>
  <c r="I383" i="25" s="1"/>
  <c r="I384" i="25" s="1"/>
  <c r="I385" i="25" s="1"/>
  <c r="I386" i="25" s="1"/>
  <c r="I387" i="25" s="1"/>
  <c r="I388" i="25" s="1"/>
  <c r="I389" i="25" s="1"/>
  <c r="I390" i="25" s="1"/>
  <c r="I391" i="25" s="1"/>
  <c r="I392" i="25" s="1"/>
  <c r="I393" i="25" s="1"/>
  <c r="I394" i="25" s="1"/>
  <c r="I395" i="25" s="1"/>
  <c r="I396" i="25" s="1"/>
  <c r="I397" i="25" s="1"/>
  <c r="I398" i="25" s="1"/>
  <c r="I399" i="25" s="1"/>
  <c r="I400" i="25" s="1"/>
  <c r="I401" i="25" s="1"/>
  <c r="I402" i="25" s="1"/>
  <c r="I403" i="25" s="1"/>
  <c r="I404" i="25" s="1"/>
  <c r="I405" i="25" s="1"/>
  <c r="I406" i="25" s="1"/>
  <c r="I407" i="25" s="1"/>
  <c r="I408" i="25" s="1"/>
  <c r="I409" i="25" s="1"/>
  <c r="I410" i="25" s="1"/>
  <c r="I411" i="25" s="1"/>
  <c r="I412" i="25" s="1"/>
  <c r="I413" i="25" s="1"/>
  <c r="I414" i="25" s="1"/>
  <c r="I415" i="25" s="1"/>
  <c r="I416" i="25" s="1"/>
  <c r="I417" i="25" s="1"/>
  <c r="I418" i="25" s="1"/>
  <c r="I419" i="25" s="1"/>
  <c r="I420" i="25" s="1"/>
  <c r="I421" i="25" s="1"/>
  <c r="I422" i="25" s="1"/>
  <c r="I423" i="25" s="1"/>
  <c r="I424" i="25" s="1"/>
  <c r="I425" i="25" s="1"/>
  <c r="I426" i="25" s="1"/>
  <c r="I427" i="25" s="1"/>
  <c r="I428" i="25" s="1"/>
  <c r="I429" i="25" s="1"/>
  <c r="I430" i="25" s="1"/>
  <c r="I431" i="25" s="1"/>
  <c r="I432" i="25" s="1"/>
  <c r="I433" i="25" s="1"/>
  <c r="I434" i="25" s="1"/>
  <c r="I435" i="25" s="1"/>
  <c r="I436" i="25" s="1"/>
  <c r="I437" i="25" s="1"/>
  <c r="I438" i="25" s="1"/>
  <c r="I439" i="25" s="1"/>
  <c r="I440" i="25" s="1"/>
  <c r="I441" i="25" s="1"/>
  <c r="I442" i="25" s="1"/>
  <c r="I443" i="25" s="1"/>
  <c r="E3" i="25"/>
  <c r="E4" i="25" s="1"/>
  <c r="E5" i="25" s="1"/>
  <c r="E6" i="25" s="1"/>
  <c r="E7" i="25" s="1"/>
  <c r="E8" i="25" s="1"/>
  <c r="E9" i="25" s="1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E210" i="25" s="1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E227" i="25" s="1"/>
  <c r="E228" i="25" s="1"/>
  <c r="E229" i="25" s="1"/>
  <c r="E230" i="25" s="1"/>
  <c r="E231" i="25" s="1"/>
  <c r="E232" i="25" s="1"/>
  <c r="E233" i="25" s="1"/>
  <c r="E234" i="25" s="1"/>
  <c r="E235" i="25" s="1"/>
  <c r="E236" i="25" s="1"/>
  <c r="E237" i="25" s="1"/>
  <c r="E238" i="25" s="1"/>
  <c r="E239" i="25" s="1"/>
  <c r="E240" i="25" s="1"/>
  <c r="E241" i="25" s="1"/>
  <c r="E242" i="25" s="1"/>
  <c r="E243" i="25" s="1"/>
  <c r="E244" i="25" s="1"/>
  <c r="E245" i="25" s="1"/>
  <c r="E246" i="25" s="1"/>
  <c r="E247" i="25" s="1"/>
  <c r="E248" i="25" s="1"/>
  <c r="E249" i="25" s="1"/>
  <c r="E250" i="25" s="1"/>
  <c r="E251" i="25" s="1"/>
  <c r="E252" i="25" s="1"/>
  <c r="E253" i="25" s="1"/>
  <c r="E254" i="25" s="1"/>
  <c r="E255" i="25" s="1"/>
  <c r="E256" i="25" s="1"/>
  <c r="E257" i="25" s="1"/>
  <c r="E258" i="25" s="1"/>
  <c r="E259" i="25" s="1"/>
  <c r="E260" i="25" s="1"/>
  <c r="E261" i="25" s="1"/>
  <c r="E262" i="25" s="1"/>
  <c r="E263" i="25" s="1"/>
  <c r="E264" i="25" s="1"/>
  <c r="E265" i="25" s="1"/>
  <c r="E266" i="25" s="1"/>
  <c r="E267" i="25" s="1"/>
  <c r="E268" i="25" s="1"/>
  <c r="E269" i="25" s="1"/>
  <c r="E270" i="25" s="1"/>
  <c r="E271" i="25" s="1"/>
  <c r="E272" i="25" s="1"/>
  <c r="E273" i="25" s="1"/>
  <c r="E274" i="25" s="1"/>
  <c r="E275" i="25" s="1"/>
  <c r="E276" i="25" s="1"/>
  <c r="E277" i="25" s="1"/>
  <c r="E278" i="25" s="1"/>
  <c r="E279" i="25" s="1"/>
  <c r="E280" i="25" s="1"/>
  <c r="E281" i="25" s="1"/>
  <c r="E282" i="25" s="1"/>
  <c r="E283" i="25" s="1"/>
  <c r="E284" i="25" s="1"/>
  <c r="E285" i="25" s="1"/>
  <c r="E286" i="25" s="1"/>
  <c r="E287" i="25" s="1"/>
  <c r="E288" i="25" s="1"/>
  <c r="E289" i="25" s="1"/>
  <c r="E290" i="25" s="1"/>
  <c r="E291" i="25" s="1"/>
  <c r="E292" i="25" s="1"/>
  <c r="E293" i="25" s="1"/>
  <c r="E294" i="25" s="1"/>
  <c r="E295" i="25" s="1"/>
  <c r="E296" i="25" s="1"/>
  <c r="E297" i="25" s="1"/>
  <c r="E298" i="25" s="1"/>
  <c r="E299" i="25" s="1"/>
  <c r="E300" i="25" s="1"/>
  <c r="E301" i="25" s="1"/>
  <c r="E302" i="25" s="1"/>
  <c r="E303" i="25" s="1"/>
  <c r="E304" i="25" s="1"/>
  <c r="E305" i="25" s="1"/>
  <c r="E306" i="25" s="1"/>
  <c r="E307" i="25" s="1"/>
  <c r="E308" i="25" s="1"/>
  <c r="E309" i="25" s="1"/>
  <c r="E310" i="25" s="1"/>
  <c r="E311" i="25" s="1"/>
  <c r="E312" i="25" s="1"/>
  <c r="E313" i="25" s="1"/>
  <c r="E314" i="25" s="1"/>
  <c r="E315" i="25" s="1"/>
  <c r="E316" i="25" s="1"/>
  <c r="E317" i="25" s="1"/>
  <c r="E318" i="25" s="1"/>
  <c r="E319" i="25" s="1"/>
  <c r="E320" i="25" s="1"/>
  <c r="E321" i="25" s="1"/>
  <c r="E322" i="25" s="1"/>
  <c r="E323" i="25" s="1"/>
  <c r="E324" i="25" s="1"/>
  <c r="E325" i="25" s="1"/>
  <c r="E326" i="25" s="1"/>
  <c r="E327" i="25" s="1"/>
  <c r="E328" i="25" s="1"/>
  <c r="E329" i="25" s="1"/>
  <c r="E330" i="25" s="1"/>
  <c r="E331" i="25" s="1"/>
  <c r="E332" i="25" s="1"/>
  <c r="E333" i="25" s="1"/>
  <c r="E334" i="25" s="1"/>
  <c r="E335" i="25" s="1"/>
  <c r="E336" i="25" s="1"/>
  <c r="E337" i="25" s="1"/>
  <c r="E338" i="25" s="1"/>
  <c r="E339" i="25" s="1"/>
  <c r="E340" i="25" s="1"/>
  <c r="E341" i="25" s="1"/>
  <c r="E342" i="25" s="1"/>
  <c r="E343" i="25" s="1"/>
  <c r="E344" i="25" s="1"/>
  <c r="E345" i="25" s="1"/>
  <c r="E346" i="25" s="1"/>
  <c r="E347" i="25" s="1"/>
  <c r="E348" i="25" s="1"/>
  <c r="E349" i="25" s="1"/>
  <c r="E350" i="25" s="1"/>
  <c r="E351" i="25" s="1"/>
  <c r="E352" i="25" s="1"/>
  <c r="E353" i="25" s="1"/>
  <c r="E354" i="25" s="1"/>
  <c r="E355" i="25" s="1"/>
  <c r="E356" i="25" s="1"/>
  <c r="E357" i="25" s="1"/>
  <c r="E358" i="25" s="1"/>
  <c r="E359" i="25" s="1"/>
  <c r="E360" i="25" s="1"/>
  <c r="E361" i="25" s="1"/>
  <c r="E362" i="25" s="1"/>
  <c r="E363" i="25" s="1"/>
  <c r="E364" i="25" s="1"/>
  <c r="E365" i="25" s="1"/>
  <c r="E366" i="25" s="1"/>
  <c r="E367" i="25" s="1"/>
  <c r="E368" i="25" s="1"/>
  <c r="E369" i="25" s="1"/>
  <c r="E370" i="25" s="1"/>
  <c r="E371" i="25" s="1"/>
  <c r="E372" i="25" s="1"/>
  <c r="E373" i="25" s="1"/>
  <c r="E374" i="25" s="1"/>
  <c r="E375" i="25" s="1"/>
  <c r="E376" i="25" s="1"/>
  <c r="E377" i="25" s="1"/>
  <c r="E378" i="25" s="1"/>
  <c r="E379" i="25" s="1"/>
  <c r="E380" i="25" s="1"/>
  <c r="E381" i="25" s="1"/>
  <c r="E382" i="25" s="1"/>
  <c r="E383" i="25" s="1"/>
  <c r="E384" i="25" s="1"/>
  <c r="E385" i="25" s="1"/>
  <c r="E386" i="25" s="1"/>
  <c r="E387" i="25" s="1"/>
  <c r="E388" i="25" s="1"/>
  <c r="E389" i="25" s="1"/>
  <c r="E390" i="25" s="1"/>
  <c r="E391" i="25" s="1"/>
  <c r="E392" i="25" s="1"/>
  <c r="E393" i="25" s="1"/>
  <c r="E394" i="25" s="1"/>
  <c r="E395" i="25" s="1"/>
  <c r="E396" i="25" s="1"/>
  <c r="E397" i="25" s="1"/>
  <c r="E398" i="25" s="1"/>
  <c r="E399" i="25" s="1"/>
  <c r="E400" i="25" s="1"/>
  <c r="E401" i="25" s="1"/>
  <c r="E402" i="25" s="1"/>
  <c r="E403" i="25" s="1"/>
  <c r="E404" i="25" s="1"/>
  <c r="E405" i="25" s="1"/>
  <c r="E406" i="25" s="1"/>
  <c r="E407" i="25" s="1"/>
  <c r="E408" i="25" s="1"/>
  <c r="E409" i="25" s="1"/>
  <c r="E410" i="25" s="1"/>
  <c r="E411" i="25" s="1"/>
  <c r="E412" i="25" s="1"/>
  <c r="E413" i="25" s="1"/>
  <c r="E414" i="25" s="1"/>
  <c r="E415" i="25" s="1"/>
  <c r="E416" i="25" s="1"/>
  <c r="E417" i="25" s="1"/>
  <c r="E418" i="25" s="1"/>
  <c r="E419" i="25" s="1"/>
  <c r="E420" i="25" s="1"/>
  <c r="E421" i="25" s="1"/>
  <c r="E422" i="25" s="1"/>
  <c r="E423" i="25" s="1"/>
  <c r="E424" i="25" s="1"/>
  <c r="E425" i="25" s="1"/>
  <c r="E426" i="25" s="1"/>
  <c r="E427" i="25" s="1"/>
  <c r="E428" i="25" s="1"/>
  <c r="E429" i="25" s="1"/>
  <c r="E430" i="25" s="1"/>
  <c r="E431" i="25" s="1"/>
  <c r="E432" i="25" s="1"/>
  <c r="E433" i="25" s="1"/>
  <c r="E434" i="25" s="1"/>
  <c r="E435" i="25" s="1"/>
  <c r="E436" i="25" s="1"/>
  <c r="E437" i="25" s="1"/>
  <c r="E438" i="25" s="1"/>
  <c r="E439" i="25" s="1"/>
  <c r="E440" i="25" s="1"/>
  <c r="E441" i="25" s="1"/>
  <c r="E442" i="25" s="1"/>
  <c r="E443" i="25" s="1"/>
  <c r="E443" i="19"/>
  <c r="F443" i="19"/>
  <c r="G443" i="19"/>
  <c r="H443" i="19"/>
  <c r="I443" i="19"/>
  <c r="E441" i="19"/>
  <c r="E442" i="19" s="1"/>
  <c r="F441" i="19"/>
  <c r="F442" i="19" s="1"/>
  <c r="G441" i="19"/>
  <c r="G442" i="19" s="1"/>
  <c r="H441" i="19"/>
  <c r="H442" i="19" s="1"/>
  <c r="I441" i="19"/>
  <c r="I442" i="19"/>
  <c r="E431" i="19"/>
  <c r="E432" i="19" s="1"/>
  <c r="E433" i="19" s="1"/>
  <c r="E434" i="19" s="1"/>
  <c r="E435" i="19" s="1"/>
  <c r="E436" i="19" s="1"/>
  <c r="E437" i="19" s="1"/>
  <c r="E438" i="19" s="1"/>
  <c r="E439" i="19" s="1"/>
  <c r="E440" i="19" s="1"/>
  <c r="F431" i="19"/>
  <c r="F432" i="19" s="1"/>
  <c r="F433" i="19" s="1"/>
  <c r="F434" i="19" s="1"/>
  <c r="F435" i="19" s="1"/>
  <c r="F436" i="19" s="1"/>
  <c r="F437" i="19" s="1"/>
  <c r="F438" i="19" s="1"/>
  <c r="F439" i="19" s="1"/>
  <c r="F440" i="19" s="1"/>
  <c r="G431" i="19"/>
  <c r="G432" i="19" s="1"/>
  <c r="G433" i="19" s="1"/>
  <c r="G434" i="19" s="1"/>
  <c r="G435" i="19" s="1"/>
  <c r="G436" i="19" s="1"/>
  <c r="G437" i="19" s="1"/>
  <c r="G438" i="19" s="1"/>
  <c r="G439" i="19" s="1"/>
  <c r="G440" i="19" s="1"/>
  <c r="H431" i="19"/>
  <c r="H432" i="19" s="1"/>
  <c r="H433" i="19" s="1"/>
  <c r="H434" i="19" s="1"/>
  <c r="H435" i="19" s="1"/>
  <c r="H436" i="19" s="1"/>
  <c r="H437" i="19" s="1"/>
  <c r="H438" i="19" s="1"/>
  <c r="H439" i="19" s="1"/>
  <c r="H440" i="19" s="1"/>
  <c r="I431" i="19"/>
  <c r="I432" i="19" s="1"/>
  <c r="I433" i="19" s="1"/>
  <c r="I434" i="19" s="1"/>
  <c r="I435" i="19" s="1"/>
  <c r="I436" i="19" s="1"/>
  <c r="I437" i="19" s="1"/>
  <c r="I438" i="19" s="1"/>
  <c r="I439" i="19" s="1"/>
  <c r="I440" i="19" s="1"/>
  <c r="E304" i="19"/>
  <c r="F304" i="19"/>
  <c r="F305" i="19" s="1"/>
  <c r="G304" i="19"/>
  <c r="H304" i="19"/>
  <c r="H305" i="19" s="1"/>
  <c r="H306" i="19" s="1"/>
  <c r="H307" i="19" s="1"/>
  <c r="H308" i="19" s="1"/>
  <c r="H309" i="19" s="1"/>
  <c r="H310" i="19" s="1"/>
  <c r="H311" i="19" s="1"/>
  <c r="H312" i="19" s="1"/>
  <c r="H313" i="19" s="1"/>
  <c r="H314" i="19" s="1"/>
  <c r="H315" i="19" s="1"/>
  <c r="H316" i="19" s="1"/>
  <c r="H317" i="19" s="1"/>
  <c r="H318" i="19" s="1"/>
  <c r="H319" i="19" s="1"/>
  <c r="H320" i="19" s="1"/>
  <c r="H321" i="19" s="1"/>
  <c r="H322" i="19" s="1"/>
  <c r="H323" i="19" s="1"/>
  <c r="H324" i="19" s="1"/>
  <c r="H325" i="19" s="1"/>
  <c r="H326" i="19" s="1"/>
  <c r="H327" i="19" s="1"/>
  <c r="H328" i="19" s="1"/>
  <c r="H329" i="19" s="1"/>
  <c r="H330" i="19" s="1"/>
  <c r="H331" i="19" s="1"/>
  <c r="H332" i="19" s="1"/>
  <c r="H333" i="19" s="1"/>
  <c r="H334" i="19" s="1"/>
  <c r="H335" i="19" s="1"/>
  <c r="H336" i="19" s="1"/>
  <c r="H337" i="19" s="1"/>
  <c r="H338" i="19" s="1"/>
  <c r="H339" i="19" s="1"/>
  <c r="H340" i="19" s="1"/>
  <c r="H341" i="19" s="1"/>
  <c r="H342" i="19" s="1"/>
  <c r="H343" i="19" s="1"/>
  <c r="H344" i="19" s="1"/>
  <c r="H345" i="19" s="1"/>
  <c r="H346" i="19" s="1"/>
  <c r="H347" i="19" s="1"/>
  <c r="H348" i="19" s="1"/>
  <c r="H349" i="19" s="1"/>
  <c r="H350" i="19" s="1"/>
  <c r="H351" i="19" s="1"/>
  <c r="H352" i="19" s="1"/>
  <c r="H353" i="19" s="1"/>
  <c r="H354" i="19" s="1"/>
  <c r="H355" i="19" s="1"/>
  <c r="H356" i="19" s="1"/>
  <c r="H357" i="19" s="1"/>
  <c r="H358" i="19" s="1"/>
  <c r="H359" i="19" s="1"/>
  <c r="H360" i="19" s="1"/>
  <c r="H361" i="19" s="1"/>
  <c r="H362" i="19" s="1"/>
  <c r="H363" i="19" s="1"/>
  <c r="H364" i="19" s="1"/>
  <c r="H365" i="19" s="1"/>
  <c r="H366" i="19" s="1"/>
  <c r="H367" i="19" s="1"/>
  <c r="H368" i="19" s="1"/>
  <c r="H369" i="19" s="1"/>
  <c r="H370" i="19" s="1"/>
  <c r="H371" i="19" s="1"/>
  <c r="H372" i="19" s="1"/>
  <c r="H373" i="19" s="1"/>
  <c r="H374" i="19" s="1"/>
  <c r="H375" i="19" s="1"/>
  <c r="H376" i="19" s="1"/>
  <c r="H377" i="19" s="1"/>
  <c r="H378" i="19" s="1"/>
  <c r="H379" i="19" s="1"/>
  <c r="H380" i="19" s="1"/>
  <c r="H381" i="19" s="1"/>
  <c r="H382" i="19" s="1"/>
  <c r="H383" i="19" s="1"/>
  <c r="H384" i="19" s="1"/>
  <c r="H385" i="19" s="1"/>
  <c r="H386" i="19" s="1"/>
  <c r="H387" i="19" s="1"/>
  <c r="H388" i="19" s="1"/>
  <c r="H389" i="19" s="1"/>
  <c r="H390" i="19" s="1"/>
  <c r="H391" i="19" s="1"/>
  <c r="H392" i="19" s="1"/>
  <c r="H393" i="19" s="1"/>
  <c r="H394" i="19" s="1"/>
  <c r="H395" i="19" s="1"/>
  <c r="H396" i="19" s="1"/>
  <c r="H397" i="19" s="1"/>
  <c r="H398" i="19" s="1"/>
  <c r="H399" i="19" s="1"/>
  <c r="H400" i="19" s="1"/>
  <c r="H401" i="19" s="1"/>
  <c r="H402" i="19" s="1"/>
  <c r="H403" i="19" s="1"/>
  <c r="H404" i="19" s="1"/>
  <c r="H405" i="19" s="1"/>
  <c r="H406" i="19" s="1"/>
  <c r="H407" i="19" s="1"/>
  <c r="H408" i="19" s="1"/>
  <c r="H409" i="19" s="1"/>
  <c r="H410" i="19" s="1"/>
  <c r="H411" i="19" s="1"/>
  <c r="H412" i="19" s="1"/>
  <c r="H413" i="19" s="1"/>
  <c r="H414" i="19" s="1"/>
  <c r="H415" i="19" s="1"/>
  <c r="H416" i="19" s="1"/>
  <c r="H417" i="19" s="1"/>
  <c r="H418" i="19" s="1"/>
  <c r="H419" i="19" s="1"/>
  <c r="H420" i="19" s="1"/>
  <c r="H421" i="19" s="1"/>
  <c r="H422" i="19" s="1"/>
  <c r="H423" i="19" s="1"/>
  <c r="H424" i="19" s="1"/>
  <c r="H425" i="19" s="1"/>
  <c r="H426" i="19" s="1"/>
  <c r="H427" i="19" s="1"/>
  <c r="H428" i="19" s="1"/>
  <c r="H429" i="19" s="1"/>
  <c r="H430" i="19" s="1"/>
  <c r="I304" i="19"/>
  <c r="G305" i="19" s="1"/>
  <c r="E305" i="19"/>
  <c r="E306" i="19" s="1"/>
  <c r="E307" i="19" s="1"/>
  <c r="E308" i="19" s="1"/>
  <c r="E309" i="19" s="1"/>
  <c r="E310" i="19" s="1"/>
  <c r="E311" i="19" s="1"/>
  <c r="E312" i="19" s="1"/>
  <c r="E313" i="19" s="1"/>
  <c r="E314" i="19" s="1"/>
  <c r="E315" i="19" s="1"/>
  <c r="E316" i="19" s="1"/>
  <c r="E317" i="19" s="1"/>
  <c r="E318" i="19" s="1"/>
  <c r="E319" i="19" s="1"/>
  <c r="E320" i="19" s="1"/>
  <c r="E321" i="19" s="1"/>
  <c r="E322" i="19" s="1"/>
  <c r="E323" i="19" s="1"/>
  <c r="E324" i="19" s="1"/>
  <c r="E325" i="19" s="1"/>
  <c r="E326" i="19" s="1"/>
  <c r="E327" i="19" s="1"/>
  <c r="E328" i="19" s="1"/>
  <c r="E329" i="19" s="1"/>
  <c r="E330" i="19" s="1"/>
  <c r="E331" i="19" s="1"/>
  <c r="E332" i="19" s="1"/>
  <c r="E333" i="19" s="1"/>
  <c r="E334" i="19" s="1"/>
  <c r="E335" i="19" s="1"/>
  <c r="E336" i="19" s="1"/>
  <c r="E337" i="19" s="1"/>
  <c r="E338" i="19" s="1"/>
  <c r="E339" i="19" s="1"/>
  <c r="E340" i="19" s="1"/>
  <c r="E341" i="19" s="1"/>
  <c r="E342" i="19" s="1"/>
  <c r="E343" i="19" s="1"/>
  <c r="E344" i="19" s="1"/>
  <c r="E345" i="19" s="1"/>
  <c r="E346" i="19" s="1"/>
  <c r="E347" i="19" s="1"/>
  <c r="E348" i="19" s="1"/>
  <c r="E349" i="19" s="1"/>
  <c r="E350" i="19" s="1"/>
  <c r="E351" i="19" s="1"/>
  <c r="E352" i="19" s="1"/>
  <c r="E353" i="19" s="1"/>
  <c r="E354" i="19" s="1"/>
  <c r="E355" i="19" s="1"/>
  <c r="E356" i="19" s="1"/>
  <c r="E357" i="19" s="1"/>
  <c r="E358" i="19" s="1"/>
  <c r="E359" i="19" s="1"/>
  <c r="E360" i="19" s="1"/>
  <c r="E361" i="19" s="1"/>
  <c r="E362" i="19" s="1"/>
  <c r="E363" i="19" s="1"/>
  <c r="E364" i="19" s="1"/>
  <c r="E365" i="19" s="1"/>
  <c r="E366" i="19" s="1"/>
  <c r="E367" i="19" s="1"/>
  <c r="E368" i="19" s="1"/>
  <c r="E369" i="19" s="1"/>
  <c r="E370" i="19" s="1"/>
  <c r="E371" i="19" s="1"/>
  <c r="E372" i="19" s="1"/>
  <c r="E373" i="19" s="1"/>
  <c r="E374" i="19" s="1"/>
  <c r="E375" i="19" s="1"/>
  <c r="E376" i="19" s="1"/>
  <c r="E377" i="19" s="1"/>
  <c r="E378" i="19" s="1"/>
  <c r="E379" i="19" s="1"/>
  <c r="E380" i="19" s="1"/>
  <c r="E381" i="19" s="1"/>
  <c r="E382" i="19" s="1"/>
  <c r="E383" i="19" s="1"/>
  <c r="E384" i="19" s="1"/>
  <c r="E385" i="19" s="1"/>
  <c r="E386" i="19" s="1"/>
  <c r="E387" i="19" s="1"/>
  <c r="E388" i="19" s="1"/>
  <c r="E389" i="19" s="1"/>
  <c r="E390" i="19" s="1"/>
  <c r="E391" i="19" s="1"/>
  <c r="E392" i="19" s="1"/>
  <c r="E393" i="19" s="1"/>
  <c r="E394" i="19" s="1"/>
  <c r="E395" i="19" s="1"/>
  <c r="E396" i="19" s="1"/>
  <c r="E397" i="19" s="1"/>
  <c r="E398" i="19" s="1"/>
  <c r="E399" i="19" s="1"/>
  <c r="E400" i="19" s="1"/>
  <c r="E401" i="19" s="1"/>
  <c r="E402" i="19" s="1"/>
  <c r="E403" i="19" s="1"/>
  <c r="E404" i="19" s="1"/>
  <c r="E405" i="19" s="1"/>
  <c r="E406" i="19" s="1"/>
  <c r="E407" i="19" s="1"/>
  <c r="E408" i="19" s="1"/>
  <c r="E409" i="19" s="1"/>
  <c r="E410" i="19" s="1"/>
  <c r="E411" i="19" s="1"/>
  <c r="E412" i="19" s="1"/>
  <c r="E413" i="19" s="1"/>
  <c r="E414" i="19" s="1"/>
  <c r="E415" i="19" s="1"/>
  <c r="E416" i="19" s="1"/>
  <c r="E417" i="19" s="1"/>
  <c r="E418" i="19" s="1"/>
  <c r="E419" i="19" s="1"/>
  <c r="E420" i="19" s="1"/>
  <c r="E421" i="19" s="1"/>
  <c r="E422" i="19" s="1"/>
  <c r="E423" i="19" s="1"/>
  <c r="E424" i="19" s="1"/>
  <c r="E425" i="19" s="1"/>
  <c r="E426" i="19" s="1"/>
  <c r="E427" i="19" s="1"/>
  <c r="E428" i="19" s="1"/>
  <c r="E429" i="19" s="1"/>
  <c r="E430" i="19" s="1"/>
  <c r="E420" i="18"/>
  <c r="E421" i="18" s="1"/>
  <c r="F420" i="18"/>
  <c r="F421" i="18" s="1"/>
  <c r="G420" i="18"/>
  <c r="G421" i="18" s="1"/>
  <c r="H420" i="18"/>
  <c r="H421" i="18" s="1"/>
  <c r="I420" i="18"/>
  <c r="I421" i="18" s="1"/>
  <c r="E416" i="18"/>
  <c r="E417" i="18" s="1"/>
  <c r="E418" i="18" s="1"/>
  <c r="E419" i="18" s="1"/>
  <c r="F416" i="18"/>
  <c r="G416" i="18"/>
  <c r="H416" i="18"/>
  <c r="I416" i="18"/>
  <c r="F417" i="18"/>
  <c r="G417" i="18"/>
  <c r="G418" i="18" s="1"/>
  <c r="G419" i="18" s="1"/>
  <c r="H417" i="18"/>
  <c r="H418" i="18" s="1"/>
  <c r="H419" i="18" s="1"/>
  <c r="I417" i="18"/>
  <c r="I418" i="18" s="1"/>
  <c r="I419" i="18" s="1"/>
  <c r="E411" i="18"/>
  <c r="E412" i="18" s="1"/>
  <c r="E413" i="18" s="1"/>
  <c r="E414" i="18" s="1"/>
  <c r="E415" i="18" s="1"/>
  <c r="F411" i="18"/>
  <c r="G411" i="18"/>
  <c r="G412" i="18" s="1"/>
  <c r="G413" i="18" s="1"/>
  <c r="H411" i="18"/>
  <c r="I411" i="18"/>
  <c r="F412" i="18"/>
  <c r="F413" i="18" s="1"/>
  <c r="H412" i="18"/>
  <c r="H413" i="18" s="1"/>
  <c r="H414" i="18" s="1"/>
  <c r="H415" i="18" s="1"/>
  <c r="I412" i="18"/>
  <c r="I413" i="18" s="1"/>
  <c r="I414" i="18" s="1"/>
  <c r="I415" i="18" s="1"/>
  <c r="E405" i="18"/>
  <c r="F405" i="18"/>
  <c r="G405" i="18"/>
  <c r="H405" i="18"/>
  <c r="I405" i="18"/>
  <c r="I406" i="18" s="1"/>
  <c r="I407" i="18" s="1"/>
  <c r="I408" i="18" s="1"/>
  <c r="I409" i="18" s="1"/>
  <c r="I410" i="18" s="1"/>
  <c r="E406" i="18"/>
  <c r="F406" i="18"/>
  <c r="G406" i="18"/>
  <c r="G407" i="18" s="1"/>
  <c r="G408" i="18" s="1"/>
  <c r="G409" i="18" s="1"/>
  <c r="G410" i="18" s="1"/>
  <c r="H406" i="18"/>
  <c r="H407" i="18" s="1"/>
  <c r="H408" i="18" s="1"/>
  <c r="H409" i="18" s="1"/>
  <c r="H410" i="18" s="1"/>
  <c r="E407" i="18"/>
  <c r="E408" i="18" s="1"/>
  <c r="E409" i="18" s="1"/>
  <c r="E410" i="18" s="1"/>
  <c r="F407" i="18"/>
  <c r="F408" i="18" s="1"/>
  <c r="F409" i="18" s="1"/>
  <c r="F410" i="18" s="1"/>
  <c r="E398" i="18"/>
  <c r="F398" i="18"/>
  <c r="G398" i="18"/>
  <c r="G399" i="18" s="1"/>
  <c r="G400" i="18" s="1"/>
  <c r="G401" i="18" s="1"/>
  <c r="G402" i="18" s="1"/>
  <c r="G403" i="18" s="1"/>
  <c r="G404" i="18" s="1"/>
  <c r="H398" i="18"/>
  <c r="F399" i="18" s="1"/>
  <c r="I398" i="18"/>
  <c r="I399" i="18" s="1"/>
  <c r="I400" i="18" s="1"/>
  <c r="I401" i="18" s="1"/>
  <c r="I402" i="18" s="1"/>
  <c r="I403" i="18" s="1"/>
  <c r="I404" i="18" s="1"/>
  <c r="E399" i="18"/>
  <c r="E400" i="18"/>
  <c r="E401" i="18" s="1"/>
  <c r="E402" i="18" s="1"/>
  <c r="E403" i="18" s="1"/>
  <c r="E404" i="18" s="1"/>
  <c r="E394" i="18"/>
  <c r="E395" i="18" s="1"/>
  <c r="E396" i="18" s="1"/>
  <c r="E397" i="18" s="1"/>
  <c r="F394" i="18"/>
  <c r="G394" i="18"/>
  <c r="H394" i="18"/>
  <c r="I394" i="18"/>
  <c r="G395" i="18" s="1"/>
  <c r="G396" i="18" s="1"/>
  <c r="G397" i="18" s="1"/>
  <c r="F395" i="18"/>
  <c r="H395" i="18"/>
  <c r="H396" i="18" s="1"/>
  <c r="H397" i="18" s="1"/>
  <c r="I395" i="18"/>
  <c r="I396" i="18" s="1"/>
  <c r="I397" i="18" s="1"/>
  <c r="E304" i="18"/>
  <c r="E305" i="18" s="1"/>
  <c r="E306" i="18" s="1"/>
  <c r="E307" i="18" s="1"/>
  <c r="E308" i="18" s="1"/>
  <c r="E309" i="18" s="1"/>
  <c r="E310" i="18" s="1"/>
  <c r="E311" i="18" s="1"/>
  <c r="E312" i="18" s="1"/>
  <c r="E313" i="18" s="1"/>
  <c r="E314" i="18" s="1"/>
  <c r="E315" i="18" s="1"/>
  <c r="E316" i="18" s="1"/>
  <c r="E317" i="18" s="1"/>
  <c r="E318" i="18" s="1"/>
  <c r="E319" i="18" s="1"/>
  <c r="E320" i="18" s="1"/>
  <c r="E321" i="18" s="1"/>
  <c r="E322" i="18" s="1"/>
  <c r="E323" i="18" s="1"/>
  <c r="E324" i="18" s="1"/>
  <c r="E325" i="18" s="1"/>
  <c r="E326" i="18" s="1"/>
  <c r="E327" i="18" s="1"/>
  <c r="E328" i="18" s="1"/>
  <c r="E329" i="18" s="1"/>
  <c r="E330" i="18" s="1"/>
  <c r="E331" i="18" s="1"/>
  <c r="E332" i="18" s="1"/>
  <c r="E333" i="18" s="1"/>
  <c r="E334" i="18" s="1"/>
  <c r="E335" i="18" s="1"/>
  <c r="E336" i="18" s="1"/>
  <c r="E337" i="18" s="1"/>
  <c r="E338" i="18" s="1"/>
  <c r="E339" i="18" s="1"/>
  <c r="E340" i="18" s="1"/>
  <c r="E341" i="18" s="1"/>
  <c r="E342" i="18" s="1"/>
  <c r="E343" i="18" s="1"/>
  <c r="E344" i="18" s="1"/>
  <c r="E345" i="18" s="1"/>
  <c r="E346" i="18" s="1"/>
  <c r="E347" i="18" s="1"/>
  <c r="E348" i="18" s="1"/>
  <c r="E349" i="18" s="1"/>
  <c r="E350" i="18" s="1"/>
  <c r="E351" i="18" s="1"/>
  <c r="E352" i="18" s="1"/>
  <c r="E353" i="18" s="1"/>
  <c r="E354" i="18" s="1"/>
  <c r="E355" i="18" s="1"/>
  <c r="E356" i="18" s="1"/>
  <c r="E357" i="18" s="1"/>
  <c r="E358" i="18" s="1"/>
  <c r="E359" i="18" s="1"/>
  <c r="E360" i="18" s="1"/>
  <c r="E361" i="18" s="1"/>
  <c r="E362" i="18" s="1"/>
  <c r="E363" i="18" s="1"/>
  <c r="E364" i="18" s="1"/>
  <c r="E365" i="18" s="1"/>
  <c r="E366" i="18" s="1"/>
  <c r="E367" i="18" s="1"/>
  <c r="E368" i="18" s="1"/>
  <c r="E369" i="18" s="1"/>
  <c r="E370" i="18" s="1"/>
  <c r="E371" i="18" s="1"/>
  <c r="E372" i="18" s="1"/>
  <c r="E373" i="18" s="1"/>
  <c r="E374" i="18" s="1"/>
  <c r="E375" i="18" s="1"/>
  <c r="E376" i="18" s="1"/>
  <c r="E377" i="18" s="1"/>
  <c r="E378" i="18" s="1"/>
  <c r="E379" i="18" s="1"/>
  <c r="E380" i="18" s="1"/>
  <c r="E381" i="18" s="1"/>
  <c r="E382" i="18" s="1"/>
  <c r="E383" i="18" s="1"/>
  <c r="E384" i="18" s="1"/>
  <c r="E385" i="18" s="1"/>
  <c r="E386" i="18" s="1"/>
  <c r="E387" i="18" s="1"/>
  <c r="E388" i="18" s="1"/>
  <c r="E389" i="18" s="1"/>
  <c r="E390" i="18" s="1"/>
  <c r="E391" i="18" s="1"/>
  <c r="E392" i="18" s="1"/>
  <c r="E393" i="18" s="1"/>
  <c r="F304" i="18"/>
  <c r="F305" i="18" s="1"/>
  <c r="F306" i="18" s="1"/>
  <c r="F307" i="18" s="1"/>
  <c r="F308" i="18" s="1"/>
  <c r="F309" i="18" s="1"/>
  <c r="F310" i="18" s="1"/>
  <c r="F311" i="18" s="1"/>
  <c r="F312" i="18" s="1"/>
  <c r="F313" i="18" s="1"/>
  <c r="F314" i="18" s="1"/>
  <c r="F315" i="18" s="1"/>
  <c r="F316" i="18" s="1"/>
  <c r="F317" i="18" s="1"/>
  <c r="F318" i="18" s="1"/>
  <c r="F319" i="18" s="1"/>
  <c r="F320" i="18" s="1"/>
  <c r="F321" i="18" s="1"/>
  <c r="F322" i="18" s="1"/>
  <c r="F323" i="18" s="1"/>
  <c r="F324" i="18" s="1"/>
  <c r="F325" i="18" s="1"/>
  <c r="F326" i="18" s="1"/>
  <c r="F327" i="18" s="1"/>
  <c r="F328" i="18" s="1"/>
  <c r="F329" i="18" s="1"/>
  <c r="F330" i="18" s="1"/>
  <c r="F331" i="18" s="1"/>
  <c r="F332" i="18" s="1"/>
  <c r="F333" i="18" s="1"/>
  <c r="F334" i="18" s="1"/>
  <c r="F335" i="18" s="1"/>
  <c r="F336" i="18" s="1"/>
  <c r="F337" i="18" s="1"/>
  <c r="F338" i="18" s="1"/>
  <c r="F339" i="18" s="1"/>
  <c r="F340" i="18" s="1"/>
  <c r="F341" i="18" s="1"/>
  <c r="F342" i="18" s="1"/>
  <c r="F343" i="18" s="1"/>
  <c r="F344" i="18" s="1"/>
  <c r="F345" i="18" s="1"/>
  <c r="F346" i="18" s="1"/>
  <c r="F347" i="18" s="1"/>
  <c r="F348" i="18" s="1"/>
  <c r="F349" i="18" s="1"/>
  <c r="F350" i="18" s="1"/>
  <c r="F351" i="18" s="1"/>
  <c r="F352" i="18" s="1"/>
  <c r="F353" i="18" s="1"/>
  <c r="F354" i="18" s="1"/>
  <c r="F355" i="18" s="1"/>
  <c r="F356" i="18" s="1"/>
  <c r="F357" i="18" s="1"/>
  <c r="F358" i="18" s="1"/>
  <c r="F359" i="18" s="1"/>
  <c r="F360" i="18" s="1"/>
  <c r="F361" i="18" s="1"/>
  <c r="F362" i="18" s="1"/>
  <c r="F363" i="18" s="1"/>
  <c r="F364" i="18" s="1"/>
  <c r="F365" i="18" s="1"/>
  <c r="F366" i="18" s="1"/>
  <c r="F367" i="18" s="1"/>
  <c r="F368" i="18" s="1"/>
  <c r="F369" i="18" s="1"/>
  <c r="F370" i="18" s="1"/>
  <c r="F371" i="18" s="1"/>
  <c r="F372" i="18" s="1"/>
  <c r="F373" i="18" s="1"/>
  <c r="F374" i="18" s="1"/>
  <c r="F375" i="18" s="1"/>
  <c r="F376" i="18" s="1"/>
  <c r="F377" i="18" s="1"/>
  <c r="F378" i="18" s="1"/>
  <c r="G304" i="18"/>
  <c r="G305" i="18" s="1"/>
  <c r="G306" i="18" s="1"/>
  <c r="G307" i="18" s="1"/>
  <c r="G308" i="18" s="1"/>
  <c r="G309" i="18" s="1"/>
  <c r="G310" i="18" s="1"/>
  <c r="G311" i="18" s="1"/>
  <c r="G312" i="18" s="1"/>
  <c r="G313" i="18" s="1"/>
  <c r="G314" i="18" s="1"/>
  <c r="G315" i="18" s="1"/>
  <c r="G316" i="18" s="1"/>
  <c r="G317" i="18" s="1"/>
  <c r="G318" i="18" s="1"/>
  <c r="G319" i="18" s="1"/>
  <c r="G320" i="18" s="1"/>
  <c r="G321" i="18" s="1"/>
  <c r="G322" i="18" s="1"/>
  <c r="G323" i="18" s="1"/>
  <c r="G324" i="18" s="1"/>
  <c r="G325" i="18" s="1"/>
  <c r="G326" i="18" s="1"/>
  <c r="G327" i="18" s="1"/>
  <c r="G328" i="18" s="1"/>
  <c r="G329" i="18" s="1"/>
  <c r="G330" i="18" s="1"/>
  <c r="G331" i="18" s="1"/>
  <c r="G332" i="18" s="1"/>
  <c r="G333" i="18" s="1"/>
  <c r="G334" i="18" s="1"/>
  <c r="G335" i="18" s="1"/>
  <c r="G336" i="18" s="1"/>
  <c r="G337" i="18" s="1"/>
  <c r="G338" i="18" s="1"/>
  <c r="G339" i="18" s="1"/>
  <c r="G340" i="18" s="1"/>
  <c r="G341" i="18" s="1"/>
  <c r="G342" i="18" s="1"/>
  <c r="G343" i="18" s="1"/>
  <c r="G344" i="18" s="1"/>
  <c r="G345" i="18" s="1"/>
  <c r="G346" i="18" s="1"/>
  <c r="G347" i="18" s="1"/>
  <c r="G348" i="18" s="1"/>
  <c r="G349" i="18" s="1"/>
  <c r="G350" i="18" s="1"/>
  <c r="G351" i="18" s="1"/>
  <c r="G352" i="18" s="1"/>
  <c r="G353" i="18" s="1"/>
  <c r="G354" i="18" s="1"/>
  <c r="G355" i="18" s="1"/>
  <c r="G356" i="18" s="1"/>
  <c r="G357" i="18" s="1"/>
  <c r="G358" i="18" s="1"/>
  <c r="G359" i="18" s="1"/>
  <c r="G360" i="18" s="1"/>
  <c r="G361" i="18" s="1"/>
  <c r="G362" i="18" s="1"/>
  <c r="G363" i="18" s="1"/>
  <c r="G364" i="18" s="1"/>
  <c r="G365" i="18" s="1"/>
  <c r="G366" i="18" s="1"/>
  <c r="G367" i="18" s="1"/>
  <c r="G368" i="18" s="1"/>
  <c r="G369" i="18" s="1"/>
  <c r="G370" i="18" s="1"/>
  <c r="G371" i="18" s="1"/>
  <c r="G372" i="18" s="1"/>
  <c r="G373" i="18" s="1"/>
  <c r="G374" i="18" s="1"/>
  <c r="G375" i="18" s="1"/>
  <c r="G376" i="18" s="1"/>
  <c r="G377" i="18" s="1"/>
  <c r="G378" i="18" s="1"/>
  <c r="G379" i="18" s="1"/>
  <c r="G380" i="18" s="1"/>
  <c r="G381" i="18" s="1"/>
  <c r="G382" i="18" s="1"/>
  <c r="G383" i="18" s="1"/>
  <c r="G384" i="18" s="1"/>
  <c r="G385" i="18" s="1"/>
  <c r="G386" i="18" s="1"/>
  <c r="G387" i="18" s="1"/>
  <c r="G388" i="18" s="1"/>
  <c r="G389" i="18" s="1"/>
  <c r="G390" i="18" s="1"/>
  <c r="G391" i="18" s="1"/>
  <c r="G392" i="18" s="1"/>
  <c r="G393" i="18" s="1"/>
  <c r="H304" i="18"/>
  <c r="H305" i="18" s="1"/>
  <c r="I304" i="18"/>
  <c r="I305" i="18" s="1"/>
  <c r="I306" i="18" s="1"/>
  <c r="I307" i="18" s="1"/>
  <c r="I308" i="18" s="1"/>
  <c r="I309" i="18" s="1"/>
  <c r="I310" i="18" s="1"/>
  <c r="I311" i="18" s="1"/>
  <c r="I312" i="18" s="1"/>
  <c r="I313" i="18" s="1"/>
  <c r="I314" i="18" s="1"/>
  <c r="I315" i="18" s="1"/>
  <c r="I316" i="18" s="1"/>
  <c r="I317" i="18" s="1"/>
  <c r="I318" i="18" s="1"/>
  <c r="I319" i="18" s="1"/>
  <c r="I320" i="18" s="1"/>
  <c r="I321" i="18" s="1"/>
  <c r="I322" i="18" s="1"/>
  <c r="I323" i="18" s="1"/>
  <c r="I324" i="18" s="1"/>
  <c r="I325" i="18" s="1"/>
  <c r="I326" i="18" s="1"/>
  <c r="I327" i="18" s="1"/>
  <c r="I328" i="18" s="1"/>
  <c r="I329" i="18" s="1"/>
  <c r="I330" i="18" s="1"/>
  <c r="I331" i="18" s="1"/>
  <c r="I332" i="18" s="1"/>
  <c r="I333" i="18" s="1"/>
  <c r="I334" i="18" s="1"/>
  <c r="I335" i="18" s="1"/>
  <c r="I336" i="18" s="1"/>
  <c r="I337" i="18" s="1"/>
  <c r="I338" i="18" s="1"/>
  <c r="I339" i="18" s="1"/>
  <c r="I340" i="18" s="1"/>
  <c r="I341" i="18" s="1"/>
  <c r="I342" i="18" s="1"/>
  <c r="I343" i="18" s="1"/>
  <c r="I344" i="18" s="1"/>
  <c r="I345" i="18" s="1"/>
  <c r="I346" i="18" s="1"/>
  <c r="I347" i="18" s="1"/>
  <c r="I348" i="18" s="1"/>
  <c r="I349" i="18" s="1"/>
  <c r="I350" i="18" s="1"/>
  <c r="I351" i="18" s="1"/>
  <c r="I352" i="18" s="1"/>
  <c r="I353" i="18" s="1"/>
  <c r="I354" i="18" s="1"/>
  <c r="I355" i="18" s="1"/>
  <c r="I356" i="18" s="1"/>
  <c r="I357" i="18" s="1"/>
  <c r="I358" i="18" s="1"/>
  <c r="I359" i="18" s="1"/>
  <c r="I360" i="18" s="1"/>
  <c r="I361" i="18" s="1"/>
  <c r="I362" i="18" s="1"/>
  <c r="I363" i="18" s="1"/>
  <c r="I364" i="18" s="1"/>
  <c r="I365" i="18" s="1"/>
  <c r="I366" i="18" s="1"/>
  <c r="I367" i="18" s="1"/>
  <c r="I368" i="18" s="1"/>
  <c r="I369" i="18" s="1"/>
  <c r="I370" i="18" s="1"/>
  <c r="I371" i="18" s="1"/>
  <c r="I372" i="18" s="1"/>
  <c r="I373" i="18" s="1"/>
  <c r="I374" i="18" s="1"/>
  <c r="I375" i="18" s="1"/>
  <c r="I376" i="18" s="1"/>
  <c r="I377" i="18" s="1"/>
  <c r="I378" i="18" s="1"/>
  <c r="I379" i="18" s="1"/>
  <c r="I380" i="18" s="1"/>
  <c r="I381" i="18" s="1"/>
  <c r="I382" i="18" s="1"/>
  <c r="I383" i="18" s="1"/>
  <c r="I384" i="18" s="1"/>
  <c r="I385" i="18" s="1"/>
  <c r="I386" i="18" s="1"/>
  <c r="I387" i="18" s="1"/>
  <c r="I388" i="18" s="1"/>
  <c r="I389" i="18" s="1"/>
  <c r="I390" i="18" s="1"/>
  <c r="I391" i="18" s="1"/>
  <c r="I392" i="18" s="1"/>
  <c r="I393" i="18" s="1"/>
  <c r="H306" i="18"/>
  <c r="H307" i="18" s="1"/>
  <c r="H308" i="18" s="1"/>
  <c r="H309" i="18" s="1"/>
  <c r="H310" i="18" s="1"/>
  <c r="H311" i="18" s="1"/>
  <c r="H312" i="18" s="1"/>
  <c r="H313" i="18" s="1"/>
  <c r="H314" i="18" s="1"/>
  <c r="H315" i="18" s="1"/>
  <c r="H316" i="18" s="1"/>
  <c r="H317" i="18" s="1"/>
  <c r="H318" i="18" s="1"/>
  <c r="H319" i="18" s="1"/>
  <c r="H320" i="18" s="1"/>
  <c r="H321" i="18" s="1"/>
  <c r="H322" i="18" s="1"/>
  <c r="H323" i="18" s="1"/>
  <c r="H324" i="18" s="1"/>
  <c r="H325" i="18" s="1"/>
  <c r="H326" i="18" s="1"/>
  <c r="H327" i="18" s="1"/>
  <c r="H328" i="18" s="1"/>
  <c r="H329" i="18" s="1"/>
  <c r="H330" i="18" s="1"/>
  <c r="H331" i="18" s="1"/>
  <c r="H332" i="18" s="1"/>
  <c r="H333" i="18" s="1"/>
  <c r="H334" i="18" s="1"/>
  <c r="H335" i="18" s="1"/>
  <c r="H336" i="18" s="1"/>
  <c r="H337" i="18" s="1"/>
  <c r="H338" i="18" s="1"/>
  <c r="H339" i="18" s="1"/>
  <c r="H340" i="18" s="1"/>
  <c r="H341" i="18" s="1"/>
  <c r="H342" i="18" s="1"/>
  <c r="H343" i="18" s="1"/>
  <c r="H344" i="18" s="1"/>
  <c r="H345" i="18" s="1"/>
  <c r="H346" i="18" s="1"/>
  <c r="H347" i="18" s="1"/>
  <c r="H348" i="18" s="1"/>
  <c r="H349" i="18" s="1"/>
  <c r="H350" i="18" s="1"/>
  <c r="H351" i="18" s="1"/>
  <c r="H352" i="18" s="1"/>
  <c r="H353" i="18" s="1"/>
  <c r="H354" i="18" s="1"/>
  <c r="H355" i="18" s="1"/>
  <c r="H356" i="18" s="1"/>
  <c r="H357" i="18" s="1"/>
  <c r="H358" i="18" s="1"/>
  <c r="H359" i="18" s="1"/>
  <c r="H360" i="18" s="1"/>
  <c r="H361" i="18" s="1"/>
  <c r="H362" i="18" s="1"/>
  <c r="H363" i="18" s="1"/>
  <c r="H364" i="18" s="1"/>
  <c r="H365" i="18" s="1"/>
  <c r="H366" i="18" s="1"/>
  <c r="H367" i="18" s="1"/>
  <c r="H368" i="18" s="1"/>
  <c r="H369" i="18" s="1"/>
  <c r="H370" i="18" s="1"/>
  <c r="H371" i="18" s="1"/>
  <c r="H372" i="18" s="1"/>
  <c r="H373" i="18" s="1"/>
  <c r="H374" i="18" s="1"/>
  <c r="H375" i="18" s="1"/>
  <c r="H376" i="18" s="1"/>
  <c r="H377" i="18" s="1"/>
  <c r="H378" i="18" s="1"/>
  <c r="H379" i="18" s="1"/>
  <c r="H380" i="18" s="1"/>
  <c r="H381" i="18" s="1"/>
  <c r="H382" i="18" s="1"/>
  <c r="H383" i="18" s="1"/>
  <c r="H384" i="18" s="1"/>
  <c r="H385" i="18" s="1"/>
  <c r="H386" i="18" s="1"/>
  <c r="H387" i="18" s="1"/>
  <c r="H388" i="18" s="1"/>
  <c r="H389" i="18" s="1"/>
  <c r="H390" i="18" s="1"/>
  <c r="H391" i="18" s="1"/>
  <c r="H392" i="18" s="1"/>
  <c r="H393" i="18" s="1"/>
  <c r="E392" i="17"/>
  <c r="F392" i="17"/>
  <c r="F393" i="17" s="1"/>
  <c r="G392" i="17"/>
  <c r="G393" i="17" s="1"/>
  <c r="H392" i="17"/>
  <c r="H393" i="17" s="1"/>
  <c r="I392" i="17"/>
  <c r="I393" i="17" s="1"/>
  <c r="E393" i="17"/>
  <c r="E304" i="17"/>
  <c r="E305" i="17" s="1"/>
  <c r="E306" i="17" s="1"/>
  <c r="E307" i="17" s="1"/>
  <c r="E308" i="17" s="1"/>
  <c r="E309" i="17" s="1"/>
  <c r="E310" i="17" s="1"/>
  <c r="E311" i="17" s="1"/>
  <c r="E312" i="17" s="1"/>
  <c r="E313" i="17" s="1"/>
  <c r="E314" i="17" s="1"/>
  <c r="E315" i="17" s="1"/>
  <c r="E316" i="17" s="1"/>
  <c r="E317" i="17" s="1"/>
  <c r="E318" i="17" s="1"/>
  <c r="E319" i="17" s="1"/>
  <c r="E320" i="17" s="1"/>
  <c r="E321" i="17" s="1"/>
  <c r="E322" i="17" s="1"/>
  <c r="E323" i="17" s="1"/>
  <c r="E324" i="17" s="1"/>
  <c r="E325" i="17" s="1"/>
  <c r="E326" i="17" s="1"/>
  <c r="E327" i="17" s="1"/>
  <c r="E328" i="17" s="1"/>
  <c r="E329" i="17" s="1"/>
  <c r="E330" i="17" s="1"/>
  <c r="E331" i="17" s="1"/>
  <c r="E332" i="17" s="1"/>
  <c r="E333" i="17" s="1"/>
  <c r="E334" i="17" s="1"/>
  <c r="E335" i="17" s="1"/>
  <c r="E336" i="17" s="1"/>
  <c r="E337" i="17" s="1"/>
  <c r="E338" i="17" s="1"/>
  <c r="E339" i="17" s="1"/>
  <c r="E340" i="17" s="1"/>
  <c r="E341" i="17" s="1"/>
  <c r="E342" i="17" s="1"/>
  <c r="E343" i="17" s="1"/>
  <c r="E344" i="17" s="1"/>
  <c r="E345" i="17" s="1"/>
  <c r="E346" i="17" s="1"/>
  <c r="E347" i="17" s="1"/>
  <c r="E348" i="17" s="1"/>
  <c r="E349" i="17" s="1"/>
  <c r="E350" i="17" s="1"/>
  <c r="E351" i="17" s="1"/>
  <c r="E352" i="17" s="1"/>
  <c r="E353" i="17" s="1"/>
  <c r="E354" i="17" s="1"/>
  <c r="E355" i="17" s="1"/>
  <c r="E356" i="17" s="1"/>
  <c r="E357" i="17" s="1"/>
  <c r="E358" i="17" s="1"/>
  <c r="E359" i="17" s="1"/>
  <c r="E360" i="17" s="1"/>
  <c r="E361" i="17" s="1"/>
  <c r="E362" i="17" s="1"/>
  <c r="E363" i="17" s="1"/>
  <c r="E364" i="17" s="1"/>
  <c r="E365" i="17" s="1"/>
  <c r="E366" i="17" s="1"/>
  <c r="E367" i="17" s="1"/>
  <c r="E368" i="17" s="1"/>
  <c r="E369" i="17" s="1"/>
  <c r="E370" i="17" s="1"/>
  <c r="E371" i="17" s="1"/>
  <c r="E372" i="17" s="1"/>
  <c r="E373" i="17" s="1"/>
  <c r="E374" i="17" s="1"/>
  <c r="E375" i="17" s="1"/>
  <c r="E376" i="17" s="1"/>
  <c r="E377" i="17" s="1"/>
  <c r="E378" i="17" s="1"/>
  <c r="E379" i="17" s="1"/>
  <c r="E380" i="17" s="1"/>
  <c r="E381" i="17" s="1"/>
  <c r="E382" i="17" s="1"/>
  <c r="E383" i="17" s="1"/>
  <c r="E384" i="17" s="1"/>
  <c r="E385" i="17" s="1"/>
  <c r="E386" i="17" s="1"/>
  <c r="E387" i="17" s="1"/>
  <c r="E388" i="17" s="1"/>
  <c r="E389" i="17" s="1"/>
  <c r="E390" i="17" s="1"/>
  <c r="E391" i="17" s="1"/>
  <c r="F304" i="17"/>
  <c r="G304" i="17"/>
  <c r="H304" i="17"/>
  <c r="F305" i="17" s="1"/>
  <c r="I304" i="17"/>
  <c r="G305" i="17" s="1"/>
  <c r="E362" i="16"/>
  <c r="E358" i="16"/>
  <c r="E359" i="16"/>
  <c r="E360" i="16"/>
  <c r="E361" i="16" s="1"/>
  <c r="E352" i="16"/>
  <c r="E353" i="16" s="1"/>
  <c r="E354" i="16" s="1"/>
  <c r="E355" i="16" s="1"/>
  <c r="E356" i="16" s="1"/>
  <c r="E357" i="16" s="1"/>
  <c r="E350" i="16"/>
  <c r="E351" i="16" s="1"/>
  <c r="E342" i="16"/>
  <c r="E343" i="16" s="1"/>
  <c r="E344" i="16" s="1"/>
  <c r="E345" i="16" s="1"/>
  <c r="E346" i="16" s="1"/>
  <c r="E347" i="16" s="1"/>
  <c r="E348" i="16" s="1"/>
  <c r="E349" i="16" s="1"/>
  <c r="E332" i="16"/>
  <c r="E333" i="16"/>
  <c r="E334" i="16" s="1"/>
  <c r="E335" i="16" s="1"/>
  <c r="E336" i="16" s="1"/>
  <c r="E337" i="16" s="1"/>
  <c r="E338" i="16" s="1"/>
  <c r="E339" i="16" s="1"/>
  <c r="E340" i="16" s="1"/>
  <c r="E341" i="16" s="1"/>
  <c r="E304" i="16"/>
  <c r="E305" i="16"/>
  <c r="E306" i="16"/>
  <c r="E307" i="16" s="1"/>
  <c r="E308" i="16" s="1"/>
  <c r="E309" i="16" s="1"/>
  <c r="E310" i="16" s="1"/>
  <c r="E311" i="16" s="1"/>
  <c r="E312" i="16" s="1"/>
  <c r="E313" i="16" s="1"/>
  <c r="E314" i="16" s="1"/>
  <c r="E315" i="16" s="1"/>
  <c r="E316" i="16" s="1"/>
  <c r="E317" i="16" s="1"/>
  <c r="E318" i="16" s="1"/>
  <c r="E319" i="16" s="1"/>
  <c r="E320" i="16" s="1"/>
  <c r="E321" i="16" s="1"/>
  <c r="E322" i="16" s="1"/>
  <c r="E323" i="16" s="1"/>
  <c r="E324" i="16" s="1"/>
  <c r="E325" i="16" s="1"/>
  <c r="E326" i="16" s="1"/>
  <c r="E327" i="16" s="1"/>
  <c r="E328" i="16" s="1"/>
  <c r="E329" i="16" s="1"/>
  <c r="E330" i="16" s="1"/>
  <c r="E331" i="16" s="1"/>
  <c r="E330" i="15"/>
  <c r="F330" i="15"/>
  <c r="G330" i="15"/>
  <c r="H330" i="15"/>
  <c r="I330" i="15"/>
  <c r="E328" i="15"/>
  <c r="F328" i="15"/>
  <c r="F329" i="15" s="1"/>
  <c r="G328" i="15"/>
  <c r="G329" i="15" s="1"/>
  <c r="H328" i="15"/>
  <c r="I328" i="15"/>
  <c r="E329" i="15"/>
  <c r="H329" i="15"/>
  <c r="I329" i="15"/>
  <c r="E322" i="15"/>
  <c r="F322" i="15"/>
  <c r="F323" i="15" s="1"/>
  <c r="G322" i="15"/>
  <c r="G323" i="15" s="1"/>
  <c r="H322" i="15"/>
  <c r="H323" i="15" s="1"/>
  <c r="H324" i="15" s="1"/>
  <c r="H325" i="15" s="1"/>
  <c r="H326" i="15" s="1"/>
  <c r="H327" i="15" s="1"/>
  <c r="I322" i="15"/>
  <c r="I323" i="15" s="1"/>
  <c r="I324" i="15" s="1"/>
  <c r="I325" i="15" s="1"/>
  <c r="I326" i="15" s="1"/>
  <c r="I327" i="15" s="1"/>
  <c r="E323" i="15"/>
  <c r="E324" i="15"/>
  <c r="E325" i="15" s="1"/>
  <c r="E326" i="15" s="1"/>
  <c r="E327" i="15" s="1"/>
  <c r="E317" i="15"/>
  <c r="E318" i="15" s="1"/>
  <c r="E319" i="15" s="1"/>
  <c r="E320" i="15" s="1"/>
  <c r="E321" i="15" s="1"/>
  <c r="F317" i="15"/>
  <c r="G317" i="15"/>
  <c r="H317" i="15"/>
  <c r="I317" i="15"/>
  <c r="G318" i="15" s="1"/>
  <c r="F318" i="15"/>
  <c r="H318" i="15"/>
  <c r="H319" i="15" s="1"/>
  <c r="H320" i="15" s="1"/>
  <c r="H321" i="15" s="1"/>
  <c r="E314" i="15"/>
  <c r="F314" i="15"/>
  <c r="G314" i="15"/>
  <c r="H314" i="15"/>
  <c r="F315" i="15" s="1"/>
  <c r="I314" i="15"/>
  <c r="E315" i="15"/>
  <c r="G315" i="15"/>
  <c r="G316" i="15" s="1"/>
  <c r="I315" i="15"/>
  <c r="I316" i="15" s="1"/>
  <c r="E316" i="15"/>
  <c r="E308" i="15"/>
  <c r="F308" i="15"/>
  <c r="F309" i="15" s="1"/>
  <c r="G308" i="15"/>
  <c r="G309" i="15" s="1"/>
  <c r="G310" i="15" s="1"/>
  <c r="G311" i="15" s="1"/>
  <c r="G312" i="15" s="1"/>
  <c r="G313" i="15" s="1"/>
  <c r="H308" i="15"/>
  <c r="H309" i="15" s="1"/>
  <c r="H310" i="15" s="1"/>
  <c r="H311" i="15" s="1"/>
  <c r="H312" i="15" s="1"/>
  <c r="H313" i="15" s="1"/>
  <c r="I308" i="15"/>
  <c r="I309" i="15" s="1"/>
  <c r="I310" i="15" s="1"/>
  <c r="I311" i="15" s="1"/>
  <c r="I312" i="15" s="1"/>
  <c r="I313" i="15" s="1"/>
  <c r="E309" i="15"/>
  <c r="E310" i="15" s="1"/>
  <c r="E311" i="15" s="1"/>
  <c r="E312" i="15" s="1"/>
  <c r="E313" i="15" s="1"/>
  <c r="E304" i="15"/>
  <c r="E305" i="15" s="1"/>
  <c r="E306" i="15" s="1"/>
  <c r="E307" i="15" s="1"/>
  <c r="F304" i="15"/>
  <c r="F305" i="15" s="1"/>
  <c r="F306" i="15" s="1"/>
  <c r="F307" i="15" s="1"/>
  <c r="G304" i="15"/>
  <c r="G305" i="15" s="1"/>
  <c r="G306" i="15" s="1"/>
  <c r="G307" i="15" s="1"/>
  <c r="H304" i="15"/>
  <c r="H305" i="15" s="1"/>
  <c r="H306" i="15" s="1"/>
  <c r="H307" i="15" s="1"/>
  <c r="I304" i="15"/>
  <c r="I305" i="15"/>
  <c r="I306" i="15" s="1"/>
  <c r="I307" i="15" s="1"/>
  <c r="E292" i="14"/>
  <c r="E293" i="14" s="1"/>
  <c r="E294" i="14" s="1"/>
  <c r="F292" i="14"/>
  <c r="F293" i="14" s="1"/>
  <c r="G292" i="14"/>
  <c r="G293" i="14" s="1"/>
  <c r="G294" i="14" s="1"/>
  <c r="H292" i="14"/>
  <c r="H293" i="14" s="1"/>
  <c r="H294" i="14" s="1"/>
  <c r="I292" i="14"/>
  <c r="I293" i="14"/>
  <c r="I294" i="14"/>
  <c r="E257" i="13"/>
  <c r="F257" i="13"/>
  <c r="G257" i="13"/>
  <c r="H257" i="13"/>
  <c r="I257" i="13"/>
  <c r="E256" i="13"/>
  <c r="F256" i="13"/>
  <c r="G256" i="13"/>
  <c r="H256" i="13"/>
  <c r="I256" i="13"/>
  <c r="E248" i="13"/>
  <c r="F248" i="13"/>
  <c r="F249" i="13" s="1"/>
  <c r="F250" i="13" s="1"/>
  <c r="F251" i="13" s="1"/>
  <c r="G248" i="13"/>
  <c r="G249" i="13" s="1"/>
  <c r="G250" i="13" s="1"/>
  <c r="H248" i="13"/>
  <c r="I248" i="13"/>
  <c r="E249" i="13"/>
  <c r="H249" i="13"/>
  <c r="I249" i="13"/>
  <c r="I250" i="13" s="1"/>
  <c r="I251" i="13" s="1"/>
  <c r="I252" i="13" s="1"/>
  <c r="I253" i="13" s="1"/>
  <c r="I254" i="13" s="1"/>
  <c r="I255" i="13" s="1"/>
  <c r="E250" i="13"/>
  <c r="E251" i="13" s="1"/>
  <c r="E252" i="13" s="1"/>
  <c r="E253" i="13" s="1"/>
  <c r="E254" i="13" s="1"/>
  <c r="E255" i="13" s="1"/>
  <c r="H250" i="13"/>
  <c r="H251" i="13" s="1"/>
  <c r="H252" i="13" s="1"/>
  <c r="H253" i="13" s="1"/>
  <c r="H254" i="13" s="1"/>
  <c r="H255" i="13" s="1"/>
  <c r="E242" i="13"/>
  <c r="F242" i="13"/>
  <c r="F243" i="13" s="1"/>
  <c r="G242" i="13"/>
  <c r="H242" i="13"/>
  <c r="H243" i="13" s="1"/>
  <c r="H244" i="13" s="1"/>
  <c r="H245" i="13" s="1"/>
  <c r="H246" i="13" s="1"/>
  <c r="H247" i="13" s="1"/>
  <c r="I242" i="13"/>
  <c r="I243" i="13" s="1"/>
  <c r="I244" i="13" s="1"/>
  <c r="I245" i="13" s="1"/>
  <c r="I246" i="13" s="1"/>
  <c r="I247" i="13" s="1"/>
  <c r="E243" i="13"/>
  <c r="E244" i="13" s="1"/>
  <c r="E245" i="13" s="1"/>
  <c r="E246" i="13" s="1"/>
  <c r="E247" i="13" s="1"/>
  <c r="G243" i="13"/>
  <c r="G244" i="13" s="1"/>
  <c r="G245" i="13" s="1"/>
  <c r="G246" i="13" s="1"/>
  <c r="G247" i="13" s="1"/>
  <c r="E232" i="13"/>
  <c r="F232" i="13"/>
  <c r="F233" i="13" s="1"/>
  <c r="F234" i="13" s="1"/>
  <c r="F235" i="13" s="1"/>
  <c r="F236" i="13" s="1"/>
  <c r="F237" i="13" s="1"/>
  <c r="F238" i="13" s="1"/>
  <c r="F239" i="13" s="1"/>
  <c r="F240" i="13" s="1"/>
  <c r="F241" i="13" s="1"/>
  <c r="G232" i="13"/>
  <c r="H232" i="13"/>
  <c r="H233" i="13" s="1"/>
  <c r="H234" i="13" s="1"/>
  <c r="H235" i="13" s="1"/>
  <c r="H236" i="13" s="1"/>
  <c r="H237" i="13" s="1"/>
  <c r="H238" i="13" s="1"/>
  <c r="H239" i="13" s="1"/>
  <c r="H240" i="13" s="1"/>
  <c r="H241" i="13" s="1"/>
  <c r="I232" i="13"/>
  <c r="E233" i="13"/>
  <c r="G233" i="13"/>
  <c r="G234" i="13" s="1"/>
  <c r="G235" i="13" s="1"/>
  <c r="G236" i="13" s="1"/>
  <c r="G237" i="13" s="1"/>
  <c r="G238" i="13" s="1"/>
  <c r="G239" i="13" s="1"/>
  <c r="G240" i="13" s="1"/>
  <c r="G241" i="13" s="1"/>
  <c r="I233" i="13"/>
  <c r="E234" i="13"/>
  <c r="E235" i="13" s="1"/>
  <c r="E236" i="13" s="1"/>
  <c r="E237" i="13" s="1"/>
  <c r="E238" i="13" s="1"/>
  <c r="E239" i="13" s="1"/>
  <c r="E240" i="13" s="1"/>
  <c r="E241" i="13" s="1"/>
  <c r="I234" i="13"/>
  <c r="I235" i="13"/>
  <c r="I236" i="13" s="1"/>
  <c r="I237" i="13" s="1"/>
  <c r="I238" i="13" s="1"/>
  <c r="I239" i="13" s="1"/>
  <c r="I240" i="13" s="1"/>
  <c r="I241" i="13" s="1"/>
  <c r="E217" i="12"/>
  <c r="F217" i="12"/>
  <c r="G217" i="12"/>
  <c r="H217" i="12"/>
  <c r="I217" i="12"/>
  <c r="E214" i="12"/>
  <c r="E215" i="12" s="1"/>
  <c r="E216" i="12" s="1"/>
  <c r="F214" i="12"/>
  <c r="F215" i="12" s="1"/>
  <c r="F216" i="12" s="1"/>
  <c r="G214" i="12"/>
  <c r="G215" i="12" s="1"/>
  <c r="G216" i="12" s="1"/>
  <c r="H214" i="12"/>
  <c r="I214" i="12"/>
  <c r="H215" i="12"/>
  <c r="H216" i="12" s="1"/>
  <c r="I215" i="12"/>
  <c r="I216" i="12"/>
  <c r="E208" i="12"/>
  <c r="E209" i="12" s="1"/>
  <c r="E210" i="12" s="1"/>
  <c r="E211" i="12" s="1"/>
  <c r="E212" i="12" s="1"/>
  <c r="E213" i="12" s="1"/>
  <c r="F208" i="12"/>
  <c r="F209" i="12" s="1"/>
  <c r="F210" i="12" s="1"/>
  <c r="F211" i="12" s="1"/>
  <c r="F212" i="12" s="1"/>
  <c r="F213" i="12" s="1"/>
  <c r="G208" i="12"/>
  <c r="G209" i="12" s="1"/>
  <c r="G210" i="12" s="1"/>
  <c r="G211" i="12" s="1"/>
  <c r="G212" i="12" s="1"/>
  <c r="G213" i="12" s="1"/>
  <c r="H208" i="12"/>
  <c r="H209" i="12" s="1"/>
  <c r="H210" i="12" s="1"/>
  <c r="H211" i="12" s="1"/>
  <c r="H212" i="12" s="1"/>
  <c r="H213" i="12" s="1"/>
  <c r="I208" i="12"/>
  <c r="I209" i="12" s="1"/>
  <c r="I210" i="12" s="1"/>
  <c r="I211" i="12" s="1"/>
  <c r="I212" i="12" s="1"/>
  <c r="I213" i="12" s="1"/>
  <c r="E192" i="12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E206" i="12" s="1"/>
  <c r="E207" i="12" s="1"/>
  <c r="F192" i="12"/>
  <c r="G192" i="12"/>
  <c r="G193" i="12" s="1"/>
  <c r="G194" i="12" s="1"/>
  <c r="G195" i="12" s="1"/>
  <c r="G196" i="12" s="1"/>
  <c r="G197" i="12" s="1"/>
  <c r="G198" i="12" s="1"/>
  <c r="G199" i="12" s="1"/>
  <c r="G200" i="12" s="1"/>
  <c r="G201" i="12" s="1"/>
  <c r="G202" i="12" s="1"/>
  <c r="G203" i="12" s="1"/>
  <c r="G204" i="12" s="1"/>
  <c r="G205" i="12" s="1"/>
  <c r="G206" i="12" s="1"/>
  <c r="G207" i="12" s="1"/>
  <c r="H192" i="12"/>
  <c r="F193" i="12" s="1"/>
  <c r="F194" i="12" s="1"/>
  <c r="I192" i="12"/>
  <c r="H193" i="12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H206" i="12" s="1"/>
  <c r="H207" i="12" s="1"/>
  <c r="I193" i="12"/>
  <c r="I194" i="12" s="1"/>
  <c r="I195" i="12" s="1"/>
  <c r="I196" i="12" s="1"/>
  <c r="I197" i="12" s="1"/>
  <c r="I198" i="12" s="1"/>
  <c r="I199" i="12" s="1"/>
  <c r="I200" i="12" s="1"/>
  <c r="I201" i="12" s="1"/>
  <c r="I202" i="12" s="1"/>
  <c r="I203" i="12" s="1"/>
  <c r="I204" i="12" s="1"/>
  <c r="I205" i="12" s="1"/>
  <c r="I206" i="12" s="1"/>
  <c r="I207" i="12" s="1"/>
  <c r="B4" i="19"/>
  <c r="E3" i="19"/>
  <c r="E4" i="19" s="1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E211" i="19" s="1"/>
  <c r="E212" i="19" s="1"/>
  <c r="E213" i="19" s="1"/>
  <c r="E214" i="19" s="1"/>
  <c r="E215" i="19" s="1"/>
  <c r="E216" i="19" s="1"/>
  <c r="E217" i="19" s="1"/>
  <c r="E218" i="19" s="1"/>
  <c r="E219" i="19" s="1"/>
  <c r="E220" i="19" s="1"/>
  <c r="E221" i="19" s="1"/>
  <c r="E222" i="19" s="1"/>
  <c r="E223" i="19" s="1"/>
  <c r="E224" i="19" s="1"/>
  <c r="E225" i="19" s="1"/>
  <c r="E226" i="19" s="1"/>
  <c r="E227" i="19" s="1"/>
  <c r="E228" i="19" s="1"/>
  <c r="E229" i="19" s="1"/>
  <c r="E230" i="19" s="1"/>
  <c r="E231" i="19" s="1"/>
  <c r="E232" i="19" s="1"/>
  <c r="E233" i="19" s="1"/>
  <c r="E234" i="19" s="1"/>
  <c r="E235" i="19" s="1"/>
  <c r="E236" i="19" s="1"/>
  <c r="E237" i="19" s="1"/>
  <c r="E238" i="19" s="1"/>
  <c r="E239" i="19" s="1"/>
  <c r="E240" i="19" s="1"/>
  <c r="E241" i="19" s="1"/>
  <c r="E242" i="19" s="1"/>
  <c r="E243" i="19" s="1"/>
  <c r="E244" i="19" s="1"/>
  <c r="E245" i="19" s="1"/>
  <c r="E246" i="19" s="1"/>
  <c r="E247" i="19" s="1"/>
  <c r="E248" i="19" s="1"/>
  <c r="E249" i="19" s="1"/>
  <c r="E250" i="19" s="1"/>
  <c r="E251" i="19" s="1"/>
  <c r="E252" i="19" s="1"/>
  <c r="E253" i="19" s="1"/>
  <c r="E254" i="19" s="1"/>
  <c r="E255" i="19" s="1"/>
  <c r="E256" i="19" s="1"/>
  <c r="E257" i="19" s="1"/>
  <c r="E258" i="19" s="1"/>
  <c r="E259" i="19" s="1"/>
  <c r="E260" i="19" s="1"/>
  <c r="E261" i="19" s="1"/>
  <c r="E262" i="19" s="1"/>
  <c r="E263" i="19" s="1"/>
  <c r="E264" i="19" s="1"/>
  <c r="E265" i="19" s="1"/>
  <c r="E266" i="19" s="1"/>
  <c r="E267" i="19" s="1"/>
  <c r="E268" i="19" s="1"/>
  <c r="E269" i="19" s="1"/>
  <c r="E270" i="19" s="1"/>
  <c r="E271" i="19" s="1"/>
  <c r="E272" i="19" s="1"/>
  <c r="E273" i="19" s="1"/>
  <c r="E274" i="19" s="1"/>
  <c r="E275" i="19" s="1"/>
  <c r="E276" i="19" s="1"/>
  <c r="E277" i="19" s="1"/>
  <c r="E278" i="19" s="1"/>
  <c r="E279" i="19" s="1"/>
  <c r="E280" i="19" s="1"/>
  <c r="E281" i="19" s="1"/>
  <c r="E282" i="19" s="1"/>
  <c r="E283" i="19" s="1"/>
  <c r="E284" i="19" s="1"/>
  <c r="E285" i="19" s="1"/>
  <c r="E286" i="19" s="1"/>
  <c r="E287" i="19" s="1"/>
  <c r="E288" i="19" s="1"/>
  <c r="E289" i="19" s="1"/>
  <c r="E290" i="19" s="1"/>
  <c r="E291" i="19" s="1"/>
  <c r="E292" i="19" s="1"/>
  <c r="E293" i="19" s="1"/>
  <c r="E294" i="19" s="1"/>
  <c r="E295" i="19" s="1"/>
  <c r="E296" i="19" s="1"/>
  <c r="E297" i="19" s="1"/>
  <c r="E298" i="19" s="1"/>
  <c r="E299" i="19" s="1"/>
  <c r="E300" i="19" s="1"/>
  <c r="E301" i="19" s="1"/>
  <c r="E302" i="19" s="1"/>
  <c r="E303" i="19" s="1"/>
  <c r="I2" i="19"/>
  <c r="H2" i="19"/>
  <c r="H3" i="19" s="1"/>
  <c r="H4" i="19" s="1"/>
  <c r="H5" i="19" s="1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H74" i="19" s="1"/>
  <c r="H75" i="19" s="1"/>
  <c r="H76" i="19" s="1"/>
  <c r="H77" i="19" s="1"/>
  <c r="H78" i="19" s="1"/>
  <c r="H79" i="19" s="1"/>
  <c r="H80" i="19" s="1"/>
  <c r="H81" i="19" s="1"/>
  <c r="H82" i="19" s="1"/>
  <c r="H83" i="19" s="1"/>
  <c r="H84" i="19" s="1"/>
  <c r="H85" i="19" s="1"/>
  <c r="H86" i="19" s="1"/>
  <c r="H87" i="19" s="1"/>
  <c r="H88" i="19" s="1"/>
  <c r="H89" i="19" s="1"/>
  <c r="H90" i="19" s="1"/>
  <c r="H91" i="19" s="1"/>
  <c r="H92" i="19" s="1"/>
  <c r="H93" i="19" s="1"/>
  <c r="H94" i="19" s="1"/>
  <c r="H95" i="19" s="1"/>
  <c r="H96" i="19" s="1"/>
  <c r="H97" i="19" s="1"/>
  <c r="H98" i="19" s="1"/>
  <c r="H99" i="19" s="1"/>
  <c r="H100" i="19" s="1"/>
  <c r="H101" i="19" s="1"/>
  <c r="H102" i="19" s="1"/>
  <c r="H103" i="19" s="1"/>
  <c r="H104" i="19" s="1"/>
  <c r="H105" i="19" s="1"/>
  <c r="H106" i="19" s="1"/>
  <c r="H107" i="19" s="1"/>
  <c r="H108" i="19" s="1"/>
  <c r="H109" i="19" s="1"/>
  <c r="H110" i="19" s="1"/>
  <c r="H111" i="19" s="1"/>
  <c r="H112" i="19" s="1"/>
  <c r="H113" i="19" s="1"/>
  <c r="H114" i="19" s="1"/>
  <c r="H115" i="19" s="1"/>
  <c r="H116" i="19" s="1"/>
  <c r="H117" i="19" s="1"/>
  <c r="H118" i="19" s="1"/>
  <c r="H119" i="19" s="1"/>
  <c r="H120" i="19" s="1"/>
  <c r="H121" i="19" s="1"/>
  <c r="H122" i="19" s="1"/>
  <c r="H123" i="19" s="1"/>
  <c r="H124" i="19" s="1"/>
  <c r="H125" i="19" s="1"/>
  <c r="H126" i="19" s="1"/>
  <c r="H127" i="19" s="1"/>
  <c r="H128" i="19" s="1"/>
  <c r="H129" i="19" s="1"/>
  <c r="H130" i="19" s="1"/>
  <c r="H131" i="19" s="1"/>
  <c r="H132" i="19" s="1"/>
  <c r="H133" i="19" s="1"/>
  <c r="H134" i="19" s="1"/>
  <c r="H135" i="19" s="1"/>
  <c r="H136" i="19" s="1"/>
  <c r="H137" i="19" s="1"/>
  <c r="H138" i="19" s="1"/>
  <c r="H139" i="19" s="1"/>
  <c r="H140" i="19" s="1"/>
  <c r="H141" i="19" s="1"/>
  <c r="H142" i="19" s="1"/>
  <c r="H143" i="19" s="1"/>
  <c r="H144" i="19" s="1"/>
  <c r="H145" i="19" s="1"/>
  <c r="H146" i="19" s="1"/>
  <c r="H147" i="19" s="1"/>
  <c r="H148" i="19" s="1"/>
  <c r="H149" i="19" s="1"/>
  <c r="H150" i="19" s="1"/>
  <c r="H151" i="19" s="1"/>
  <c r="H152" i="19" s="1"/>
  <c r="H153" i="19" s="1"/>
  <c r="H154" i="19" s="1"/>
  <c r="H155" i="19" s="1"/>
  <c r="H156" i="19" s="1"/>
  <c r="H157" i="19" s="1"/>
  <c r="H158" i="19" s="1"/>
  <c r="H159" i="19" s="1"/>
  <c r="H160" i="19" s="1"/>
  <c r="H161" i="19" s="1"/>
  <c r="H162" i="19" s="1"/>
  <c r="H163" i="19" s="1"/>
  <c r="H164" i="19" s="1"/>
  <c r="H165" i="19" s="1"/>
  <c r="H166" i="19" s="1"/>
  <c r="H167" i="19" s="1"/>
  <c r="H168" i="19" s="1"/>
  <c r="H169" i="19" s="1"/>
  <c r="H170" i="19" s="1"/>
  <c r="H171" i="19" s="1"/>
  <c r="H172" i="19" s="1"/>
  <c r="H173" i="19" s="1"/>
  <c r="H174" i="19" s="1"/>
  <c r="H175" i="19" s="1"/>
  <c r="H176" i="19" s="1"/>
  <c r="H177" i="19" s="1"/>
  <c r="H178" i="19" s="1"/>
  <c r="H179" i="19" s="1"/>
  <c r="H180" i="19" s="1"/>
  <c r="H181" i="19" s="1"/>
  <c r="H182" i="19" s="1"/>
  <c r="H183" i="19" s="1"/>
  <c r="H184" i="19" s="1"/>
  <c r="H185" i="19" s="1"/>
  <c r="H186" i="19" s="1"/>
  <c r="H187" i="19" s="1"/>
  <c r="H188" i="19" s="1"/>
  <c r="H189" i="19" s="1"/>
  <c r="H190" i="19" s="1"/>
  <c r="H191" i="19" s="1"/>
  <c r="H192" i="19" s="1"/>
  <c r="H193" i="19" s="1"/>
  <c r="H194" i="19" s="1"/>
  <c r="H195" i="19" s="1"/>
  <c r="H196" i="19" s="1"/>
  <c r="H197" i="19" s="1"/>
  <c r="H198" i="19" s="1"/>
  <c r="H199" i="19" s="1"/>
  <c r="H200" i="19" s="1"/>
  <c r="H201" i="19" s="1"/>
  <c r="H202" i="19" s="1"/>
  <c r="H203" i="19" s="1"/>
  <c r="H204" i="19" s="1"/>
  <c r="H205" i="19" s="1"/>
  <c r="H206" i="19" s="1"/>
  <c r="H207" i="19" s="1"/>
  <c r="H208" i="19" s="1"/>
  <c r="H209" i="19" s="1"/>
  <c r="H210" i="19" s="1"/>
  <c r="H211" i="19" s="1"/>
  <c r="H212" i="19" s="1"/>
  <c r="H213" i="19" s="1"/>
  <c r="H214" i="19" s="1"/>
  <c r="H215" i="19" s="1"/>
  <c r="H216" i="19" s="1"/>
  <c r="H217" i="19" s="1"/>
  <c r="H218" i="19" s="1"/>
  <c r="H219" i="19" s="1"/>
  <c r="H220" i="19" s="1"/>
  <c r="H221" i="19" s="1"/>
  <c r="H222" i="19" s="1"/>
  <c r="H223" i="19" s="1"/>
  <c r="H224" i="19" s="1"/>
  <c r="H225" i="19" s="1"/>
  <c r="H226" i="19" s="1"/>
  <c r="H227" i="19" s="1"/>
  <c r="H228" i="19" s="1"/>
  <c r="H229" i="19" s="1"/>
  <c r="H230" i="19" s="1"/>
  <c r="H231" i="19" s="1"/>
  <c r="H232" i="19" s="1"/>
  <c r="H233" i="19" s="1"/>
  <c r="H234" i="19" s="1"/>
  <c r="H235" i="19" s="1"/>
  <c r="H236" i="19" s="1"/>
  <c r="H237" i="19" s="1"/>
  <c r="H238" i="19" s="1"/>
  <c r="H239" i="19" s="1"/>
  <c r="H240" i="19" s="1"/>
  <c r="H241" i="19" s="1"/>
  <c r="H242" i="19" s="1"/>
  <c r="H243" i="19" s="1"/>
  <c r="H244" i="19" s="1"/>
  <c r="H245" i="19" s="1"/>
  <c r="H246" i="19" s="1"/>
  <c r="H247" i="19" s="1"/>
  <c r="H248" i="19" s="1"/>
  <c r="H249" i="19" s="1"/>
  <c r="H250" i="19" s="1"/>
  <c r="H251" i="19" s="1"/>
  <c r="H252" i="19" s="1"/>
  <c r="H253" i="19" s="1"/>
  <c r="H254" i="19" s="1"/>
  <c r="H255" i="19" s="1"/>
  <c r="H256" i="19" s="1"/>
  <c r="H257" i="19" s="1"/>
  <c r="H258" i="19" s="1"/>
  <c r="H259" i="19" s="1"/>
  <c r="H260" i="19" s="1"/>
  <c r="H261" i="19" s="1"/>
  <c r="H262" i="19" s="1"/>
  <c r="H263" i="19" s="1"/>
  <c r="H264" i="19" s="1"/>
  <c r="H265" i="19" s="1"/>
  <c r="H266" i="19" s="1"/>
  <c r="H267" i="19" s="1"/>
  <c r="H268" i="19" s="1"/>
  <c r="H269" i="19" s="1"/>
  <c r="H270" i="19" s="1"/>
  <c r="H271" i="19" s="1"/>
  <c r="H272" i="19" s="1"/>
  <c r="H273" i="19" s="1"/>
  <c r="H274" i="19" s="1"/>
  <c r="H275" i="19" s="1"/>
  <c r="H276" i="19" s="1"/>
  <c r="H277" i="19" s="1"/>
  <c r="H278" i="19" s="1"/>
  <c r="H279" i="19" s="1"/>
  <c r="H280" i="19" s="1"/>
  <c r="H281" i="19" s="1"/>
  <c r="H282" i="19" s="1"/>
  <c r="H283" i="19" s="1"/>
  <c r="H284" i="19" s="1"/>
  <c r="H285" i="19" s="1"/>
  <c r="H286" i="19" s="1"/>
  <c r="H287" i="19" s="1"/>
  <c r="H288" i="19" s="1"/>
  <c r="H289" i="19" s="1"/>
  <c r="H290" i="19" s="1"/>
  <c r="H291" i="19" s="1"/>
  <c r="H292" i="19" s="1"/>
  <c r="H293" i="19" s="1"/>
  <c r="H294" i="19" s="1"/>
  <c r="H295" i="19" s="1"/>
  <c r="H296" i="19" s="1"/>
  <c r="H297" i="19" s="1"/>
  <c r="H298" i="19" s="1"/>
  <c r="H299" i="19" s="1"/>
  <c r="H300" i="19" s="1"/>
  <c r="H301" i="19" s="1"/>
  <c r="H302" i="19" s="1"/>
  <c r="H303" i="19" s="1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210" i="18" s="1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E227" i="18" s="1"/>
  <c r="E228" i="18" s="1"/>
  <c r="E229" i="18" s="1"/>
  <c r="E230" i="18" s="1"/>
  <c r="E231" i="18" s="1"/>
  <c r="E232" i="18" s="1"/>
  <c r="E233" i="18" s="1"/>
  <c r="E234" i="18" s="1"/>
  <c r="E235" i="18" s="1"/>
  <c r="E236" i="18" s="1"/>
  <c r="E237" i="18" s="1"/>
  <c r="E238" i="18" s="1"/>
  <c r="E239" i="18" s="1"/>
  <c r="E240" i="18" s="1"/>
  <c r="E241" i="18" s="1"/>
  <c r="E242" i="18" s="1"/>
  <c r="E243" i="18" s="1"/>
  <c r="E244" i="18" s="1"/>
  <c r="E245" i="18" s="1"/>
  <c r="E246" i="18" s="1"/>
  <c r="E247" i="18" s="1"/>
  <c r="E248" i="18" s="1"/>
  <c r="E249" i="18" s="1"/>
  <c r="E250" i="18" s="1"/>
  <c r="E251" i="18" s="1"/>
  <c r="E252" i="18" s="1"/>
  <c r="E253" i="18" s="1"/>
  <c r="E254" i="18" s="1"/>
  <c r="E255" i="18" s="1"/>
  <c r="E256" i="18" s="1"/>
  <c r="E257" i="18" s="1"/>
  <c r="E258" i="18" s="1"/>
  <c r="E259" i="18" s="1"/>
  <c r="E260" i="18" s="1"/>
  <c r="E261" i="18" s="1"/>
  <c r="E262" i="18" s="1"/>
  <c r="E263" i="18" s="1"/>
  <c r="E264" i="18" s="1"/>
  <c r="E265" i="18" s="1"/>
  <c r="E266" i="18" s="1"/>
  <c r="E267" i="18" s="1"/>
  <c r="E268" i="18" s="1"/>
  <c r="E269" i="18" s="1"/>
  <c r="E270" i="18" s="1"/>
  <c r="E271" i="18" s="1"/>
  <c r="E272" i="18" s="1"/>
  <c r="E273" i="18" s="1"/>
  <c r="E274" i="18" s="1"/>
  <c r="E275" i="18" s="1"/>
  <c r="E276" i="18" s="1"/>
  <c r="E277" i="18" s="1"/>
  <c r="E278" i="18" s="1"/>
  <c r="E279" i="18" s="1"/>
  <c r="E280" i="18" s="1"/>
  <c r="E281" i="18" s="1"/>
  <c r="E282" i="18" s="1"/>
  <c r="E283" i="18" s="1"/>
  <c r="E284" i="18" s="1"/>
  <c r="E285" i="18" s="1"/>
  <c r="E286" i="18" s="1"/>
  <c r="E287" i="18" s="1"/>
  <c r="E288" i="18" s="1"/>
  <c r="E289" i="18" s="1"/>
  <c r="E290" i="18" s="1"/>
  <c r="E291" i="18" s="1"/>
  <c r="E292" i="18" s="1"/>
  <c r="E293" i="18" s="1"/>
  <c r="E294" i="18" s="1"/>
  <c r="E295" i="18" s="1"/>
  <c r="E296" i="18" s="1"/>
  <c r="E297" i="18" s="1"/>
  <c r="E298" i="18" s="1"/>
  <c r="E299" i="18" s="1"/>
  <c r="E300" i="18" s="1"/>
  <c r="E301" i="18" s="1"/>
  <c r="E302" i="18" s="1"/>
  <c r="E303" i="18" s="1"/>
  <c r="B4" i="18"/>
  <c r="I2" i="18" s="1"/>
  <c r="E3" i="18"/>
  <c r="E4" i="18" s="1"/>
  <c r="E5" i="18" s="1"/>
  <c r="E6" i="18" s="1"/>
  <c r="E7" i="18" s="1"/>
  <c r="E8" i="18" s="1"/>
  <c r="H2" i="18"/>
  <c r="E6" i="17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E227" i="17" s="1"/>
  <c r="E228" i="17" s="1"/>
  <c r="E229" i="17" s="1"/>
  <c r="E230" i="17" s="1"/>
  <c r="E231" i="17" s="1"/>
  <c r="E232" i="17" s="1"/>
  <c r="E233" i="17" s="1"/>
  <c r="E234" i="17" s="1"/>
  <c r="E235" i="17" s="1"/>
  <c r="E236" i="17" s="1"/>
  <c r="E237" i="17" s="1"/>
  <c r="E238" i="17" s="1"/>
  <c r="E239" i="17" s="1"/>
  <c r="E240" i="17" s="1"/>
  <c r="E241" i="17" s="1"/>
  <c r="E242" i="17" s="1"/>
  <c r="E243" i="17" s="1"/>
  <c r="E244" i="17" s="1"/>
  <c r="E245" i="17" s="1"/>
  <c r="E246" i="17" s="1"/>
  <c r="E247" i="17" s="1"/>
  <c r="E248" i="17" s="1"/>
  <c r="E249" i="17" s="1"/>
  <c r="E250" i="17" s="1"/>
  <c r="E251" i="17" s="1"/>
  <c r="E252" i="17" s="1"/>
  <c r="E253" i="17" s="1"/>
  <c r="E254" i="17" s="1"/>
  <c r="E255" i="17" s="1"/>
  <c r="E256" i="17" s="1"/>
  <c r="E257" i="17" s="1"/>
  <c r="E258" i="17" s="1"/>
  <c r="E259" i="17" s="1"/>
  <c r="E260" i="17" s="1"/>
  <c r="E261" i="17" s="1"/>
  <c r="E262" i="17" s="1"/>
  <c r="E263" i="17" s="1"/>
  <c r="E264" i="17" s="1"/>
  <c r="E265" i="17" s="1"/>
  <c r="E266" i="17" s="1"/>
  <c r="E267" i="17" s="1"/>
  <c r="E268" i="17" s="1"/>
  <c r="E269" i="17" s="1"/>
  <c r="E270" i="17" s="1"/>
  <c r="E271" i="17" s="1"/>
  <c r="E272" i="17" s="1"/>
  <c r="E273" i="17" s="1"/>
  <c r="E274" i="17" s="1"/>
  <c r="E275" i="17" s="1"/>
  <c r="E276" i="17" s="1"/>
  <c r="E277" i="17" s="1"/>
  <c r="E278" i="17" s="1"/>
  <c r="E279" i="17" s="1"/>
  <c r="E280" i="17" s="1"/>
  <c r="E281" i="17" s="1"/>
  <c r="E282" i="17" s="1"/>
  <c r="E283" i="17" s="1"/>
  <c r="E284" i="17" s="1"/>
  <c r="E285" i="17" s="1"/>
  <c r="E286" i="17" s="1"/>
  <c r="E287" i="17" s="1"/>
  <c r="E288" i="17" s="1"/>
  <c r="E289" i="17" s="1"/>
  <c r="E290" i="17" s="1"/>
  <c r="E291" i="17" s="1"/>
  <c r="E292" i="17" s="1"/>
  <c r="E293" i="17" s="1"/>
  <c r="E294" i="17" s="1"/>
  <c r="E295" i="17" s="1"/>
  <c r="E296" i="17" s="1"/>
  <c r="E297" i="17" s="1"/>
  <c r="E298" i="17" s="1"/>
  <c r="E299" i="17" s="1"/>
  <c r="E300" i="17" s="1"/>
  <c r="E301" i="17" s="1"/>
  <c r="E302" i="17" s="1"/>
  <c r="E303" i="17" s="1"/>
  <c r="B4" i="17"/>
  <c r="I2" i="17" s="1"/>
  <c r="I3" i="17" s="1"/>
  <c r="I4" i="17" s="1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I84" i="17" s="1"/>
  <c r="I85" i="17" s="1"/>
  <c r="I86" i="17" s="1"/>
  <c r="I87" i="17" s="1"/>
  <c r="I88" i="17" s="1"/>
  <c r="I89" i="17" s="1"/>
  <c r="I90" i="17" s="1"/>
  <c r="I91" i="17" s="1"/>
  <c r="I92" i="17" s="1"/>
  <c r="I93" i="17" s="1"/>
  <c r="I94" i="17" s="1"/>
  <c r="I95" i="17" s="1"/>
  <c r="I96" i="17" s="1"/>
  <c r="I97" i="17" s="1"/>
  <c r="I98" i="17" s="1"/>
  <c r="I99" i="17" s="1"/>
  <c r="I100" i="17" s="1"/>
  <c r="I101" i="17" s="1"/>
  <c r="I102" i="17" s="1"/>
  <c r="I103" i="17" s="1"/>
  <c r="I104" i="17" s="1"/>
  <c r="I105" i="17" s="1"/>
  <c r="I106" i="17" s="1"/>
  <c r="I107" i="17" s="1"/>
  <c r="I108" i="17" s="1"/>
  <c r="I109" i="17" s="1"/>
  <c r="I110" i="17" s="1"/>
  <c r="I111" i="17" s="1"/>
  <c r="I112" i="17" s="1"/>
  <c r="I113" i="17" s="1"/>
  <c r="I114" i="17" s="1"/>
  <c r="I115" i="17" s="1"/>
  <c r="I116" i="17" s="1"/>
  <c r="I117" i="17" s="1"/>
  <c r="I118" i="17" s="1"/>
  <c r="I119" i="17" s="1"/>
  <c r="I120" i="17" s="1"/>
  <c r="I121" i="17" s="1"/>
  <c r="I122" i="17" s="1"/>
  <c r="I123" i="17" s="1"/>
  <c r="I124" i="17" s="1"/>
  <c r="I125" i="17" s="1"/>
  <c r="I126" i="17" s="1"/>
  <c r="I127" i="17" s="1"/>
  <c r="I128" i="17" s="1"/>
  <c r="I129" i="17" s="1"/>
  <c r="I130" i="17" s="1"/>
  <c r="I131" i="17" s="1"/>
  <c r="I132" i="17" s="1"/>
  <c r="I133" i="17" s="1"/>
  <c r="I134" i="17" s="1"/>
  <c r="I135" i="17" s="1"/>
  <c r="I136" i="17" s="1"/>
  <c r="I137" i="17" s="1"/>
  <c r="I138" i="17" s="1"/>
  <c r="I139" i="17" s="1"/>
  <c r="I140" i="17" s="1"/>
  <c r="I141" i="17" s="1"/>
  <c r="I142" i="17" s="1"/>
  <c r="I143" i="17" s="1"/>
  <c r="I144" i="17" s="1"/>
  <c r="I145" i="17" s="1"/>
  <c r="I146" i="17" s="1"/>
  <c r="I147" i="17" s="1"/>
  <c r="I148" i="17" s="1"/>
  <c r="I149" i="17" s="1"/>
  <c r="I150" i="17" s="1"/>
  <c r="I151" i="17" s="1"/>
  <c r="I152" i="17" s="1"/>
  <c r="I153" i="17" s="1"/>
  <c r="I154" i="17" s="1"/>
  <c r="I155" i="17" s="1"/>
  <c r="I156" i="17" s="1"/>
  <c r="I157" i="17" s="1"/>
  <c r="I158" i="17" s="1"/>
  <c r="I159" i="17" s="1"/>
  <c r="I160" i="17" s="1"/>
  <c r="I161" i="17" s="1"/>
  <c r="I162" i="17" s="1"/>
  <c r="I163" i="17" s="1"/>
  <c r="I164" i="17" s="1"/>
  <c r="I165" i="17" s="1"/>
  <c r="I166" i="17" s="1"/>
  <c r="I167" i="17" s="1"/>
  <c r="I168" i="17" s="1"/>
  <c r="I169" i="17" s="1"/>
  <c r="I170" i="17" s="1"/>
  <c r="I171" i="17" s="1"/>
  <c r="I172" i="17" s="1"/>
  <c r="I173" i="17" s="1"/>
  <c r="I174" i="17" s="1"/>
  <c r="I175" i="17" s="1"/>
  <c r="I176" i="17" s="1"/>
  <c r="I177" i="17" s="1"/>
  <c r="I178" i="17" s="1"/>
  <c r="I179" i="17" s="1"/>
  <c r="I180" i="17" s="1"/>
  <c r="I181" i="17" s="1"/>
  <c r="I182" i="17" s="1"/>
  <c r="I183" i="17" s="1"/>
  <c r="I184" i="17" s="1"/>
  <c r="I185" i="17" s="1"/>
  <c r="I186" i="17" s="1"/>
  <c r="I187" i="17" s="1"/>
  <c r="I188" i="17" s="1"/>
  <c r="I189" i="17" s="1"/>
  <c r="I190" i="17" s="1"/>
  <c r="I191" i="17" s="1"/>
  <c r="I192" i="17" s="1"/>
  <c r="I193" i="17" s="1"/>
  <c r="I194" i="17" s="1"/>
  <c r="I195" i="17" s="1"/>
  <c r="I196" i="17" s="1"/>
  <c r="I197" i="17" s="1"/>
  <c r="I198" i="17" s="1"/>
  <c r="I199" i="17" s="1"/>
  <c r="I200" i="17" s="1"/>
  <c r="I201" i="17" s="1"/>
  <c r="I202" i="17" s="1"/>
  <c r="I203" i="17" s="1"/>
  <c r="I204" i="17" s="1"/>
  <c r="I205" i="17" s="1"/>
  <c r="I206" i="17" s="1"/>
  <c r="I207" i="17" s="1"/>
  <c r="I208" i="17" s="1"/>
  <c r="I209" i="17" s="1"/>
  <c r="I210" i="17" s="1"/>
  <c r="I211" i="17" s="1"/>
  <c r="I212" i="17" s="1"/>
  <c r="I213" i="17" s="1"/>
  <c r="I214" i="17" s="1"/>
  <c r="I215" i="17" s="1"/>
  <c r="I216" i="17" s="1"/>
  <c r="I217" i="17" s="1"/>
  <c r="I218" i="17" s="1"/>
  <c r="I219" i="17" s="1"/>
  <c r="I220" i="17" s="1"/>
  <c r="I221" i="17" s="1"/>
  <c r="I222" i="17" s="1"/>
  <c r="I223" i="17" s="1"/>
  <c r="I224" i="17" s="1"/>
  <c r="I225" i="17" s="1"/>
  <c r="I226" i="17" s="1"/>
  <c r="I227" i="17" s="1"/>
  <c r="I228" i="17" s="1"/>
  <c r="I229" i="17" s="1"/>
  <c r="I230" i="17" s="1"/>
  <c r="I231" i="17" s="1"/>
  <c r="I232" i="17" s="1"/>
  <c r="I233" i="17" s="1"/>
  <c r="I234" i="17" s="1"/>
  <c r="I235" i="17" s="1"/>
  <c r="I236" i="17" s="1"/>
  <c r="I237" i="17" s="1"/>
  <c r="I238" i="17" s="1"/>
  <c r="I239" i="17" s="1"/>
  <c r="I240" i="17" s="1"/>
  <c r="I241" i="17" s="1"/>
  <c r="I242" i="17" s="1"/>
  <c r="I243" i="17" s="1"/>
  <c r="I244" i="17" s="1"/>
  <c r="I245" i="17" s="1"/>
  <c r="I246" i="17" s="1"/>
  <c r="I247" i="17" s="1"/>
  <c r="I248" i="17" s="1"/>
  <c r="I249" i="17" s="1"/>
  <c r="I250" i="17" s="1"/>
  <c r="I251" i="17" s="1"/>
  <c r="I252" i="17" s="1"/>
  <c r="I253" i="17" s="1"/>
  <c r="I254" i="17" s="1"/>
  <c r="I255" i="17" s="1"/>
  <c r="I256" i="17" s="1"/>
  <c r="I257" i="17" s="1"/>
  <c r="I258" i="17" s="1"/>
  <c r="I259" i="17" s="1"/>
  <c r="I260" i="17" s="1"/>
  <c r="I261" i="17" s="1"/>
  <c r="I262" i="17" s="1"/>
  <c r="I263" i="17" s="1"/>
  <c r="I264" i="17" s="1"/>
  <c r="I265" i="17" s="1"/>
  <c r="I266" i="17" s="1"/>
  <c r="I267" i="17" s="1"/>
  <c r="I268" i="17" s="1"/>
  <c r="I269" i="17" s="1"/>
  <c r="I270" i="17" s="1"/>
  <c r="I271" i="17" s="1"/>
  <c r="I272" i="17" s="1"/>
  <c r="I273" i="17" s="1"/>
  <c r="I274" i="17" s="1"/>
  <c r="I275" i="17" s="1"/>
  <c r="I276" i="17" s="1"/>
  <c r="I277" i="17" s="1"/>
  <c r="I278" i="17" s="1"/>
  <c r="I279" i="17" s="1"/>
  <c r="I280" i="17" s="1"/>
  <c r="I281" i="17" s="1"/>
  <c r="I282" i="17" s="1"/>
  <c r="I283" i="17" s="1"/>
  <c r="I284" i="17" s="1"/>
  <c r="I285" i="17" s="1"/>
  <c r="I286" i="17" s="1"/>
  <c r="I287" i="17" s="1"/>
  <c r="I288" i="17" s="1"/>
  <c r="I289" i="17" s="1"/>
  <c r="I290" i="17" s="1"/>
  <c r="I291" i="17" s="1"/>
  <c r="I292" i="17" s="1"/>
  <c r="I293" i="17" s="1"/>
  <c r="I294" i="17" s="1"/>
  <c r="I295" i="17" s="1"/>
  <c r="I296" i="17" s="1"/>
  <c r="I297" i="17" s="1"/>
  <c r="I298" i="17" s="1"/>
  <c r="I299" i="17" s="1"/>
  <c r="I300" i="17" s="1"/>
  <c r="I301" i="17" s="1"/>
  <c r="I302" i="17" s="1"/>
  <c r="I303" i="17" s="1"/>
  <c r="E3" i="17"/>
  <c r="E4" i="17" s="1"/>
  <c r="E5" i="17" s="1"/>
  <c r="E9" i="16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 s="1"/>
  <c r="E84" i="16" s="1"/>
  <c r="E85" i="16" s="1"/>
  <c r="E86" i="16" s="1"/>
  <c r="E87" i="16" s="1"/>
  <c r="E88" i="16" s="1"/>
  <c r="E89" i="16" s="1"/>
  <c r="E90" i="16" s="1"/>
  <c r="E91" i="16" s="1"/>
  <c r="E92" i="16" s="1"/>
  <c r="E93" i="16" s="1"/>
  <c r="E94" i="16" s="1"/>
  <c r="E95" i="16" s="1"/>
  <c r="E96" i="16" s="1"/>
  <c r="E97" i="16" s="1"/>
  <c r="E98" i="16" s="1"/>
  <c r="E99" i="16" s="1"/>
  <c r="E100" i="16" s="1"/>
  <c r="E101" i="16" s="1"/>
  <c r="E102" i="16" s="1"/>
  <c r="E103" i="16" s="1"/>
  <c r="E104" i="16" s="1"/>
  <c r="E105" i="16" s="1"/>
  <c r="E106" i="16" s="1"/>
  <c r="E107" i="16" s="1"/>
  <c r="E108" i="16" s="1"/>
  <c r="E109" i="16" s="1"/>
  <c r="E110" i="16" s="1"/>
  <c r="E111" i="16" s="1"/>
  <c r="E112" i="16" s="1"/>
  <c r="E113" i="16" s="1"/>
  <c r="E114" i="16" s="1"/>
  <c r="E115" i="16" s="1"/>
  <c r="E116" i="16" s="1"/>
  <c r="E117" i="16" s="1"/>
  <c r="E118" i="16" s="1"/>
  <c r="E119" i="16" s="1"/>
  <c r="E120" i="16" s="1"/>
  <c r="E121" i="16" s="1"/>
  <c r="E122" i="16" s="1"/>
  <c r="E123" i="16" s="1"/>
  <c r="E124" i="16" s="1"/>
  <c r="E125" i="16" s="1"/>
  <c r="E126" i="16" s="1"/>
  <c r="E127" i="16" s="1"/>
  <c r="E128" i="16" s="1"/>
  <c r="E129" i="16" s="1"/>
  <c r="E130" i="16" s="1"/>
  <c r="E131" i="16" s="1"/>
  <c r="E132" i="16" s="1"/>
  <c r="E133" i="16" s="1"/>
  <c r="E134" i="16" s="1"/>
  <c r="E135" i="16" s="1"/>
  <c r="E136" i="16" s="1"/>
  <c r="E137" i="16" s="1"/>
  <c r="E138" i="16" s="1"/>
  <c r="E139" i="16" s="1"/>
  <c r="E140" i="16" s="1"/>
  <c r="E141" i="16" s="1"/>
  <c r="E142" i="16" s="1"/>
  <c r="E143" i="16" s="1"/>
  <c r="E144" i="16" s="1"/>
  <c r="E145" i="16" s="1"/>
  <c r="E146" i="16" s="1"/>
  <c r="E147" i="16" s="1"/>
  <c r="E148" i="16" s="1"/>
  <c r="E149" i="16" s="1"/>
  <c r="E150" i="16" s="1"/>
  <c r="E151" i="16" s="1"/>
  <c r="E152" i="16" s="1"/>
  <c r="E153" i="16" s="1"/>
  <c r="E154" i="16" s="1"/>
  <c r="E155" i="16" s="1"/>
  <c r="E156" i="16" s="1"/>
  <c r="E157" i="16" s="1"/>
  <c r="E158" i="16" s="1"/>
  <c r="E159" i="16" s="1"/>
  <c r="E160" i="16" s="1"/>
  <c r="E161" i="16" s="1"/>
  <c r="E162" i="16" s="1"/>
  <c r="E163" i="16" s="1"/>
  <c r="E164" i="16" s="1"/>
  <c r="E165" i="16" s="1"/>
  <c r="E166" i="16" s="1"/>
  <c r="E167" i="16" s="1"/>
  <c r="E168" i="16" s="1"/>
  <c r="E169" i="16" s="1"/>
  <c r="E170" i="16" s="1"/>
  <c r="E171" i="16" s="1"/>
  <c r="E172" i="16" s="1"/>
  <c r="E173" i="16" s="1"/>
  <c r="E174" i="16" s="1"/>
  <c r="E175" i="16" s="1"/>
  <c r="E176" i="16" s="1"/>
  <c r="E177" i="16" s="1"/>
  <c r="E178" i="16" s="1"/>
  <c r="E179" i="16" s="1"/>
  <c r="E180" i="16" s="1"/>
  <c r="E181" i="16" s="1"/>
  <c r="E182" i="16" s="1"/>
  <c r="E183" i="16" s="1"/>
  <c r="E184" i="16" s="1"/>
  <c r="E185" i="16" s="1"/>
  <c r="E186" i="16" s="1"/>
  <c r="E187" i="16" s="1"/>
  <c r="E188" i="16" s="1"/>
  <c r="E189" i="16" s="1"/>
  <c r="E190" i="16" s="1"/>
  <c r="E191" i="16" s="1"/>
  <c r="E192" i="16" s="1"/>
  <c r="E193" i="16" s="1"/>
  <c r="E194" i="16" s="1"/>
  <c r="E195" i="16" s="1"/>
  <c r="E196" i="16" s="1"/>
  <c r="E197" i="16" s="1"/>
  <c r="E198" i="16" s="1"/>
  <c r="E199" i="16" s="1"/>
  <c r="E200" i="16" s="1"/>
  <c r="E201" i="16" s="1"/>
  <c r="E202" i="16" s="1"/>
  <c r="E203" i="16" s="1"/>
  <c r="E204" i="16" s="1"/>
  <c r="E205" i="16" s="1"/>
  <c r="E206" i="16" s="1"/>
  <c r="E207" i="16" s="1"/>
  <c r="E208" i="16" s="1"/>
  <c r="E209" i="16" s="1"/>
  <c r="E210" i="16" s="1"/>
  <c r="E211" i="16" s="1"/>
  <c r="E212" i="16" s="1"/>
  <c r="E213" i="16" s="1"/>
  <c r="E214" i="16" s="1"/>
  <c r="E215" i="16" s="1"/>
  <c r="E216" i="16" s="1"/>
  <c r="E217" i="16" s="1"/>
  <c r="E218" i="16" s="1"/>
  <c r="E219" i="16" s="1"/>
  <c r="E220" i="16" s="1"/>
  <c r="E221" i="16" s="1"/>
  <c r="E222" i="16" s="1"/>
  <c r="E223" i="16" s="1"/>
  <c r="E224" i="16" s="1"/>
  <c r="E225" i="16" s="1"/>
  <c r="E226" i="16" s="1"/>
  <c r="E227" i="16" s="1"/>
  <c r="E228" i="16" s="1"/>
  <c r="E229" i="16" s="1"/>
  <c r="E230" i="16" s="1"/>
  <c r="E231" i="16" s="1"/>
  <c r="E232" i="16" s="1"/>
  <c r="E233" i="16" s="1"/>
  <c r="E234" i="16" s="1"/>
  <c r="E235" i="16" s="1"/>
  <c r="E236" i="16" s="1"/>
  <c r="E237" i="16" s="1"/>
  <c r="E238" i="16" s="1"/>
  <c r="E239" i="16" s="1"/>
  <c r="E240" i="16" s="1"/>
  <c r="E241" i="16" s="1"/>
  <c r="E242" i="16" s="1"/>
  <c r="E243" i="16" s="1"/>
  <c r="E244" i="16" s="1"/>
  <c r="E245" i="16" s="1"/>
  <c r="E246" i="16" s="1"/>
  <c r="E247" i="16" s="1"/>
  <c r="E248" i="16" s="1"/>
  <c r="E249" i="16" s="1"/>
  <c r="E250" i="16" s="1"/>
  <c r="E251" i="16" s="1"/>
  <c r="E252" i="16" s="1"/>
  <c r="E253" i="16" s="1"/>
  <c r="E254" i="16" s="1"/>
  <c r="E255" i="16" s="1"/>
  <c r="E256" i="16" s="1"/>
  <c r="E257" i="16" s="1"/>
  <c r="E258" i="16" s="1"/>
  <c r="E259" i="16" s="1"/>
  <c r="E260" i="16" s="1"/>
  <c r="E261" i="16" s="1"/>
  <c r="E262" i="16" s="1"/>
  <c r="E263" i="16" s="1"/>
  <c r="E264" i="16" s="1"/>
  <c r="E265" i="16" s="1"/>
  <c r="E266" i="16" s="1"/>
  <c r="E267" i="16" s="1"/>
  <c r="E268" i="16" s="1"/>
  <c r="E269" i="16" s="1"/>
  <c r="E270" i="16" s="1"/>
  <c r="E271" i="16" s="1"/>
  <c r="E272" i="16" s="1"/>
  <c r="E273" i="16" s="1"/>
  <c r="E274" i="16" s="1"/>
  <c r="E275" i="16" s="1"/>
  <c r="E276" i="16" s="1"/>
  <c r="E277" i="16" s="1"/>
  <c r="E278" i="16" s="1"/>
  <c r="E279" i="16" s="1"/>
  <c r="E280" i="16" s="1"/>
  <c r="E281" i="16" s="1"/>
  <c r="E282" i="16" s="1"/>
  <c r="E283" i="16" s="1"/>
  <c r="E284" i="16" s="1"/>
  <c r="E285" i="16" s="1"/>
  <c r="E286" i="16" s="1"/>
  <c r="E287" i="16" s="1"/>
  <c r="E288" i="16" s="1"/>
  <c r="E289" i="16" s="1"/>
  <c r="E290" i="16" s="1"/>
  <c r="E291" i="16" s="1"/>
  <c r="E292" i="16" s="1"/>
  <c r="E293" i="16" s="1"/>
  <c r="E294" i="16" s="1"/>
  <c r="E295" i="16" s="1"/>
  <c r="E296" i="16" s="1"/>
  <c r="E297" i="16" s="1"/>
  <c r="E298" i="16" s="1"/>
  <c r="E299" i="16" s="1"/>
  <c r="E300" i="16" s="1"/>
  <c r="E301" i="16" s="1"/>
  <c r="E302" i="16" s="1"/>
  <c r="E303" i="16" s="1"/>
  <c r="E4" i="16"/>
  <c r="E5" i="16" s="1"/>
  <c r="E6" i="16" s="1"/>
  <c r="E7" i="16" s="1"/>
  <c r="E8" i="16" s="1"/>
  <c r="B4" i="16"/>
  <c r="I2" i="16" s="1"/>
  <c r="E3" i="16"/>
  <c r="E4" i="15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  <c r="E133" i="15" s="1"/>
  <c r="E134" i="15" s="1"/>
  <c r="E135" i="15" s="1"/>
  <c r="E136" i="15" s="1"/>
  <c r="E137" i="15" s="1"/>
  <c r="E138" i="15" s="1"/>
  <c r="E139" i="15" s="1"/>
  <c r="E140" i="15" s="1"/>
  <c r="E141" i="15" s="1"/>
  <c r="E142" i="15" s="1"/>
  <c r="E143" i="15" s="1"/>
  <c r="E144" i="15" s="1"/>
  <c r="E145" i="15" s="1"/>
  <c r="E146" i="15" s="1"/>
  <c r="E147" i="15" s="1"/>
  <c r="E148" i="15" s="1"/>
  <c r="E149" i="15" s="1"/>
  <c r="E150" i="15" s="1"/>
  <c r="E151" i="15" s="1"/>
  <c r="E152" i="15" s="1"/>
  <c r="E153" i="15" s="1"/>
  <c r="E154" i="15" s="1"/>
  <c r="E155" i="15" s="1"/>
  <c r="E156" i="15" s="1"/>
  <c r="E157" i="15" s="1"/>
  <c r="E158" i="15" s="1"/>
  <c r="E159" i="15" s="1"/>
  <c r="E160" i="15" s="1"/>
  <c r="E161" i="15" s="1"/>
  <c r="E162" i="15" s="1"/>
  <c r="E163" i="15" s="1"/>
  <c r="E164" i="15" s="1"/>
  <c r="E165" i="15" s="1"/>
  <c r="E166" i="15" s="1"/>
  <c r="E167" i="15" s="1"/>
  <c r="E168" i="15" s="1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223" i="15" s="1"/>
  <c r="E224" i="15" s="1"/>
  <c r="E225" i="15" s="1"/>
  <c r="E226" i="15" s="1"/>
  <c r="E227" i="15" s="1"/>
  <c r="E228" i="15" s="1"/>
  <c r="E229" i="15" s="1"/>
  <c r="E230" i="15" s="1"/>
  <c r="E231" i="15" s="1"/>
  <c r="E232" i="15" s="1"/>
  <c r="E233" i="15" s="1"/>
  <c r="E234" i="15" s="1"/>
  <c r="E235" i="15" s="1"/>
  <c r="E236" i="15" s="1"/>
  <c r="E237" i="15" s="1"/>
  <c r="E238" i="15" s="1"/>
  <c r="E239" i="15" s="1"/>
  <c r="E240" i="15" s="1"/>
  <c r="E241" i="15" s="1"/>
  <c r="E242" i="15" s="1"/>
  <c r="E243" i="15" s="1"/>
  <c r="E244" i="15" s="1"/>
  <c r="E245" i="15" s="1"/>
  <c r="E246" i="15" s="1"/>
  <c r="E247" i="15" s="1"/>
  <c r="E248" i="15" s="1"/>
  <c r="E249" i="15" s="1"/>
  <c r="E250" i="15" s="1"/>
  <c r="E251" i="15" s="1"/>
  <c r="E252" i="15" s="1"/>
  <c r="E253" i="15" s="1"/>
  <c r="E254" i="15" s="1"/>
  <c r="E255" i="15" s="1"/>
  <c r="E256" i="15" s="1"/>
  <c r="E257" i="15" s="1"/>
  <c r="E258" i="15" s="1"/>
  <c r="E259" i="15" s="1"/>
  <c r="E260" i="15" s="1"/>
  <c r="E261" i="15" s="1"/>
  <c r="E262" i="15" s="1"/>
  <c r="E263" i="15" s="1"/>
  <c r="E264" i="15" s="1"/>
  <c r="E265" i="15" s="1"/>
  <c r="E266" i="15" s="1"/>
  <c r="E267" i="15" s="1"/>
  <c r="E268" i="15" s="1"/>
  <c r="E269" i="15" s="1"/>
  <c r="E270" i="15" s="1"/>
  <c r="E271" i="15" s="1"/>
  <c r="E272" i="15" s="1"/>
  <c r="E273" i="15" s="1"/>
  <c r="E274" i="15" s="1"/>
  <c r="E275" i="15" s="1"/>
  <c r="E276" i="15" s="1"/>
  <c r="E277" i="15" s="1"/>
  <c r="E278" i="15" s="1"/>
  <c r="E279" i="15" s="1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B4" i="15"/>
  <c r="I2" i="15" s="1"/>
  <c r="G3" i="15" s="1"/>
  <c r="E3" i="15"/>
  <c r="H2" i="15"/>
  <c r="F3" i="15" s="1"/>
  <c r="B4" i="14"/>
  <c r="I2" i="14" s="1"/>
  <c r="E3" i="14"/>
  <c r="E4" i="14" s="1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102" i="14" s="1"/>
  <c r="E103" i="14" s="1"/>
  <c r="E104" i="14" s="1"/>
  <c r="E105" i="14" s="1"/>
  <c r="E106" i="14" s="1"/>
  <c r="E107" i="14" s="1"/>
  <c r="E108" i="14" s="1"/>
  <c r="E109" i="14" s="1"/>
  <c r="E110" i="14" s="1"/>
  <c r="E111" i="14" s="1"/>
  <c r="E112" i="14" s="1"/>
  <c r="E113" i="14" s="1"/>
  <c r="E114" i="14" s="1"/>
  <c r="E115" i="14" s="1"/>
  <c r="E116" i="14" s="1"/>
  <c r="E117" i="14" s="1"/>
  <c r="E118" i="14" s="1"/>
  <c r="E119" i="14" s="1"/>
  <c r="E120" i="14" s="1"/>
  <c r="E121" i="14" s="1"/>
  <c r="E122" i="14" s="1"/>
  <c r="E123" i="14" s="1"/>
  <c r="E124" i="14" s="1"/>
  <c r="E125" i="14" s="1"/>
  <c r="E126" i="14" s="1"/>
  <c r="E127" i="14" s="1"/>
  <c r="E128" i="14" s="1"/>
  <c r="E129" i="14" s="1"/>
  <c r="E130" i="14" s="1"/>
  <c r="E131" i="14" s="1"/>
  <c r="E132" i="14" s="1"/>
  <c r="E133" i="14" s="1"/>
  <c r="E134" i="14" s="1"/>
  <c r="E135" i="14" s="1"/>
  <c r="E136" i="14" s="1"/>
  <c r="E137" i="14" s="1"/>
  <c r="E138" i="14" s="1"/>
  <c r="E139" i="14" s="1"/>
  <c r="E140" i="14" s="1"/>
  <c r="E141" i="14" s="1"/>
  <c r="E142" i="14" s="1"/>
  <c r="E143" i="14" s="1"/>
  <c r="E144" i="14" s="1"/>
  <c r="E145" i="14" s="1"/>
  <c r="E146" i="14" s="1"/>
  <c r="E147" i="14" s="1"/>
  <c r="E148" i="14" s="1"/>
  <c r="E149" i="14" s="1"/>
  <c r="E150" i="14" s="1"/>
  <c r="E151" i="14" s="1"/>
  <c r="E152" i="14" s="1"/>
  <c r="E153" i="14" s="1"/>
  <c r="E154" i="14" s="1"/>
  <c r="E155" i="14" s="1"/>
  <c r="E156" i="14" s="1"/>
  <c r="E157" i="14" s="1"/>
  <c r="E158" i="14" s="1"/>
  <c r="E159" i="14" s="1"/>
  <c r="E160" i="14" s="1"/>
  <c r="E161" i="14" s="1"/>
  <c r="E162" i="14" s="1"/>
  <c r="E163" i="14" s="1"/>
  <c r="E164" i="14" s="1"/>
  <c r="E165" i="14" s="1"/>
  <c r="E166" i="14" s="1"/>
  <c r="E167" i="14" s="1"/>
  <c r="E168" i="14" s="1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E223" i="14" s="1"/>
  <c r="E224" i="14" s="1"/>
  <c r="E225" i="14" s="1"/>
  <c r="E226" i="14" s="1"/>
  <c r="E227" i="14" s="1"/>
  <c r="E228" i="14" s="1"/>
  <c r="E229" i="14" s="1"/>
  <c r="E230" i="14" s="1"/>
  <c r="E231" i="14" s="1"/>
  <c r="E232" i="14" s="1"/>
  <c r="E233" i="14" s="1"/>
  <c r="E234" i="14" s="1"/>
  <c r="E235" i="14" s="1"/>
  <c r="E236" i="14" s="1"/>
  <c r="E237" i="14" s="1"/>
  <c r="E238" i="14" s="1"/>
  <c r="E239" i="14" s="1"/>
  <c r="E240" i="14" s="1"/>
  <c r="E241" i="14" s="1"/>
  <c r="E242" i="14" s="1"/>
  <c r="E243" i="14" s="1"/>
  <c r="E244" i="14" s="1"/>
  <c r="E245" i="14" s="1"/>
  <c r="E246" i="14" s="1"/>
  <c r="E247" i="14" s="1"/>
  <c r="E248" i="14" s="1"/>
  <c r="E249" i="14" s="1"/>
  <c r="E250" i="14" s="1"/>
  <c r="E251" i="14" s="1"/>
  <c r="E252" i="14" s="1"/>
  <c r="E253" i="14" s="1"/>
  <c r="E254" i="14" s="1"/>
  <c r="E255" i="14" s="1"/>
  <c r="E256" i="14" s="1"/>
  <c r="E257" i="14" s="1"/>
  <c r="E258" i="14" s="1"/>
  <c r="E259" i="14" s="1"/>
  <c r="E260" i="14" s="1"/>
  <c r="E261" i="14" s="1"/>
  <c r="E262" i="14" s="1"/>
  <c r="E263" i="14" s="1"/>
  <c r="E264" i="14" s="1"/>
  <c r="E265" i="14" s="1"/>
  <c r="E266" i="14" s="1"/>
  <c r="E267" i="14" s="1"/>
  <c r="E268" i="14" s="1"/>
  <c r="E269" i="14" s="1"/>
  <c r="E270" i="14" s="1"/>
  <c r="E271" i="14" s="1"/>
  <c r="E272" i="14" s="1"/>
  <c r="E273" i="14" s="1"/>
  <c r="E274" i="14" s="1"/>
  <c r="E275" i="14" s="1"/>
  <c r="E276" i="14" s="1"/>
  <c r="E277" i="14" s="1"/>
  <c r="E278" i="14" s="1"/>
  <c r="E279" i="14" s="1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H2" i="14"/>
  <c r="B4" i="13"/>
  <c r="H2" i="13" s="1"/>
  <c r="H3" i="13" s="1"/>
  <c r="H4" i="13" s="1"/>
  <c r="H5" i="13" s="1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76" i="13" s="1"/>
  <c r="H177" i="13" s="1"/>
  <c r="H178" i="13" s="1"/>
  <c r="H179" i="13" s="1"/>
  <c r="H180" i="13" s="1"/>
  <c r="H181" i="13" s="1"/>
  <c r="H182" i="13" s="1"/>
  <c r="H183" i="13" s="1"/>
  <c r="H184" i="13" s="1"/>
  <c r="H185" i="13" s="1"/>
  <c r="H186" i="13" s="1"/>
  <c r="H187" i="13" s="1"/>
  <c r="H188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H226" i="13" s="1"/>
  <c r="H227" i="13" s="1"/>
  <c r="H228" i="13" s="1"/>
  <c r="H229" i="13" s="1"/>
  <c r="H230" i="13" s="1"/>
  <c r="H231" i="13" s="1"/>
  <c r="E3" i="13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I2" i="13"/>
  <c r="I3" i="13" s="1"/>
  <c r="I4" i="13" s="1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I84" i="13" s="1"/>
  <c r="I85" i="13" s="1"/>
  <c r="I86" i="13" s="1"/>
  <c r="I87" i="13" s="1"/>
  <c r="I88" i="13" s="1"/>
  <c r="I89" i="13" s="1"/>
  <c r="I90" i="13" s="1"/>
  <c r="I91" i="13" s="1"/>
  <c r="I92" i="13" s="1"/>
  <c r="I93" i="13" s="1"/>
  <c r="I94" i="13" s="1"/>
  <c r="I95" i="13" s="1"/>
  <c r="I96" i="13" s="1"/>
  <c r="I97" i="13" s="1"/>
  <c r="I98" i="13" s="1"/>
  <c r="I99" i="13" s="1"/>
  <c r="I100" i="13" s="1"/>
  <c r="I101" i="13" s="1"/>
  <c r="I102" i="13" s="1"/>
  <c r="I103" i="13" s="1"/>
  <c r="I104" i="13" s="1"/>
  <c r="I105" i="13" s="1"/>
  <c r="I106" i="13" s="1"/>
  <c r="I107" i="13" s="1"/>
  <c r="I108" i="13" s="1"/>
  <c r="I109" i="13" s="1"/>
  <c r="I110" i="13" s="1"/>
  <c r="I111" i="13" s="1"/>
  <c r="I112" i="13" s="1"/>
  <c r="I113" i="13" s="1"/>
  <c r="I114" i="13" s="1"/>
  <c r="I115" i="13" s="1"/>
  <c r="I116" i="13" s="1"/>
  <c r="I117" i="13" s="1"/>
  <c r="I118" i="13" s="1"/>
  <c r="I119" i="13" s="1"/>
  <c r="I120" i="13" s="1"/>
  <c r="I121" i="13" s="1"/>
  <c r="I122" i="13" s="1"/>
  <c r="I123" i="13" s="1"/>
  <c r="I124" i="13" s="1"/>
  <c r="I125" i="13" s="1"/>
  <c r="I126" i="13" s="1"/>
  <c r="I127" i="13" s="1"/>
  <c r="I128" i="13" s="1"/>
  <c r="I129" i="13" s="1"/>
  <c r="I130" i="13" s="1"/>
  <c r="I131" i="13" s="1"/>
  <c r="I132" i="13" s="1"/>
  <c r="I133" i="13" s="1"/>
  <c r="I134" i="13" s="1"/>
  <c r="I135" i="13" s="1"/>
  <c r="I136" i="13" s="1"/>
  <c r="I137" i="13" s="1"/>
  <c r="I138" i="13" s="1"/>
  <c r="I139" i="13" s="1"/>
  <c r="I140" i="13" s="1"/>
  <c r="I141" i="13" s="1"/>
  <c r="I142" i="13" s="1"/>
  <c r="I143" i="13" s="1"/>
  <c r="I144" i="13" s="1"/>
  <c r="I145" i="13" s="1"/>
  <c r="I146" i="13" s="1"/>
  <c r="I147" i="13" s="1"/>
  <c r="I148" i="13" s="1"/>
  <c r="I149" i="13" s="1"/>
  <c r="I150" i="13" s="1"/>
  <c r="I151" i="13" s="1"/>
  <c r="I152" i="13" s="1"/>
  <c r="I153" i="13" s="1"/>
  <c r="I154" i="13" s="1"/>
  <c r="I155" i="13" s="1"/>
  <c r="I156" i="13" s="1"/>
  <c r="I157" i="13" s="1"/>
  <c r="I158" i="13" s="1"/>
  <c r="I159" i="13" s="1"/>
  <c r="I160" i="13" s="1"/>
  <c r="I161" i="13" s="1"/>
  <c r="I162" i="13" s="1"/>
  <c r="I163" i="13" s="1"/>
  <c r="I164" i="13" s="1"/>
  <c r="I165" i="13" s="1"/>
  <c r="I166" i="13" s="1"/>
  <c r="I167" i="13" s="1"/>
  <c r="I168" i="13" s="1"/>
  <c r="I169" i="13" s="1"/>
  <c r="I170" i="13" s="1"/>
  <c r="I171" i="13" s="1"/>
  <c r="I172" i="13" s="1"/>
  <c r="I173" i="13" s="1"/>
  <c r="I174" i="13" s="1"/>
  <c r="I175" i="13" s="1"/>
  <c r="I176" i="13" s="1"/>
  <c r="I177" i="13" s="1"/>
  <c r="I178" i="13" s="1"/>
  <c r="I179" i="13" s="1"/>
  <c r="I180" i="13" s="1"/>
  <c r="I181" i="13" s="1"/>
  <c r="I182" i="13" s="1"/>
  <c r="I183" i="13" s="1"/>
  <c r="I184" i="13" s="1"/>
  <c r="I185" i="13" s="1"/>
  <c r="I186" i="13" s="1"/>
  <c r="I187" i="13" s="1"/>
  <c r="I188" i="13" s="1"/>
  <c r="I189" i="13" s="1"/>
  <c r="I190" i="13" s="1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I226" i="13" s="1"/>
  <c r="I227" i="13" s="1"/>
  <c r="I228" i="13" s="1"/>
  <c r="I229" i="13" s="1"/>
  <c r="I230" i="13" s="1"/>
  <c r="I231" i="13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B4" i="12"/>
  <c r="I2" i="12" s="1"/>
  <c r="G3" i="12" s="1"/>
  <c r="E3" i="12"/>
  <c r="E5" i="1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E74" i="11" s="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102" i="11" s="1"/>
  <c r="E103" i="11" s="1"/>
  <c r="E104" i="11" s="1"/>
  <c r="E105" i="11" s="1"/>
  <c r="E106" i="11" s="1"/>
  <c r="E107" i="11" s="1"/>
  <c r="E108" i="11" s="1"/>
  <c r="E109" i="11" s="1"/>
  <c r="E110" i="11" s="1"/>
  <c r="E111" i="11" s="1"/>
  <c r="E112" i="11" s="1"/>
  <c r="E113" i="11" s="1"/>
  <c r="E114" i="11" s="1"/>
  <c r="E115" i="11" s="1"/>
  <c r="E116" i="11" s="1"/>
  <c r="E117" i="11" s="1"/>
  <c r="E118" i="11" s="1"/>
  <c r="E119" i="11" s="1"/>
  <c r="E120" i="11" s="1"/>
  <c r="E121" i="11" s="1"/>
  <c r="E122" i="11" s="1"/>
  <c r="E123" i="11" s="1"/>
  <c r="E124" i="11" s="1"/>
  <c r="E125" i="11" s="1"/>
  <c r="E126" i="11" s="1"/>
  <c r="E127" i="11" s="1"/>
  <c r="E128" i="11" s="1"/>
  <c r="E129" i="11" s="1"/>
  <c r="E130" i="11" s="1"/>
  <c r="E131" i="11" s="1"/>
  <c r="E132" i="11" s="1"/>
  <c r="E133" i="11" s="1"/>
  <c r="E134" i="11" s="1"/>
  <c r="E135" i="11" s="1"/>
  <c r="E136" i="11" s="1"/>
  <c r="E137" i="11" s="1"/>
  <c r="E138" i="11" s="1"/>
  <c r="E139" i="11" s="1"/>
  <c r="E140" i="11" s="1"/>
  <c r="E141" i="11" s="1"/>
  <c r="E142" i="11" s="1"/>
  <c r="E143" i="11" s="1"/>
  <c r="E144" i="11" s="1"/>
  <c r="E145" i="11" s="1"/>
  <c r="E146" i="11" s="1"/>
  <c r="E147" i="11" s="1"/>
  <c r="E148" i="11" s="1"/>
  <c r="E149" i="11" s="1"/>
  <c r="E150" i="11" s="1"/>
  <c r="E151" i="11" s="1"/>
  <c r="E152" i="11" s="1"/>
  <c r="E153" i="11" s="1"/>
  <c r="E154" i="11" s="1"/>
  <c r="E155" i="11" s="1"/>
  <c r="E156" i="11" s="1"/>
  <c r="E157" i="11" s="1"/>
  <c r="E158" i="11" s="1"/>
  <c r="E159" i="11" s="1"/>
  <c r="E160" i="11" s="1"/>
  <c r="E161" i="11" s="1"/>
  <c r="E162" i="11" s="1"/>
  <c r="E163" i="11" s="1"/>
  <c r="E164" i="11" s="1"/>
  <c r="E165" i="11" s="1"/>
  <c r="E166" i="11" s="1"/>
  <c r="E167" i="11" s="1"/>
  <c r="E168" i="11" s="1"/>
  <c r="E169" i="11" s="1"/>
  <c r="E170" i="11" s="1"/>
  <c r="E171" i="11" s="1"/>
  <c r="E172" i="11" s="1"/>
  <c r="E173" i="11" s="1"/>
  <c r="E174" i="11" s="1"/>
  <c r="E175" i="11" s="1"/>
  <c r="E176" i="11" s="1"/>
  <c r="B4" i="11"/>
  <c r="I2" i="11" s="1"/>
  <c r="E3" i="11"/>
  <c r="E4" i="11" s="1"/>
  <c r="E297" i="10"/>
  <c r="F297" i="10"/>
  <c r="G297" i="10"/>
  <c r="H297" i="10"/>
  <c r="I297" i="10"/>
  <c r="E292" i="10"/>
  <c r="E293" i="10" s="1"/>
  <c r="E294" i="10" s="1"/>
  <c r="E295" i="10" s="1"/>
  <c r="E296" i="10" s="1"/>
  <c r="F292" i="10"/>
  <c r="F293" i="10" s="1"/>
  <c r="G292" i="10"/>
  <c r="G293" i="10" s="1"/>
  <c r="H292" i="10"/>
  <c r="H293" i="10" s="1"/>
  <c r="H294" i="10" s="1"/>
  <c r="H295" i="10" s="1"/>
  <c r="H296" i="10" s="1"/>
  <c r="I292" i="10"/>
  <c r="I293" i="10" s="1"/>
  <c r="I294" i="10" s="1"/>
  <c r="I295" i="10" s="1"/>
  <c r="I296" i="10" s="1"/>
  <c r="E280" i="10"/>
  <c r="F280" i="10"/>
  <c r="G280" i="10"/>
  <c r="G281" i="10" s="1"/>
  <c r="G282" i="10" s="1"/>
  <c r="H280" i="10"/>
  <c r="I280" i="10"/>
  <c r="E281" i="10"/>
  <c r="F281" i="10"/>
  <c r="H281" i="10"/>
  <c r="H282" i="10" s="1"/>
  <c r="H283" i="10" s="1"/>
  <c r="H284" i="10" s="1"/>
  <c r="H285" i="10" s="1"/>
  <c r="H286" i="10" s="1"/>
  <c r="H287" i="10" s="1"/>
  <c r="H288" i="10" s="1"/>
  <c r="H289" i="10" s="1"/>
  <c r="H290" i="10" s="1"/>
  <c r="H291" i="10" s="1"/>
  <c r="I281" i="10"/>
  <c r="I282" i="10" s="1"/>
  <c r="I283" i="10" s="1"/>
  <c r="I284" i="10" s="1"/>
  <c r="I285" i="10" s="1"/>
  <c r="I286" i="10" s="1"/>
  <c r="I287" i="10" s="1"/>
  <c r="I288" i="10" s="1"/>
  <c r="I289" i="10" s="1"/>
  <c r="I290" i="10" s="1"/>
  <c r="I291" i="10" s="1"/>
  <c r="E282" i="10"/>
  <c r="E283" i="10" s="1"/>
  <c r="E284" i="10" s="1"/>
  <c r="E285" i="10" s="1"/>
  <c r="E286" i="10" s="1"/>
  <c r="E287" i="10" s="1"/>
  <c r="E288" i="10" s="1"/>
  <c r="E289" i="10" s="1"/>
  <c r="E290" i="10" s="1"/>
  <c r="E291" i="10" s="1"/>
  <c r="F282" i="10"/>
  <c r="F283" i="10" s="1"/>
  <c r="F284" i="10" s="1"/>
  <c r="F285" i="10" s="1"/>
  <c r="F286" i="10" s="1"/>
  <c r="F287" i="10" s="1"/>
  <c r="F288" i="10" s="1"/>
  <c r="F289" i="10" s="1"/>
  <c r="F290" i="10" s="1"/>
  <c r="F291" i="10" s="1"/>
  <c r="E5" i="10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E113" i="10" s="1"/>
  <c r="E114" i="10" s="1"/>
  <c r="E115" i="10" s="1"/>
  <c r="E116" i="10" s="1"/>
  <c r="E117" i="10" s="1"/>
  <c r="E118" i="10" s="1"/>
  <c r="E119" i="10" s="1"/>
  <c r="E120" i="10" s="1"/>
  <c r="E121" i="10" s="1"/>
  <c r="E122" i="10" s="1"/>
  <c r="E123" i="10" s="1"/>
  <c r="E124" i="10" s="1"/>
  <c r="E125" i="10" s="1"/>
  <c r="E126" i="10" s="1"/>
  <c r="E127" i="10" s="1"/>
  <c r="E128" i="10" s="1"/>
  <c r="E129" i="10" s="1"/>
  <c r="E130" i="10" s="1"/>
  <c r="E131" i="10" s="1"/>
  <c r="E132" i="10" s="1"/>
  <c r="E133" i="10" s="1"/>
  <c r="E134" i="10" s="1"/>
  <c r="E135" i="10" s="1"/>
  <c r="E136" i="10" s="1"/>
  <c r="E137" i="10" s="1"/>
  <c r="E138" i="10" s="1"/>
  <c r="E139" i="10" s="1"/>
  <c r="E140" i="10" s="1"/>
  <c r="E141" i="10" s="1"/>
  <c r="E142" i="10" s="1"/>
  <c r="E143" i="10" s="1"/>
  <c r="E144" i="10" s="1"/>
  <c r="E145" i="10" s="1"/>
  <c r="E146" i="10" s="1"/>
  <c r="E147" i="10" s="1"/>
  <c r="E148" i="10" s="1"/>
  <c r="E149" i="10" s="1"/>
  <c r="E150" i="10" s="1"/>
  <c r="E151" i="10" s="1"/>
  <c r="E152" i="10" s="1"/>
  <c r="E153" i="10" s="1"/>
  <c r="E154" i="10" s="1"/>
  <c r="E155" i="10" s="1"/>
  <c r="E156" i="10" s="1"/>
  <c r="E157" i="10" s="1"/>
  <c r="E158" i="10" s="1"/>
  <c r="E159" i="10" s="1"/>
  <c r="E160" i="10" s="1"/>
  <c r="E161" i="10" s="1"/>
  <c r="E162" i="10" s="1"/>
  <c r="E163" i="10" s="1"/>
  <c r="E164" i="10" s="1"/>
  <c r="E165" i="10" s="1"/>
  <c r="E166" i="10" s="1"/>
  <c r="E167" i="10" s="1"/>
  <c r="E168" i="10" s="1"/>
  <c r="E169" i="10" s="1"/>
  <c r="E170" i="10" s="1"/>
  <c r="E171" i="10" s="1"/>
  <c r="E172" i="10" s="1"/>
  <c r="E173" i="10" s="1"/>
  <c r="E174" i="10" s="1"/>
  <c r="E175" i="10" s="1"/>
  <c r="E176" i="10" s="1"/>
  <c r="E177" i="10" s="1"/>
  <c r="E178" i="10" s="1"/>
  <c r="E179" i="10" s="1"/>
  <c r="E180" i="10" s="1"/>
  <c r="E181" i="10" s="1"/>
  <c r="E182" i="10" s="1"/>
  <c r="E183" i="10" s="1"/>
  <c r="E184" i="10" s="1"/>
  <c r="E185" i="10" s="1"/>
  <c r="E186" i="10" s="1"/>
  <c r="E187" i="10" s="1"/>
  <c r="E188" i="10" s="1"/>
  <c r="E189" i="10" s="1"/>
  <c r="E190" i="10" s="1"/>
  <c r="E191" i="10" s="1"/>
  <c r="E192" i="10" s="1"/>
  <c r="E193" i="10" s="1"/>
  <c r="E194" i="10" s="1"/>
  <c r="E195" i="10" s="1"/>
  <c r="E196" i="10" s="1"/>
  <c r="E197" i="10" s="1"/>
  <c r="E198" i="10" s="1"/>
  <c r="E199" i="10" s="1"/>
  <c r="E200" i="10" s="1"/>
  <c r="E201" i="10" s="1"/>
  <c r="E202" i="10" s="1"/>
  <c r="E203" i="10" s="1"/>
  <c r="E204" i="10" s="1"/>
  <c r="E205" i="10" s="1"/>
  <c r="E206" i="10" s="1"/>
  <c r="E207" i="10" s="1"/>
  <c r="E208" i="10" s="1"/>
  <c r="E209" i="10" s="1"/>
  <c r="E210" i="10" s="1"/>
  <c r="E211" i="10" s="1"/>
  <c r="E212" i="10" s="1"/>
  <c r="E213" i="10" s="1"/>
  <c r="E214" i="10" s="1"/>
  <c r="E215" i="10" s="1"/>
  <c r="E216" i="10" s="1"/>
  <c r="E217" i="10" s="1"/>
  <c r="E218" i="10" s="1"/>
  <c r="E219" i="10" s="1"/>
  <c r="E220" i="10" s="1"/>
  <c r="E221" i="10" s="1"/>
  <c r="E222" i="10" s="1"/>
  <c r="E223" i="10" s="1"/>
  <c r="E224" i="10" s="1"/>
  <c r="E225" i="10" s="1"/>
  <c r="E226" i="10" s="1"/>
  <c r="E227" i="10" s="1"/>
  <c r="E228" i="10" s="1"/>
  <c r="E229" i="10" s="1"/>
  <c r="E230" i="10" s="1"/>
  <c r="E231" i="10" s="1"/>
  <c r="E232" i="10" s="1"/>
  <c r="E233" i="10" s="1"/>
  <c r="E234" i="10" s="1"/>
  <c r="E235" i="10" s="1"/>
  <c r="E236" i="10" s="1"/>
  <c r="E237" i="10" s="1"/>
  <c r="E238" i="10" s="1"/>
  <c r="E239" i="10" s="1"/>
  <c r="E240" i="10" s="1"/>
  <c r="E241" i="10" s="1"/>
  <c r="E242" i="10" s="1"/>
  <c r="E243" i="10" s="1"/>
  <c r="E244" i="10" s="1"/>
  <c r="E245" i="10" s="1"/>
  <c r="E246" i="10" s="1"/>
  <c r="E247" i="10" s="1"/>
  <c r="E248" i="10" s="1"/>
  <c r="E249" i="10" s="1"/>
  <c r="E250" i="10" s="1"/>
  <c r="E251" i="10" s="1"/>
  <c r="E252" i="10" s="1"/>
  <c r="E253" i="10" s="1"/>
  <c r="E254" i="10" s="1"/>
  <c r="E255" i="10" s="1"/>
  <c r="E256" i="10" s="1"/>
  <c r="E257" i="10" s="1"/>
  <c r="E258" i="10" s="1"/>
  <c r="E259" i="10" s="1"/>
  <c r="E260" i="10" s="1"/>
  <c r="E261" i="10" s="1"/>
  <c r="E262" i="10" s="1"/>
  <c r="E263" i="10" s="1"/>
  <c r="E264" i="10" s="1"/>
  <c r="E265" i="10" s="1"/>
  <c r="E266" i="10" s="1"/>
  <c r="E267" i="10" s="1"/>
  <c r="E268" i="10" s="1"/>
  <c r="E269" i="10" s="1"/>
  <c r="E270" i="10" s="1"/>
  <c r="E271" i="10" s="1"/>
  <c r="E272" i="10" s="1"/>
  <c r="E273" i="10" s="1"/>
  <c r="E274" i="10" s="1"/>
  <c r="E275" i="10" s="1"/>
  <c r="E276" i="10" s="1"/>
  <c r="E277" i="10" s="1"/>
  <c r="E278" i="10" s="1"/>
  <c r="E279" i="10" s="1"/>
  <c r="E4" i="10"/>
  <c r="B4" i="10"/>
  <c r="I2" i="10" s="1"/>
  <c r="E3" i="10"/>
  <c r="E279" i="9"/>
  <c r="F279" i="9"/>
  <c r="G279" i="9"/>
  <c r="H279" i="9"/>
  <c r="I279" i="9"/>
  <c r="E272" i="9"/>
  <c r="E273" i="9" s="1"/>
  <c r="E274" i="9" s="1"/>
  <c r="E275" i="9" s="1"/>
  <c r="E276" i="9" s="1"/>
  <c r="E277" i="9" s="1"/>
  <c r="E278" i="9" s="1"/>
  <c r="F272" i="9"/>
  <c r="F273" i="9" s="1"/>
  <c r="G272" i="9"/>
  <c r="G273" i="9" s="1"/>
  <c r="H272" i="9"/>
  <c r="H273" i="9" s="1"/>
  <c r="H274" i="9" s="1"/>
  <c r="H275" i="9" s="1"/>
  <c r="H276" i="9" s="1"/>
  <c r="H277" i="9" s="1"/>
  <c r="H278" i="9" s="1"/>
  <c r="I272" i="9"/>
  <c r="I273" i="9" s="1"/>
  <c r="I274" i="9" s="1"/>
  <c r="I275" i="9" s="1"/>
  <c r="I276" i="9" s="1"/>
  <c r="I277" i="9" s="1"/>
  <c r="I278" i="9" s="1"/>
  <c r="E132" i="9"/>
  <c r="F132" i="9"/>
  <c r="G132" i="9"/>
  <c r="H132" i="9"/>
  <c r="I132" i="9"/>
  <c r="E133" i="9"/>
  <c r="F133" i="9"/>
  <c r="G133" i="9"/>
  <c r="H133" i="9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H168" i="9" s="1"/>
  <c r="H169" i="9" s="1"/>
  <c r="H170" i="9" s="1"/>
  <c r="H171" i="9" s="1"/>
  <c r="H172" i="9" s="1"/>
  <c r="H173" i="9" s="1"/>
  <c r="H174" i="9" s="1"/>
  <c r="H175" i="9" s="1"/>
  <c r="H176" i="9" s="1"/>
  <c r="H177" i="9" s="1"/>
  <c r="H178" i="9" s="1"/>
  <c r="H179" i="9" s="1"/>
  <c r="H180" i="9" s="1"/>
  <c r="H181" i="9" s="1"/>
  <c r="H182" i="9" s="1"/>
  <c r="H183" i="9" s="1"/>
  <c r="H184" i="9" s="1"/>
  <c r="H185" i="9" s="1"/>
  <c r="H186" i="9" s="1"/>
  <c r="H187" i="9" s="1"/>
  <c r="H188" i="9" s="1"/>
  <c r="H189" i="9" s="1"/>
  <c r="H190" i="9" s="1"/>
  <c r="H191" i="9" s="1"/>
  <c r="H192" i="9" s="1"/>
  <c r="H193" i="9" s="1"/>
  <c r="H194" i="9" s="1"/>
  <c r="H195" i="9" s="1"/>
  <c r="H196" i="9" s="1"/>
  <c r="H197" i="9" s="1"/>
  <c r="H198" i="9" s="1"/>
  <c r="H199" i="9" s="1"/>
  <c r="H200" i="9" s="1"/>
  <c r="H201" i="9" s="1"/>
  <c r="H202" i="9" s="1"/>
  <c r="H203" i="9" s="1"/>
  <c r="H204" i="9" s="1"/>
  <c r="H205" i="9" s="1"/>
  <c r="H206" i="9" s="1"/>
  <c r="H207" i="9" s="1"/>
  <c r="H208" i="9" s="1"/>
  <c r="H209" i="9" s="1"/>
  <c r="H210" i="9" s="1"/>
  <c r="H211" i="9" s="1"/>
  <c r="H212" i="9" s="1"/>
  <c r="H213" i="9" s="1"/>
  <c r="H214" i="9" s="1"/>
  <c r="H215" i="9" s="1"/>
  <c r="H216" i="9" s="1"/>
  <c r="H217" i="9" s="1"/>
  <c r="H218" i="9" s="1"/>
  <c r="H219" i="9" s="1"/>
  <c r="H220" i="9" s="1"/>
  <c r="H221" i="9" s="1"/>
  <c r="H222" i="9" s="1"/>
  <c r="H223" i="9" s="1"/>
  <c r="H224" i="9" s="1"/>
  <c r="H225" i="9" s="1"/>
  <c r="H226" i="9" s="1"/>
  <c r="H227" i="9" s="1"/>
  <c r="H228" i="9" s="1"/>
  <c r="H229" i="9" s="1"/>
  <c r="H230" i="9" s="1"/>
  <c r="H231" i="9" s="1"/>
  <c r="H232" i="9" s="1"/>
  <c r="H233" i="9" s="1"/>
  <c r="H234" i="9" s="1"/>
  <c r="H235" i="9" s="1"/>
  <c r="H236" i="9" s="1"/>
  <c r="H237" i="9" s="1"/>
  <c r="H238" i="9" s="1"/>
  <c r="H239" i="9" s="1"/>
  <c r="H240" i="9" s="1"/>
  <c r="H241" i="9" s="1"/>
  <c r="H242" i="9" s="1"/>
  <c r="H243" i="9" s="1"/>
  <c r="H244" i="9" s="1"/>
  <c r="H245" i="9" s="1"/>
  <c r="H246" i="9" s="1"/>
  <c r="H247" i="9" s="1"/>
  <c r="H248" i="9" s="1"/>
  <c r="H249" i="9" s="1"/>
  <c r="H250" i="9" s="1"/>
  <c r="H251" i="9" s="1"/>
  <c r="H252" i="9" s="1"/>
  <c r="H253" i="9" s="1"/>
  <c r="H254" i="9" s="1"/>
  <c r="H255" i="9" s="1"/>
  <c r="H256" i="9" s="1"/>
  <c r="H257" i="9" s="1"/>
  <c r="H258" i="9" s="1"/>
  <c r="H259" i="9" s="1"/>
  <c r="H260" i="9" s="1"/>
  <c r="H261" i="9" s="1"/>
  <c r="H262" i="9" s="1"/>
  <c r="H263" i="9" s="1"/>
  <c r="H264" i="9" s="1"/>
  <c r="H265" i="9" s="1"/>
  <c r="H266" i="9" s="1"/>
  <c r="H267" i="9" s="1"/>
  <c r="H268" i="9" s="1"/>
  <c r="H269" i="9" s="1"/>
  <c r="H270" i="9" s="1"/>
  <c r="H271" i="9" s="1"/>
  <c r="I133" i="9"/>
  <c r="I134" i="9" s="1"/>
  <c r="I135" i="9" s="1"/>
  <c r="I136" i="9" s="1"/>
  <c r="I137" i="9" s="1"/>
  <c r="I138" i="9" s="1"/>
  <c r="I139" i="9" s="1"/>
  <c r="I140" i="9" s="1"/>
  <c r="I141" i="9" s="1"/>
  <c r="I142" i="9" s="1"/>
  <c r="I143" i="9" s="1"/>
  <c r="I144" i="9" s="1"/>
  <c r="I145" i="9" s="1"/>
  <c r="I146" i="9" s="1"/>
  <c r="I147" i="9" s="1"/>
  <c r="I148" i="9" s="1"/>
  <c r="I149" i="9" s="1"/>
  <c r="I150" i="9" s="1"/>
  <c r="I151" i="9" s="1"/>
  <c r="I152" i="9" s="1"/>
  <c r="I153" i="9" s="1"/>
  <c r="I154" i="9" s="1"/>
  <c r="I155" i="9" s="1"/>
  <c r="I156" i="9" s="1"/>
  <c r="I157" i="9" s="1"/>
  <c r="I158" i="9" s="1"/>
  <c r="I159" i="9" s="1"/>
  <c r="I160" i="9" s="1"/>
  <c r="I161" i="9" s="1"/>
  <c r="I162" i="9" s="1"/>
  <c r="I163" i="9" s="1"/>
  <c r="I164" i="9" s="1"/>
  <c r="I165" i="9" s="1"/>
  <c r="I166" i="9" s="1"/>
  <c r="I167" i="9" s="1"/>
  <c r="I168" i="9" s="1"/>
  <c r="I169" i="9" s="1"/>
  <c r="I170" i="9" s="1"/>
  <c r="I171" i="9" s="1"/>
  <c r="I172" i="9" s="1"/>
  <c r="I173" i="9" s="1"/>
  <c r="I174" i="9" s="1"/>
  <c r="I175" i="9" s="1"/>
  <c r="I176" i="9" s="1"/>
  <c r="I177" i="9" s="1"/>
  <c r="I178" i="9" s="1"/>
  <c r="I179" i="9" s="1"/>
  <c r="I180" i="9" s="1"/>
  <c r="I181" i="9" s="1"/>
  <c r="I182" i="9" s="1"/>
  <c r="I183" i="9" s="1"/>
  <c r="I184" i="9" s="1"/>
  <c r="I185" i="9" s="1"/>
  <c r="I186" i="9" s="1"/>
  <c r="I187" i="9" s="1"/>
  <c r="I188" i="9" s="1"/>
  <c r="I189" i="9" s="1"/>
  <c r="I190" i="9" s="1"/>
  <c r="I191" i="9" s="1"/>
  <c r="I192" i="9" s="1"/>
  <c r="I193" i="9" s="1"/>
  <c r="I194" i="9" s="1"/>
  <c r="I195" i="9" s="1"/>
  <c r="I196" i="9" s="1"/>
  <c r="I197" i="9" s="1"/>
  <c r="I198" i="9" s="1"/>
  <c r="I199" i="9" s="1"/>
  <c r="I200" i="9" s="1"/>
  <c r="I201" i="9" s="1"/>
  <c r="I202" i="9" s="1"/>
  <c r="I203" i="9" s="1"/>
  <c r="I204" i="9" s="1"/>
  <c r="I205" i="9" s="1"/>
  <c r="I206" i="9" s="1"/>
  <c r="I207" i="9" s="1"/>
  <c r="I208" i="9" s="1"/>
  <c r="I209" i="9" s="1"/>
  <c r="I210" i="9" s="1"/>
  <c r="I211" i="9" s="1"/>
  <c r="I212" i="9" s="1"/>
  <c r="I213" i="9" s="1"/>
  <c r="I214" i="9" s="1"/>
  <c r="I215" i="9" s="1"/>
  <c r="I216" i="9" s="1"/>
  <c r="I217" i="9" s="1"/>
  <c r="I218" i="9" s="1"/>
  <c r="I219" i="9" s="1"/>
  <c r="I220" i="9" s="1"/>
  <c r="I221" i="9" s="1"/>
  <c r="I222" i="9" s="1"/>
  <c r="I223" i="9" s="1"/>
  <c r="I224" i="9" s="1"/>
  <c r="I225" i="9" s="1"/>
  <c r="I226" i="9" s="1"/>
  <c r="I227" i="9" s="1"/>
  <c r="I228" i="9" s="1"/>
  <c r="I229" i="9" s="1"/>
  <c r="I230" i="9" s="1"/>
  <c r="I231" i="9" s="1"/>
  <c r="I232" i="9" s="1"/>
  <c r="I233" i="9" s="1"/>
  <c r="I234" i="9" s="1"/>
  <c r="I235" i="9" s="1"/>
  <c r="I236" i="9" s="1"/>
  <c r="I237" i="9" s="1"/>
  <c r="I238" i="9" s="1"/>
  <c r="I239" i="9" s="1"/>
  <c r="I240" i="9" s="1"/>
  <c r="I241" i="9" s="1"/>
  <c r="I242" i="9" s="1"/>
  <c r="I243" i="9" s="1"/>
  <c r="I244" i="9" s="1"/>
  <c r="I245" i="9" s="1"/>
  <c r="I246" i="9" s="1"/>
  <c r="I247" i="9" s="1"/>
  <c r="I248" i="9" s="1"/>
  <c r="I249" i="9" s="1"/>
  <c r="I250" i="9" s="1"/>
  <c r="I251" i="9" s="1"/>
  <c r="I252" i="9" s="1"/>
  <c r="I253" i="9" s="1"/>
  <c r="I254" i="9" s="1"/>
  <c r="I255" i="9" s="1"/>
  <c r="I256" i="9" s="1"/>
  <c r="I257" i="9" s="1"/>
  <c r="I258" i="9" s="1"/>
  <c r="I259" i="9" s="1"/>
  <c r="I260" i="9" s="1"/>
  <c r="I261" i="9" s="1"/>
  <c r="I262" i="9" s="1"/>
  <c r="I263" i="9" s="1"/>
  <c r="I264" i="9" s="1"/>
  <c r="I265" i="9" s="1"/>
  <c r="I266" i="9" s="1"/>
  <c r="I267" i="9" s="1"/>
  <c r="I268" i="9" s="1"/>
  <c r="I269" i="9" s="1"/>
  <c r="I270" i="9" s="1"/>
  <c r="I271" i="9" s="1"/>
  <c r="E134" i="9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239" i="9" s="1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F134" i="9"/>
  <c r="F135" i="9" s="1"/>
  <c r="F136" i="9"/>
  <c r="E4" i="9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B4" i="9"/>
  <c r="I2" i="9" s="1"/>
  <c r="E3" i="9"/>
  <c r="E218" i="8"/>
  <c r="F218" i="8"/>
  <c r="G218" i="8"/>
  <c r="H218" i="8"/>
  <c r="I218" i="8"/>
  <c r="E178" i="8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F178" i="8"/>
  <c r="G178" i="8"/>
  <c r="H178" i="8"/>
  <c r="I178" i="8"/>
  <c r="F179" i="8"/>
  <c r="G179" i="8"/>
  <c r="H179" i="8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I179" i="8"/>
  <c r="G180" i="8" s="1"/>
  <c r="F180" i="8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B4" i="8"/>
  <c r="E3" i="8"/>
  <c r="E177" i="7"/>
  <c r="E172" i="7"/>
  <c r="E173" i="7" s="1"/>
  <c r="E174" i="7" s="1"/>
  <c r="E175" i="7" s="1"/>
  <c r="E176" i="7" s="1"/>
  <c r="E132" i="7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4" i="7"/>
  <c r="E5" i="7" s="1"/>
  <c r="E6" i="7" s="1"/>
  <c r="E7" i="7" s="1"/>
  <c r="B4" i="7"/>
  <c r="H2" i="7" s="1"/>
  <c r="H3" i="7" s="1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F3" i="7"/>
  <c r="E3" i="7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3" i="5"/>
  <c r="B4" i="5"/>
  <c r="H2" i="5" s="1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I4" i="42" l="1"/>
  <c r="J4" i="42"/>
  <c r="J2" i="42"/>
  <c r="J3" i="42"/>
  <c r="H2" i="41"/>
  <c r="J2" i="41" s="1"/>
  <c r="K2" i="41" s="1"/>
  <c r="L306" i="38"/>
  <c r="G307" i="38" s="1"/>
  <c r="K306" i="38"/>
  <c r="J306" i="38"/>
  <c r="J298" i="38"/>
  <c r="H2" i="38"/>
  <c r="J296" i="36"/>
  <c r="L296" i="36" s="1"/>
  <c r="G297" i="36" s="1"/>
  <c r="L294" i="36"/>
  <c r="I295" i="36" s="1"/>
  <c r="K294" i="36"/>
  <c r="F292" i="36"/>
  <c r="L291" i="36"/>
  <c r="I292" i="36" s="1"/>
  <c r="K291" i="36"/>
  <c r="H292" i="36" s="1"/>
  <c r="J285" i="36"/>
  <c r="K285" i="36"/>
  <c r="H285" i="36"/>
  <c r="L281" i="36"/>
  <c r="I282" i="36" s="1"/>
  <c r="J281" i="36"/>
  <c r="K281" i="36" s="1"/>
  <c r="J273" i="36"/>
  <c r="L273" i="36" s="1"/>
  <c r="K264" i="36"/>
  <c r="F265" i="36" s="1"/>
  <c r="I265" i="36"/>
  <c r="H257" i="36"/>
  <c r="L256" i="36"/>
  <c r="G257" i="36" s="1"/>
  <c r="F4" i="36"/>
  <c r="G238" i="30"/>
  <c r="G239" i="30" s="1"/>
  <c r="G240" i="30" s="1"/>
  <c r="G241" i="30" s="1"/>
  <c r="G242" i="30" s="1"/>
  <c r="G243" i="30" s="1"/>
  <c r="G244" i="30" s="1"/>
  <c r="G245" i="30" s="1"/>
  <c r="G246" i="30" s="1"/>
  <c r="G247" i="30" s="1"/>
  <c r="G248" i="30" s="1"/>
  <c r="G249" i="30" s="1"/>
  <c r="G250" i="30" s="1"/>
  <c r="G251" i="30" s="1"/>
  <c r="G252" i="30" s="1"/>
  <c r="G253" i="30" s="1"/>
  <c r="G254" i="30" s="1"/>
  <c r="G255" i="30" s="1"/>
  <c r="G256" i="30" s="1"/>
  <c r="G257" i="30" s="1"/>
  <c r="G258" i="30" s="1"/>
  <c r="G259" i="30" s="1"/>
  <c r="G260" i="30" s="1"/>
  <c r="G261" i="30" s="1"/>
  <c r="G262" i="30" s="1"/>
  <c r="G263" i="30" s="1"/>
  <c r="G264" i="30" s="1"/>
  <c r="G265" i="30" s="1"/>
  <c r="G266" i="30" s="1"/>
  <c r="G267" i="30" s="1"/>
  <c r="G268" i="30" s="1"/>
  <c r="G269" i="30" s="1"/>
  <c r="G270" i="30" s="1"/>
  <c r="G271" i="30" s="1"/>
  <c r="G272" i="30" s="1"/>
  <c r="G273" i="30" s="1"/>
  <c r="G274" i="30" s="1"/>
  <c r="G275" i="30" s="1"/>
  <c r="G276" i="30" s="1"/>
  <c r="G277" i="30" s="1"/>
  <c r="G278" i="30" s="1"/>
  <c r="G279" i="30" s="1"/>
  <c r="G280" i="30" s="1"/>
  <c r="G281" i="30" s="1"/>
  <c r="G282" i="30" s="1"/>
  <c r="G283" i="30" s="1"/>
  <c r="G284" i="30" s="1"/>
  <c r="G285" i="30" s="1"/>
  <c r="G286" i="30" s="1"/>
  <c r="G287" i="30" s="1"/>
  <c r="G288" i="30" s="1"/>
  <c r="G289" i="30" s="1"/>
  <c r="G290" i="30" s="1"/>
  <c r="G291" i="30" s="1"/>
  <c r="G292" i="30" s="1"/>
  <c r="G293" i="30" s="1"/>
  <c r="G294" i="30" s="1"/>
  <c r="G295" i="30" s="1"/>
  <c r="G296" i="30" s="1"/>
  <c r="G297" i="30" s="1"/>
  <c r="G298" i="30" s="1"/>
  <c r="G299" i="30" s="1"/>
  <c r="G300" i="30" s="1"/>
  <c r="G301" i="30" s="1"/>
  <c r="G302" i="30" s="1"/>
  <c r="G303" i="30" s="1"/>
  <c r="G304" i="30" s="1"/>
  <c r="G305" i="30" s="1"/>
  <c r="G306" i="30" s="1"/>
  <c r="G307" i="30" s="1"/>
  <c r="G308" i="30" s="1"/>
  <c r="G309" i="30" s="1"/>
  <c r="G310" i="30" s="1"/>
  <c r="G311" i="30" s="1"/>
  <c r="G312" i="30" s="1"/>
  <c r="G313" i="30" s="1"/>
  <c r="G314" i="30" s="1"/>
  <c r="G315" i="30" s="1"/>
  <c r="F238" i="30"/>
  <c r="F239" i="30" s="1"/>
  <c r="F240" i="30" s="1"/>
  <c r="F241" i="30" s="1"/>
  <c r="F242" i="30" s="1"/>
  <c r="F243" i="30" s="1"/>
  <c r="F244" i="30" s="1"/>
  <c r="F245" i="30" s="1"/>
  <c r="F246" i="30" s="1"/>
  <c r="F247" i="30" s="1"/>
  <c r="F248" i="30" s="1"/>
  <c r="F249" i="30" s="1"/>
  <c r="F250" i="30" s="1"/>
  <c r="F251" i="30" s="1"/>
  <c r="F252" i="30" s="1"/>
  <c r="F253" i="30" s="1"/>
  <c r="F254" i="30" s="1"/>
  <c r="F255" i="30" s="1"/>
  <c r="F256" i="30" s="1"/>
  <c r="F257" i="30" s="1"/>
  <c r="F258" i="30" s="1"/>
  <c r="F259" i="30" s="1"/>
  <c r="F260" i="30" s="1"/>
  <c r="F261" i="30" s="1"/>
  <c r="F262" i="30" s="1"/>
  <c r="F263" i="30" s="1"/>
  <c r="F264" i="30" s="1"/>
  <c r="F265" i="30" s="1"/>
  <c r="F266" i="30" s="1"/>
  <c r="F267" i="30" s="1"/>
  <c r="F268" i="30" s="1"/>
  <c r="F269" i="30" s="1"/>
  <c r="F270" i="30" s="1"/>
  <c r="F271" i="30" s="1"/>
  <c r="F272" i="30" s="1"/>
  <c r="F273" i="30" s="1"/>
  <c r="F274" i="30" s="1"/>
  <c r="F275" i="30" s="1"/>
  <c r="F276" i="30" s="1"/>
  <c r="F277" i="30" s="1"/>
  <c r="F278" i="30" s="1"/>
  <c r="F279" i="30" s="1"/>
  <c r="F280" i="30" s="1"/>
  <c r="F281" i="30" s="1"/>
  <c r="F282" i="30" s="1"/>
  <c r="F283" i="30" s="1"/>
  <c r="F284" i="30" s="1"/>
  <c r="F285" i="30" s="1"/>
  <c r="F286" i="30" s="1"/>
  <c r="F287" i="30" s="1"/>
  <c r="F288" i="30" s="1"/>
  <c r="F289" i="30" s="1"/>
  <c r="F290" i="30" s="1"/>
  <c r="F291" i="30" s="1"/>
  <c r="F292" i="30" s="1"/>
  <c r="F293" i="30" s="1"/>
  <c r="F294" i="30" s="1"/>
  <c r="F295" i="30" s="1"/>
  <c r="F296" i="30" s="1"/>
  <c r="F297" i="30" s="1"/>
  <c r="F298" i="30" s="1"/>
  <c r="F299" i="30" s="1"/>
  <c r="F300" i="30" s="1"/>
  <c r="F301" i="30" s="1"/>
  <c r="F302" i="30" s="1"/>
  <c r="F303" i="30" s="1"/>
  <c r="F304" i="30" s="1"/>
  <c r="F305" i="30" s="1"/>
  <c r="F306" i="30" s="1"/>
  <c r="F307" i="30" s="1"/>
  <c r="F308" i="30" s="1"/>
  <c r="F309" i="30" s="1"/>
  <c r="F310" i="30" s="1"/>
  <c r="F311" i="30" s="1"/>
  <c r="F312" i="30" s="1"/>
  <c r="F313" i="30" s="1"/>
  <c r="F314" i="30" s="1"/>
  <c r="F315" i="30" s="1"/>
  <c r="F210" i="30"/>
  <c r="F211" i="30" s="1"/>
  <c r="F212" i="30" s="1"/>
  <c r="F213" i="30" s="1"/>
  <c r="F214" i="30" s="1"/>
  <c r="F215" i="30" s="1"/>
  <c r="F216" i="30" s="1"/>
  <c r="F217" i="30" s="1"/>
  <c r="F218" i="30" s="1"/>
  <c r="F219" i="30" s="1"/>
  <c r="F220" i="30" s="1"/>
  <c r="F221" i="30" s="1"/>
  <c r="F222" i="30" s="1"/>
  <c r="H2" i="36"/>
  <c r="J2" i="36"/>
  <c r="L2" i="36" s="1"/>
  <c r="G520" i="34"/>
  <c r="G521" i="34" s="1"/>
  <c r="G522" i="34" s="1"/>
  <c r="G523" i="34" s="1"/>
  <c r="G524" i="34" s="1"/>
  <c r="G525" i="34" s="1"/>
  <c r="G526" i="34" s="1"/>
  <c r="G527" i="34" s="1"/>
  <c r="G528" i="34" s="1"/>
  <c r="G529" i="34" s="1"/>
  <c r="G530" i="34" s="1"/>
  <c r="G531" i="34" s="1"/>
  <c r="G532" i="34" s="1"/>
  <c r="G533" i="34" s="1"/>
  <c r="G534" i="34" s="1"/>
  <c r="G535" i="34" s="1"/>
  <c r="G536" i="34" s="1"/>
  <c r="G537" i="34" s="1"/>
  <c r="G538" i="34" s="1"/>
  <c r="G539" i="34" s="1"/>
  <c r="G540" i="34" s="1"/>
  <c r="G541" i="34" s="1"/>
  <c r="G542" i="34" s="1"/>
  <c r="G543" i="34" s="1"/>
  <c r="G544" i="34" s="1"/>
  <c r="G545" i="34" s="1"/>
  <c r="G546" i="34" s="1"/>
  <c r="G547" i="34" s="1"/>
  <c r="G548" i="34" s="1"/>
  <c r="G549" i="34" s="1"/>
  <c r="G550" i="34" s="1"/>
  <c r="G551" i="34" s="1"/>
  <c r="G552" i="34" s="1"/>
  <c r="G553" i="34" s="1"/>
  <c r="G554" i="34" s="1"/>
  <c r="G555" i="34" s="1"/>
  <c r="G556" i="34" s="1"/>
  <c r="G557" i="34" s="1"/>
  <c r="G558" i="34" s="1"/>
  <c r="G559" i="34" s="1"/>
  <c r="G560" i="34" s="1"/>
  <c r="G561" i="34" s="1"/>
  <c r="G562" i="34" s="1"/>
  <c r="G563" i="34" s="1"/>
  <c r="G564" i="34" s="1"/>
  <c r="G565" i="34" s="1"/>
  <c r="G566" i="34" s="1"/>
  <c r="G567" i="34" s="1"/>
  <c r="G568" i="34" s="1"/>
  <c r="G569" i="34" s="1"/>
  <c r="G570" i="34" s="1"/>
  <c r="G571" i="34" s="1"/>
  <c r="G572" i="34" s="1"/>
  <c r="G573" i="34" s="1"/>
  <c r="G574" i="34" s="1"/>
  <c r="G575" i="34" s="1"/>
  <c r="G576" i="34" s="1"/>
  <c r="G577" i="34" s="1"/>
  <c r="G578" i="34" s="1"/>
  <c r="G579" i="34" s="1"/>
  <c r="G580" i="34" s="1"/>
  <c r="G581" i="34" s="1"/>
  <c r="G582" i="34" s="1"/>
  <c r="G583" i="34" s="1"/>
  <c r="G584" i="34" s="1"/>
  <c r="G585" i="34" s="1"/>
  <c r="G586" i="34" s="1"/>
  <c r="G587" i="34" s="1"/>
  <c r="G588" i="34" s="1"/>
  <c r="G589" i="34" s="1"/>
  <c r="G590" i="34" s="1"/>
  <c r="G591" i="34" s="1"/>
  <c r="G592" i="34" s="1"/>
  <c r="G593" i="34" s="1"/>
  <c r="G594" i="34" s="1"/>
  <c r="G595" i="34" s="1"/>
  <c r="G596" i="34" s="1"/>
  <c r="G597" i="34" s="1"/>
  <c r="G598" i="34" s="1"/>
  <c r="G599" i="34" s="1"/>
  <c r="G600" i="34" s="1"/>
  <c r="G601" i="34" s="1"/>
  <c r="G602" i="34" s="1"/>
  <c r="G603" i="34" s="1"/>
  <c r="G604" i="34" s="1"/>
  <c r="G605" i="34" s="1"/>
  <c r="G606" i="34" s="1"/>
  <c r="G607" i="34" s="1"/>
  <c r="G608" i="34" s="1"/>
  <c r="G609" i="34" s="1"/>
  <c r="G610" i="34" s="1"/>
  <c r="G611" i="34" s="1"/>
  <c r="G612" i="34" s="1"/>
  <c r="G613" i="34" s="1"/>
  <c r="G614" i="34" s="1"/>
  <c r="H514" i="34"/>
  <c r="G3" i="34"/>
  <c r="G4" i="34" s="1"/>
  <c r="G5" i="34" s="1"/>
  <c r="G6" i="34" s="1"/>
  <c r="G7" i="34" s="1"/>
  <c r="G8" i="34" s="1"/>
  <c r="G9" i="34" s="1"/>
  <c r="G10" i="34" s="1"/>
  <c r="G11" i="34" s="1"/>
  <c r="G12" i="34" s="1"/>
  <c r="G13" i="34" s="1"/>
  <c r="G14" i="34"/>
  <c r="G15" i="34" s="1"/>
  <c r="G16" i="34" s="1"/>
  <c r="G17" i="34" s="1"/>
  <c r="G18" i="34" s="1"/>
  <c r="G19" i="34" s="1"/>
  <c r="G20" i="34" s="1"/>
  <c r="G21" i="34" s="1"/>
  <c r="G22" i="34" s="1"/>
  <c r="G23" i="34" s="1"/>
  <c r="G24" i="34" s="1"/>
  <c r="G25" i="34" s="1"/>
  <c r="G26" i="34" s="1"/>
  <c r="G27" i="34" s="1"/>
  <c r="G28" i="34" s="1"/>
  <c r="G29" i="34" s="1"/>
  <c r="G30" i="34" s="1"/>
  <c r="G31" i="34" s="1"/>
  <c r="G32" i="34" s="1"/>
  <c r="G33" i="34" s="1"/>
  <c r="G34" i="34" s="1"/>
  <c r="G35" i="34" s="1"/>
  <c r="G36" i="34" s="1"/>
  <c r="G37" i="34" s="1"/>
  <c r="G38" i="34" s="1"/>
  <c r="G39" i="34" s="1"/>
  <c r="G40" i="34" s="1"/>
  <c r="G41" i="34" s="1"/>
  <c r="G42" i="34" s="1"/>
  <c r="G43" i="34" s="1"/>
  <c r="G44" i="34" s="1"/>
  <c r="G45" i="34" s="1"/>
  <c r="G46" i="34" s="1"/>
  <c r="G47" i="34" s="1"/>
  <c r="G48" i="34" s="1"/>
  <c r="G49" i="34" s="1"/>
  <c r="G50" i="34" s="1"/>
  <c r="G51" i="34" s="1"/>
  <c r="G52" i="34" s="1"/>
  <c r="G53" i="34" s="1"/>
  <c r="G54" i="34" s="1"/>
  <c r="G55" i="34" s="1"/>
  <c r="G56" i="34" s="1"/>
  <c r="G57" i="34" s="1"/>
  <c r="G58" i="34" s="1"/>
  <c r="G59" i="34" s="1"/>
  <c r="G60" i="34" s="1"/>
  <c r="G61" i="34" s="1"/>
  <c r="G62" i="34" s="1"/>
  <c r="G63" i="34" s="1"/>
  <c r="G64" i="34" s="1"/>
  <c r="G65" i="34" s="1"/>
  <c r="G66" i="34" s="1"/>
  <c r="G67" i="34" s="1"/>
  <c r="G68" i="34" s="1"/>
  <c r="G69" i="34" s="1"/>
  <c r="G70" i="34" s="1"/>
  <c r="G71" i="34" s="1"/>
  <c r="G72" i="34" s="1"/>
  <c r="G73" i="34" s="1"/>
  <c r="G74" i="34" s="1"/>
  <c r="G75" i="34" s="1"/>
  <c r="G76" i="34" s="1"/>
  <c r="G77" i="34" s="1"/>
  <c r="G78" i="34" s="1"/>
  <c r="G79" i="34" s="1"/>
  <c r="G80" i="34" s="1"/>
  <c r="G81" i="34" s="1"/>
  <c r="G82" i="34" s="1"/>
  <c r="G83" i="34" s="1"/>
  <c r="G84" i="34" s="1"/>
  <c r="G85" i="34" s="1"/>
  <c r="G86" i="34" s="1"/>
  <c r="G87" i="34" s="1"/>
  <c r="G88" i="34" s="1"/>
  <c r="G89" i="34" s="1"/>
  <c r="G90" i="34" s="1"/>
  <c r="G91" i="34" s="1"/>
  <c r="G92" i="34" s="1"/>
  <c r="G93" i="34" s="1"/>
  <c r="G94" i="34" s="1"/>
  <c r="G95" i="34" s="1"/>
  <c r="G96" i="34" s="1"/>
  <c r="G97" i="34" s="1"/>
  <c r="G98" i="34" s="1"/>
  <c r="G99" i="34" s="1"/>
  <c r="G100" i="34" s="1"/>
  <c r="G101" i="34" s="1"/>
  <c r="G102" i="34" s="1"/>
  <c r="G103" i="34" s="1"/>
  <c r="G104" i="34" s="1"/>
  <c r="G105" i="34" s="1"/>
  <c r="G106" i="34" s="1"/>
  <c r="G107" i="34" s="1"/>
  <c r="G108" i="34" s="1"/>
  <c r="G109" i="34" s="1"/>
  <c r="G110" i="34" s="1"/>
  <c r="G111" i="34" s="1"/>
  <c r="G112" i="34" s="1"/>
  <c r="G113" i="34" s="1"/>
  <c r="G114" i="34" s="1"/>
  <c r="G115" i="34" s="1"/>
  <c r="G116" i="34" s="1"/>
  <c r="G117" i="34" s="1"/>
  <c r="G118" i="34" s="1"/>
  <c r="G119" i="34" s="1"/>
  <c r="G120" i="34" s="1"/>
  <c r="G121" i="34" s="1"/>
  <c r="G122" i="34" s="1"/>
  <c r="G123" i="34" s="1"/>
  <c r="G124" i="34" s="1"/>
  <c r="G125" i="34" s="1"/>
  <c r="G126" i="34" s="1"/>
  <c r="G127" i="34" s="1"/>
  <c r="G128" i="34" s="1"/>
  <c r="G129" i="34" s="1"/>
  <c r="G130" i="34" s="1"/>
  <c r="G131" i="34" s="1"/>
  <c r="G132" i="34" s="1"/>
  <c r="G133" i="34" s="1"/>
  <c r="G134" i="34" s="1"/>
  <c r="G135" i="34" s="1"/>
  <c r="G136" i="34" s="1"/>
  <c r="G137" i="34" s="1"/>
  <c r="G138" i="34" s="1"/>
  <c r="G139" i="34" s="1"/>
  <c r="G140" i="34" s="1"/>
  <c r="G141" i="34" s="1"/>
  <c r="G142" i="34" s="1"/>
  <c r="G143" i="34" s="1"/>
  <c r="G144" i="34" s="1"/>
  <c r="G145" i="34" s="1"/>
  <c r="G146" i="34" s="1"/>
  <c r="G147" i="34" s="1"/>
  <c r="G148" i="34" s="1"/>
  <c r="G149" i="34" s="1"/>
  <c r="G150" i="34" s="1"/>
  <c r="G151" i="34" s="1"/>
  <c r="G152" i="34" s="1"/>
  <c r="G153" i="34" s="1"/>
  <c r="G154" i="34" s="1"/>
  <c r="G155" i="34" s="1"/>
  <c r="G156" i="34" s="1"/>
  <c r="G157" i="34" s="1"/>
  <c r="G158" i="34" s="1"/>
  <c r="G159" i="34" s="1"/>
  <c r="G160" i="34" s="1"/>
  <c r="G161" i="34" s="1"/>
  <c r="G162" i="34" s="1"/>
  <c r="G163" i="34" s="1"/>
  <c r="G164" i="34" s="1"/>
  <c r="G165" i="34" s="1"/>
  <c r="G166" i="34" s="1"/>
  <c r="G167" i="34" s="1"/>
  <c r="G168" i="34" s="1"/>
  <c r="G169" i="34" s="1"/>
  <c r="G170" i="34" s="1"/>
  <c r="G171" i="34" s="1"/>
  <c r="G172" i="34" s="1"/>
  <c r="G173" i="34" s="1"/>
  <c r="G174" i="34" s="1"/>
  <c r="G175" i="34" s="1"/>
  <c r="G176" i="34" s="1"/>
  <c r="G177" i="34" s="1"/>
  <c r="G178" i="34" s="1"/>
  <c r="G179" i="34" s="1"/>
  <c r="G180" i="34" s="1"/>
  <c r="G181" i="34" s="1"/>
  <c r="G182" i="34" s="1"/>
  <c r="G183" i="34" s="1"/>
  <c r="G184" i="34" s="1"/>
  <c r="G185" i="34" s="1"/>
  <c r="G186" i="34" s="1"/>
  <c r="G187" i="34" s="1"/>
  <c r="G188" i="34" s="1"/>
  <c r="G189" i="34" s="1"/>
  <c r="G190" i="34" s="1"/>
  <c r="G191" i="34" s="1"/>
  <c r="G192" i="34" s="1"/>
  <c r="G193" i="34" s="1"/>
  <c r="G194" i="34" s="1"/>
  <c r="G195" i="34" s="1"/>
  <c r="G196" i="34" s="1"/>
  <c r="G197" i="34" s="1"/>
  <c r="G198" i="34" s="1"/>
  <c r="G199" i="34" s="1"/>
  <c r="G200" i="34" s="1"/>
  <c r="G201" i="34" s="1"/>
  <c r="G202" i="34" s="1"/>
  <c r="G203" i="34" s="1"/>
  <c r="G204" i="34" s="1"/>
  <c r="G205" i="34" s="1"/>
  <c r="G206" i="34" s="1"/>
  <c r="G207" i="34" s="1"/>
  <c r="G208" i="34" s="1"/>
  <c r="G209" i="34" s="1"/>
  <c r="G210" i="34" s="1"/>
  <c r="G211" i="34" s="1"/>
  <c r="G212" i="34" s="1"/>
  <c r="G213" i="34" s="1"/>
  <c r="G214" i="34" s="1"/>
  <c r="G215" i="34" s="1"/>
  <c r="G216" i="34" s="1"/>
  <c r="G217" i="34" s="1"/>
  <c r="G218" i="34" s="1"/>
  <c r="G219" i="34" s="1"/>
  <c r="G220" i="34" s="1"/>
  <c r="G221" i="34" s="1"/>
  <c r="G222" i="34" s="1"/>
  <c r="G223" i="34" s="1"/>
  <c r="G224" i="34" s="1"/>
  <c r="G225" i="34" s="1"/>
  <c r="G226" i="34" s="1"/>
  <c r="G227" i="34" s="1"/>
  <c r="G228" i="34" s="1"/>
  <c r="G229" i="34" s="1"/>
  <c r="G230" i="34" s="1"/>
  <c r="G231" i="34" s="1"/>
  <c r="G232" i="34" s="1"/>
  <c r="G233" i="34" s="1"/>
  <c r="G234" i="34" s="1"/>
  <c r="G235" i="34" s="1"/>
  <c r="G236" i="34" s="1"/>
  <c r="G237" i="34" s="1"/>
  <c r="G238" i="34" s="1"/>
  <c r="G239" i="34" s="1"/>
  <c r="G240" i="34" s="1"/>
  <c r="G241" i="34" s="1"/>
  <c r="G242" i="34" s="1"/>
  <c r="G243" i="34" s="1"/>
  <c r="G244" i="34" s="1"/>
  <c r="G245" i="34" s="1"/>
  <c r="G246" i="34" s="1"/>
  <c r="G247" i="34" s="1"/>
  <c r="G248" i="34" s="1"/>
  <c r="G249" i="34" s="1"/>
  <c r="G250" i="34" s="1"/>
  <c r="G251" i="34" s="1"/>
  <c r="G252" i="34" s="1"/>
  <c r="G253" i="34" s="1"/>
  <c r="G254" i="34" s="1"/>
  <c r="G255" i="34" s="1"/>
  <c r="G256" i="34" s="1"/>
  <c r="G257" i="34" s="1"/>
  <c r="G258" i="34" s="1"/>
  <c r="G259" i="34" s="1"/>
  <c r="G260" i="34" s="1"/>
  <c r="G261" i="34" s="1"/>
  <c r="G262" i="34" s="1"/>
  <c r="G263" i="34" s="1"/>
  <c r="G264" i="34" s="1"/>
  <c r="G265" i="34" s="1"/>
  <c r="G266" i="34" s="1"/>
  <c r="G267" i="34" s="1"/>
  <c r="G268" i="34" s="1"/>
  <c r="G269" i="34" s="1"/>
  <c r="G270" i="34" s="1"/>
  <c r="G271" i="34" s="1"/>
  <c r="G272" i="34" s="1"/>
  <c r="G273" i="34" s="1"/>
  <c r="G274" i="34" s="1"/>
  <c r="G275" i="34" s="1"/>
  <c r="G276" i="34" s="1"/>
  <c r="G277" i="34" s="1"/>
  <c r="G278" i="34" s="1"/>
  <c r="G279" i="34" s="1"/>
  <c r="G280" i="34" s="1"/>
  <c r="G281" i="34" s="1"/>
  <c r="G282" i="34" s="1"/>
  <c r="G283" i="34" s="1"/>
  <c r="G284" i="34" s="1"/>
  <c r="G285" i="34" s="1"/>
  <c r="G286" i="34" s="1"/>
  <c r="G287" i="34" s="1"/>
  <c r="G288" i="34" s="1"/>
  <c r="G289" i="34" s="1"/>
  <c r="G290" i="34" s="1"/>
  <c r="G291" i="34" s="1"/>
  <c r="G292" i="34" s="1"/>
  <c r="G293" i="34" s="1"/>
  <c r="G294" i="34" s="1"/>
  <c r="G295" i="34" s="1"/>
  <c r="G296" i="34" s="1"/>
  <c r="G297" i="34" s="1"/>
  <c r="G298" i="34" s="1"/>
  <c r="G299" i="34" s="1"/>
  <c r="G300" i="34" s="1"/>
  <c r="G301" i="34" s="1"/>
  <c r="G302" i="34" s="1"/>
  <c r="G303" i="34" s="1"/>
  <c r="G304" i="34" s="1"/>
  <c r="G305" i="34" s="1"/>
  <c r="G306" i="34" s="1"/>
  <c r="G307" i="34" s="1"/>
  <c r="G308" i="34" s="1"/>
  <c r="G309" i="34" s="1"/>
  <c r="G310" i="34" s="1"/>
  <c r="G311" i="34" s="1"/>
  <c r="G312" i="34" s="1"/>
  <c r="G313" i="34" s="1"/>
  <c r="G314" i="34" s="1"/>
  <c r="G315" i="34" s="1"/>
  <c r="G316" i="34" s="1"/>
  <c r="G317" i="34" s="1"/>
  <c r="G318" i="34" s="1"/>
  <c r="G319" i="34" s="1"/>
  <c r="G320" i="34" s="1"/>
  <c r="G321" i="34" s="1"/>
  <c r="G322" i="34" s="1"/>
  <c r="G323" i="34" s="1"/>
  <c r="G324" i="34" s="1"/>
  <c r="G325" i="34" s="1"/>
  <c r="G326" i="34" s="1"/>
  <c r="G327" i="34" s="1"/>
  <c r="G328" i="34" s="1"/>
  <c r="G329" i="34" s="1"/>
  <c r="G330" i="34" s="1"/>
  <c r="G331" i="34" s="1"/>
  <c r="G332" i="34" s="1"/>
  <c r="G333" i="34" s="1"/>
  <c r="G334" i="34" s="1"/>
  <c r="G335" i="34" s="1"/>
  <c r="G336" i="34" s="1"/>
  <c r="G337" i="34" s="1"/>
  <c r="G338" i="34" s="1"/>
  <c r="G339" i="34" s="1"/>
  <c r="G340" i="34" s="1"/>
  <c r="G341" i="34" s="1"/>
  <c r="G342" i="34" s="1"/>
  <c r="G343" i="34" s="1"/>
  <c r="G344" i="34" s="1"/>
  <c r="G345" i="34" s="1"/>
  <c r="G346" i="34" s="1"/>
  <c r="G347" i="34" s="1"/>
  <c r="G348" i="34" s="1"/>
  <c r="G349" i="34" s="1"/>
  <c r="G350" i="34" s="1"/>
  <c r="G351" i="34" s="1"/>
  <c r="G352" i="34" s="1"/>
  <c r="G353" i="34" s="1"/>
  <c r="G354" i="34" s="1"/>
  <c r="G355" i="34" s="1"/>
  <c r="G356" i="34" s="1"/>
  <c r="G357" i="34" s="1"/>
  <c r="G358" i="34" s="1"/>
  <c r="G359" i="34" s="1"/>
  <c r="G360" i="34" s="1"/>
  <c r="G361" i="34" s="1"/>
  <c r="G362" i="34" s="1"/>
  <c r="G363" i="34" s="1"/>
  <c r="G364" i="34" s="1"/>
  <c r="G365" i="34" s="1"/>
  <c r="G366" i="34" s="1"/>
  <c r="G367" i="34" s="1"/>
  <c r="G368" i="34" s="1"/>
  <c r="G369" i="34" s="1"/>
  <c r="G370" i="34" s="1"/>
  <c r="G371" i="34" s="1"/>
  <c r="G372" i="34" s="1"/>
  <c r="G373" i="34" s="1"/>
  <c r="G374" i="34" s="1"/>
  <c r="G375" i="34" s="1"/>
  <c r="G376" i="34" s="1"/>
  <c r="G377" i="34" s="1"/>
  <c r="G378" i="34" s="1"/>
  <c r="G379" i="34" s="1"/>
  <c r="G380" i="34" s="1"/>
  <c r="G381" i="34" s="1"/>
  <c r="G382" i="34" s="1"/>
  <c r="G383" i="34" s="1"/>
  <c r="G384" i="34" s="1"/>
  <c r="G385" i="34" s="1"/>
  <c r="G386" i="34" s="1"/>
  <c r="G387" i="34" s="1"/>
  <c r="G388" i="34" s="1"/>
  <c r="G389" i="34" s="1"/>
  <c r="G390" i="34" s="1"/>
  <c r="G391" i="34" s="1"/>
  <c r="G392" i="34" s="1"/>
  <c r="G393" i="34" s="1"/>
  <c r="G394" i="34" s="1"/>
  <c r="G395" i="34" s="1"/>
  <c r="G396" i="34" s="1"/>
  <c r="G397" i="34" s="1"/>
  <c r="G398" i="34" s="1"/>
  <c r="G399" i="34" s="1"/>
  <c r="G400" i="34" s="1"/>
  <c r="G401" i="34" s="1"/>
  <c r="G402" i="34" s="1"/>
  <c r="G403" i="34" s="1"/>
  <c r="G404" i="34" s="1"/>
  <c r="G405" i="34" s="1"/>
  <c r="G406" i="34" s="1"/>
  <c r="G407" i="34" s="1"/>
  <c r="G408" i="34" s="1"/>
  <c r="G409" i="34" s="1"/>
  <c r="G410" i="34" s="1"/>
  <c r="G411" i="34" s="1"/>
  <c r="G412" i="34" s="1"/>
  <c r="G413" i="34" s="1"/>
  <c r="G414" i="34" s="1"/>
  <c r="G415" i="34" s="1"/>
  <c r="G416" i="34" s="1"/>
  <c r="G417" i="34" s="1"/>
  <c r="G418" i="34" s="1"/>
  <c r="G419" i="34" s="1"/>
  <c r="G420" i="34" s="1"/>
  <c r="G421" i="34" s="1"/>
  <c r="G422" i="34" s="1"/>
  <c r="G423" i="34" s="1"/>
  <c r="G424" i="34" s="1"/>
  <c r="G425" i="34" s="1"/>
  <c r="G426" i="34" s="1"/>
  <c r="G427" i="34" s="1"/>
  <c r="G428" i="34" s="1"/>
  <c r="G429" i="34" s="1"/>
  <c r="G430" i="34" s="1"/>
  <c r="G431" i="34" s="1"/>
  <c r="G432" i="34" s="1"/>
  <c r="G433" i="34" s="1"/>
  <c r="G434" i="34" s="1"/>
  <c r="G435" i="34" s="1"/>
  <c r="G436" i="34" s="1"/>
  <c r="G437" i="34" s="1"/>
  <c r="G438" i="34" s="1"/>
  <c r="G439" i="34" s="1"/>
  <c r="G440" i="34" s="1"/>
  <c r="G441" i="34" s="1"/>
  <c r="G442" i="34" s="1"/>
  <c r="G443" i="34" s="1"/>
  <c r="G444" i="34" s="1"/>
  <c r="G445" i="34" s="1"/>
  <c r="G446" i="34" s="1"/>
  <c r="G447" i="34" s="1"/>
  <c r="G448" i="34" s="1"/>
  <c r="G449" i="34" s="1"/>
  <c r="G450" i="34" s="1"/>
  <c r="G451" i="34" s="1"/>
  <c r="G452" i="34" s="1"/>
  <c r="G453" i="34" s="1"/>
  <c r="G454" i="34" s="1"/>
  <c r="G455" i="34" s="1"/>
  <c r="G456" i="34" s="1"/>
  <c r="G457" i="34" s="1"/>
  <c r="G458" i="34" s="1"/>
  <c r="G459" i="34" s="1"/>
  <c r="G460" i="34" s="1"/>
  <c r="G461" i="34" s="1"/>
  <c r="G462" i="34" s="1"/>
  <c r="G463" i="34" s="1"/>
  <c r="G464" i="34" s="1"/>
  <c r="G465" i="34" s="1"/>
  <c r="G466" i="34" s="1"/>
  <c r="G467" i="34" s="1"/>
  <c r="G468" i="34" s="1"/>
  <c r="G469" i="34" s="1"/>
  <c r="G470" i="34" s="1"/>
  <c r="G471" i="34" s="1"/>
  <c r="G472" i="34" s="1"/>
  <c r="G473" i="34" s="1"/>
  <c r="G474" i="34" s="1"/>
  <c r="G475" i="34" s="1"/>
  <c r="G476" i="34" s="1"/>
  <c r="G477" i="34" s="1"/>
  <c r="G478" i="34" s="1"/>
  <c r="G479" i="34" s="1"/>
  <c r="G480" i="34" s="1"/>
  <c r="G481" i="34" s="1"/>
  <c r="G482" i="34" s="1"/>
  <c r="G483" i="34" s="1"/>
  <c r="G484" i="34" s="1"/>
  <c r="G485" i="34" s="1"/>
  <c r="G486" i="34" s="1"/>
  <c r="G487" i="34" s="1"/>
  <c r="G488" i="34" s="1"/>
  <c r="G489" i="34" s="1"/>
  <c r="G490" i="34" s="1"/>
  <c r="G491" i="34" s="1"/>
  <c r="G492" i="34" s="1"/>
  <c r="G493" i="34" s="1"/>
  <c r="G494" i="34" s="1"/>
  <c r="G495" i="34" s="1"/>
  <c r="G496" i="34" s="1"/>
  <c r="G497" i="34" s="1"/>
  <c r="G498" i="34" s="1"/>
  <c r="G499" i="34" s="1"/>
  <c r="G500" i="34" s="1"/>
  <c r="G501" i="34" s="1"/>
  <c r="G502" i="34" s="1"/>
  <c r="G503" i="34" s="1"/>
  <c r="G504" i="34" s="1"/>
  <c r="G505" i="34" s="1"/>
  <c r="G506" i="34" s="1"/>
  <c r="G507" i="34" s="1"/>
  <c r="G508" i="34" s="1"/>
  <c r="G509" i="34" s="1"/>
  <c r="G510" i="34" s="1"/>
  <c r="G511" i="34" s="1"/>
  <c r="G512" i="34" s="1"/>
  <c r="H2" i="34"/>
  <c r="F505" i="33"/>
  <c r="F506" i="33" s="1"/>
  <c r="F507" i="33" s="1"/>
  <c r="F508" i="33" s="1"/>
  <c r="F509" i="33" s="1"/>
  <c r="F510" i="33" s="1"/>
  <c r="F511" i="33" s="1"/>
  <c r="F415" i="33"/>
  <c r="F416" i="33" s="1"/>
  <c r="F417" i="33" s="1"/>
  <c r="F418" i="33" s="1"/>
  <c r="F419" i="33" s="1"/>
  <c r="F420" i="33" s="1"/>
  <c r="F421" i="33" s="1"/>
  <c r="F422" i="33" s="1"/>
  <c r="F423" i="33" s="1"/>
  <c r="F424" i="33" s="1"/>
  <c r="F425" i="33" s="1"/>
  <c r="F426" i="33" s="1"/>
  <c r="F427" i="33" s="1"/>
  <c r="F428" i="33" s="1"/>
  <c r="F429" i="33" s="1"/>
  <c r="F430" i="33" s="1"/>
  <c r="F431" i="33" s="1"/>
  <c r="F432" i="33" s="1"/>
  <c r="F433" i="33" s="1"/>
  <c r="F434" i="33" s="1"/>
  <c r="F435" i="33" s="1"/>
  <c r="F436" i="33" s="1"/>
  <c r="F437" i="33" s="1"/>
  <c r="F438" i="33" s="1"/>
  <c r="F439" i="33" s="1"/>
  <c r="F440" i="33" s="1"/>
  <c r="F441" i="33" s="1"/>
  <c r="F442" i="33" s="1"/>
  <c r="F443" i="33" s="1"/>
  <c r="F444" i="33" s="1"/>
  <c r="F445" i="33" s="1"/>
  <c r="F446" i="33" s="1"/>
  <c r="F447" i="33" s="1"/>
  <c r="F448" i="33" s="1"/>
  <c r="F449" i="33" s="1"/>
  <c r="F450" i="33" s="1"/>
  <c r="F451" i="33" s="1"/>
  <c r="F452" i="33" s="1"/>
  <c r="F453" i="33" s="1"/>
  <c r="F454" i="33" s="1"/>
  <c r="F455" i="33" s="1"/>
  <c r="F456" i="33" s="1"/>
  <c r="F457" i="33" s="1"/>
  <c r="F458" i="33" s="1"/>
  <c r="F459" i="33" s="1"/>
  <c r="F460" i="33" s="1"/>
  <c r="F461" i="33" s="1"/>
  <c r="F462" i="33" s="1"/>
  <c r="F463" i="33" s="1"/>
  <c r="F464" i="33" s="1"/>
  <c r="F465" i="33" s="1"/>
  <c r="F466" i="33" s="1"/>
  <c r="F467" i="33" s="1"/>
  <c r="F468" i="33" s="1"/>
  <c r="F469" i="33" s="1"/>
  <c r="F470" i="33" s="1"/>
  <c r="F471" i="33" s="1"/>
  <c r="F472" i="33" s="1"/>
  <c r="F473" i="33" s="1"/>
  <c r="F474" i="33" s="1"/>
  <c r="F475" i="33" s="1"/>
  <c r="F476" i="33" s="1"/>
  <c r="F477" i="33" s="1"/>
  <c r="F478" i="33" s="1"/>
  <c r="F479" i="33" s="1"/>
  <c r="F480" i="33" s="1"/>
  <c r="F481" i="33" s="1"/>
  <c r="F482" i="33" s="1"/>
  <c r="F483" i="33" s="1"/>
  <c r="F484" i="33" s="1"/>
  <c r="F485" i="33" s="1"/>
  <c r="F486" i="33" s="1"/>
  <c r="F487" i="33" s="1"/>
  <c r="F488" i="33" s="1"/>
  <c r="F489" i="33" s="1"/>
  <c r="F490" i="33" s="1"/>
  <c r="F491" i="33" s="1"/>
  <c r="F492" i="33" s="1"/>
  <c r="F493" i="33" s="1"/>
  <c r="F494" i="33" s="1"/>
  <c r="F495" i="33" s="1"/>
  <c r="F496" i="33" s="1"/>
  <c r="F497" i="33" s="1"/>
  <c r="F498" i="33" s="1"/>
  <c r="F499" i="33" s="1"/>
  <c r="F500" i="33" s="1"/>
  <c r="F501" i="33" s="1"/>
  <c r="F502" i="33" s="1"/>
  <c r="I412" i="33"/>
  <c r="I413" i="33" s="1"/>
  <c r="I414" i="33" s="1"/>
  <c r="I415" i="33" s="1"/>
  <c r="I416" i="33" s="1"/>
  <c r="I417" i="33" s="1"/>
  <c r="I418" i="33" s="1"/>
  <c r="I419" i="33" s="1"/>
  <c r="I420" i="33" s="1"/>
  <c r="I421" i="33" s="1"/>
  <c r="I422" i="33" s="1"/>
  <c r="I423" i="33" s="1"/>
  <c r="I424" i="33" s="1"/>
  <c r="I425" i="33" s="1"/>
  <c r="I426" i="33" s="1"/>
  <c r="I427" i="33" s="1"/>
  <c r="I428" i="33" s="1"/>
  <c r="I429" i="33" s="1"/>
  <c r="I430" i="33" s="1"/>
  <c r="I431" i="33" s="1"/>
  <c r="I432" i="33" s="1"/>
  <c r="I433" i="33" s="1"/>
  <c r="I434" i="33" s="1"/>
  <c r="I435" i="33" s="1"/>
  <c r="I436" i="33" s="1"/>
  <c r="I437" i="33" s="1"/>
  <c r="I438" i="33" s="1"/>
  <c r="I439" i="33" s="1"/>
  <c r="I440" i="33" s="1"/>
  <c r="I441" i="33" s="1"/>
  <c r="I442" i="33" s="1"/>
  <c r="I443" i="33" s="1"/>
  <c r="I444" i="33" s="1"/>
  <c r="I445" i="33" s="1"/>
  <c r="I446" i="33" s="1"/>
  <c r="I447" i="33" s="1"/>
  <c r="I448" i="33" s="1"/>
  <c r="I449" i="33" s="1"/>
  <c r="I450" i="33" s="1"/>
  <c r="I451" i="33" s="1"/>
  <c r="I452" i="33" s="1"/>
  <c r="I453" i="33" s="1"/>
  <c r="I454" i="33" s="1"/>
  <c r="I455" i="33" s="1"/>
  <c r="I456" i="33" s="1"/>
  <c r="I457" i="33" s="1"/>
  <c r="I458" i="33" s="1"/>
  <c r="I459" i="33" s="1"/>
  <c r="I460" i="33" s="1"/>
  <c r="I461" i="33" s="1"/>
  <c r="I462" i="33" s="1"/>
  <c r="I463" i="33" s="1"/>
  <c r="I464" i="33" s="1"/>
  <c r="I465" i="33" s="1"/>
  <c r="I466" i="33" s="1"/>
  <c r="I467" i="33" s="1"/>
  <c r="I468" i="33" s="1"/>
  <c r="I469" i="33" s="1"/>
  <c r="I470" i="33" s="1"/>
  <c r="I471" i="33" s="1"/>
  <c r="I472" i="33" s="1"/>
  <c r="I473" i="33" s="1"/>
  <c r="I474" i="33" s="1"/>
  <c r="I475" i="33" s="1"/>
  <c r="I476" i="33" s="1"/>
  <c r="I477" i="33" s="1"/>
  <c r="I478" i="33" s="1"/>
  <c r="I479" i="33" s="1"/>
  <c r="I480" i="33" s="1"/>
  <c r="I481" i="33" s="1"/>
  <c r="I482" i="33" s="1"/>
  <c r="I483" i="33" s="1"/>
  <c r="I484" i="33" s="1"/>
  <c r="I485" i="33" s="1"/>
  <c r="I486" i="33" s="1"/>
  <c r="I487" i="33" s="1"/>
  <c r="I488" i="33" s="1"/>
  <c r="I489" i="33" s="1"/>
  <c r="I490" i="33" s="1"/>
  <c r="I491" i="33" s="1"/>
  <c r="I492" i="33" s="1"/>
  <c r="I493" i="33" s="1"/>
  <c r="I494" i="33" s="1"/>
  <c r="I495" i="33" s="1"/>
  <c r="I496" i="33" s="1"/>
  <c r="I497" i="33" s="1"/>
  <c r="I498" i="33" s="1"/>
  <c r="I499" i="33" s="1"/>
  <c r="I500" i="33" s="1"/>
  <c r="I501" i="33" s="1"/>
  <c r="I502" i="33" s="1"/>
  <c r="I2" i="33"/>
  <c r="H2" i="33"/>
  <c r="H410" i="32"/>
  <c r="G369" i="32"/>
  <c r="G370" i="32" s="1"/>
  <c r="G371" i="32" s="1"/>
  <c r="G372" i="32" s="1"/>
  <c r="G373" i="32" s="1"/>
  <c r="G374" i="32" s="1"/>
  <c r="G375" i="32" s="1"/>
  <c r="G376" i="32" s="1"/>
  <c r="G377" i="32" s="1"/>
  <c r="G378" i="32" s="1"/>
  <c r="G379" i="32" s="1"/>
  <c r="G380" i="32" s="1"/>
  <c r="G381" i="32" s="1"/>
  <c r="G382" i="32" s="1"/>
  <c r="G333" i="32"/>
  <c r="G334" i="32" s="1"/>
  <c r="G335" i="32" s="1"/>
  <c r="G336" i="32" s="1"/>
  <c r="G337" i="32" s="1"/>
  <c r="F313" i="32"/>
  <c r="F314" i="32" s="1"/>
  <c r="F315" i="32" s="1"/>
  <c r="F316" i="32" s="1"/>
  <c r="F317" i="32" s="1"/>
  <c r="F318" i="32" s="1"/>
  <c r="F319" i="32" s="1"/>
  <c r="F320" i="32" s="1"/>
  <c r="F321" i="32" s="1"/>
  <c r="F322" i="32" s="1"/>
  <c r="F323" i="32" s="1"/>
  <c r="F324" i="32" s="1"/>
  <c r="F325" i="32" s="1"/>
  <c r="F326" i="32" s="1"/>
  <c r="F327" i="32" s="1"/>
  <c r="F328" i="32" s="1"/>
  <c r="I3" i="32"/>
  <c r="I4" i="32" s="1"/>
  <c r="I5" i="32" s="1"/>
  <c r="I6" i="32" s="1"/>
  <c r="I7" i="32" s="1"/>
  <c r="I8" i="32" s="1"/>
  <c r="I9" i="32" s="1"/>
  <c r="I10" i="32" s="1"/>
  <c r="I11" i="32" s="1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I84" i="32" s="1"/>
  <c r="I85" i="32" s="1"/>
  <c r="I86" i="32" s="1"/>
  <c r="I87" i="32" s="1"/>
  <c r="I88" i="32" s="1"/>
  <c r="I89" i="32" s="1"/>
  <c r="I90" i="32" s="1"/>
  <c r="I91" i="32" s="1"/>
  <c r="I92" i="32" s="1"/>
  <c r="I93" i="32" s="1"/>
  <c r="I94" i="32" s="1"/>
  <c r="I95" i="32" s="1"/>
  <c r="I96" i="32" s="1"/>
  <c r="I97" i="32" s="1"/>
  <c r="I98" i="32" s="1"/>
  <c r="I99" i="32" s="1"/>
  <c r="I100" i="32" s="1"/>
  <c r="I101" i="32" s="1"/>
  <c r="I102" i="32" s="1"/>
  <c r="I103" i="32" s="1"/>
  <c r="I104" i="32" s="1"/>
  <c r="I105" i="32" s="1"/>
  <c r="I106" i="32" s="1"/>
  <c r="I107" i="32" s="1"/>
  <c r="I108" i="32" s="1"/>
  <c r="I109" i="32" s="1"/>
  <c r="I110" i="32" s="1"/>
  <c r="I111" i="32" s="1"/>
  <c r="I112" i="32" s="1"/>
  <c r="I113" i="32" s="1"/>
  <c r="I114" i="32" s="1"/>
  <c r="I115" i="32" s="1"/>
  <c r="I116" i="32" s="1"/>
  <c r="I117" i="32" s="1"/>
  <c r="I118" i="32" s="1"/>
  <c r="I119" i="32" s="1"/>
  <c r="I120" i="32" s="1"/>
  <c r="I121" i="32" s="1"/>
  <c r="I122" i="32" s="1"/>
  <c r="I123" i="32" s="1"/>
  <c r="I124" i="32" s="1"/>
  <c r="I125" i="32" s="1"/>
  <c r="I126" i="32" s="1"/>
  <c r="I127" i="32" s="1"/>
  <c r="I128" i="32" s="1"/>
  <c r="I129" i="32" s="1"/>
  <c r="I130" i="32" s="1"/>
  <c r="I131" i="32" s="1"/>
  <c r="I132" i="32" s="1"/>
  <c r="I133" i="32" s="1"/>
  <c r="I134" i="32" s="1"/>
  <c r="I135" i="32" s="1"/>
  <c r="I136" i="32" s="1"/>
  <c r="I137" i="32" s="1"/>
  <c r="I138" i="32" s="1"/>
  <c r="I139" i="32" s="1"/>
  <c r="I140" i="32" s="1"/>
  <c r="I141" i="32" s="1"/>
  <c r="I142" i="32" s="1"/>
  <c r="I143" i="32" s="1"/>
  <c r="I144" i="32" s="1"/>
  <c r="I145" i="32" s="1"/>
  <c r="I146" i="32" s="1"/>
  <c r="I147" i="32" s="1"/>
  <c r="I148" i="32" s="1"/>
  <c r="I149" i="32" s="1"/>
  <c r="I150" i="32" s="1"/>
  <c r="I151" i="32" s="1"/>
  <c r="I152" i="32" s="1"/>
  <c r="I153" i="32" s="1"/>
  <c r="I154" i="32" s="1"/>
  <c r="I155" i="32" s="1"/>
  <c r="I156" i="32" s="1"/>
  <c r="I157" i="32" s="1"/>
  <c r="I158" i="32" s="1"/>
  <c r="I159" i="32" s="1"/>
  <c r="I160" i="32" s="1"/>
  <c r="I161" i="32" s="1"/>
  <c r="I162" i="32" s="1"/>
  <c r="I163" i="32" s="1"/>
  <c r="I164" i="32" s="1"/>
  <c r="I165" i="32" s="1"/>
  <c r="I166" i="32" s="1"/>
  <c r="I167" i="32" s="1"/>
  <c r="I168" i="32" s="1"/>
  <c r="I169" i="32" s="1"/>
  <c r="I170" i="32" s="1"/>
  <c r="I171" i="32" s="1"/>
  <c r="I172" i="32" s="1"/>
  <c r="I173" i="32" s="1"/>
  <c r="I174" i="32" s="1"/>
  <c r="I175" i="32" s="1"/>
  <c r="I176" i="32" s="1"/>
  <c r="I177" i="32" s="1"/>
  <c r="I178" i="32" s="1"/>
  <c r="I179" i="32" s="1"/>
  <c r="I180" i="32" s="1"/>
  <c r="I181" i="32" s="1"/>
  <c r="I182" i="32" s="1"/>
  <c r="I183" i="32" s="1"/>
  <c r="I184" i="32" s="1"/>
  <c r="I185" i="32" s="1"/>
  <c r="I186" i="32" s="1"/>
  <c r="I187" i="32" s="1"/>
  <c r="I188" i="32" s="1"/>
  <c r="I189" i="32" s="1"/>
  <c r="I190" i="32" s="1"/>
  <c r="I191" i="32" s="1"/>
  <c r="I192" i="32" s="1"/>
  <c r="I193" i="32" s="1"/>
  <c r="I194" i="32" s="1"/>
  <c r="I195" i="32" s="1"/>
  <c r="I196" i="32" s="1"/>
  <c r="I197" i="32" s="1"/>
  <c r="I198" i="32" s="1"/>
  <c r="I199" i="32" s="1"/>
  <c r="I200" i="32" s="1"/>
  <c r="I201" i="32" s="1"/>
  <c r="I202" i="32" s="1"/>
  <c r="I203" i="32" s="1"/>
  <c r="I204" i="32" s="1"/>
  <c r="I205" i="32" s="1"/>
  <c r="I206" i="32" s="1"/>
  <c r="I207" i="32" s="1"/>
  <c r="I208" i="32" s="1"/>
  <c r="I209" i="32" s="1"/>
  <c r="I210" i="32" s="1"/>
  <c r="I211" i="32" s="1"/>
  <c r="I212" i="32" s="1"/>
  <c r="I213" i="32" s="1"/>
  <c r="I214" i="32" s="1"/>
  <c r="I215" i="32" s="1"/>
  <c r="I216" i="32" s="1"/>
  <c r="I217" i="32" s="1"/>
  <c r="I218" i="32" s="1"/>
  <c r="I219" i="32" s="1"/>
  <c r="I220" i="32" s="1"/>
  <c r="I221" i="32" s="1"/>
  <c r="I222" i="32" s="1"/>
  <c r="I223" i="32" s="1"/>
  <c r="I224" i="32" s="1"/>
  <c r="I225" i="32" s="1"/>
  <c r="I226" i="32" s="1"/>
  <c r="I227" i="32" s="1"/>
  <c r="I228" i="32" s="1"/>
  <c r="I229" i="32" s="1"/>
  <c r="I230" i="32" s="1"/>
  <c r="I231" i="32" s="1"/>
  <c r="I232" i="32" s="1"/>
  <c r="I233" i="32" s="1"/>
  <c r="I234" i="32" s="1"/>
  <c r="I235" i="32" s="1"/>
  <c r="I236" i="32" s="1"/>
  <c r="I237" i="32" s="1"/>
  <c r="I238" i="32" s="1"/>
  <c r="I239" i="32" s="1"/>
  <c r="I240" i="32" s="1"/>
  <c r="I241" i="32" s="1"/>
  <c r="I242" i="32" s="1"/>
  <c r="I243" i="32" s="1"/>
  <c r="I244" i="32" s="1"/>
  <c r="I245" i="32" s="1"/>
  <c r="I246" i="32" s="1"/>
  <c r="I247" i="32" s="1"/>
  <c r="I248" i="32" s="1"/>
  <c r="I249" i="32" s="1"/>
  <c r="I250" i="32" s="1"/>
  <c r="I251" i="32" s="1"/>
  <c r="I252" i="32" s="1"/>
  <c r="I253" i="32" s="1"/>
  <c r="I254" i="32" s="1"/>
  <c r="I255" i="32" s="1"/>
  <c r="I256" i="32" s="1"/>
  <c r="I257" i="32" s="1"/>
  <c r="I258" i="32" s="1"/>
  <c r="I259" i="32" s="1"/>
  <c r="I260" i="32" s="1"/>
  <c r="I261" i="32" s="1"/>
  <c r="I262" i="32" s="1"/>
  <c r="I263" i="32" s="1"/>
  <c r="I264" i="32" s="1"/>
  <c r="I265" i="32" s="1"/>
  <c r="I266" i="32" s="1"/>
  <c r="I267" i="32" s="1"/>
  <c r="I268" i="32" s="1"/>
  <c r="I269" i="32" s="1"/>
  <c r="I270" i="32" s="1"/>
  <c r="I271" i="32" s="1"/>
  <c r="I272" i="32" s="1"/>
  <c r="I273" i="32" s="1"/>
  <c r="I274" i="32" s="1"/>
  <c r="I275" i="32" s="1"/>
  <c r="I276" i="32" s="1"/>
  <c r="I277" i="32" s="1"/>
  <c r="I278" i="32" s="1"/>
  <c r="I279" i="32" s="1"/>
  <c r="I280" i="32" s="1"/>
  <c r="I281" i="32" s="1"/>
  <c r="I282" i="32" s="1"/>
  <c r="I283" i="32" s="1"/>
  <c r="I284" i="32" s="1"/>
  <c r="I285" i="32" s="1"/>
  <c r="I286" i="32" s="1"/>
  <c r="I287" i="32" s="1"/>
  <c r="I288" i="32" s="1"/>
  <c r="I289" i="32" s="1"/>
  <c r="I290" i="32" s="1"/>
  <c r="I291" i="32" s="1"/>
  <c r="I292" i="32" s="1"/>
  <c r="I293" i="32" s="1"/>
  <c r="I294" i="32" s="1"/>
  <c r="I295" i="32" s="1"/>
  <c r="I296" i="32" s="1"/>
  <c r="I297" i="32" s="1"/>
  <c r="I298" i="32" s="1"/>
  <c r="I299" i="32" s="1"/>
  <c r="I300" i="32" s="1"/>
  <c r="I301" i="32" s="1"/>
  <c r="I302" i="32" s="1"/>
  <c r="I303" i="32" s="1"/>
  <c r="I304" i="32" s="1"/>
  <c r="I305" i="32" s="1"/>
  <c r="I306" i="32" s="1"/>
  <c r="I307" i="32" s="1"/>
  <c r="I308" i="32" s="1"/>
  <c r="G3" i="32"/>
  <c r="G4" i="32" s="1"/>
  <c r="G5" i="32" s="1"/>
  <c r="G6" i="32" s="1"/>
  <c r="G7" i="32" s="1"/>
  <c r="G8" i="32" s="1"/>
  <c r="G9" i="32" s="1"/>
  <c r="G10" i="32" s="1"/>
  <c r="G11" i="32" s="1"/>
  <c r="G12" i="32" s="1"/>
  <c r="G13" i="32" s="1"/>
  <c r="G14" i="32" s="1"/>
  <c r="G15" i="32" s="1"/>
  <c r="G16" i="32" s="1"/>
  <c r="G17" i="32" s="1"/>
  <c r="G18" i="32" s="1"/>
  <c r="G19" i="32" s="1"/>
  <c r="G20" i="32" s="1"/>
  <c r="G21" i="32" s="1"/>
  <c r="G22" i="32" s="1"/>
  <c r="G23" i="32" s="1"/>
  <c r="G24" i="32" s="1"/>
  <c r="G25" i="32" s="1"/>
  <c r="G26" i="32" s="1"/>
  <c r="G27" i="32" s="1"/>
  <c r="G28" i="32" s="1"/>
  <c r="G29" i="32" s="1"/>
  <c r="G30" i="32" s="1"/>
  <c r="G31" i="32" s="1"/>
  <c r="G32" i="32" s="1"/>
  <c r="G33" i="32" s="1"/>
  <c r="G34" i="32" s="1"/>
  <c r="G35" i="32" s="1"/>
  <c r="G36" i="32" s="1"/>
  <c r="G37" i="32" s="1"/>
  <c r="G38" i="32" s="1"/>
  <c r="G39" i="32" s="1"/>
  <c r="G40" i="32" s="1"/>
  <c r="G41" i="32" s="1"/>
  <c r="G42" i="32" s="1"/>
  <c r="G43" i="32" s="1"/>
  <c r="G44" i="32" s="1"/>
  <c r="G45" i="32" s="1"/>
  <c r="G46" i="32" s="1"/>
  <c r="G47" i="32" s="1"/>
  <c r="G48" i="32" s="1"/>
  <c r="G49" i="32" s="1"/>
  <c r="G50" i="32" s="1"/>
  <c r="G51" i="32" s="1"/>
  <c r="G52" i="32" s="1"/>
  <c r="G53" i="32" s="1"/>
  <c r="G54" i="32" s="1"/>
  <c r="G55" i="32" s="1"/>
  <c r="G56" i="32" s="1"/>
  <c r="G57" i="32" s="1"/>
  <c r="G58" i="32" s="1"/>
  <c r="G59" i="32" s="1"/>
  <c r="G60" i="32" s="1"/>
  <c r="G61" i="32" s="1"/>
  <c r="G62" i="32" s="1"/>
  <c r="G63" i="32" s="1"/>
  <c r="G64" i="32" s="1"/>
  <c r="G65" i="32" s="1"/>
  <c r="G66" i="32" s="1"/>
  <c r="G67" i="32" s="1"/>
  <c r="G68" i="32" s="1"/>
  <c r="G69" i="32" s="1"/>
  <c r="G70" i="32" s="1"/>
  <c r="G71" i="32" s="1"/>
  <c r="G72" i="32" s="1"/>
  <c r="G73" i="32" s="1"/>
  <c r="G74" i="32" s="1"/>
  <c r="G75" i="32" s="1"/>
  <c r="G76" i="32" s="1"/>
  <c r="G77" i="32" s="1"/>
  <c r="G78" i="32" s="1"/>
  <c r="G79" i="32" s="1"/>
  <c r="G80" i="32" s="1"/>
  <c r="G81" i="32" s="1"/>
  <c r="G82" i="32" s="1"/>
  <c r="G83" i="32" s="1"/>
  <c r="G84" i="32" s="1"/>
  <c r="G85" i="32" s="1"/>
  <c r="G86" i="32" s="1"/>
  <c r="G87" i="32" s="1"/>
  <c r="G88" i="32" s="1"/>
  <c r="G89" i="32" s="1"/>
  <c r="G90" i="32" s="1"/>
  <c r="G91" i="32" s="1"/>
  <c r="G92" i="32" s="1"/>
  <c r="G93" i="32" s="1"/>
  <c r="G94" i="32" s="1"/>
  <c r="G95" i="32" s="1"/>
  <c r="G96" i="32" s="1"/>
  <c r="G97" i="32" s="1"/>
  <c r="G98" i="32" s="1"/>
  <c r="G99" i="32" s="1"/>
  <c r="G100" i="32" s="1"/>
  <c r="G101" i="32" s="1"/>
  <c r="G102" i="32" s="1"/>
  <c r="G103" i="32" s="1"/>
  <c r="G104" i="32" s="1"/>
  <c r="G105" i="32" s="1"/>
  <c r="G106" i="32" s="1"/>
  <c r="G107" i="32" s="1"/>
  <c r="G108" i="32" s="1"/>
  <c r="G109" i="32" s="1"/>
  <c r="G110" i="32" s="1"/>
  <c r="G111" i="32" s="1"/>
  <c r="G112" i="32" s="1"/>
  <c r="G113" i="32" s="1"/>
  <c r="G114" i="32" s="1"/>
  <c r="G115" i="32" s="1"/>
  <c r="G116" i="32" s="1"/>
  <c r="G117" i="32" s="1"/>
  <c r="G118" i="32" s="1"/>
  <c r="G119" i="32" s="1"/>
  <c r="G120" i="32" s="1"/>
  <c r="G121" i="32" s="1"/>
  <c r="G122" i="32" s="1"/>
  <c r="G123" i="32" s="1"/>
  <c r="G124" i="32" s="1"/>
  <c r="G125" i="32" s="1"/>
  <c r="G126" i="32" s="1"/>
  <c r="G127" i="32" s="1"/>
  <c r="G128" i="32" s="1"/>
  <c r="G129" i="32" s="1"/>
  <c r="G130" i="32" s="1"/>
  <c r="G131" i="32" s="1"/>
  <c r="G132" i="32" s="1"/>
  <c r="G133" i="32" s="1"/>
  <c r="G134" i="32" s="1"/>
  <c r="G135" i="32" s="1"/>
  <c r="G136" i="32" s="1"/>
  <c r="G137" i="32" s="1"/>
  <c r="G138" i="32" s="1"/>
  <c r="G139" i="32" s="1"/>
  <c r="G140" i="32" s="1"/>
  <c r="G141" i="32" s="1"/>
  <c r="G142" i="32" s="1"/>
  <c r="G143" i="32" s="1"/>
  <c r="G144" i="32" s="1"/>
  <c r="G145" i="32" s="1"/>
  <c r="G146" i="32" s="1"/>
  <c r="G147" i="32" s="1"/>
  <c r="G148" i="32" s="1"/>
  <c r="G149" i="32" s="1"/>
  <c r="G150" i="32" s="1"/>
  <c r="G151" i="32" s="1"/>
  <c r="G152" i="32" s="1"/>
  <c r="G153" i="32" s="1"/>
  <c r="G154" i="32" s="1"/>
  <c r="G155" i="32" s="1"/>
  <c r="G156" i="32" s="1"/>
  <c r="G157" i="32" s="1"/>
  <c r="G158" i="32" s="1"/>
  <c r="G159" i="32" s="1"/>
  <c r="G160" i="32" s="1"/>
  <c r="G161" i="32" s="1"/>
  <c r="G162" i="32" s="1"/>
  <c r="G163" i="32" s="1"/>
  <c r="G164" i="32" s="1"/>
  <c r="G165" i="32" s="1"/>
  <c r="G166" i="32" s="1"/>
  <c r="G167" i="32" s="1"/>
  <c r="G168" i="32" s="1"/>
  <c r="G169" i="32" s="1"/>
  <c r="G170" i="32" s="1"/>
  <c r="G171" i="32" s="1"/>
  <c r="G172" i="32" s="1"/>
  <c r="G173" i="32" s="1"/>
  <c r="G174" i="32" s="1"/>
  <c r="G175" i="32" s="1"/>
  <c r="G176" i="32" s="1"/>
  <c r="G177" i="32" s="1"/>
  <c r="G178" i="32" s="1"/>
  <c r="G179" i="32" s="1"/>
  <c r="G180" i="32" s="1"/>
  <c r="G181" i="32" s="1"/>
  <c r="G182" i="32" s="1"/>
  <c r="G183" i="32" s="1"/>
  <c r="G184" i="32" s="1"/>
  <c r="G185" i="32" s="1"/>
  <c r="G186" i="32" s="1"/>
  <c r="G187" i="32" s="1"/>
  <c r="G188" i="32" s="1"/>
  <c r="G189" i="32" s="1"/>
  <c r="G190" i="32" s="1"/>
  <c r="G191" i="32" s="1"/>
  <c r="G192" i="32" s="1"/>
  <c r="G193" i="32" s="1"/>
  <c r="G194" i="32" s="1"/>
  <c r="G195" i="32" s="1"/>
  <c r="G196" i="32" s="1"/>
  <c r="G197" i="32" s="1"/>
  <c r="G198" i="32" s="1"/>
  <c r="G199" i="32" s="1"/>
  <c r="G200" i="32" s="1"/>
  <c r="G201" i="32" s="1"/>
  <c r="G202" i="32" s="1"/>
  <c r="G203" i="32" s="1"/>
  <c r="G204" i="32" s="1"/>
  <c r="G205" i="32" s="1"/>
  <c r="G206" i="32" s="1"/>
  <c r="G207" i="32" s="1"/>
  <c r="G208" i="32" s="1"/>
  <c r="G209" i="32" s="1"/>
  <c r="G210" i="32" s="1"/>
  <c r="G211" i="32" s="1"/>
  <c r="G212" i="32" s="1"/>
  <c r="G213" i="32" s="1"/>
  <c r="G214" i="32" s="1"/>
  <c r="G215" i="32" s="1"/>
  <c r="G216" i="32" s="1"/>
  <c r="G217" i="32" s="1"/>
  <c r="G218" i="32" s="1"/>
  <c r="G219" i="32" s="1"/>
  <c r="G220" i="32" s="1"/>
  <c r="G221" i="32" s="1"/>
  <c r="G222" i="32" s="1"/>
  <c r="G223" i="32" s="1"/>
  <c r="G224" i="32" s="1"/>
  <c r="G225" i="32" s="1"/>
  <c r="G226" i="32" s="1"/>
  <c r="G227" i="32" s="1"/>
  <c r="G228" i="32" s="1"/>
  <c r="G229" i="32" s="1"/>
  <c r="G230" i="32" s="1"/>
  <c r="G231" i="32" s="1"/>
  <c r="G232" i="32" s="1"/>
  <c r="G233" i="32" s="1"/>
  <c r="G234" i="32" s="1"/>
  <c r="G235" i="32" s="1"/>
  <c r="G236" i="32" s="1"/>
  <c r="G237" i="32" s="1"/>
  <c r="G238" i="32" s="1"/>
  <c r="G239" i="32" s="1"/>
  <c r="G240" i="32" s="1"/>
  <c r="G241" i="32" s="1"/>
  <c r="G242" i="32" s="1"/>
  <c r="G243" i="32" s="1"/>
  <c r="G244" i="32" s="1"/>
  <c r="G245" i="32" s="1"/>
  <c r="G246" i="32" s="1"/>
  <c r="G247" i="32" s="1"/>
  <c r="G248" i="32" s="1"/>
  <c r="G249" i="32" s="1"/>
  <c r="G250" i="32" s="1"/>
  <c r="G251" i="32" s="1"/>
  <c r="G252" i="32" s="1"/>
  <c r="G253" i="32" s="1"/>
  <c r="G254" i="32" s="1"/>
  <c r="G255" i="32" s="1"/>
  <c r="G256" i="32" s="1"/>
  <c r="G257" i="32" s="1"/>
  <c r="G258" i="32" s="1"/>
  <c r="G259" i="32" s="1"/>
  <c r="G260" i="32" s="1"/>
  <c r="G261" i="32" s="1"/>
  <c r="G262" i="32" s="1"/>
  <c r="G263" i="32" s="1"/>
  <c r="G264" i="32" s="1"/>
  <c r="G265" i="32" s="1"/>
  <c r="G266" i="32" s="1"/>
  <c r="G267" i="32" s="1"/>
  <c r="G268" i="32" s="1"/>
  <c r="G269" i="32" s="1"/>
  <c r="G270" i="32" s="1"/>
  <c r="G271" i="32" s="1"/>
  <c r="G272" i="32" s="1"/>
  <c r="G273" i="32" s="1"/>
  <c r="G274" i="32" s="1"/>
  <c r="G275" i="32" s="1"/>
  <c r="G276" i="32" s="1"/>
  <c r="G277" i="32" s="1"/>
  <c r="G278" i="32" s="1"/>
  <c r="G279" i="32" s="1"/>
  <c r="G280" i="32" s="1"/>
  <c r="G281" i="32" s="1"/>
  <c r="G282" i="32" s="1"/>
  <c r="G283" i="32" s="1"/>
  <c r="G284" i="32" s="1"/>
  <c r="G285" i="32" s="1"/>
  <c r="G286" i="32" s="1"/>
  <c r="G287" i="32" s="1"/>
  <c r="G288" i="32" s="1"/>
  <c r="G289" i="32" s="1"/>
  <c r="G290" i="32" s="1"/>
  <c r="G291" i="32" s="1"/>
  <c r="G292" i="32" s="1"/>
  <c r="G293" i="32" s="1"/>
  <c r="G294" i="32" s="1"/>
  <c r="G295" i="32" s="1"/>
  <c r="G296" i="32" s="1"/>
  <c r="G297" i="32" s="1"/>
  <c r="G298" i="32" s="1"/>
  <c r="G299" i="32" s="1"/>
  <c r="G300" i="32" s="1"/>
  <c r="G301" i="32" s="1"/>
  <c r="G302" i="32" s="1"/>
  <c r="G303" i="32" s="1"/>
  <c r="G304" i="32" s="1"/>
  <c r="G305" i="32" s="1"/>
  <c r="G306" i="32" s="1"/>
  <c r="G307" i="32" s="1"/>
  <c r="G308" i="32" s="1"/>
  <c r="H2" i="32"/>
  <c r="G238" i="31"/>
  <c r="G239" i="31" s="1"/>
  <c r="G240" i="31" s="1"/>
  <c r="G241" i="31" s="1"/>
  <c r="G242" i="31" s="1"/>
  <c r="G243" i="31" s="1"/>
  <c r="G244" i="31" s="1"/>
  <c r="G245" i="31" s="1"/>
  <c r="G246" i="31" s="1"/>
  <c r="G247" i="31" s="1"/>
  <c r="G248" i="31" s="1"/>
  <c r="G249" i="31" s="1"/>
  <c r="G250" i="31" s="1"/>
  <c r="G251" i="31" s="1"/>
  <c r="G252" i="31" s="1"/>
  <c r="G253" i="31" s="1"/>
  <c r="G254" i="31" s="1"/>
  <c r="G255" i="31" s="1"/>
  <c r="G256" i="31" s="1"/>
  <c r="G257" i="31" s="1"/>
  <c r="G258" i="31" s="1"/>
  <c r="G259" i="31" s="1"/>
  <c r="G260" i="31" s="1"/>
  <c r="G261" i="31" s="1"/>
  <c r="G262" i="31" s="1"/>
  <c r="G263" i="31" s="1"/>
  <c r="G264" i="31" s="1"/>
  <c r="G265" i="31" s="1"/>
  <c r="G266" i="31" s="1"/>
  <c r="G267" i="31" s="1"/>
  <c r="G268" i="31" s="1"/>
  <c r="G269" i="31" s="1"/>
  <c r="G270" i="31" s="1"/>
  <c r="G271" i="31" s="1"/>
  <c r="G272" i="31" s="1"/>
  <c r="G273" i="31" s="1"/>
  <c r="G274" i="31" s="1"/>
  <c r="G275" i="31" s="1"/>
  <c r="G276" i="31" s="1"/>
  <c r="G277" i="31" s="1"/>
  <c r="G278" i="31" s="1"/>
  <c r="G279" i="31" s="1"/>
  <c r="G280" i="31" s="1"/>
  <c r="G281" i="31" s="1"/>
  <c r="G282" i="31" s="1"/>
  <c r="G283" i="31" s="1"/>
  <c r="G284" i="31" s="1"/>
  <c r="G285" i="31" s="1"/>
  <c r="G286" i="31" s="1"/>
  <c r="G287" i="31" s="1"/>
  <c r="G288" i="31" s="1"/>
  <c r="G289" i="31" s="1"/>
  <c r="G290" i="31" s="1"/>
  <c r="G291" i="31" s="1"/>
  <c r="G292" i="31" s="1"/>
  <c r="G293" i="31" s="1"/>
  <c r="G294" i="31" s="1"/>
  <c r="G295" i="31" s="1"/>
  <c r="G296" i="31" s="1"/>
  <c r="G297" i="31" s="1"/>
  <c r="G298" i="31" s="1"/>
  <c r="G299" i="31" s="1"/>
  <c r="G300" i="31" s="1"/>
  <c r="G301" i="31" s="1"/>
  <c r="G302" i="31" s="1"/>
  <c r="G303" i="31" s="1"/>
  <c r="G304" i="31" s="1"/>
  <c r="G305" i="31" s="1"/>
  <c r="G306" i="31" s="1"/>
  <c r="G307" i="31" s="1"/>
  <c r="G308" i="31" s="1"/>
  <c r="F3" i="31"/>
  <c r="I3" i="31"/>
  <c r="I4" i="31" s="1"/>
  <c r="I5" i="31" s="1"/>
  <c r="I6" i="31" s="1"/>
  <c r="I7" i="31" s="1"/>
  <c r="I8" i="31" s="1"/>
  <c r="I9" i="31" s="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I34" i="31" s="1"/>
  <c r="I35" i="31" s="1"/>
  <c r="I36" i="31" s="1"/>
  <c r="I37" i="31" s="1"/>
  <c r="I38" i="31" s="1"/>
  <c r="I39" i="31" s="1"/>
  <c r="I40" i="31" s="1"/>
  <c r="I41" i="31" s="1"/>
  <c r="I42" i="31" s="1"/>
  <c r="I43" i="31" s="1"/>
  <c r="I44" i="31" s="1"/>
  <c r="I45" i="31" s="1"/>
  <c r="I46" i="31" s="1"/>
  <c r="I47" i="31" s="1"/>
  <c r="I48" i="31" s="1"/>
  <c r="I49" i="31" s="1"/>
  <c r="I50" i="31" s="1"/>
  <c r="I51" i="31" s="1"/>
  <c r="I52" i="31" s="1"/>
  <c r="I53" i="31" s="1"/>
  <c r="I54" i="31" s="1"/>
  <c r="I55" i="31" s="1"/>
  <c r="I56" i="31" s="1"/>
  <c r="I57" i="31" s="1"/>
  <c r="I58" i="31" s="1"/>
  <c r="I59" i="31" s="1"/>
  <c r="I60" i="31" s="1"/>
  <c r="I61" i="31" s="1"/>
  <c r="I62" i="31" s="1"/>
  <c r="I63" i="31" s="1"/>
  <c r="I64" i="31" s="1"/>
  <c r="I65" i="31" s="1"/>
  <c r="I66" i="31" s="1"/>
  <c r="I67" i="31" s="1"/>
  <c r="I68" i="31" s="1"/>
  <c r="I69" i="31" s="1"/>
  <c r="I70" i="31" s="1"/>
  <c r="I71" i="31" s="1"/>
  <c r="I72" i="31" s="1"/>
  <c r="I73" i="31" s="1"/>
  <c r="I74" i="31" s="1"/>
  <c r="I75" i="31" s="1"/>
  <c r="I76" i="31" s="1"/>
  <c r="I77" i="31" s="1"/>
  <c r="I78" i="31" s="1"/>
  <c r="I79" i="31" s="1"/>
  <c r="I80" i="31" s="1"/>
  <c r="I81" i="31" s="1"/>
  <c r="I82" i="31" s="1"/>
  <c r="I83" i="31" s="1"/>
  <c r="I84" i="31" s="1"/>
  <c r="I85" i="31" s="1"/>
  <c r="I86" i="31" s="1"/>
  <c r="I87" i="31" s="1"/>
  <c r="I88" i="31" s="1"/>
  <c r="I89" i="31" s="1"/>
  <c r="I90" i="31" s="1"/>
  <c r="I91" i="31" s="1"/>
  <c r="I92" i="31" s="1"/>
  <c r="I93" i="31" s="1"/>
  <c r="I94" i="31" s="1"/>
  <c r="I95" i="31" s="1"/>
  <c r="I96" i="31" s="1"/>
  <c r="I97" i="31" s="1"/>
  <c r="I98" i="31" s="1"/>
  <c r="I99" i="31" s="1"/>
  <c r="I100" i="31" s="1"/>
  <c r="I101" i="31" s="1"/>
  <c r="I102" i="31" s="1"/>
  <c r="I103" i="31" s="1"/>
  <c r="I104" i="31" s="1"/>
  <c r="I105" i="31" s="1"/>
  <c r="I106" i="31" s="1"/>
  <c r="I107" i="31" s="1"/>
  <c r="I108" i="31" s="1"/>
  <c r="I109" i="31" s="1"/>
  <c r="I110" i="31" s="1"/>
  <c r="I111" i="31" s="1"/>
  <c r="I112" i="31" s="1"/>
  <c r="I113" i="31" s="1"/>
  <c r="I114" i="31" s="1"/>
  <c r="I115" i="31" s="1"/>
  <c r="I116" i="31" s="1"/>
  <c r="I117" i="31" s="1"/>
  <c r="I118" i="31" s="1"/>
  <c r="I119" i="31" s="1"/>
  <c r="I120" i="31" s="1"/>
  <c r="I121" i="31" s="1"/>
  <c r="I122" i="31" s="1"/>
  <c r="I123" i="31" s="1"/>
  <c r="I124" i="31" s="1"/>
  <c r="I125" i="31" s="1"/>
  <c r="I126" i="31" s="1"/>
  <c r="I127" i="31" s="1"/>
  <c r="I128" i="31" s="1"/>
  <c r="I129" i="31" s="1"/>
  <c r="I130" i="31" s="1"/>
  <c r="I131" i="31" s="1"/>
  <c r="I132" i="31" s="1"/>
  <c r="I133" i="31" s="1"/>
  <c r="I134" i="31" s="1"/>
  <c r="I135" i="31" s="1"/>
  <c r="I136" i="31" s="1"/>
  <c r="I137" i="31" s="1"/>
  <c r="I138" i="31" s="1"/>
  <c r="I139" i="31" s="1"/>
  <c r="I140" i="31" s="1"/>
  <c r="I141" i="31" s="1"/>
  <c r="I142" i="31" s="1"/>
  <c r="I143" i="31" s="1"/>
  <c r="I144" i="31" s="1"/>
  <c r="I145" i="31" s="1"/>
  <c r="I146" i="31" s="1"/>
  <c r="I147" i="31" s="1"/>
  <c r="I148" i="31" s="1"/>
  <c r="I149" i="31" s="1"/>
  <c r="I150" i="31" s="1"/>
  <c r="I151" i="31" s="1"/>
  <c r="I152" i="31" s="1"/>
  <c r="I153" i="31" s="1"/>
  <c r="I154" i="31" s="1"/>
  <c r="I155" i="31" s="1"/>
  <c r="I156" i="31" s="1"/>
  <c r="I157" i="31" s="1"/>
  <c r="I158" i="31" s="1"/>
  <c r="I159" i="31" s="1"/>
  <c r="I160" i="31" s="1"/>
  <c r="I161" i="31" s="1"/>
  <c r="I162" i="31" s="1"/>
  <c r="I163" i="31" s="1"/>
  <c r="I164" i="31" s="1"/>
  <c r="I165" i="31" s="1"/>
  <c r="I166" i="31" s="1"/>
  <c r="I167" i="31" s="1"/>
  <c r="I168" i="31" s="1"/>
  <c r="I169" i="31" s="1"/>
  <c r="I170" i="31" s="1"/>
  <c r="I171" i="31" s="1"/>
  <c r="I172" i="31" s="1"/>
  <c r="I173" i="31" s="1"/>
  <c r="I174" i="31" s="1"/>
  <c r="I175" i="31" s="1"/>
  <c r="I176" i="31" s="1"/>
  <c r="I177" i="31" s="1"/>
  <c r="I178" i="31" s="1"/>
  <c r="I179" i="31" s="1"/>
  <c r="I180" i="31" s="1"/>
  <c r="I181" i="31" s="1"/>
  <c r="I182" i="31" s="1"/>
  <c r="I183" i="31" s="1"/>
  <c r="I184" i="31" s="1"/>
  <c r="I185" i="31" s="1"/>
  <c r="I186" i="31" s="1"/>
  <c r="I187" i="31" s="1"/>
  <c r="I188" i="31" s="1"/>
  <c r="I189" i="31" s="1"/>
  <c r="I190" i="31" s="1"/>
  <c r="I191" i="31" s="1"/>
  <c r="I192" i="31" s="1"/>
  <c r="I193" i="31" s="1"/>
  <c r="I194" i="31" s="1"/>
  <c r="I195" i="31" s="1"/>
  <c r="I196" i="31" s="1"/>
  <c r="I197" i="31" s="1"/>
  <c r="I198" i="31" s="1"/>
  <c r="I199" i="31" s="1"/>
  <c r="I200" i="31" s="1"/>
  <c r="I201" i="31" s="1"/>
  <c r="I202" i="31" s="1"/>
  <c r="I203" i="31" s="1"/>
  <c r="I204" i="31" s="1"/>
  <c r="I205" i="31" s="1"/>
  <c r="I206" i="31" s="1"/>
  <c r="G3" i="31"/>
  <c r="F4" i="31"/>
  <c r="F5" i="31" s="1"/>
  <c r="F6" i="31" s="1"/>
  <c r="F7" i="31" s="1"/>
  <c r="F8" i="31" s="1"/>
  <c r="F9" i="31" s="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G3" i="30"/>
  <c r="G4" i="30" s="1"/>
  <c r="G5" i="30" s="1"/>
  <c r="G6" i="30" s="1"/>
  <c r="G7" i="30" s="1"/>
  <c r="G8" i="30" s="1"/>
  <c r="G9" i="30" s="1"/>
  <c r="G10" i="30" s="1"/>
  <c r="G11" i="30" s="1"/>
  <c r="G12" i="30" s="1"/>
  <c r="G13" i="30" s="1"/>
  <c r="G14" i="30" s="1"/>
  <c r="G15" i="30" s="1"/>
  <c r="G16" i="30" s="1"/>
  <c r="G17" i="30" s="1"/>
  <c r="G18" i="30" s="1"/>
  <c r="G19" i="30" s="1"/>
  <c r="G20" i="30" s="1"/>
  <c r="G21" i="30" s="1"/>
  <c r="G22" i="30" s="1"/>
  <c r="G23" i="30" s="1"/>
  <c r="G24" i="30" s="1"/>
  <c r="G25" i="30" s="1"/>
  <c r="G26" i="30" s="1"/>
  <c r="G27" i="30" s="1"/>
  <c r="G28" i="30" s="1"/>
  <c r="G29" i="30" s="1"/>
  <c r="G30" i="30" s="1"/>
  <c r="G31" i="30" s="1"/>
  <c r="G32" i="30" s="1"/>
  <c r="G33" i="30" s="1"/>
  <c r="G34" i="30" s="1"/>
  <c r="G35" i="30" s="1"/>
  <c r="G36" i="30" s="1"/>
  <c r="G37" i="30" s="1"/>
  <c r="G38" i="30" s="1"/>
  <c r="G39" i="30" s="1"/>
  <c r="G40" i="30" s="1"/>
  <c r="G41" i="30" s="1"/>
  <c r="G42" i="30" s="1"/>
  <c r="G43" i="30" s="1"/>
  <c r="G44" i="30" s="1"/>
  <c r="G45" i="30" s="1"/>
  <c r="G46" i="30" s="1"/>
  <c r="G47" i="30" s="1"/>
  <c r="G48" i="30" s="1"/>
  <c r="G49" i="30" s="1"/>
  <c r="G50" i="30" s="1"/>
  <c r="G51" i="30" s="1"/>
  <c r="G52" i="30" s="1"/>
  <c r="G53" i="30" s="1"/>
  <c r="G54" i="30" s="1"/>
  <c r="G55" i="30" s="1"/>
  <c r="G56" i="30" s="1"/>
  <c r="G57" i="30" s="1"/>
  <c r="G58" i="30" s="1"/>
  <c r="G59" i="30" s="1"/>
  <c r="G60" i="30" s="1"/>
  <c r="G61" i="30" s="1"/>
  <c r="G62" i="30" s="1"/>
  <c r="G63" i="30" s="1"/>
  <c r="G64" i="30" s="1"/>
  <c r="G65" i="30" s="1"/>
  <c r="G66" i="30" s="1"/>
  <c r="G67" i="30" s="1"/>
  <c r="G68" i="30" s="1"/>
  <c r="G69" i="30" s="1"/>
  <c r="G70" i="30" s="1"/>
  <c r="G71" i="30" s="1"/>
  <c r="G72" i="30" s="1"/>
  <c r="G73" i="30" s="1"/>
  <c r="G74" i="30" s="1"/>
  <c r="G75" i="30" s="1"/>
  <c r="G76" i="30" s="1"/>
  <c r="G77" i="30" s="1"/>
  <c r="G78" i="30" s="1"/>
  <c r="G79" i="30" s="1"/>
  <c r="G80" i="30" s="1"/>
  <c r="G81" i="30" s="1"/>
  <c r="G82" i="30" s="1"/>
  <c r="G83" i="30" s="1"/>
  <c r="G84" i="30" s="1"/>
  <c r="G85" i="30" s="1"/>
  <c r="G86" i="30" s="1"/>
  <c r="G87" i="30" s="1"/>
  <c r="G88" i="30" s="1"/>
  <c r="G89" i="30" s="1"/>
  <c r="G90" i="30" s="1"/>
  <c r="G91" i="30" s="1"/>
  <c r="G92" i="30" s="1"/>
  <c r="G93" i="30" s="1"/>
  <c r="G94" i="30" s="1"/>
  <c r="G95" i="30" s="1"/>
  <c r="G96" i="30" s="1"/>
  <c r="G97" i="30" s="1"/>
  <c r="G98" i="30" s="1"/>
  <c r="G99" i="30" s="1"/>
  <c r="G100" i="30" s="1"/>
  <c r="G101" i="30" s="1"/>
  <c r="G102" i="30" s="1"/>
  <c r="G103" i="30" s="1"/>
  <c r="G104" i="30" s="1"/>
  <c r="G105" i="30" s="1"/>
  <c r="G106" i="30" s="1"/>
  <c r="G107" i="30" s="1"/>
  <c r="G108" i="30" s="1"/>
  <c r="G109" i="30" s="1"/>
  <c r="G110" i="30" s="1"/>
  <c r="G111" i="30" s="1"/>
  <c r="G112" i="30" s="1"/>
  <c r="G113" i="30" s="1"/>
  <c r="G114" i="30" s="1"/>
  <c r="G115" i="30" s="1"/>
  <c r="G116" i="30" s="1"/>
  <c r="G117" i="30" s="1"/>
  <c r="G118" i="30" s="1"/>
  <c r="G119" i="30" s="1"/>
  <c r="G120" i="30" s="1"/>
  <c r="G121" i="30" s="1"/>
  <c r="G122" i="30" s="1"/>
  <c r="G123" i="30" s="1"/>
  <c r="G124" i="30" s="1"/>
  <c r="G125" i="30" s="1"/>
  <c r="G126" i="30" s="1"/>
  <c r="G127" i="30" s="1"/>
  <c r="G128" i="30" s="1"/>
  <c r="G129" i="30" s="1"/>
  <c r="G130" i="30" s="1"/>
  <c r="G131" i="30" s="1"/>
  <c r="G132" i="30" s="1"/>
  <c r="G133" i="30" s="1"/>
  <c r="G134" i="30" s="1"/>
  <c r="G135" i="30" s="1"/>
  <c r="G136" i="30" s="1"/>
  <c r="G137" i="30" s="1"/>
  <c r="G138" i="30" s="1"/>
  <c r="G139" i="30" s="1"/>
  <c r="G140" i="30" s="1"/>
  <c r="G141" i="30" s="1"/>
  <c r="G142" i="30" s="1"/>
  <c r="G143" i="30" s="1"/>
  <c r="G144" i="30" s="1"/>
  <c r="G145" i="30" s="1"/>
  <c r="G146" i="30" s="1"/>
  <c r="G147" i="30" s="1"/>
  <c r="G148" i="30" s="1"/>
  <c r="G149" i="30" s="1"/>
  <c r="G150" i="30" s="1"/>
  <c r="G151" i="30" s="1"/>
  <c r="G152" i="30" s="1"/>
  <c r="G153" i="30" s="1"/>
  <c r="G154" i="30" s="1"/>
  <c r="G155" i="30" s="1"/>
  <c r="G156" i="30" s="1"/>
  <c r="G157" i="30" s="1"/>
  <c r="G158" i="30" s="1"/>
  <c r="G159" i="30" s="1"/>
  <c r="G160" i="30" s="1"/>
  <c r="G161" i="30" s="1"/>
  <c r="G162" i="30" s="1"/>
  <c r="G163" i="30" s="1"/>
  <c r="G164" i="30" s="1"/>
  <c r="G165" i="30" s="1"/>
  <c r="G166" i="30" s="1"/>
  <c r="G167" i="30" s="1"/>
  <c r="G168" i="30" s="1"/>
  <c r="G169" i="30" s="1"/>
  <c r="G170" i="30" s="1"/>
  <c r="G171" i="30" s="1"/>
  <c r="G172" i="30" s="1"/>
  <c r="G173" i="30" s="1"/>
  <c r="G174" i="30" s="1"/>
  <c r="G175" i="30" s="1"/>
  <c r="G176" i="30" s="1"/>
  <c r="G177" i="30" s="1"/>
  <c r="G178" i="30" s="1"/>
  <c r="G179" i="30" s="1"/>
  <c r="G180" i="30" s="1"/>
  <c r="G181" i="30" s="1"/>
  <c r="G182" i="30" s="1"/>
  <c r="G183" i="30" s="1"/>
  <c r="G184" i="30" s="1"/>
  <c r="G185" i="30" s="1"/>
  <c r="G186" i="30" s="1"/>
  <c r="G187" i="30" s="1"/>
  <c r="G188" i="30" s="1"/>
  <c r="G189" i="30" s="1"/>
  <c r="G190" i="30" s="1"/>
  <c r="G191" i="30" s="1"/>
  <c r="G192" i="30" s="1"/>
  <c r="G193" i="30" s="1"/>
  <c r="G194" i="30" s="1"/>
  <c r="G195" i="30" s="1"/>
  <c r="G196" i="30" s="1"/>
  <c r="G197" i="30" s="1"/>
  <c r="G198" i="30" s="1"/>
  <c r="G199" i="30" s="1"/>
  <c r="G200" i="30" s="1"/>
  <c r="G201" i="30" s="1"/>
  <c r="G202" i="30" s="1"/>
  <c r="G203" i="30" s="1"/>
  <c r="G204" i="30" s="1"/>
  <c r="G205" i="30" s="1"/>
  <c r="G206" i="30" s="1"/>
  <c r="F3" i="30"/>
  <c r="F4" i="30" s="1"/>
  <c r="F5" i="30" s="1"/>
  <c r="F6" i="30" s="1"/>
  <c r="F7" i="30" s="1"/>
  <c r="F8" i="30" s="1"/>
  <c r="F9" i="30" s="1"/>
  <c r="F10" i="30" s="1"/>
  <c r="F11" i="30" s="1"/>
  <c r="F12" i="30" s="1"/>
  <c r="F13" i="30" s="1"/>
  <c r="F14" i="30" s="1"/>
  <c r="F15" i="30" s="1"/>
  <c r="F16" i="30" s="1"/>
  <c r="F17" i="30" s="1"/>
  <c r="F18" i="30" s="1"/>
  <c r="F19" i="30" s="1"/>
  <c r="F20" i="30" s="1"/>
  <c r="F21" i="30" s="1"/>
  <c r="F22" i="30" s="1"/>
  <c r="F23" i="30" s="1"/>
  <c r="F24" i="30" s="1"/>
  <c r="F25" i="30" s="1"/>
  <c r="F26" i="30" s="1"/>
  <c r="F27" i="30" s="1"/>
  <c r="F28" i="30" s="1"/>
  <c r="F29" i="30" s="1"/>
  <c r="F30" i="30" s="1"/>
  <c r="F31" i="30" s="1"/>
  <c r="F32" i="30" s="1"/>
  <c r="F33" i="30" s="1"/>
  <c r="F34" i="30" s="1"/>
  <c r="F35" i="30" s="1"/>
  <c r="F36" i="30" s="1"/>
  <c r="F37" i="30" s="1"/>
  <c r="F38" i="30" s="1"/>
  <c r="F39" i="30" s="1"/>
  <c r="F40" i="30" s="1"/>
  <c r="F41" i="30" s="1"/>
  <c r="F42" i="30" s="1"/>
  <c r="F43" i="30" s="1"/>
  <c r="F44" i="30" s="1"/>
  <c r="F45" i="30" s="1"/>
  <c r="F46" i="30" s="1"/>
  <c r="F47" i="30" s="1"/>
  <c r="F48" i="30" s="1"/>
  <c r="F49" i="30" s="1"/>
  <c r="F50" i="30" s="1"/>
  <c r="F51" i="30" s="1"/>
  <c r="F52" i="30" s="1"/>
  <c r="F53" i="30" s="1"/>
  <c r="F54" i="30" s="1"/>
  <c r="F55" i="30" s="1"/>
  <c r="F56" i="30" s="1"/>
  <c r="F57" i="30" s="1"/>
  <c r="F58" i="30" s="1"/>
  <c r="F59" i="30" s="1"/>
  <c r="F60" i="30" s="1"/>
  <c r="F61" i="30" s="1"/>
  <c r="F62" i="30" s="1"/>
  <c r="F63" i="30" s="1"/>
  <c r="F64" i="30" s="1"/>
  <c r="F65" i="30" s="1"/>
  <c r="F66" i="30" s="1"/>
  <c r="F67" i="30" s="1"/>
  <c r="F68" i="30" s="1"/>
  <c r="F69" i="30" s="1"/>
  <c r="F70" i="30" s="1"/>
  <c r="F71" i="30" s="1"/>
  <c r="F72" i="30" s="1"/>
  <c r="F73" i="30" s="1"/>
  <c r="F74" i="30" s="1"/>
  <c r="F75" i="30" s="1"/>
  <c r="F76" i="30" s="1"/>
  <c r="F77" i="30" s="1"/>
  <c r="F78" i="30" s="1"/>
  <c r="F79" i="30" s="1"/>
  <c r="F80" i="30" s="1"/>
  <c r="F81" i="30" s="1"/>
  <c r="F82" i="30" s="1"/>
  <c r="F83" i="30" s="1"/>
  <c r="F84" i="30" s="1"/>
  <c r="F85" i="30" s="1"/>
  <c r="F86" i="30" s="1"/>
  <c r="F87" i="30" s="1"/>
  <c r="F88" i="30" s="1"/>
  <c r="F89" i="30" s="1"/>
  <c r="F90" i="30" s="1"/>
  <c r="F91" i="30" s="1"/>
  <c r="F92" i="30" s="1"/>
  <c r="F93" i="30" s="1"/>
  <c r="F94" i="30" s="1"/>
  <c r="F95" i="30" s="1"/>
  <c r="F96" i="30" s="1"/>
  <c r="F97" i="30" s="1"/>
  <c r="F98" i="30" s="1"/>
  <c r="F99" i="30" s="1"/>
  <c r="F100" i="30" s="1"/>
  <c r="F101" i="30" s="1"/>
  <c r="F102" i="30" s="1"/>
  <c r="F103" i="30" s="1"/>
  <c r="F104" i="30" s="1"/>
  <c r="F105" i="30" s="1"/>
  <c r="F106" i="30" s="1"/>
  <c r="F107" i="30" s="1"/>
  <c r="F108" i="30" s="1"/>
  <c r="F109" i="30" s="1"/>
  <c r="F110" i="30" s="1"/>
  <c r="F111" i="30" s="1"/>
  <c r="F112" i="30" s="1"/>
  <c r="F113" i="30" s="1"/>
  <c r="F114" i="30" s="1"/>
  <c r="F115" i="30" s="1"/>
  <c r="F116" i="30" s="1"/>
  <c r="F117" i="30" s="1"/>
  <c r="F118" i="30" s="1"/>
  <c r="F119" i="30" s="1"/>
  <c r="F120" i="30" s="1"/>
  <c r="F121" i="30" s="1"/>
  <c r="F122" i="30" s="1"/>
  <c r="F123" i="30" s="1"/>
  <c r="F124" i="30" s="1"/>
  <c r="F125" i="30" s="1"/>
  <c r="F126" i="30" s="1"/>
  <c r="F127" i="30" s="1"/>
  <c r="F128" i="30" s="1"/>
  <c r="F129" i="30" s="1"/>
  <c r="F130" i="30" s="1"/>
  <c r="F131" i="30" s="1"/>
  <c r="F132" i="30" s="1"/>
  <c r="F133" i="30" s="1"/>
  <c r="F134" i="30" s="1"/>
  <c r="F135" i="30" s="1"/>
  <c r="F136" i="30" s="1"/>
  <c r="F137" i="30" s="1"/>
  <c r="F138" i="30" s="1"/>
  <c r="F139" i="30" s="1"/>
  <c r="F140" i="30" s="1"/>
  <c r="F141" i="30" s="1"/>
  <c r="F142" i="30" s="1"/>
  <c r="F143" i="30" s="1"/>
  <c r="F144" i="30" s="1"/>
  <c r="F145" i="30" s="1"/>
  <c r="F146" i="30" s="1"/>
  <c r="F147" i="30" s="1"/>
  <c r="F148" i="30" s="1"/>
  <c r="F149" i="30" s="1"/>
  <c r="F150" i="30" s="1"/>
  <c r="F151" i="30" s="1"/>
  <c r="F152" i="30" s="1"/>
  <c r="F153" i="30" s="1"/>
  <c r="F154" i="30" s="1"/>
  <c r="F155" i="30" s="1"/>
  <c r="F156" i="30" s="1"/>
  <c r="F157" i="30" s="1"/>
  <c r="F158" i="30" s="1"/>
  <c r="F159" i="30" s="1"/>
  <c r="F160" i="30" s="1"/>
  <c r="F161" i="30" s="1"/>
  <c r="F162" i="30" s="1"/>
  <c r="F163" i="30" s="1"/>
  <c r="F164" i="30" s="1"/>
  <c r="F165" i="30" s="1"/>
  <c r="F166" i="30" s="1"/>
  <c r="F167" i="30" s="1"/>
  <c r="F168" i="30" s="1"/>
  <c r="F169" i="30" s="1"/>
  <c r="F170" i="30" s="1"/>
  <c r="F171" i="30" s="1"/>
  <c r="F172" i="30" s="1"/>
  <c r="F173" i="30" s="1"/>
  <c r="F174" i="30" s="1"/>
  <c r="F175" i="30" s="1"/>
  <c r="F176" i="30" s="1"/>
  <c r="F177" i="30" s="1"/>
  <c r="F178" i="30" s="1"/>
  <c r="F179" i="30" s="1"/>
  <c r="F180" i="30" s="1"/>
  <c r="F181" i="30" s="1"/>
  <c r="F182" i="30" s="1"/>
  <c r="F183" i="30" s="1"/>
  <c r="F184" i="30" s="1"/>
  <c r="F185" i="30" s="1"/>
  <c r="F186" i="30" s="1"/>
  <c r="F187" i="30" s="1"/>
  <c r="F188" i="30" s="1"/>
  <c r="F189" i="30" s="1"/>
  <c r="F190" i="30" s="1"/>
  <c r="F191" i="30" s="1"/>
  <c r="F192" i="30" s="1"/>
  <c r="F193" i="30" s="1"/>
  <c r="F194" i="30" s="1"/>
  <c r="F195" i="30" s="1"/>
  <c r="F196" i="30" s="1"/>
  <c r="F197" i="30" s="1"/>
  <c r="F198" i="30" s="1"/>
  <c r="F199" i="30" s="1"/>
  <c r="F200" i="30" s="1"/>
  <c r="F201" i="30" s="1"/>
  <c r="F202" i="30" s="1"/>
  <c r="F203" i="30" s="1"/>
  <c r="F204" i="30" s="1"/>
  <c r="F205" i="30" s="1"/>
  <c r="F206" i="30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F3" i="5"/>
  <c r="F4" i="5" s="1"/>
  <c r="G3" i="28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I37" i="28" s="1"/>
  <c r="I38" i="28" s="1"/>
  <c r="I39" i="28" s="1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I67" i="28" s="1"/>
  <c r="I68" i="28" s="1"/>
  <c r="I69" i="28" s="1"/>
  <c r="I70" i="28" s="1"/>
  <c r="I71" i="28" s="1"/>
  <c r="I72" i="28" s="1"/>
  <c r="I73" i="28" s="1"/>
  <c r="I74" i="28" s="1"/>
  <c r="I75" i="28" s="1"/>
  <c r="I76" i="28" s="1"/>
  <c r="I77" i="28" s="1"/>
  <c r="I78" i="28" s="1"/>
  <c r="I79" i="28" s="1"/>
  <c r="I80" i="28" s="1"/>
  <c r="I81" i="28" s="1"/>
  <c r="I82" i="28" s="1"/>
  <c r="I83" i="28" s="1"/>
  <c r="I84" i="28" s="1"/>
  <c r="I85" i="28" s="1"/>
  <c r="I86" i="28" s="1"/>
  <c r="I87" i="28" s="1"/>
  <c r="I88" i="28" s="1"/>
  <c r="I89" i="28" s="1"/>
  <c r="I90" i="28" s="1"/>
  <c r="I91" i="28" s="1"/>
  <c r="I92" i="28" s="1"/>
  <c r="I93" i="28" s="1"/>
  <c r="I94" i="28" s="1"/>
  <c r="I95" i="28" s="1"/>
  <c r="I96" i="28" s="1"/>
  <c r="I97" i="28" s="1"/>
  <c r="I98" i="28" s="1"/>
  <c r="I99" i="28" s="1"/>
  <c r="I100" i="28" s="1"/>
  <c r="I101" i="28" s="1"/>
  <c r="I102" i="28" s="1"/>
  <c r="I103" i="28" s="1"/>
  <c r="I104" i="28" s="1"/>
  <c r="I105" i="28" s="1"/>
  <c r="I106" i="28" s="1"/>
  <c r="I107" i="28" s="1"/>
  <c r="I108" i="28" s="1"/>
  <c r="I109" i="28" s="1"/>
  <c r="I110" i="28" s="1"/>
  <c r="I111" i="28" s="1"/>
  <c r="I112" i="28" s="1"/>
  <c r="I113" i="28" s="1"/>
  <c r="I114" i="28" s="1"/>
  <c r="I115" i="28" s="1"/>
  <c r="I116" i="28" s="1"/>
  <c r="I117" i="28" s="1"/>
  <c r="I118" i="28" s="1"/>
  <c r="I119" i="28" s="1"/>
  <c r="I120" i="28" s="1"/>
  <c r="I121" i="28" s="1"/>
  <c r="I122" i="28" s="1"/>
  <c r="I123" i="28" s="1"/>
  <c r="I124" i="28" s="1"/>
  <c r="I125" i="28" s="1"/>
  <c r="I126" i="28" s="1"/>
  <c r="I127" i="28" s="1"/>
  <c r="I128" i="28" s="1"/>
  <c r="I129" i="28" s="1"/>
  <c r="I130" i="28" s="1"/>
  <c r="I131" i="28" s="1"/>
  <c r="I132" i="28" s="1"/>
  <c r="I133" i="28" s="1"/>
  <c r="I134" i="28" s="1"/>
  <c r="I135" i="28" s="1"/>
  <c r="I136" i="28" s="1"/>
  <c r="I137" i="28" s="1"/>
  <c r="I138" i="28" s="1"/>
  <c r="I139" i="28" s="1"/>
  <c r="I140" i="28" s="1"/>
  <c r="I141" i="28" s="1"/>
  <c r="I142" i="28" s="1"/>
  <c r="I143" i="28" s="1"/>
  <c r="I144" i="28" s="1"/>
  <c r="I145" i="28" s="1"/>
  <c r="I146" i="28" s="1"/>
  <c r="I147" i="28" s="1"/>
  <c r="I148" i="28" s="1"/>
  <c r="I149" i="28" s="1"/>
  <c r="I150" i="28" s="1"/>
  <c r="I151" i="28" s="1"/>
  <c r="I152" i="28" s="1"/>
  <c r="I153" i="28" s="1"/>
  <c r="I154" i="28" s="1"/>
  <c r="I155" i="28" s="1"/>
  <c r="I156" i="28" s="1"/>
  <c r="I157" i="28" s="1"/>
  <c r="I158" i="28" s="1"/>
  <c r="I159" i="28" s="1"/>
  <c r="I160" i="28" s="1"/>
  <c r="I161" i="28" s="1"/>
  <c r="I162" i="28" s="1"/>
  <c r="I163" i="28" s="1"/>
  <c r="I164" i="28" s="1"/>
  <c r="I165" i="28" s="1"/>
  <c r="I166" i="28" s="1"/>
  <c r="I167" i="28" s="1"/>
  <c r="I168" i="28" s="1"/>
  <c r="I169" i="28" s="1"/>
  <c r="I170" i="28" s="1"/>
  <c r="I171" i="28" s="1"/>
  <c r="I172" i="28" s="1"/>
  <c r="I173" i="28" s="1"/>
  <c r="I174" i="28" s="1"/>
  <c r="I175" i="28" s="1"/>
  <c r="I176" i="28" s="1"/>
  <c r="I177" i="28" s="1"/>
  <c r="I178" i="28" s="1"/>
  <c r="I179" i="28" s="1"/>
  <c r="I180" i="28" s="1"/>
  <c r="I181" i="28" s="1"/>
  <c r="I182" i="28" s="1"/>
  <c r="I183" i="28" s="1"/>
  <c r="I184" i="28" s="1"/>
  <c r="I185" i="28" s="1"/>
  <c r="I186" i="28" s="1"/>
  <c r="I187" i="28" s="1"/>
  <c r="I188" i="28" s="1"/>
  <c r="I189" i="28" s="1"/>
  <c r="I190" i="28" s="1"/>
  <c r="I191" i="28" s="1"/>
  <c r="I192" i="28" s="1"/>
  <c r="I193" i="28" s="1"/>
  <c r="I194" i="28" s="1"/>
  <c r="I195" i="28" s="1"/>
  <c r="I196" i="28" s="1"/>
  <c r="I197" i="28" s="1"/>
  <c r="I198" i="28" s="1"/>
  <c r="I199" i="28" s="1"/>
  <c r="I200" i="28" s="1"/>
  <c r="I201" i="28" s="1"/>
  <c r="I202" i="28" s="1"/>
  <c r="I203" i="28" s="1"/>
  <c r="I204" i="28" s="1"/>
  <c r="I205" i="28" s="1"/>
  <c r="I206" i="28" s="1"/>
  <c r="I207" i="28" s="1"/>
  <c r="I208" i="28" s="1"/>
  <c r="I209" i="28" s="1"/>
  <c r="I210" i="28" s="1"/>
  <c r="I211" i="28" s="1"/>
  <c r="I212" i="28" s="1"/>
  <c r="I213" i="28" s="1"/>
  <c r="I214" i="28" s="1"/>
  <c r="I215" i="28" s="1"/>
  <c r="I216" i="28" s="1"/>
  <c r="I217" i="28" s="1"/>
  <c r="I218" i="28" s="1"/>
  <c r="I219" i="28" s="1"/>
  <c r="I220" i="28" s="1"/>
  <c r="I221" i="28" s="1"/>
  <c r="I222" i="28" s="1"/>
  <c r="I223" i="28" s="1"/>
  <c r="I224" i="28" s="1"/>
  <c r="I225" i="28" s="1"/>
  <c r="I226" i="28" s="1"/>
  <c r="I227" i="28" s="1"/>
  <c r="I228" i="28" s="1"/>
  <c r="I229" i="28" s="1"/>
  <c r="I230" i="28" s="1"/>
  <c r="I231" i="28" s="1"/>
  <c r="I232" i="28" s="1"/>
  <c r="I233" i="28" s="1"/>
  <c r="I234" i="28" s="1"/>
  <c r="I235" i="28" s="1"/>
  <c r="I236" i="28" s="1"/>
  <c r="I237" i="28" s="1"/>
  <c r="I238" i="28" s="1"/>
  <c r="I239" i="28" s="1"/>
  <c r="I240" i="28" s="1"/>
  <c r="I241" i="28" s="1"/>
  <c r="I242" i="28" s="1"/>
  <c r="I243" i="28" s="1"/>
  <c r="I244" i="28" s="1"/>
  <c r="I245" i="28" s="1"/>
  <c r="I246" i="28" s="1"/>
  <c r="I247" i="28" s="1"/>
  <c r="I248" i="28" s="1"/>
  <c r="I249" i="28" s="1"/>
  <c r="I250" i="28" s="1"/>
  <c r="I251" i="28" s="1"/>
  <c r="I252" i="28" s="1"/>
  <c r="I253" i="28" s="1"/>
  <c r="I254" i="28" s="1"/>
  <c r="I255" i="28" s="1"/>
  <c r="I256" i="28" s="1"/>
  <c r="I257" i="28" s="1"/>
  <c r="I258" i="28" s="1"/>
  <c r="I259" i="28" s="1"/>
  <c r="I260" i="28" s="1"/>
  <c r="I261" i="28" s="1"/>
  <c r="I262" i="28" s="1"/>
  <c r="I263" i="28" s="1"/>
  <c r="I264" i="28" s="1"/>
  <c r="I265" i="28" s="1"/>
  <c r="I266" i="28" s="1"/>
  <c r="I267" i="28" s="1"/>
  <c r="I268" i="28" s="1"/>
  <c r="I269" i="28" s="1"/>
  <c r="I270" i="28" s="1"/>
  <c r="I271" i="28" s="1"/>
  <c r="I272" i="28" s="1"/>
  <c r="I273" i="28" s="1"/>
  <c r="I274" i="28" s="1"/>
  <c r="I275" i="28" s="1"/>
  <c r="I276" i="28" s="1"/>
  <c r="I277" i="28" s="1"/>
  <c r="I278" i="28" s="1"/>
  <c r="I279" i="28" s="1"/>
  <c r="I280" i="28" s="1"/>
  <c r="I281" i="28" s="1"/>
  <c r="I282" i="28" s="1"/>
  <c r="I283" i="28" s="1"/>
  <c r="I284" i="28" s="1"/>
  <c r="I285" i="28" s="1"/>
  <c r="I286" i="28" s="1"/>
  <c r="I287" i="28" s="1"/>
  <c r="I288" i="28" s="1"/>
  <c r="I289" i="28" s="1"/>
  <c r="I290" i="28" s="1"/>
  <c r="I291" i="28" s="1"/>
  <c r="I292" i="28" s="1"/>
  <c r="I293" i="28" s="1"/>
  <c r="I294" i="28" s="1"/>
  <c r="I295" i="28" s="1"/>
  <c r="I296" i="28" s="1"/>
  <c r="I297" i="28" s="1"/>
  <c r="I298" i="28" s="1"/>
  <c r="I299" i="28" s="1"/>
  <c r="I300" i="28" s="1"/>
  <c r="I301" i="28" s="1"/>
  <c r="I302" i="28" s="1"/>
  <c r="I303" i="28" s="1"/>
  <c r="I304" i="28" s="1"/>
  <c r="I305" i="28" s="1"/>
  <c r="I306" i="28" s="1"/>
  <c r="I307" i="28" s="1"/>
  <c r="I308" i="28" s="1"/>
  <c r="I309" i="28" s="1"/>
  <c r="I310" i="28" s="1"/>
  <c r="I311" i="28" s="1"/>
  <c r="I312" i="28" s="1"/>
  <c r="I313" i="28" s="1"/>
  <c r="I314" i="28" s="1"/>
  <c r="I315" i="28" s="1"/>
  <c r="I316" i="28" s="1"/>
  <c r="I317" i="28" s="1"/>
  <c r="I318" i="28" s="1"/>
  <c r="I319" i="28" s="1"/>
  <c r="I320" i="28" s="1"/>
  <c r="I321" i="28" s="1"/>
  <c r="I322" i="28" s="1"/>
  <c r="I323" i="28" s="1"/>
  <c r="I324" i="28" s="1"/>
  <c r="I325" i="28" s="1"/>
  <c r="I326" i="28" s="1"/>
  <c r="I327" i="28" s="1"/>
  <c r="I328" i="28" s="1"/>
  <c r="I329" i="28" s="1"/>
  <c r="I330" i="28" s="1"/>
  <c r="I331" i="28" s="1"/>
  <c r="I332" i="28" s="1"/>
  <c r="I333" i="28" s="1"/>
  <c r="I334" i="28" s="1"/>
  <c r="I335" i="28" s="1"/>
  <c r="I336" i="28" s="1"/>
  <c r="I337" i="28" s="1"/>
  <c r="I338" i="28" s="1"/>
  <c r="I339" i="28" s="1"/>
  <c r="I340" i="28" s="1"/>
  <c r="I341" i="28" s="1"/>
  <c r="I342" i="28" s="1"/>
  <c r="I343" i="28" s="1"/>
  <c r="I344" i="28" s="1"/>
  <c r="I345" i="28" s="1"/>
  <c r="I346" i="28" s="1"/>
  <c r="I347" i="28" s="1"/>
  <c r="I348" i="28" s="1"/>
  <c r="I349" i="28" s="1"/>
  <c r="I350" i="28" s="1"/>
  <c r="I351" i="28" s="1"/>
  <c r="I352" i="28" s="1"/>
  <c r="I353" i="28" s="1"/>
  <c r="I354" i="28" s="1"/>
  <c r="I355" i="28" s="1"/>
  <c r="I356" i="28" s="1"/>
  <c r="I357" i="28" s="1"/>
  <c r="I358" i="28" s="1"/>
  <c r="I359" i="28" s="1"/>
  <c r="I360" i="28" s="1"/>
  <c r="I361" i="28" s="1"/>
  <c r="I362" i="28" s="1"/>
  <c r="I363" i="28" s="1"/>
  <c r="I364" i="28" s="1"/>
  <c r="I365" i="28" s="1"/>
  <c r="I366" i="28" s="1"/>
  <c r="I367" i="28" s="1"/>
  <c r="I368" i="28" s="1"/>
  <c r="I369" i="28" s="1"/>
  <c r="I370" i="28" s="1"/>
  <c r="I371" i="28" s="1"/>
  <c r="I372" i="28" s="1"/>
  <c r="I373" i="28" s="1"/>
  <c r="I374" i="28" s="1"/>
  <c r="I375" i="28" s="1"/>
  <c r="I376" i="28" s="1"/>
  <c r="I377" i="28" s="1"/>
  <c r="I378" i="28" s="1"/>
  <c r="I379" i="28" s="1"/>
  <c r="I380" i="28" s="1"/>
  <c r="I381" i="28" s="1"/>
  <c r="I382" i="28" s="1"/>
  <c r="I383" i="28" s="1"/>
  <c r="I384" i="28" s="1"/>
  <c r="I385" i="28" s="1"/>
  <c r="I386" i="28" s="1"/>
  <c r="I387" i="28" s="1"/>
  <c r="I388" i="28" s="1"/>
  <c r="I389" i="28" s="1"/>
  <c r="I390" i="28" s="1"/>
  <c r="I391" i="28" s="1"/>
  <c r="I392" i="28" s="1"/>
  <c r="I393" i="28" s="1"/>
  <c r="I394" i="28" s="1"/>
  <c r="I395" i="28" s="1"/>
  <c r="I396" i="28" s="1"/>
  <c r="I397" i="28" s="1"/>
  <c r="I398" i="28" s="1"/>
  <c r="I399" i="28" s="1"/>
  <c r="I400" i="28" s="1"/>
  <c r="I401" i="28" s="1"/>
  <c r="I402" i="28" s="1"/>
  <c r="I403" i="28" s="1"/>
  <c r="I404" i="28" s="1"/>
  <c r="I405" i="28" s="1"/>
  <c r="I406" i="28" s="1"/>
  <c r="I407" i="28" s="1"/>
  <c r="I408" i="28" s="1"/>
  <c r="I409" i="28" s="1"/>
  <c r="I410" i="28" s="1"/>
  <c r="I411" i="28" s="1"/>
  <c r="I412" i="28" s="1"/>
  <c r="I413" i="28" s="1"/>
  <c r="I414" i="28" s="1"/>
  <c r="I415" i="28" s="1"/>
  <c r="I416" i="28" s="1"/>
  <c r="I417" i="28" s="1"/>
  <c r="I418" i="28" s="1"/>
  <c r="I419" i="28" s="1"/>
  <c r="I420" i="28" s="1"/>
  <c r="I421" i="28" s="1"/>
  <c r="I422" i="28" s="1"/>
  <c r="I423" i="28" s="1"/>
  <c r="I424" i="28" s="1"/>
  <c r="I425" i="28" s="1"/>
  <c r="I426" i="28" s="1"/>
  <c r="I427" i="28" s="1"/>
  <c r="I428" i="28" s="1"/>
  <c r="I429" i="28" s="1"/>
  <c r="I430" i="28" s="1"/>
  <c r="I431" i="28" s="1"/>
  <c r="I432" i="28" s="1"/>
  <c r="I433" i="28" s="1"/>
  <c r="I434" i="28" s="1"/>
  <c r="I435" i="28" s="1"/>
  <c r="I436" i="28" s="1"/>
  <c r="I437" i="28" s="1"/>
  <c r="I438" i="28" s="1"/>
  <c r="I439" i="28" s="1"/>
  <c r="I440" i="28" s="1"/>
  <c r="I441" i="28" s="1"/>
  <c r="I442" i="28" s="1"/>
  <c r="I443" i="28" s="1"/>
  <c r="I444" i="28" s="1"/>
  <c r="I445" i="28" s="1"/>
  <c r="I446" i="28" s="1"/>
  <c r="I447" i="28" s="1"/>
  <c r="I448" i="28" s="1"/>
  <c r="I449" i="28" s="1"/>
  <c r="I450" i="28" s="1"/>
  <c r="I451" i="28" s="1"/>
  <c r="I452" i="28" s="1"/>
  <c r="I453" i="28" s="1"/>
  <c r="I454" i="28" s="1"/>
  <c r="I455" i="28" s="1"/>
  <c r="I456" i="28" s="1"/>
  <c r="I457" i="28" s="1"/>
  <c r="I458" i="28" s="1"/>
  <c r="I459" i="28" s="1"/>
  <c r="I460" i="28" s="1"/>
  <c r="I461" i="28" s="1"/>
  <c r="I462" i="28" s="1"/>
  <c r="I463" i="28" s="1"/>
  <c r="I464" i="28" s="1"/>
  <c r="I465" i="28" s="1"/>
  <c r="I466" i="28" s="1"/>
  <c r="I467" i="28" s="1"/>
  <c r="I468" i="28" s="1"/>
  <c r="I469" i="28" s="1"/>
  <c r="I470" i="28" s="1"/>
  <c r="I471" i="28" s="1"/>
  <c r="I472" i="28" s="1"/>
  <c r="I473" i="28" s="1"/>
  <c r="I474" i="28" s="1"/>
  <c r="I475" i="28" s="1"/>
  <c r="I476" i="28" s="1"/>
  <c r="I477" i="28" s="1"/>
  <c r="I478" i="28" s="1"/>
  <c r="I479" i="28" s="1"/>
  <c r="I480" i="28" s="1"/>
  <c r="I481" i="28" s="1"/>
  <c r="I482" i="28" s="1"/>
  <c r="I483" i="28" s="1"/>
  <c r="I484" i="28" s="1"/>
  <c r="I485" i="28" s="1"/>
  <c r="I486" i="28" s="1"/>
  <c r="I487" i="28" s="1"/>
  <c r="I488" i="28" s="1"/>
  <c r="I489" i="28" s="1"/>
  <c r="I490" i="28" s="1"/>
  <c r="I491" i="28" s="1"/>
  <c r="I492" i="28" s="1"/>
  <c r="I493" i="28" s="1"/>
  <c r="I494" i="28" s="1"/>
  <c r="I495" i="28" s="1"/>
  <c r="I496" i="28" s="1"/>
  <c r="I497" i="28" s="1"/>
  <c r="H2" i="28"/>
  <c r="G485" i="27"/>
  <c r="G486" i="27" s="1"/>
  <c r="G487" i="27" s="1"/>
  <c r="G488" i="27" s="1"/>
  <c r="G489" i="27" s="1"/>
  <c r="G3" i="27"/>
  <c r="G4" i="27" s="1"/>
  <c r="G5" i="27"/>
  <c r="G6" i="27" s="1"/>
  <c r="G7" i="27" s="1"/>
  <c r="G8" i="27" s="1"/>
  <c r="G9" i="27" s="1"/>
  <c r="G10" i="27" s="1"/>
  <c r="G11" i="27" s="1"/>
  <c r="G12" i="27" s="1"/>
  <c r="G13" i="27" s="1"/>
  <c r="G14" i="27" s="1"/>
  <c r="G15" i="27" s="1"/>
  <c r="G16" i="27" s="1"/>
  <c r="G17" i="27" s="1"/>
  <c r="G18" i="27" s="1"/>
  <c r="G19" i="27" s="1"/>
  <c r="G20" i="27" s="1"/>
  <c r="G21" i="27" s="1"/>
  <c r="G22" i="27" s="1"/>
  <c r="G23" i="27" s="1"/>
  <c r="G24" i="27" s="1"/>
  <c r="G25" i="27" s="1"/>
  <c r="G26" i="27" s="1"/>
  <c r="G27" i="27" s="1"/>
  <c r="G28" i="27" s="1"/>
  <c r="G29" i="27" s="1"/>
  <c r="G30" i="27" s="1"/>
  <c r="G31" i="27" s="1"/>
  <c r="G32" i="27" s="1"/>
  <c r="G33" i="27" s="1"/>
  <c r="G34" i="27" s="1"/>
  <c r="G35" i="27" s="1"/>
  <c r="G36" i="27" s="1"/>
  <c r="G37" i="27" s="1"/>
  <c r="G38" i="27" s="1"/>
  <c r="G39" i="27" s="1"/>
  <c r="G40" i="27" s="1"/>
  <c r="G41" i="27" s="1"/>
  <c r="G42" i="27" s="1"/>
  <c r="G43" i="27" s="1"/>
  <c r="G44" i="27" s="1"/>
  <c r="G45" i="27" s="1"/>
  <c r="G46" i="27" s="1"/>
  <c r="G47" i="27" s="1"/>
  <c r="G48" i="27" s="1"/>
  <c r="G49" i="27" s="1"/>
  <c r="G50" i="27" s="1"/>
  <c r="G51" i="27" s="1"/>
  <c r="G52" i="27" s="1"/>
  <c r="G53" i="27" s="1"/>
  <c r="G54" i="27" s="1"/>
  <c r="G55" i="27" s="1"/>
  <c r="G56" i="27" s="1"/>
  <c r="G57" i="27" s="1"/>
  <c r="G58" i="27" s="1"/>
  <c r="G59" i="27" s="1"/>
  <c r="G60" i="27" s="1"/>
  <c r="G61" i="27" s="1"/>
  <c r="G62" i="27" s="1"/>
  <c r="G63" i="27" s="1"/>
  <c r="G64" i="27" s="1"/>
  <c r="G65" i="27" s="1"/>
  <c r="G66" i="27" s="1"/>
  <c r="G67" i="27" s="1"/>
  <c r="G68" i="27" s="1"/>
  <c r="G69" i="27" s="1"/>
  <c r="G70" i="27" s="1"/>
  <c r="G71" i="27" s="1"/>
  <c r="G72" i="27" s="1"/>
  <c r="G73" i="27" s="1"/>
  <c r="G74" i="27" s="1"/>
  <c r="G75" i="27" s="1"/>
  <c r="G76" i="27" s="1"/>
  <c r="G77" i="27" s="1"/>
  <c r="G78" i="27" s="1"/>
  <c r="G79" i="27" s="1"/>
  <c r="G80" i="27" s="1"/>
  <c r="G81" i="27" s="1"/>
  <c r="G82" i="27" s="1"/>
  <c r="G83" i="27" s="1"/>
  <c r="G84" i="27" s="1"/>
  <c r="G85" i="27" s="1"/>
  <c r="G86" i="27" s="1"/>
  <c r="G87" i="27" s="1"/>
  <c r="G88" i="27" s="1"/>
  <c r="G89" i="27" s="1"/>
  <c r="G90" i="27" s="1"/>
  <c r="G91" i="27" s="1"/>
  <c r="G92" i="27" s="1"/>
  <c r="G93" i="27" s="1"/>
  <c r="G94" i="27" s="1"/>
  <c r="G95" i="27" s="1"/>
  <c r="G96" i="27" s="1"/>
  <c r="G97" i="27" s="1"/>
  <c r="G98" i="27" s="1"/>
  <c r="G99" i="27" s="1"/>
  <c r="G100" i="27" s="1"/>
  <c r="G101" i="27" s="1"/>
  <c r="G102" i="27" s="1"/>
  <c r="G103" i="27" s="1"/>
  <c r="G104" i="27" s="1"/>
  <c r="G105" i="27" s="1"/>
  <c r="G106" i="27" s="1"/>
  <c r="G107" i="27" s="1"/>
  <c r="G108" i="27" s="1"/>
  <c r="G109" i="27" s="1"/>
  <c r="G110" i="27" s="1"/>
  <c r="G111" i="27" s="1"/>
  <c r="G112" i="27" s="1"/>
  <c r="G113" i="27" s="1"/>
  <c r="G114" i="27" s="1"/>
  <c r="G115" i="27" s="1"/>
  <c r="G116" i="27" s="1"/>
  <c r="G117" i="27" s="1"/>
  <c r="G118" i="27" s="1"/>
  <c r="G119" i="27" s="1"/>
  <c r="G120" i="27" s="1"/>
  <c r="G121" i="27" s="1"/>
  <c r="G122" i="27" s="1"/>
  <c r="G123" i="27" s="1"/>
  <c r="G124" i="27" s="1"/>
  <c r="G125" i="27" s="1"/>
  <c r="G126" i="27" s="1"/>
  <c r="G127" i="27" s="1"/>
  <c r="G128" i="27" s="1"/>
  <c r="G129" i="27" s="1"/>
  <c r="G130" i="27" s="1"/>
  <c r="G131" i="27" s="1"/>
  <c r="G132" i="27" s="1"/>
  <c r="G133" i="27" s="1"/>
  <c r="G134" i="27" s="1"/>
  <c r="G135" i="27" s="1"/>
  <c r="G136" i="27" s="1"/>
  <c r="G137" i="27" s="1"/>
  <c r="G138" i="27" s="1"/>
  <c r="G139" i="27" s="1"/>
  <c r="G140" i="27" s="1"/>
  <c r="G141" i="27" s="1"/>
  <c r="G142" i="27" s="1"/>
  <c r="G143" i="27" s="1"/>
  <c r="G144" i="27" s="1"/>
  <c r="G145" i="27" s="1"/>
  <c r="G146" i="27" s="1"/>
  <c r="G147" i="27" s="1"/>
  <c r="G148" i="27" s="1"/>
  <c r="G149" i="27" s="1"/>
  <c r="G150" i="27" s="1"/>
  <c r="G151" i="27" s="1"/>
  <c r="G152" i="27" s="1"/>
  <c r="G153" i="27" s="1"/>
  <c r="G154" i="27" s="1"/>
  <c r="G155" i="27" s="1"/>
  <c r="G156" i="27" s="1"/>
  <c r="G157" i="27" s="1"/>
  <c r="G158" i="27" s="1"/>
  <c r="G159" i="27" s="1"/>
  <c r="G160" i="27" s="1"/>
  <c r="G161" i="27" s="1"/>
  <c r="G162" i="27" s="1"/>
  <c r="G163" i="27" s="1"/>
  <c r="G164" i="27" s="1"/>
  <c r="G165" i="27" s="1"/>
  <c r="G166" i="27" s="1"/>
  <c r="G167" i="27" s="1"/>
  <c r="G168" i="27" s="1"/>
  <c r="G169" i="27" s="1"/>
  <c r="G170" i="27" s="1"/>
  <c r="G171" i="27" s="1"/>
  <c r="G172" i="27" s="1"/>
  <c r="G173" i="27" s="1"/>
  <c r="G174" i="27" s="1"/>
  <c r="G175" i="27" s="1"/>
  <c r="G176" i="27" s="1"/>
  <c r="G177" i="27" s="1"/>
  <c r="G178" i="27" s="1"/>
  <c r="G179" i="27" s="1"/>
  <c r="G180" i="27" s="1"/>
  <c r="G181" i="27" s="1"/>
  <c r="G182" i="27" s="1"/>
  <c r="G183" i="27" s="1"/>
  <c r="G184" i="27" s="1"/>
  <c r="G185" i="27" s="1"/>
  <c r="G186" i="27" s="1"/>
  <c r="G187" i="27" s="1"/>
  <c r="G188" i="27" s="1"/>
  <c r="G189" i="27" s="1"/>
  <c r="G190" i="27" s="1"/>
  <c r="G191" i="27" s="1"/>
  <c r="G192" i="27" s="1"/>
  <c r="G193" i="27" s="1"/>
  <c r="G194" i="27" s="1"/>
  <c r="G195" i="27" s="1"/>
  <c r="G196" i="27" s="1"/>
  <c r="G197" i="27" s="1"/>
  <c r="G198" i="27" s="1"/>
  <c r="G199" i="27" s="1"/>
  <c r="G200" i="27" s="1"/>
  <c r="G201" i="27" s="1"/>
  <c r="G202" i="27" s="1"/>
  <c r="G203" i="27" s="1"/>
  <c r="G204" i="27" s="1"/>
  <c r="G205" i="27" s="1"/>
  <c r="G206" i="27" s="1"/>
  <c r="G207" i="27" s="1"/>
  <c r="G208" i="27" s="1"/>
  <c r="G209" i="27" s="1"/>
  <c r="G210" i="27" s="1"/>
  <c r="G211" i="27" s="1"/>
  <c r="G212" i="27" s="1"/>
  <c r="G213" i="27" s="1"/>
  <c r="G214" i="27" s="1"/>
  <c r="G215" i="27" s="1"/>
  <c r="G216" i="27" s="1"/>
  <c r="G217" i="27" s="1"/>
  <c r="G218" i="27" s="1"/>
  <c r="G219" i="27" s="1"/>
  <c r="G220" i="27" s="1"/>
  <c r="G221" i="27" s="1"/>
  <c r="G222" i="27" s="1"/>
  <c r="G223" i="27" s="1"/>
  <c r="G224" i="27" s="1"/>
  <c r="G225" i="27" s="1"/>
  <c r="G226" i="27" s="1"/>
  <c r="G227" i="27" s="1"/>
  <c r="G228" i="27" s="1"/>
  <c r="G229" i="27" s="1"/>
  <c r="G230" i="27" s="1"/>
  <c r="G231" i="27" s="1"/>
  <c r="G232" i="27" s="1"/>
  <c r="G233" i="27" s="1"/>
  <c r="G234" i="27" s="1"/>
  <c r="G235" i="27" s="1"/>
  <c r="G236" i="27" s="1"/>
  <c r="G237" i="27" s="1"/>
  <c r="G238" i="27" s="1"/>
  <c r="G239" i="27" s="1"/>
  <c r="G240" i="27" s="1"/>
  <c r="G241" i="27" s="1"/>
  <c r="G242" i="27" s="1"/>
  <c r="G243" i="27" s="1"/>
  <c r="G244" i="27" s="1"/>
  <c r="G245" i="27" s="1"/>
  <c r="G246" i="27" s="1"/>
  <c r="G247" i="27" s="1"/>
  <c r="G248" i="27" s="1"/>
  <c r="G249" i="27" s="1"/>
  <c r="G250" i="27" s="1"/>
  <c r="G251" i="27" s="1"/>
  <c r="G252" i="27" s="1"/>
  <c r="G253" i="27" s="1"/>
  <c r="G254" i="27" s="1"/>
  <c r="G255" i="27" s="1"/>
  <c r="G256" i="27" s="1"/>
  <c r="G257" i="27" s="1"/>
  <c r="G258" i="27" s="1"/>
  <c r="G259" i="27" s="1"/>
  <c r="G260" i="27" s="1"/>
  <c r="G261" i="27" s="1"/>
  <c r="G262" i="27" s="1"/>
  <c r="G263" i="27" s="1"/>
  <c r="G264" i="27" s="1"/>
  <c r="G265" i="27" s="1"/>
  <c r="G266" i="27" s="1"/>
  <c r="G267" i="27" s="1"/>
  <c r="G268" i="27" s="1"/>
  <c r="G269" i="27" s="1"/>
  <c r="G270" i="27" s="1"/>
  <c r="G271" i="27" s="1"/>
  <c r="G272" i="27" s="1"/>
  <c r="G273" i="27" s="1"/>
  <c r="G274" i="27" s="1"/>
  <c r="G275" i="27" s="1"/>
  <c r="G276" i="27" s="1"/>
  <c r="G277" i="27" s="1"/>
  <c r="G278" i="27" s="1"/>
  <c r="G279" i="27" s="1"/>
  <c r="G280" i="27" s="1"/>
  <c r="G281" i="27" s="1"/>
  <c r="G282" i="27" s="1"/>
  <c r="G283" i="27" s="1"/>
  <c r="G284" i="27" s="1"/>
  <c r="G285" i="27" s="1"/>
  <c r="G286" i="27" s="1"/>
  <c r="G287" i="27" s="1"/>
  <c r="G288" i="27" s="1"/>
  <c r="G289" i="27" s="1"/>
  <c r="G290" i="27" s="1"/>
  <c r="G291" i="27" s="1"/>
  <c r="G292" i="27" s="1"/>
  <c r="G293" i="27" s="1"/>
  <c r="G294" i="27" s="1"/>
  <c r="G295" i="27" s="1"/>
  <c r="G296" i="27" s="1"/>
  <c r="G297" i="27" s="1"/>
  <c r="G298" i="27" s="1"/>
  <c r="G299" i="27" s="1"/>
  <c r="G300" i="27" s="1"/>
  <c r="G301" i="27" s="1"/>
  <c r="G302" i="27" s="1"/>
  <c r="G303" i="27" s="1"/>
  <c r="G304" i="27" s="1"/>
  <c r="G305" i="27" s="1"/>
  <c r="G306" i="27" s="1"/>
  <c r="G307" i="27" s="1"/>
  <c r="G308" i="27" s="1"/>
  <c r="G309" i="27" s="1"/>
  <c r="G310" i="27" s="1"/>
  <c r="G311" i="27" s="1"/>
  <c r="G312" i="27" s="1"/>
  <c r="G313" i="27" s="1"/>
  <c r="G314" i="27" s="1"/>
  <c r="G315" i="27" s="1"/>
  <c r="G316" i="27" s="1"/>
  <c r="G317" i="27" s="1"/>
  <c r="G318" i="27" s="1"/>
  <c r="G319" i="27" s="1"/>
  <c r="G320" i="27" s="1"/>
  <c r="G321" i="27" s="1"/>
  <c r="G322" i="27" s="1"/>
  <c r="G323" i="27" s="1"/>
  <c r="G324" i="27" s="1"/>
  <c r="G325" i="27" s="1"/>
  <c r="G326" i="27" s="1"/>
  <c r="G327" i="27" s="1"/>
  <c r="G328" i="27" s="1"/>
  <c r="G329" i="27" s="1"/>
  <c r="G330" i="27" s="1"/>
  <c r="G331" i="27" s="1"/>
  <c r="G332" i="27" s="1"/>
  <c r="G333" i="27" s="1"/>
  <c r="G334" i="27" s="1"/>
  <c r="G335" i="27" s="1"/>
  <c r="G336" i="27" s="1"/>
  <c r="G337" i="27" s="1"/>
  <c r="G338" i="27" s="1"/>
  <c r="G339" i="27" s="1"/>
  <c r="G340" i="27" s="1"/>
  <c r="G341" i="27" s="1"/>
  <c r="G342" i="27" s="1"/>
  <c r="G343" i="27" s="1"/>
  <c r="G344" i="27" s="1"/>
  <c r="G345" i="27" s="1"/>
  <c r="G346" i="27" s="1"/>
  <c r="G347" i="27" s="1"/>
  <c r="G348" i="27" s="1"/>
  <c r="G349" i="27" s="1"/>
  <c r="G350" i="27" s="1"/>
  <c r="G351" i="27" s="1"/>
  <c r="G352" i="27" s="1"/>
  <c r="G353" i="27" s="1"/>
  <c r="G354" i="27" s="1"/>
  <c r="G355" i="27" s="1"/>
  <c r="G356" i="27" s="1"/>
  <c r="G357" i="27" s="1"/>
  <c r="G358" i="27" s="1"/>
  <c r="G359" i="27" s="1"/>
  <c r="G360" i="27" s="1"/>
  <c r="G361" i="27" s="1"/>
  <c r="G362" i="27" s="1"/>
  <c r="G363" i="27" s="1"/>
  <c r="G364" i="27" s="1"/>
  <c r="G365" i="27" s="1"/>
  <c r="G366" i="27" s="1"/>
  <c r="G367" i="27" s="1"/>
  <c r="G368" i="27" s="1"/>
  <c r="G369" i="27" s="1"/>
  <c r="G370" i="27" s="1"/>
  <c r="G371" i="27" s="1"/>
  <c r="G372" i="27" s="1"/>
  <c r="G373" i="27" s="1"/>
  <c r="G374" i="27" s="1"/>
  <c r="G375" i="27" s="1"/>
  <c r="G376" i="27" s="1"/>
  <c r="G377" i="27" s="1"/>
  <c r="G378" i="27" s="1"/>
  <c r="G379" i="27" s="1"/>
  <c r="G380" i="27" s="1"/>
  <c r="G381" i="27" s="1"/>
  <c r="G382" i="27" s="1"/>
  <c r="G383" i="27" s="1"/>
  <c r="G384" i="27" s="1"/>
  <c r="G385" i="27" s="1"/>
  <c r="G386" i="27" s="1"/>
  <c r="G387" i="27" s="1"/>
  <c r="G388" i="27" s="1"/>
  <c r="G389" i="27" s="1"/>
  <c r="G390" i="27" s="1"/>
  <c r="G391" i="27" s="1"/>
  <c r="G392" i="27" s="1"/>
  <c r="G393" i="27" s="1"/>
  <c r="G394" i="27" s="1"/>
  <c r="G395" i="27" s="1"/>
  <c r="G396" i="27" s="1"/>
  <c r="G397" i="27" s="1"/>
  <c r="G398" i="27" s="1"/>
  <c r="G399" i="27" s="1"/>
  <c r="G400" i="27" s="1"/>
  <c r="G401" i="27" s="1"/>
  <c r="G402" i="27" s="1"/>
  <c r="G403" i="27" s="1"/>
  <c r="G404" i="27" s="1"/>
  <c r="G405" i="27" s="1"/>
  <c r="G406" i="27" s="1"/>
  <c r="G407" i="27" s="1"/>
  <c r="G408" i="27" s="1"/>
  <c r="G409" i="27" s="1"/>
  <c r="G410" i="27" s="1"/>
  <c r="G411" i="27" s="1"/>
  <c r="G412" i="27" s="1"/>
  <c r="G413" i="27" s="1"/>
  <c r="G414" i="27" s="1"/>
  <c r="G415" i="27" s="1"/>
  <c r="G416" i="27" s="1"/>
  <c r="G417" i="27" s="1"/>
  <c r="G418" i="27" s="1"/>
  <c r="G419" i="27" s="1"/>
  <c r="G420" i="27" s="1"/>
  <c r="G421" i="27" s="1"/>
  <c r="G422" i="27" s="1"/>
  <c r="G423" i="27" s="1"/>
  <c r="G424" i="27" s="1"/>
  <c r="G425" i="27" s="1"/>
  <c r="G426" i="27" s="1"/>
  <c r="G427" i="27" s="1"/>
  <c r="G428" i="27" s="1"/>
  <c r="G429" i="27" s="1"/>
  <c r="G430" i="27" s="1"/>
  <c r="G431" i="27" s="1"/>
  <c r="G432" i="27" s="1"/>
  <c r="G433" i="27" s="1"/>
  <c r="G434" i="27" s="1"/>
  <c r="G435" i="27" s="1"/>
  <c r="G436" i="27" s="1"/>
  <c r="G437" i="27" s="1"/>
  <c r="G438" i="27" s="1"/>
  <c r="G439" i="27" s="1"/>
  <c r="G440" i="27" s="1"/>
  <c r="G441" i="27" s="1"/>
  <c r="G442" i="27" s="1"/>
  <c r="G443" i="27" s="1"/>
  <c r="G444" i="27" s="1"/>
  <c r="G445" i="27" s="1"/>
  <c r="G446" i="27" s="1"/>
  <c r="G447" i="27" s="1"/>
  <c r="G448" i="27" s="1"/>
  <c r="G449" i="27" s="1"/>
  <c r="G450" i="27" s="1"/>
  <c r="G451" i="27" s="1"/>
  <c r="G452" i="27" s="1"/>
  <c r="G453" i="27" s="1"/>
  <c r="G454" i="27" s="1"/>
  <c r="G455" i="27" s="1"/>
  <c r="G456" i="27" s="1"/>
  <c r="G457" i="27" s="1"/>
  <c r="G458" i="27" s="1"/>
  <c r="G459" i="27" s="1"/>
  <c r="G460" i="27" s="1"/>
  <c r="G461" i="27" s="1"/>
  <c r="G462" i="27" s="1"/>
  <c r="G463" i="27" s="1"/>
  <c r="G464" i="27" s="1"/>
  <c r="G465" i="27" s="1"/>
  <c r="G466" i="27" s="1"/>
  <c r="G467" i="27" s="1"/>
  <c r="G468" i="27" s="1"/>
  <c r="G469" i="27" s="1"/>
  <c r="G470" i="27" s="1"/>
  <c r="G471" i="27" s="1"/>
  <c r="G472" i="27" s="1"/>
  <c r="G473" i="27" s="1"/>
  <c r="G474" i="27" s="1"/>
  <c r="G475" i="27" s="1"/>
  <c r="G476" i="27" s="1"/>
  <c r="G477" i="27" s="1"/>
  <c r="G478" i="27" s="1"/>
  <c r="G479" i="27" s="1"/>
  <c r="G480" i="27" s="1"/>
  <c r="G481" i="27" s="1"/>
  <c r="H3" i="27"/>
  <c r="H4" i="27" s="1"/>
  <c r="H5" i="27" s="1"/>
  <c r="H6" i="27" s="1"/>
  <c r="H7" i="27" s="1"/>
  <c r="H8" i="27" s="1"/>
  <c r="H9" i="27" s="1"/>
  <c r="H10" i="27" s="1"/>
  <c r="H11" i="27" s="1"/>
  <c r="H12" i="27" s="1"/>
  <c r="H13" i="27" s="1"/>
  <c r="H14" i="27" s="1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30" i="27" s="1"/>
  <c r="H31" i="27" s="1"/>
  <c r="H32" i="27" s="1"/>
  <c r="H33" i="27" s="1"/>
  <c r="H34" i="27" s="1"/>
  <c r="H35" i="27" s="1"/>
  <c r="H36" i="27" s="1"/>
  <c r="H37" i="27" s="1"/>
  <c r="H38" i="27" s="1"/>
  <c r="H39" i="27" s="1"/>
  <c r="H40" i="27" s="1"/>
  <c r="H41" i="27" s="1"/>
  <c r="H42" i="27" s="1"/>
  <c r="H43" i="27" s="1"/>
  <c r="H44" i="27" s="1"/>
  <c r="H45" i="27" s="1"/>
  <c r="H46" i="27" s="1"/>
  <c r="H47" i="27" s="1"/>
  <c r="H48" i="27" s="1"/>
  <c r="H49" i="27" s="1"/>
  <c r="H50" i="27" s="1"/>
  <c r="H51" i="27" s="1"/>
  <c r="H52" i="27" s="1"/>
  <c r="H53" i="27" s="1"/>
  <c r="H54" i="27" s="1"/>
  <c r="H55" i="27" s="1"/>
  <c r="H56" i="27" s="1"/>
  <c r="H57" i="27" s="1"/>
  <c r="H58" i="27" s="1"/>
  <c r="H59" i="27" s="1"/>
  <c r="H60" i="27" s="1"/>
  <c r="H61" i="27" s="1"/>
  <c r="H62" i="27" s="1"/>
  <c r="H63" i="27" s="1"/>
  <c r="H64" i="27" s="1"/>
  <c r="H65" i="27" s="1"/>
  <c r="H66" i="27" s="1"/>
  <c r="H67" i="27" s="1"/>
  <c r="H68" i="27" s="1"/>
  <c r="H69" i="27" s="1"/>
  <c r="H70" i="27" s="1"/>
  <c r="H71" i="27" s="1"/>
  <c r="H72" i="27" s="1"/>
  <c r="H73" i="27" s="1"/>
  <c r="H74" i="27" s="1"/>
  <c r="H75" i="27" s="1"/>
  <c r="H76" i="27" s="1"/>
  <c r="H77" i="27" s="1"/>
  <c r="H78" i="27" s="1"/>
  <c r="H79" i="27" s="1"/>
  <c r="H80" i="27" s="1"/>
  <c r="H81" i="27" s="1"/>
  <c r="H82" i="27" s="1"/>
  <c r="H83" i="27" s="1"/>
  <c r="H84" i="27" s="1"/>
  <c r="H85" i="27" s="1"/>
  <c r="H86" i="27" s="1"/>
  <c r="H87" i="27" s="1"/>
  <c r="H88" i="27" s="1"/>
  <c r="H89" i="27" s="1"/>
  <c r="H90" i="27" s="1"/>
  <c r="H91" i="27" s="1"/>
  <c r="H92" i="27" s="1"/>
  <c r="H93" i="27" s="1"/>
  <c r="H94" i="27" s="1"/>
  <c r="H95" i="27" s="1"/>
  <c r="H96" i="27" s="1"/>
  <c r="H97" i="27" s="1"/>
  <c r="H98" i="27" s="1"/>
  <c r="H99" i="27" s="1"/>
  <c r="H100" i="27" s="1"/>
  <c r="H101" i="27" s="1"/>
  <c r="H102" i="27" s="1"/>
  <c r="H103" i="27" s="1"/>
  <c r="H104" i="27" s="1"/>
  <c r="H105" i="27" s="1"/>
  <c r="H106" i="27" s="1"/>
  <c r="H107" i="27" s="1"/>
  <c r="H108" i="27" s="1"/>
  <c r="H109" i="27" s="1"/>
  <c r="H110" i="27" s="1"/>
  <c r="H111" i="27" s="1"/>
  <c r="H112" i="27" s="1"/>
  <c r="H113" i="27" s="1"/>
  <c r="H114" i="27" s="1"/>
  <c r="H115" i="27" s="1"/>
  <c r="H116" i="27" s="1"/>
  <c r="H117" i="27" s="1"/>
  <c r="H118" i="27" s="1"/>
  <c r="H119" i="27" s="1"/>
  <c r="H120" i="27" s="1"/>
  <c r="H121" i="27" s="1"/>
  <c r="H122" i="27" s="1"/>
  <c r="H123" i="27" s="1"/>
  <c r="H124" i="27" s="1"/>
  <c r="H125" i="27" s="1"/>
  <c r="H126" i="27" s="1"/>
  <c r="H127" i="27" s="1"/>
  <c r="H128" i="27" s="1"/>
  <c r="H129" i="27" s="1"/>
  <c r="H130" i="27" s="1"/>
  <c r="H131" i="27" s="1"/>
  <c r="H132" i="27" s="1"/>
  <c r="H133" i="27" s="1"/>
  <c r="H134" i="27" s="1"/>
  <c r="H135" i="27" s="1"/>
  <c r="H136" i="27" s="1"/>
  <c r="H137" i="27" s="1"/>
  <c r="H138" i="27" s="1"/>
  <c r="H139" i="27" s="1"/>
  <c r="H140" i="27" s="1"/>
  <c r="H141" i="27" s="1"/>
  <c r="H142" i="27" s="1"/>
  <c r="H143" i="27" s="1"/>
  <c r="H144" i="27" s="1"/>
  <c r="H145" i="27" s="1"/>
  <c r="H146" i="27" s="1"/>
  <c r="H147" i="27" s="1"/>
  <c r="H148" i="27" s="1"/>
  <c r="H149" i="27" s="1"/>
  <c r="H150" i="27" s="1"/>
  <c r="H151" i="27" s="1"/>
  <c r="H152" i="27" s="1"/>
  <c r="H153" i="27" s="1"/>
  <c r="H154" i="27" s="1"/>
  <c r="H155" i="27" s="1"/>
  <c r="H156" i="27" s="1"/>
  <c r="H157" i="27" s="1"/>
  <c r="H158" i="27" s="1"/>
  <c r="H159" i="27" s="1"/>
  <c r="H160" i="27" s="1"/>
  <c r="H161" i="27" s="1"/>
  <c r="H162" i="27" s="1"/>
  <c r="H163" i="27" s="1"/>
  <c r="H164" i="27" s="1"/>
  <c r="H165" i="27" s="1"/>
  <c r="H166" i="27" s="1"/>
  <c r="H167" i="27" s="1"/>
  <c r="H168" i="27" s="1"/>
  <c r="H169" i="27" s="1"/>
  <c r="H170" i="27" s="1"/>
  <c r="H171" i="27" s="1"/>
  <c r="H172" i="27" s="1"/>
  <c r="H173" i="27" s="1"/>
  <c r="H174" i="27" s="1"/>
  <c r="H175" i="27" s="1"/>
  <c r="H176" i="27" s="1"/>
  <c r="H177" i="27" s="1"/>
  <c r="H178" i="27" s="1"/>
  <c r="H179" i="27" s="1"/>
  <c r="H180" i="27" s="1"/>
  <c r="H181" i="27" s="1"/>
  <c r="H182" i="27" s="1"/>
  <c r="H183" i="27" s="1"/>
  <c r="H184" i="27" s="1"/>
  <c r="H185" i="27" s="1"/>
  <c r="H186" i="27" s="1"/>
  <c r="H187" i="27" s="1"/>
  <c r="H188" i="27" s="1"/>
  <c r="H189" i="27" s="1"/>
  <c r="H190" i="27" s="1"/>
  <c r="H191" i="27" s="1"/>
  <c r="H192" i="27" s="1"/>
  <c r="H193" i="27" s="1"/>
  <c r="H194" i="27" s="1"/>
  <c r="H195" i="27" s="1"/>
  <c r="H196" i="27" s="1"/>
  <c r="H197" i="27" s="1"/>
  <c r="H198" i="27" s="1"/>
  <c r="H199" i="27" s="1"/>
  <c r="H200" i="27" s="1"/>
  <c r="H201" i="27" s="1"/>
  <c r="H202" i="27" s="1"/>
  <c r="H203" i="27" s="1"/>
  <c r="H204" i="27" s="1"/>
  <c r="H205" i="27" s="1"/>
  <c r="H206" i="27" s="1"/>
  <c r="H207" i="27" s="1"/>
  <c r="H208" i="27" s="1"/>
  <c r="H209" i="27" s="1"/>
  <c r="H210" i="27" s="1"/>
  <c r="H211" i="27" s="1"/>
  <c r="H212" i="27" s="1"/>
  <c r="H213" i="27" s="1"/>
  <c r="H214" i="27" s="1"/>
  <c r="H215" i="27" s="1"/>
  <c r="H216" i="27" s="1"/>
  <c r="H217" i="27" s="1"/>
  <c r="H218" i="27" s="1"/>
  <c r="H219" i="27" s="1"/>
  <c r="H220" i="27" s="1"/>
  <c r="H221" i="27" s="1"/>
  <c r="H222" i="27" s="1"/>
  <c r="H223" i="27" s="1"/>
  <c r="H224" i="27" s="1"/>
  <c r="H225" i="27" s="1"/>
  <c r="H226" i="27" s="1"/>
  <c r="H227" i="27" s="1"/>
  <c r="H228" i="27" s="1"/>
  <c r="H229" i="27" s="1"/>
  <c r="H230" i="27" s="1"/>
  <c r="H231" i="27" s="1"/>
  <c r="H232" i="27" s="1"/>
  <c r="H233" i="27" s="1"/>
  <c r="H234" i="27" s="1"/>
  <c r="H235" i="27" s="1"/>
  <c r="H236" i="27" s="1"/>
  <c r="H237" i="27" s="1"/>
  <c r="H238" i="27" s="1"/>
  <c r="H239" i="27" s="1"/>
  <c r="H240" i="27" s="1"/>
  <c r="H241" i="27" s="1"/>
  <c r="H242" i="27" s="1"/>
  <c r="H243" i="27" s="1"/>
  <c r="H244" i="27" s="1"/>
  <c r="H245" i="27" s="1"/>
  <c r="H246" i="27" s="1"/>
  <c r="H247" i="27" s="1"/>
  <c r="H248" i="27" s="1"/>
  <c r="H249" i="27" s="1"/>
  <c r="H250" i="27" s="1"/>
  <c r="H251" i="27" s="1"/>
  <c r="H252" i="27" s="1"/>
  <c r="H253" i="27" s="1"/>
  <c r="H254" i="27" s="1"/>
  <c r="H255" i="27" s="1"/>
  <c r="H256" i="27" s="1"/>
  <c r="H257" i="27" s="1"/>
  <c r="H258" i="27" s="1"/>
  <c r="H259" i="27" s="1"/>
  <c r="H260" i="27" s="1"/>
  <c r="H261" i="27" s="1"/>
  <c r="H262" i="27" s="1"/>
  <c r="H263" i="27" s="1"/>
  <c r="H264" i="27" s="1"/>
  <c r="H265" i="27" s="1"/>
  <c r="H266" i="27" s="1"/>
  <c r="H267" i="27" s="1"/>
  <c r="H268" i="27" s="1"/>
  <c r="H269" i="27" s="1"/>
  <c r="H270" i="27" s="1"/>
  <c r="H271" i="27" s="1"/>
  <c r="H272" i="27" s="1"/>
  <c r="H273" i="27" s="1"/>
  <c r="H274" i="27" s="1"/>
  <c r="H275" i="27" s="1"/>
  <c r="H276" i="27" s="1"/>
  <c r="H277" i="27" s="1"/>
  <c r="H278" i="27" s="1"/>
  <c r="H279" i="27" s="1"/>
  <c r="H280" i="27" s="1"/>
  <c r="H281" i="27" s="1"/>
  <c r="H282" i="27" s="1"/>
  <c r="H283" i="27" s="1"/>
  <c r="H284" i="27" s="1"/>
  <c r="H285" i="27" s="1"/>
  <c r="H286" i="27" s="1"/>
  <c r="H287" i="27" s="1"/>
  <c r="H288" i="27" s="1"/>
  <c r="H289" i="27" s="1"/>
  <c r="H290" i="27" s="1"/>
  <c r="H291" i="27" s="1"/>
  <c r="H292" i="27" s="1"/>
  <c r="H293" i="27" s="1"/>
  <c r="H294" i="27" s="1"/>
  <c r="H295" i="27" s="1"/>
  <c r="H296" i="27" s="1"/>
  <c r="H297" i="27" s="1"/>
  <c r="H298" i="27" s="1"/>
  <c r="H299" i="27" s="1"/>
  <c r="H300" i="27" s="1"/>
  <c r="H301" i="27" s="1"/>
  <c r="H302" i="27" s="1"/>
  <c r="H303" i="27" s="1"/>
  <c r="H304" i="27" s="1"/>
  <c r="H305" i="27" s="1"/>
  <c r="H306" i="27" s="1"/>
  <c r="H307" i="27" s="1"/>
  <c r="H308" i="27" s="1"/>
  <c r="H309" i="27" s="1"/>
  <c r="H310" i="27" s="1"/>
  <c r="H311" i="27" s="1"/>
  <c r="H312" i="27" s="1"/>
  <c r="H313" i="27" s="1"/>
  <c r="H314" i="27" s="1"/>
  <c r="H315" i="27" s="1"/>
  <c r="H316" i="27" s="1"/>
  <c r="H317" i="27" s="1"/>
  <c r="H318" i="27" s="1"/>
  <c r="H319" i="27" s="1"/>
  <c r="H320" i="27" s="1"/>
  <c r="H321" i="27" s="1"/>
  <c r="H322" i="27" s="1"/>
  <c r="H323" i="27" s="1"/>
  <c r="H324" i="27" s="1"/>
  <c r="H325" i="27" s="1"/>
  <c r="H326" i="27" s="1"/>
  <c r="H327" i="27" s="1"/>
  <c r="H328" i="27" s="1"/>
  <c r="H329" i="27" s="1"/>
  <c r="H330" i="27" s="1"/>
  <c r="H331" i="27" s="1"/>
  <c r="H332" i="27" s="1"/>
  <c r="H333" i="27" s="1"/>
  <c r="H334" i="27" s="1"/>
  <c r="H335" i="27" s="1"/>
  <c r="H336" i="27" s="1"/>
  <c r="H337" i="27" s="1"/>
  <c r="H338" i="27" s="1"/>
  <c r="H339" i="27" s="1"/>
  <c r="H340" i="27" s="1"/>
  <c r="H341" i="27" s="1"/>
  <c r="H342" i="27" s="1"/>
  <c r="H343" i="27" s="1"/>
  <c r="H344" i="27" s="1"/>
  <c r="H345" i="27" s="1"/>
  <c r="H346" i="27" s="1"/>
  <c r="H347" i="27" s="1"/>
  <c r="H348" i="27" s="1"/>
  <c r="H349" i="27" s="1"/>
  <c r="H350" i="27" s="1"/>
  <c r="H351" i="27" s="1"/>
  <c r="H352" i="27" s="1"/>
  <c r="H353" i="27" s="1"/>
  <c r="H354" i="27" s="1"/>
  <c r="H355" i="27" s="1"/>
  <c r="H356" i="27" s="1"/>
  <c r="H357" i="27" s="1"/>
  <c r="H358" i="27" s="1"/>
  <c r="H359" i="27" s="1"/>
  <c r="H360" i="27" s="1"/>
  <c r="H361" i="27" s="1"/>
  <c r="H362" i="27" s="1"/>
  <c r="H363" i="27" s="1"/>
  <c r="H364" i="27" s="1"/>
  <c r="H365" i="27" s="1"/>
  <c r="H366" i="27" s="1"/>
  <c r="H367" i="27" s="1"/>
  <c r="H368" i="27" s="1"/>
  <c r="H369" i="27" s="1"/>
  <c r="H370" i="27" s="1"/>
  <c r="H371" i="27" s="1"/>
  <c r="H372" i="27" s="1"/>
  <c r="H373" i="27" s="1"/>
  <c r="H374" i="27" s="1"/>
  <c r="H375" i="27" s="1"/>
  <c r="H376" i="27" s="1"/>
  <c r="H377" i="27" s="1"/>
  <c r="H378" i="27" s="1"/>
  <c r="H379" i="27" s="1"/>
  <c r="H380" i="27" s="1"/>
  <c r="H381" i="27" s="1"/>
  <c r="H382" i="27" s="1"/>
  <c r="H383" i="27" s="1"/>
  <c r="H384" i="27" s="1"/>
  <c r="H385" i="27" s="1"/>
  <c r="H386" i="27" s="1"/>
  <c r="H387" i="27" s="1"/>
  <c r="H388" i="27" s="1"/>
  <c r="H389" i="27" s="1"/>
  <c r="H390" i="27" s="1"/>
  <c r="H391" i="27" s="1"/>
  <c r="H392" i="27" s="1"/>
  <c r="H393" i="27" s="1"/>
  <c r="H394" i="27" s="1"/>
  <c r="H395" i="27" s="1"/>
  <c r="H396" i="27" s="1"/>
  <c r="H397" i="27" s="1"/>
  <c r="H398" i="27" s="1"/>
  <c r="H399" i="27" s="1"/>
  <c r="H400" i="27" s="1"/>
  <c r="H401" i="27" s="1"/>
  <c r="H402" i="27" s="1"/>
  <c r="H403" i="27" s="1"/>
  <c r="H404" i="27" s="1"/>
  <c r="H405" i="27" s="1"/>
  <c r="H406" i="27" s="1"/>
  <c r="H407" i="27" s="1"/>
  <c r="H408" i="27" s="1"/>
  <c r="H409" i="27" s="1"/>
  <c r="H410" i="27" s="1"/>
  <c r="H411" i="27" s="1"/>
  <c r="H412" i="27" s="1"/>
  <c r="H413" i="27" s="1"/>
  <c r="H414" i="27" s="1"/>
  <c r="H415" i="27" s="1"/>
  <c r="H416" i="27" s="1"/>
  <c r="H417" i="27" s="1"/>
  <c r="H418" i="27" s="1"/>
  <c r="H419" i="27" s="1"/>
  <c r="H420" i="27" s="1"/>
  <c r="H421" i="27" s="1"/>
  <c r="H422" i="27" s="1"/>
  <c r="H423" i="27" s="1"/>
  <c r="H424" i="27" s="1"/>
  <c r="H425" i="27" s="1"/>
  <c r="H426" i="27" s="1"/>
  <c r="H427" i="27" s="1"/>
  <c r="H428" i="27" s="1"/>
  <c r="H429" i="27" s="1"/>
  <c r="H430" i="27" s="1"/>
  <c r="H431" i="27" s="1"/>
  <c r="H432" i="27" s="1"/>
  <c r="H433" i="27" s="1"/>
  <c r="H434" i="27" s="1"/>
  <c r="H435" i="27" s="1"/>
  <c r="H436" i="27" s="1"/>
  <c r="H437" i="27" s="1"/>
  <c r="H438" i="27" s="1"/>
  <c r="H439" i="27" s="1"/>
  <c r="H440" i="27" s="1"/>
  <c r="H441" i="27" s="1"/>
  <c r="H442" i="27" s="1"/>
  <c r="H443" i="27" s="1"/>
  <c r="H444" i="27" s="1"/>
  <c r="H445" i="27" s="1"/>
  <c r="H446" i="27" s="1"/>
  <c r="H447" i="27" s="1"/>
  <c r="H448" i="27" s="1"/>
  <c r="H449" i="27" s="1"/>
  <c r="H450" i="27" s="1"/>
  <c r="H451" i="27" s="1"/>
  <c r="H452" i="27" s="1"/>
  <c r="H453" i="27" s="1"/>
  <c r="H454" i="27" s="1"/>
  <c r="H455" i="27" s="1"/>
  <c r="H456" i="27" s="1"/>
  <c r="H457" i="27" s="1"/>
  <c r="H458" i="27" s="1"/>
  <c r="H459" i="27" s="1"/>
  <c r="H460" i="27" s="1"/>
  <c r="H461" i="27" s="1"/>
  <c r="H462" i="27" s="1"/>
  <c r="H463" i="27" s="1"/>
  <c r="H464" i="27" s="1"/>
  <c r="H465" i="27" s="1"/>
  <c r="H466" i="27" s="1"/>
  <c r="H467" i="27" s="1"/>
  <c r="H468" i="27" s="1"/>
  <c r="H469" i="27" s="1"/>
  <c r="H470" i="27" s="1"/>
  <c r="H471" i="27" s="1"/>
  <c r="H472" i="27" s="1"/>
  <c r="H473" i="27" s="1"/>
  <c r="H474" i="27" s="1"/>
  <c r="H475" i="27" s="1"/>
  <c r="H476" i="27" s="1"/>
  <c r="H477" i="27" s="1"/>
  <c r="H478" i="27" s="1"/>
  <c r="H479" i="27" s="1"/>
  <c r="H480" i="27" s="1"/>
  <c r="H481" i="27" s="1"/>
  <c r="F3" i="27"/>
  <c r="F4" i="27" s="1"/>
  <c r="F5" i="27" s="1"/>
  <c r="F6" i="27" s="1"/>
  <c r="F7" i="27" s="1"/>
  <c r="F8" i="27" s="1"/>
  <c r="F9" i="27" s="1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F73" i="27" s="1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I473" i="26"/>
  <c r="I474" i="26" s="1"/>
  <c r="I3" i="26"/>
  <c r="I4" i="26" s="1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I37" i="26" s="1"/>
  <c r="I38" i="26" s="1"/>
  <c r="I39" i="26" s="1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I65" i="26" s="1"/>
  <c r="I66" i="26" s="1"/>
  <c r="I67" i="26" s="1"/>
  <c r="I68" i="26" s="1"/>
  <c r="I69" i="26" s="1"/>
  <c r="I70" i="26" s="1"/>
  <c r="I71" i="26" s="1"/>
  <c r="I72" i="26" s="1"/>
  <c r="I73" i="26" s="1"/>
  <c r="I74" i="26" s="1"/>
  <c r="I75" i="26" s="1"/>
  <c r="I76" i="26" s="1"/>
  <c r="I77" i="26" s="1"/>
  <c r="I78" i="26" s="1"/>
  <c r="I79" i="26" s="1"/>
  <c r="I80" i="26" s="1"/>
  <c r="I81" i="26" s="1"/>
  <c r="I82" i="26" s="1"/>
  <c r="I83" i="26" s="1"/>
  <c r="I84" i="26" s="1"/>
  <c r="I85" i="26" s="1"/>
  <c r="I86" i="26" s="1"/>
  <c r="I87" i="26" s="1"/>
  <c r="I88" i="26" s="1"/>
  <c r="I89" i="26" s="1"/>
  <c r="I90" i="26" s="1"/>
  <c r="I91" i="26" s="1"/>
  <c r="I92" i="26" s="1"/>
  <c r="I93" i="26" s="1"/>
  <c r="I94" i="26" s="1"/>
  <c r="I95" i="26" s="1"/>
  <c r="I96" i="26" s="1"/>
  <c r="I97" i="26" s="1"/>
  <c r="I98" i="26" s="1"/>
  <c r="I99" i="26" s="1"/>
  <c r="I100" i="26" s="1"/>
  <c r="I101" i="26" s="1"/>
  <c r="I102" i="26" s="1"/>
  <c r="I103" i="26" s="1"/>
  <c r="I104" i="26" s="1"/>
  <c r="I105" i="26" s="1"/>
  <c r="I106" i="26" s="1"/>
  <c r="I107" i="26" s="1"/>
  <c r="I108" i="26" s="1"/>
  <c r="I109" i="26" s="1"/>
  <c r="I110" i="26" s="1"/>
  <c r="I111" i="26" s="1"/>
  <c r="I112" i="26" s="1"/>
  <c r="I113" i="26" s="1"/>
  <c r="I114" i="26" s="1"/>
  <c r="I115" i="26" s="1"/>
  <c r="I116" i="26" s="1"/>
  <c r="I117" i="26" s="1"/>
  <c r="I118" i="26" s="1"/>
  <c r="I119" i="26" s="1"/>
  <c r="I120" i="26" s="1"/>
  <c r="I121" i="26" s="1"/>
  <c r="I122" i="26" s="1"/>
  <c r="I123" i="26" s="1"/>
  <c r="I124" i="26" s="1"/>
  <c r="I125" i="26" s="1"/>
  <c r="I126" i="26" s="1"/>
  <c r="I127" i="26" s="1"/>
  <c r="I128" i="26" s="1"/>
  <c r="I129" i="26" s="1"/>
  <c r="I130" i="26" s="1"/>
  <c r="I131" i="26" s="1"/>
  <c r="I132" i="26" s="1"/>
  <c r="I133" i="26" s="1"/>
  <c r="I134" i="26" s="1"/>
  <c r="I135" i="26" s="1"/>
  <c r="I136" i="26" s="1"/>
  <c r="I137" i="26" s="1"/>
  <c r="I138" i="26" s="1"/>
  <c r="I139" i="26" s="1"/>
  <c r="I140" i="26" s="1"/>
  <c r="I141" i="26" s="1"/>
  <c r="I142" i="26" s="1"/>
  <c r="I143" i="26" s="1"/>
  <c r="I144" i="26" s="1"/>
  <c r="I145" i="26" s="1"/>
  <c r="I146" i="26" s="1"/>
  <c r="I147" i="26" s="1"/>
  <c r="I148" i="26" s="1"/>
  <c r="I149" i="26" s="1"/>
  <c r="I150" i="26" s="1"/>
  <c r="I151" i="26" s="1"/>
  <c r="I152" i="26" s="1"/>
  <c r="I153" i="26" s="1"/>
  <c r="I154" i="26" s="1"/>
  <c r="I155" i="26" s="1"/>
  <c r="I156" i="26" s="1"/>
  <c r="I157" i="26" s="1"/>
  <c r="I158" i="26" s="1"/>
  <c r="I159" i="26" s="1"/>
  <c r="I160" i="26" s="1"/>
  <c r="I161" i="26" s="1"/>
  <c r="I162" i="26" s="1"/>
  <c r="I163" i="26" s="1"/>
  <c r="I164" i="26" s="1"/>
  <c r="I165" i="26" s="1"/>
  <c r="I166" i="26" s="1"/>
  <c r="I167" i="26" s="1"/>
  <c r="I168" i="26" s="1"/>
  <c r="I169" i="26" s="1"/>
  <c r="I170" i="26" s="1"/>
  <c r="I171" i="26" s="1"/>
  <c r="I172" i="26" s="1"/>
  <c r="I173" i="26" s="1"/>
  <c r="I174" i="26" s="1"/>
  <c r="I175" i="26" s="1"/>
  <c r="I176" i="26" s="1"/>
  <c r="I177" i="26" s="1"/>
  <c r="I178" i="26" s="1"/>
  <c r="I179" i="26" s="1"/>
  <c r="I180" i="26" s="1"/>
  <c r="I181" i="26" s="1"/>
  <c r="I182" i="26" s="1"/>
  <c r="I183" i="26" s="1"/>
  <c r="I184" i="26" s="1"/>
  <c r="I185" i="26" s="1"/>
  <c r="I186" i="26" s="1"/>
  <c r="I187" i="26" s="1"/>
  <c r="I188" i="26" s="1"/>
  <c r="I189" i="26" s="1"/>
  <c r="I190" i="26" s="1"/>
  <c r="I191" i="26" s="1"/>
  <c r="I192" i="26" s="1"/>
  <c r="I193" i="26" s="1"/>
  <c r="I194" i="26" s="1"/>
  <c r="I195" i="26" s="1"/>
  <c r="I196" i="26" s="1"/>
  <c r="I197" i="26" s="1"/>
  <c r="I198" i="26" s="1"/>
  <c r="I199" i="26" s="1"/>
  <c r="I200" i="26" s="1"/>
  <c r="I201" i="26" s="1"/>
  <c r="I202" i="26" s="1"/>
  <c r="I203" i="26" s="1"/>
  <c r="I204" i="26" s="1"/>
  <c r="I205" i="26" s="1"/>
  <c r="I206" i="26" s="1"/>
  <c r="I207" i="26" s="1"/>
  <c r="I208" i="26" s="1"/>
  <c r="I209" i="26" s="1"/>
  <c r="I210" i="26" s="1"/>
  <c r="I211" i="26" s="1"/>
  <c r="I212" i="26" s="1"/>
  <c r="I213" i="26" s="1"/>
  <c r="I214" i="26" s="1"/>
  <c r="I215" i="26" s="1"/>
  <c r="I216" i="26" s="1"/>
  <c r="I217" i="26" s="1"/>
  <c r="I218" i="26" s="1"/>
  <c r="I219" i="26" s="1"/>
  <c r="I220" i="26" s="1"/>
  <c r="I221" i="26" s="1"/>
  <c r="I222" i="26" s="1"/>
  <c r="I223" i="26" s="1"/>
  <c r="I224" i="26" s="1"/>
  <c r="I225" i="26" s="1"/>
  <c r="I226" i="26" s="1"/>
  <c r="I227" i="26" s="1"/>
  <c r="I228" i="26" s="1"/>
  <c r="I229" i="26" s="1"/>
  <c r="I230" i="26" s="1"/>
  <c r="I231" i="26" s="1"/>
  <c r="I232" i="26" s="1"/>
  <c r="I233" i="26" s="1"/>
  <c r="I234" i="26" s="1"/>
  <c r="I235" i="26" s="1"/>
  <c r="I236" i="26" s="1"/>
  <c r="I237" i="26" s="1"/>
  <c r="I238" i="26" s="1"/>
  <c r="I239" i="26" s="1"/>
  <c r="I240" i="26" s="1"/>
  <c r="I241" i="26" s="1"/>
  <c r="I242" i="26" s="1"/>
  <c r="I243" i="26" s="1"/>
  <c r="I244" i="26" s="1"/>
  <c r="I245" i="26" s="1"/>
  <c r="I246" i="26" s="1"/>
  <c r="I247" i="26" s="1"/>
  <c r="I248" i="26" s="1"/>
  <c r="I249" i="26" s="1"/>
  <c r="I250" i="26" s="1"/>
  <c r="I251" i="26" s="1"/>
  <c r="I252" i="26" s="1"/>
  <c r="I253" i="26" s="1"/>
  <c r="I254" i="26" s="1"/>
  <c r="I255" i="26" s="1"/>
  <c r="I256" i="26" s="1"/>
  <c r="I257" i="26" s="1"/>
  <c r="I258" i="26" s="1"/>
  <c r="I259" i="26" s="1"/>
  <c r="I260" i="26" s="1"/>
  <c r="I261" i="26" s="1"/>
  <c r="I262" i="26" s="1"/>
  <c r="I263" i="26" s="1"/>
  <c r="I264" i="26" s="1"/>
  <c r="I265" i="26" s="1"/>
  <c r="I266" i="26" s="1"/>
  <c r="I267" i="26" s="1"/>
  <c r="I268" i="26" s="1"/>
  <c r="I269" i="26" s="1"/>
  <c r="I270" i="26" s="1"/>
  <c r="I271" i="26" s="1"/>
  <c r="I272" i="26" s="1"/>
  <c r="I273" i="26" s="1"/>
  <c r="I274" i="26" s="1"/>
  <c r="I275" i="26" s="1"/>
  <c r="I276" i="26" s="1"/>
  <c r="I277" i="26" s="1"/>
  <c r="I278" i="26" s="1"/>
  <c r="I279" i="26" s="1"/>
  <c r="I280" i="26" s="1"/>
  <c r="I281" i="26" s="1"/>
  <c r="I282" i="26" s="1"/>
  <c r="I283" i="26" s="1"/>
  <c r="I284" i="26" s="1"/>
  <c r="I285" i="26" s="1"/>
  <c r="I286" i="26" s="1"/>
  <c r="I287" i="26" s="1"/>
  <c r="I288" i="26" s="1"/>
  <c r="I289" i="26" s="1"/>
  <c r="I290" i="26" s="1"/>
  <c r="I291" i="26" s="1"/>
  <c r="I292" i="26" s="1"/>
  <c r="I293" i="26" s="1"/>
  <c r="I294" i="26" s="1"/>
  <c r="I295" i="26" s="1"/>
  <c r="I296" i="26" s="1"/>
  <c r="I297" i="26" s="1"/>
  <c r="I298" i="26" s="1"/>
  <c r="I299" i="26" s="1"/>
  <c r="I300" i="26" s="1"/>
  <c r="I301" i="26" s="1"/>
  <c r="I302" i="26" s="1"/>
  <c r="I303" i="26" s="1"/>
  <c r="I304" i="26" s="1"/>
  <c r="I305" i="26" s="1"/>
  <c r="I306" i="26" s="1"/>
  <c r="I307" i="26" s="1"/>
  <c r="I308" i="26" s="1"/>
  <c r="I309" i="26" s="1"/>
  <c r="I310" i="26" s="1"/>
  <c r="I311" i="26" s="1"/>
  <c r="I312" i="26" s="1"/>
  <c r="I313" i="26" s="1"/>
  <c r="I314" i="26" s="1"/>
  <c r="I315" i="26" s="1"/>
  <c r="I316" i="26" s="1"/>
  <c r="I317" i="26" s="1"/>
  <c r="I318" i="26" s="1"/>
  <c r="I319" i="26" s="1"/>
  <c r="I320" i="26" s="1"/>
  <c r="I321" i="26" s="1"/>
  <c r="I322" i="26" s="1"/>
  <c r="I323" i="26" s="1"/>
  <c r="I324" i="26" s="1"/>
  <c r="I325" i="26" s="1"/>
  <c r="I326" i="26" s="1"/>
  <c r="I327" i="26" s="1"/>
  <c r="I328" i="26" s="1"/>
  <c r="I329" i="26" s="1"/>
  <c r="I330" i="26" s="1"/>
  <c r="I331" i="26" s="1"/>
  <c r="I332" i="26" s="1"/>
  <c r="I333" i="26" s="1"/>
  <c r="I334" i="26" s="1"/>
  <c r="I335" i="26" s="1"/>
  <c r="I336" i="26" s="1"/>
  <c r="I337" i="26" s="1"/>
  <c r="I338" i="26" s="1"/>
  <c r="I339" i="26" s="1"/>
  <c r="I340" i="26" s="1"/>
  <c r="I341" i="26" s="1"/>
  <c r="I342" i="26" s="1"/>
  <c r="I343" i="26" s="1"/>
  <c r="I344" i="26" s="1"/>
  <c r="I345" i="26" s="1"/>
  <c r="I346" i="26" s="1"/>
  <c r="I347" i="26" s="1"/>
  <c r="I348" i="26" s="1"/>
  <c r="I349" i="26" s="1"/>
  <c r="I350" i="26" s="1"/>
  <c r="I351" i="26" s="1"/>
  <c r="I352" i="26" s="1"/>
  <c r="I353" i="26" s="1"/>
  <c r="I354" i="26" s="1"/>
  <c r="I355" i="26" s="1"/>
  <c r="I356" i="26" s="1"/>
  <c r="I357" i="26" s="1"/>
  <c r="I358" i="26" s="1"/>
  <c r="I359" i="26" s="1"/>
  <c r="I360" i="26" s="1"/>
  <c r="I361" i="26" s="1"/>
  <c r="I362" i="26" s="1"/>
  <c r="I363" i="26" s="1"/>
  <c r="I364" i="26" s="1"/>
  <c r="I365" i="26" s="1"/>
  <c r="I366" i="26" s="1"/>
  <c r="I367" i="26" s="1"/>
  <c r="I368" i="26" s="1"/>
  <c r="I369" i="26" s="1"/>
  <c r="I370" i="26" s="1"/>
  <c r="I371" i="26" s="1"/>
  <c r="I372" i="26" s="1"/>
  <c r="I373" i="26" s="1"/>
  <c r="I374" i="26" s="1"/>
  <c r="I375" i="26" s="1"/>
  <c r="I376" i="26" s="1"/>
  <c r="I377" i="26" s="1"/>
  <c r="I378" i="26" s="1"/>
  <c r="I379" i="26" s="1"/>
  <c r="I380" i="26" s="1"/>
  <c r="I381" i="26" s="1"/>
  <c r="I382" i="26" s="1"/>
  <c r="I383" i="26" s="1"/>
  <c r="I384" i="26" s="1"/>
  <c r="I385" i="26" s="1"/>
  <c r="I386" i="26" s="1"/>
  <c r="I387" i="26" s="1"/>
  <c r="I388" i="26" s="1"/>
  <c r="I389" i="26" s="1"/>
  <c r="I390" i="26" s="1"/>
  <c r="I391" i="26" s="1"/>
  <c r="I392" i="26" s="1"/>
  <c r="I393" i="26" s="1"/>
  <c r="I394" i="26" s="1"/>
  <c r="I395" i="26" s="1"/>
  <c r="I396" i="26" s="1"/>
  <c r="I397" i="26" s="1"/>
  <c r="I398" i="26" s="1"/>
  <c r="I399" i="26" s="1"/>
  <c r="I400" i="26" s="1"/>
  <c r="I401" i="26" s="1"/>
  <c r="I402" i="26" s="1"/>
  <c r="I403" i="26" s="1"/>
  <c r="I404" i="26" s="1"/>
  <c r="I405" i="26" s="1"/>
  <c r="I406" i="26" s="1"/>
  <c r="I407" i="26" s="1"/>
  <c r="I408" i="26" s="1"/>
  <c r="I409" i="26" s="1"/>
  <c r="I410" i="26" s="1"/>
  <c r="I411" i="26" s="1"/>
  <c r="I412" i="26" s="1"/>
  <c r="I413" i="26" s="1"/>
  <c r="I414" i="26" s="1"/>
  <c r="I415" i="26" s="1"/>
  <c r="I416" i="26" s="1"/>
  <c r="I417" i="26" s="1"/>
  <c r="I418" i="26" s="1"/>
  <c r="I419" i="26" s="1"/>
  <c r="I420" i="26" s="1"/>
  <c r="I421" i="26" s="1"/>
  <c r="I422" i="26" s="1"/>
  <c r="I423" i="26" s="1"/>
  <c r="I424" i="26" s="1"/>
  <c r="I425" i="26" s="1"/>
  <c r="I426" i="26" s="1"/>
  <c r="I427" i="26" s="1"/>
  <c r="I428" i="26" s="1"/>
  <c r="I429" i="26" s="1"/>
  <c r="I430" i="26" s="1"/>
  <c r="I431" i="26" s="1"/>
  <c r="I432" i="26" s="1"/>
  <c r="I433" i="26" s="1"/>
  <c r="I434" i="26" s="1"/>
  <c r="I435" i="26" s="1"/>
  <c r="I436" i="26" s="1"/>
  <c r="I437" i="26" s="1"/>
  <c r="I438" i="26" s="1"/>
  <c r="I439" i="26" s="1"/>
  <c r="I440" i="26" s="1"/>
  <c r="I441" i="26" s="1"/>
  <c r="I442" i="26" s="1"/>
  <c r="I443" i="26" s="1"/>
  <c r="I444" i="26" s="1"/>
  <c r="I445" i="26" s="1"/>
  <c r="I446" i="26" s="1"/>
  <c r="I447" i="26" s="1"/>
  <c r="I448" i="26" s="1"/>
  <c r="I449" i="26" s="1"/>
  <c r="I450" i="26" s="1"/>
  <c r="I451" i="26" s="1"/>
  <c r="I452" i="26" s="1"/>
  <c r="I453" i="26" s="1"/>
  <c r="I454" i="26" s="1"/>
  <c r="I455" i="26" s="1"/>
  <c r="I456" i="26" s="1"/>
  <c r="I457" i="26" s="1"/>
  <c r="I458" i="26" s="1"/>
  <c r="I459" i="26" s="1"/>
  <c r="I460" i="26" s="1"/>
  <c r="I461" i="26" s="1"/>
  <c r="I462" i="26" s="1"/>
  <c r="I463" i="26" s="1"/>
  <c r="I464" i="26" s="1"/>
  <c r="G3" i="26"/>
  <c r="G4" i="26" s="1"/>
  <c r="G5" i="26" s="1"/>
  <c r="G6" i="26" s="1"/>
  <c r="G7" i="26" s="1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G82" i="26" s="1"/>
  <c r="G83" i="26" s="1"/>
  <c r="G84" i="26" s="1"/>
  <c r="G85" i="26" s="1"/>
  <c r="G86" i="26" s="1"/>
  <c r="G87" i="26" s="1"/>
  <c r="G88" i="26" s="1"/>
  <c r="G89" i="26" s="1"/>
  <c r="G90" i="26" s="1"/>
  <c r="G91" i="26" s="1"/>
  <c r="G92" i="26" s="1"/>
  <c r="G93" i="26" s="1"/>
  <c r="G94" i="26" s="1"/>
  <c r="G95" i="26" s="1"/>
  <c r="G96" i="26" s="1"/>
  <c r="G97" i="26" s="1"/>
  <c r="G98" i="26" s="1"/>
  <c r="G99" i="26" s="1"/>
  <c r="G100" i="26" s="1"/>
  <c r="G101" i="26" s="1"/>
  <c r="G102" i="26" s="1"/>
  <c r="G103" i="26" s="1"/>
  <c r="G104" i="26" s="1"/>
  <c r="G105" i="26" s="1"/>
  <c r="G106" i="26" s="1"/>
  <c r="G107" i="26" s="1"/>
  <c r="G108" i="26" s="1"/>
  <c r="G109" i="26" s="1"/>
  <c r="G110" i="26" s="1"/>
  <c r="G111" i="26" s="1"/>
  <c r="G112" i="26" s="1"/>
  <c r="G113" i="26" s="1"/>
  <c r="G114" i="26" s="1"/>
  <c r="G115" i="26" s="1"/>
  <c r="G116" i="26" s="1"/>
  <c r="G117" i="26" s="1"/>
  <c r="G118" i="26" s="1"/>
  <c r="G119" i="26" s="1"/>
  <c r="G120" i="26" s="1"/>
  <c r="G121" i="26" s="1"/>
  <c r="G122" i="26" s="1"/>
  <c r="G123" i="26" s="1"/>
  <c r="G124" i="26" s="1"/>
  <c r="G125" i="26" s="1"/>
  <c r="G126" i="26" s="1"/>
  <c r="G127" i="26" s="1"/>
  <c r="G128" i="26" s="1"/>
  <c r="G129" i="26" s="1"/>
  <c r="G130" i="26" s="1"/>
  <c r="G131" i="26" s="1"/>
  <c r="G132" i="26" s="1"/>
  <c r="G133" i="26" s="1"/>
  <c r="G134" i="26" s="1"/>
  <c r="G135" i="26" s="1"/>
  <c r="G136" i="26" s="1"/>
  <c r="G137" i="26" s="1"/>
  <c r="G138" i="26" s="1"/>
  <c r="G139" i="26" s="1"/>
  <c r="G140" i="26" s="1"/>
  <c r="G141" i="26" s="1"/>
  <c r="G142" i="26" s="1"/>
  <c r="G143" i="26" s="1"/>
  <c r="G144" i="26" s="1"/>
  <c r="G145" i="26" s="1"/>
  <c r="G146" i="26" s="1"/>
  <c r="G147" i="26" s="1"/>
  <c r="G148" i="26" s="1"/>
  <c r="G149" i="26" s="1"/>
  <c r="G150" i="26" s="1"/>
  <c r="G151" i="26" s="1"/>
  <c r="G152" i="26" s="1"/>
  <c r="G153" i="26" s="1"/>
  <c r="G154" i="26" s="1"/>
  <c r="G155" i="26" s="1"/>
  <c r="G156" i="26" s="1"/>
  <c r="G157" i="26" s="1"/>
  <c r="G158" i="26" s="1"/>
  <c r="G159" i="26" s="1"/>
  <c r="G160" i="26" s="1"/>
  <c r="G161" i="26" s="1"/>
  <c r="G162" i="26" s="1"/>
  <c r="G163" i="26" s="1"/>
  <c r="G164" i="26" s="1"/>
  <c r="G165" i="26" s="1"/>
  <c r="G166" i="26" s="1"/>
  <c r="G167" i="26" s="1"/>
  <c r="G168" i="26" s="1"/>
  <c r="G169" i="26" s="1"/>
  <c r="G170" i="26" s="1"/>
  <c r="G171" i="26" s="1"/>
  <c r="G172" i="26" s="1"/>
  <c r="G173" i="26" s="1"/>
  <c r="G174" i="26" s="1"/>
  <c r="G175" i="26" s="1"/>
  <c r="G176" i="26" s="1"/>
  <c r="G177" i="26" s="1"/>
  <c r="G178" i="26" s="1"/>
  <c r="G179" i="26" s="1"/>
  <c r="G180" i="26" s="1"/>
  <c r="G181" i="26" s="1"/>
  <c r="G182" i="26" s="1"/>
  <c r="G183" i="26" s="1"/>
  <c r="G184" i="26" s="1"/>
  <c r="G185" i="26" s="1"/>
  <c r="G186" i="26" s="1"/>
  <c r="G187" i="26" s="1"/>
  <c r="G188" i="26" s="1"/>
  <c r="G189" i="26" s="1"/>
  <c r="G190" i="26" s="1"/>
  <c r="G191" i="26" s="1"/>
  <c r="G192" i="26" s="1"/>
  <c r="G193" i="26" s="1"/>
  <c r="G194" i="26" s="1"/>
  <c r="G195" i="26" s="1"/>
  <c r="G196" i="26" s="1"/>
  <c r="G197" i="26" s="1"/>
  <c r="G198" i="26" s="1"/>
  <c r="G199" i="26" s="1"/>
  <c r="G200" i="26" s="1"/>
  <c r="G201" i="26" s="1"/>
  <c r="G202" i="26" s="1"/>
  <c r="G203" i="26" s="1"/>
  <c r="G204" i="26" s="1"/>
  <c r="G205" i="26" s="1"/>
  <c r="G206" i="26" s="1"/>
  <c r="G207" i="26" s="1"/>
  <c r="G208" i="26" s="1"/>
  <c r="G209" i="26" s="1"/>
  <c r="G210" i="26" s="1"/>
  <c r="G211" i="26" s="1"/>
  <c r="G212" i="26" s="1"/>
  <c r="G213" i="26" s="1"/>
  <c r="G214" i="26" s="1"/>
  <c r="G215" i="26" s="1"/>
  <c r="G216" i="26" s="1"/>
  <c r="G217" i="26" s="1"/>
  <c r="G218" i="26" s="1"/>
  <c r="G219" i="26" s="1"/>
  <c r="G220" i="26" s="1"/>
  <c r="G221" i="26" s="1"/>
  <c r="G222" i="26" s="1"/>
  <c r="G223" i="26" s="1"/>
  <c r="G224" i="26" s="1"/>
  <c r="G225" i="26" s="1"/>
  <c r="G226" i="26" s="1"/>
  <c r="G227" i="26" s="1"/>
  <c r="G228" i="26" s="1"/>
  <c r="G229" i="26" s="1"/>
  <c r="G230" i="26" s="1"/>
  <c r="G231" i="26" s="1"/>
  <c r="G232" i="26" s="1"/>
  <c r="G233" i="26" s="1"/>
  <c r="G234" i="26" s="1"/>
  <c r="G235" i="26" s="1"/>
  <c r="G236" i="26" s="1"/>
  <c r="G237" i="26" s="1"/>
  <c r="G238" i="26" s="1"/>
  <c r="G239" i="26" s="1"/>
  <c r="G240" i="26" s="1"/>
  <c r="G241" i="26" s="1"/>
  <c r="G242" i="26" s="1"/>
  <c r="G243" i="26" s="1"/>
  <c r="G244" i="26" s="1"/>
  <c r="G245" i="26" s="1"/>
  <c r="G246" i="26" s="1"/>
  <c r="G247" i="26" s="1"/>
  <c r="G248" i="26" s="1"/>
  <c r="G249" i="26" s="1"/>
  <c r="G250" i="26" s="1"/>
  <c r="G251" i="26" s="1"/>
  <c r="G252" i="26" s="1"/>
  <c r="G253" i="26" s="1"/>
  <c r="G254" i="26" s="1"/>
  <c r="G255" i="26" s="1"/>
  <c r="G256" i="26" s="1"/>
  <c r="G257" i="26" s="1"/>
  <c r="G258" i="26" s="1"/>
  <c r="G259" i="26" s="1"/>
  <c r="G260" i="26" s="1"/>
  <c r="G261" i="26" s="1"/>
  <c r="G262" i="26" s="1"/>
  <c r="G263" i="26" s="1"/>
  <c r="G264" i="26" s="1"/>
  <c r="G265" i="26" s="1"/>
  <c r="G266" i="26" s="1"/>
  <c r="G267" i="26" s="1"/>
  <c r="G268" i="26" s="1"/>
  <c r="G269" i="26" s="1"/>
  <c r="G270" i="26" s="1"/>
  <c r="G271" i="26" s="1"/>
  <c r="G272" i="26" s="1"/>
  <c r="G273" i="26" s="1"/>
  <c r="G274" i="26" s="1"/>
  <c r="G275" i="26" s="1"/>
  <c r="G276" i="26" s="1"/>
  <c r="G277" i="26" s="1"/>
  <c r="G278" i="26" s="1"/>
  <c r="G279" i="26" s="1"/>
  <c r="G280" i="26" s="1"/>
  <c r="G281" i="26" s="1"/>
  <c r="G282" i="26" s="1"/>
  <c r="G283" i="26" s="1"/>
  <c r="G284" i="26" s="1"/>
  <c r="G285" i="26" s="1"/>
  <c r="G286" i="26" s="1"/>
  <c r="G287" i="26" s="1"/>
  <c r="G288" i="26" s="1"/>
  <c r="G289" i="26" s="1"/>
  <c r="G290" i="26" s="1"/>
  <c r="G291" i="26" s="1"/>
  <c r="G292" i="26" s="1"/>
  <c r="G293" i="26" s="1"/>
  <c r="G294" i="26" s="1"/>
  <c r="G295" i="26" s="1"/>
  <c r="G296" i="26" s="1"/>
  <c r="G297" i="26" s="1"/>
  <c r="G298" i="26" s="1"/>
  <c r="G299" i="26" s="1"/>
  <c r="G300" i="26" s="1"/>
  <c r="G301" i="26" s="1"/>
  <c r="G302" i="26" s="1"/>
  <c r="G303" i="26" s="1"/>
  <c r="G304" i="26" s="1"/>
  <c r="G305" i="26" s="1"/>
  <c r="G306" i="26" s="1"/>
  <c r="G307" i="26" s="1"/>
  <c r="G308" i="26" s="1"/>
  <c r="G309" i="26" s="1"/>
  <c r="G310" i="26" s="1"/>
  <c r="G311" i="26" s="1"/>
  <c r="G312" i="26" s="1"/>
  <c r="G313" i="26" s="1"/>
  <c r="G314" i="26" s="1"/>
  <c r="G315" i="26" s="1"/>
  <c r="G316" i="26" s="1"/>
  <c r="G317" i="26" s="1"/>
  <c r="G318" i="26" s="1"/>
  <c r="G319" i="26" s="1"/>
  <c r="G320" i="26" s="1"/>
  <c r="G321" i="26" s="1"/>
  <c r="G322" i="26" s="1"/>
  <c r="G323" i="26" s="1"/>
  <c r="G324" i="26" s="1"/>
  <c r="G325" i="26" s="1"/>
  <c r="G326" i="26" s="1"/>
  <c r="G327" i="26" s="1"/>
  <c r="G328" i="26" s="1"/>
  <c r="G329" i="26" s="1"/>
  <c r="G330" i="26" s="1"/>
  <c r="G331" i="26" s="1"/>
  <c r="G332" i="26" s="1"/>
  <c r="G333" i="26" s="1"/>
  <c r="G334" i="26" s="1"/>
  <c r="G335" i="26" s="1"/>
  <c r="G336" i="26" s="1"/>
  <c r="G337" i="26" s="1"/>
  <c r="G338" i="26" s="1"/>
  <c r="G339" i="26" s="1"/>
  <c r="G340" i="26" s="1"/>
  <c r="G341" i="26" s="1"/>
  <c r="G342" i="26" s="1"/>
  <c r="G343" i="26" s="1"/>
  <c r="G344" i="26" s="1"/>
  <c r="G345" i="26" s="1"/>
  <c r="G346" i="26" s="1"/>
  <c r="G347" i="26" s="1"/>
  <c r="G348" i="26" s="1"/>
  <c r="G349" i="26" s="1"/>
  <c r="G350" i="26" s="1"/>
  <c r="G351" i="26" s="1"/>
  <c r="G352" i="26" s="1"/>
  <c r="G353" i="26" s="1"/>
  <c r="G354" i="26" s="1"/>
  <c r="G355" i="26" s="1"/>
  <c r="G356" i="26" s="1"/>
  <c r="G357" i="26" s="1"/>
  <c r="G358" i="26" s="1"/>
  <c r="G359" i="26" s="1"/>
  <c r="G360" i="26" s="1"/>
  <c r="G361" i="26" s="1"/>
  <c r="G362" i="26" s="1"/>
  <c r="G363" i="26" s="1"/>
  <c r="G364" i="26" s="1"/>
  <c r="G365" i="26" s="1"/>
  <c r="G366" i="26" s="1"/>
  <c r="G367" i="26" s="1"/>
  <c r="G368" i="26" s="1"/>
  <c r="G369" i="26" s="1"/>
  <c r="G370" i="26" s="1"/>
  <c r="G371" i="26" s="1"/>
  <c r="G372" i="26" s="1"/>
  <c r="G373" i="26" s="1"/>
  <c r="G374" i="26" s="1"/>
  <c r="G375" i="26" s="1"/>
  <c r="G376" i="26" s="1"/>
  <c r="G377" i="26" s="1"/>
  <c r="G378" i="26" s="1"/>
  <c r="G379" i="26" s="1"/>
  <c r="G380" i="26" s="1"/>
  <c r="G381" i="26" s="1"/>
  <c r="G382" i="26" s="1"/>
  <c r="G383" i="26" s="1"/>
  <c r="G384" i="26" s="1"/>
  <c r="G385" i="26" s="1"/>
  <c r="G386" i="26" s="1"/>
  <c r="G387" i="26" s="1"/>
  <c r="G388" i="26" s="1"/>
  <c r="G389" i="26" s="1"/>
  <c r="G390" i="26" s="1"/>
  <c r="G391" i="26" s="1"/>
  <c r="G392" i="26" s="1"/>
  <c r="G393" i="26" s="1"/>
  <c r="G394" i="26" s="1"/>
  <c r="G395" i="26" s="1"/>
  <c r="G396" i="26" s="1"/>
  <c r="G397" i="26" s="1"/>
  <c r="G398" i="26" s="1"/>
  <c r="G399" i="26" s="1"/>
  <c r="G400" i="26" s="1"/>
  <c r="G401" i="26" s="1"/>
  <c r="G402" i="26" s="1"/>
  <c r="G403" i="26" s="1"/>
  <c r="G404" i="26" s="1"/>
  <c r="G405" i="26" s="1"/>
  <c r="G406" i="26" s="1"/>
  <c r="G407" i="26" s="1"/>
  <c r="G408" i="26" s="1"/>
  <c r="G409" i="26" s="1"/>
  <c r="G410" i="26" s="1"/>
  <c r="G411" i="26" s="1"/>
  <c r="G412" i="26" s="1"/>
  <c r="G413" i="26" s="1"/>
  <c r="G414" i="26" s="1"/>
  <c r="G415" i="26" s="1"/>
  <c r="G416" i="26" s="1"/>
  <c r="G417" i="26" s="1"/>
  <c r="G418" i="26" s="1"/>
  <c r="G419" i="26" s="1"/>
  <c r="G420" i="26" s="1"/>
  <c r="G421" i="26" s="1"/>
  <c r="G422" i="26" s="1"/>
  <c r="G423" i="26" s="1"/>
  <c r="G424" i="26" s="1"/>
  <c r="G425" i="26" s="1"/>
  <c r="G426" i="26" s="1"/>
  <c r="G427" i="26" s="1"/>
  <c r="G428" i="26" s="1"/>
  <c r="G429" i="26" s="1"/>
  <c r="G430" i="26" s="1"/>
  <c r="G431" i="26" s="1"/>
  <c r="G432" i="26" s="1"/>
  <c r="G433" i="26" s="1"/>
  <c r="G434" i="26" s="1"/>
  <c r="G435" i="26" s="1"/>
  <c r="G436" i="26" s="1"/>
  <c r="G437" i="26" s="1"/>
  <c r="G438" i="26" s="1"/>
  <c r="G439" i="26" s="1"/>
  <c r="G440" i="26" s="1"/>
  <c r="G441" i="26" s="1"/>
  <c r="G442" i="26" s="1"/>
  <c r="G443" i="26" s="1"/>
  <c r="G444" i="26" s="1"/>
  <c r="G445" i="26" s="1"/>
  <c r="G446" i="26" s="1"/>
  <c r="G447" i="26" s="1"/>
  <c r="G448" i="26" s="1"/>
  <c r="G449" i="26" s="1"/>
  <c r="G450" i="26" s="1"/>
  <c r="G451" i="26" s="1"/>
  <c r="G452" i="26" s="1"/>
  <c r="G453" i="26" s="1"/>
  <c r="G454" i="26" s="1"/>
  <c r="G455" i="26" s="1"/>
  <c r="G456" i="26" s="1"/>
  <c r="G457" i="26" s="1"/>
  <c r="G458" i="26" s="1"/>
  <c r="G459" i="26" s="1"/>
  <c r="G460" i="26" s="1"/>
  <c r="G461" i="26" s="1"/>
  <c r="G462" i="26" s="1"/>
  <c r="G463" i="26" s="1"/>
  <c r="G464" i="26" s="1"/>
  <c r="H2" i="26"/>
  <c r="G459" i="25"/>
  <c r="G460" i="25" s="1"/>
  <c r="G461" i="25" s="1"/>
  <c r="G462" i="25" s="1"/>
  <c r="G463" i="25" s="1"/>
  <c r="F458" i="25"/>
  <c r="F459" i="25" s="1"/>
  <c r="F460" i="25" s="1"/>
  <c r="F461" i="25" s="1"/>
  <c r="F462" i="25" s="1"/>
  <c r="F463" i="25" s="1"/>
  <c r="F447" i="25"/>
  <c r="F448" i="25" s="1"/>
  <c r="F449" i="25" s="1"/>
  <c r="F450" i="25" s="1"/>
  <c r="F451" i="25" s="1"/>
  <c r="F452" i="25" s="1"/>
  <c r="F453" i="25" s="1"/>
  <c r="F454" i="25" s="1"/>
  <c r="G447" i="25"/>
  <c r="G448" i="25" s="1"/>
  <c r="G449" i="25" s="1"/>
  <c r="G450" i="25" s="1"/>
  <c r="G451" i="25" s="1"/>
  <c r="G452" i="25" s="1"/>
  <c r="G453" i="25" s="1"/>
  <c r="G454" i="25" s="1"/>
  <c r="H2" i="25"/>
  <c r="G3" i="25"/>
  <c r="G4" i="25" s="1"/>
  <c r="G5" i="25" s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G67" i="25" s="1"/>
  <c r="G68" i="25" s="1"/>
  <c r="G69" i="25" s="1"/>
  <c r="G70" i="25" s="1"/>
  <c r="G71" i="25" s="1"/>
  <c r="G72" i="25" s="1"/>
  <c r="G73" i="25" s="1"/>
  <c r="G74" i="25" s="1"/>
  <c r="G75" i="25" s="1"/>
  <c r="G76" i="25" s="1"/>
  <c r="G77" i="25" s="1"/>
  <c r="G78" i="25" s="1"/>
  <c r="G79" i="25" s="1"/>
  <c r="G80" i="25" s="1"/>
  <c r="G81" i="25" s="1"/>
  <c r="G82" i="25" s="1"/>
  <c r="G83" i="25" s="1"/>
  <c r="G84" i="25" s="1"/>
  <c r="G85" i="25" s="1"/>
  <c r="G86" i="25" s="1"/>
  <c r="G87" i="25" s="1"/>
  <c r="G88" i="25" s="1"/>
  <c r="G89" i="25" s="1"/>
  <c r="G90" i="25" s="1"/>
  <c r="G91" i="25" s="1"/>
  <c r="G92" i="25" s="1"/>
  <c r="G93" i="25" s="1"/>
  <c r="G94" i="25" s="1"/>
  <c r="G95" i="25" s="1"/>
  <c r="G96" i="25" s="1"/>
  <c r="G97" i="25" s="1"/>
  <c r="G98" i="25" s="1"/>
  <c r="G99" i="25" s="1"/>
  <c r="G100" i="25" s="1"/>
  <c r="G101" i="25" s="1"/>
  <c r="G102" i="25" s="1"/>
  <c r="G103" i="25" s="1"/>
  <c r="G104" i="25" s="1"/>
  <c r="G105" i="25" s="1"/>
  <c r="G106" i="25" s="1"/>
  <c r="G107" i="25" s="1"/>
  <c r="G108" i="25" s="1"/>
  <c r="G109" i="25" s="1"/>
  <c r="G110" i="25" s="1"/>
  <c r="G111" i="25" s="1"/>
  <c r="G112" i="25" s="1"/>
  <c r="G113" i="25" s="1"/>
  <c r="G114" i="25" s="1"/>
  <c r="G115" i="25" s="1"/>
  <c r="G116" i="25" s="1"/>
  <c r="G117" i="25" s="1"/>
  <c r="G118" i="25" s="1"/>
  <c r="G119" i="25" s="1"/>
  <c r="G120" i="25" s="1"/>
  <c r="G121" i="25" s="1"/>
  <c r="G122" i="25" s="1"/>
  <c r="G123" i="25" s="1"/>
  <c r="G124" i="25" s="1"/>
  <c r="G125" i="25" s="1"/>
  <c r="G126" i="25" s="1"/>
  <c r="G127" i="25" s="1"/>
  <c r="G128" i="25" s="1"/>
  <c r="G129" i="25" s="1"/>
  <c r="G130" i="25" s="1"/>
  <c r="G131" i="25" s="1"/>
  <c r="G132" i="25" s="1"/>
  <c r="G133" i="25" s="1"/>
  <c r="G134" i="25" s="1"/>
  <c r="G135" i="25" s="1"/>
  <c r="G136" i="25" s="1"/>
  <c r="G137" i="25" s="1"/>
  <c r="G138" i="25" s="1"/>
  <c r="G139" i="25" s="1"/>
  <c r="G140" i="25" s="1"/>
  <c r="G141" i="25" s="1"/>
  <c r="G142" i="25" s="1"/>
  <c r="G143" i="25" s="1"/>
  <c r="G144" i="25" s="1"/>
  <c r="G145" i="25" s="1"/>
  <c r="G146" i="25" s="1"/>
  <c r="G147" i="25" s="1"/>
  <c r="G148" i="25" s="1"/>
  <c r="G149" i="25" s="1"/>
  <c r="G150" i="25" s="1"/>
  <c r="G151" i="25" s="1"/>
  <c r="G152" i="25" s="1"/>
  <c r="G153" i="25" s="1"/>
  <c r="G154" i="25" s="1"/>
  <c r="G155" i="25" s="1"/>
  <c r="G156" i="25" s="1"/>
  <c r="G157" i="25" s="1"/>
  <c r="G158" i="25" s="1"/>
  <c r="G159" i="25" s="1"/>
  <c r="G160" i="25" s="1"/>
  <c r="G161" i="25" s="1"/>
  <c r="G162" i="25" s="1"/>
  <c r="G163" i="25" s="1"/>
  <c r="G164" i="25" s="1"/>
  <c r="G165" i="25" s="1"/>
  <c r="G166" i="25" s="1"/>
  <c r="G167" i="25" s="1"/>
  <c r="G168" i="25" s="1"/>
  <c r="G169" i="25" s="1"/>
  <c r="G170" i="25" s="1"/>
  <c r="G171" i="25" s="1"/>
  <c r="G172" i="25" s="1"/>
  <c r="G173" i="25" s="1"/>
  <c r="G174" i="25" s="1"/>
  <c r="G175" i="25" s="1"/>
  <c r="G176" i="25" s="1"/>
  <c r="G177" i="25" s="1"/>
  <c r="G178" i="25" s="1"/>
  <c r="G179" i="25" s="1"/>
  <c r="G180" i="25" s="1"/>
  <c r="G181" i="25" s="1"/>
  <c r="G182" i="25" s="1"/>
  <c r="G183" i="25" s="1"/>
  <c r="G184" i="25" s="1"/>
  <c r="G185" i="25" s="1"/>
  <c r="G186" i="25" s="1"/>
  <c r="G187" i="25" s="1"/>
  <c r="G188" i="25" s="1"/>
  <c r="G189" i="25" s="1"/>
  <c r="G190" i="25" s="1"/>
  <c r="G191" i="25" s="1"/>
  <c r="G192" i="25" s="1"/>
  <c r="G193" i="25" s="1"/>
  <c r="G194" i="25" s="1"/>
  <c r="G195" i="25" s="1"/>
  <c r="G196" i="25" s="1"/>
  <c r="G197" i="25" s="1"/>
  <c r="G198" i="25" s="1"/>
  <c r="G199" i="25" s="1"/>
  <c r="G200" i="25" s="1"/>
  <c r="G201" i="25" s="1"/>
  <c r="G202" i="25" s="1"/>
  <c r="G203" i="25" s="1"/>
  <c r="G204" i="25" s="1"/>
  <c r="G205" i="25" s="1"/>
  <c r="G206" i="25" s="1"/>
  <c r="G207" i="25" s="1"/>
  <c r="G208" i="25" s="1"/>
  <c r="G209" i="25" s="1"/>
  <c r="G210" i="25" s="1"/>
  <c r="G211" i="25" s="1"/>
  <c r="G212" i="25" s="1"/>
  <c r="G213" i="25" s="1"/>
  <c r="G214" i="25" s="1"/>
  <c r="G215" i="25" s="1"/>
  <c r="G216" i="25" s="1"/>
  <c r="G217" i="25" s="1"/>
  <c r="G218" i="25" s="1"/>
  <c r="G219" i="25" s="1"/>
  <c r="G220" i="25" s="1"/>
  <c r="G221" i="25" s="1"/>
  <c r="G222" i="25" s="1"/>
  <c r="G223" i="25" s="1"/>
  <c r="G224" i="25" s="1"/>
  <c r="G225" i="25" s="1"/>
  <c r="G226" i="25" s="1"/>
  <c r="G227" i="25" s="1"/>
  <c r="G228" i="25" s="1"/>
  <c r="G229" i="25" s="1"/>
  <c r="G230" i="25" s="1"/>
  <c r="G231" i="25" s="1"/>
  <c r="G232" i="25" s="1"/>
  <c r="G233" i="25" s="1"/>
  <c r="G234" i="25" s="1"/>
  <c r="G235" i="25" s="1"/>
  <c r="G236" i="25" s="1"/>
  <c r="G237" i="25" s="1"/>
  <c r="G238" i="25" s="1"/>
  <c r="G239" i="25" s="1"/>
  <c r="G240" i="25" s="1"/>
  <c r="G241" i="25" s="1"/>
  <c r="G242" i="25" s="1"/>
  <c r="G243" i="25" s="1"/>
  <c r="G244" i="25" s="1"/>
  <c r="G245" i="25" s="1"/>
  <c r="G246" i="25" s="1"/>
  <c r="G247" i="25" s="1"/>
  <c r="G248" i="25" s="1"/>
  <c r="G249" i="25" s="1"/>
  <c r="G250" i="25" s="1"/>
  <c r="G251" i="25" s="1"/>
  <c r="G252" i="25" s="1"/>
  <c r="G253" i="25" s="1"/>
  <c r="G254" i="25" s="1"/>
  <c r="G255" i="25" s="1"/>
  <c r="G256" i="25" s="1"/>
  <c r="G257" i="25" s="1"/>
  <c r="G258" i="25" s="1"/>
  <c r="G259" i="25" s="1"/>
  <c r="G260" i="25" s="1"/>
  <c r="G261" i="25" s="1"/>
  <c r="G262" i="25" s="1"/>
  <c r="G263" i="25" s="1"/>
  <c r="G264" i="25" s="1"/>
  <c r="G265" i="25" s="1"/>
  <c r="G266" i="25" s="1"/>
  <c r="G267" i="25" s="1"/>
  <c r="G268" i="25" s="1"/>
  <c r="G269" i="25" s="1"/>
  <c r="G270" i="25" s="1"/>
  <c r="G271" i="25" s="1"/>
  <c r="G272" i="25" s="1"/>
  <c r="G273" i="25" s="1"/>
  <c r="G274" i="25" s="1"/>
  <c r="G275" i="25" s="1"/>
  <c r="G276" i="25" s="1"/>
  <c r="G277" i="25" s="1"/>
  <c r="G278" i="25" s="1"/>
  <c r="G279" i="25" s="1"/>
  <c r="G280" i="25" s="1"/>
  <c r="G281" i="25" s="1"/>
  <c r="G282" i="25" s="1"/>
  <c r="G283" i="25" s="1"/>
  <c r="G284" i="25" s="1"/>
  <c r="G285" i="25" s="1"/>
  <c r="G286" i="25" s="1"/>
  <c r="G287" i="25" s="1"/>
  <c r="G288" i="25" s="1"/>
  <c r="G289" i="25" s="1"/>
  <c r="G290" i="25" s="1"/>
  <c r="G291" i="25" s="1"/>
  <c r="G292" i="25" s="1"/>
  <c r="G293" i="25" s="1"/>
  <c r="G294" i="25" s="1"/>
  <c r="G295" i="25" s="1"/>
  <c r="G296" i="25" s="1"/>
  <c r="G297" i="25" s="1"/>
  <c r="G298" i="25" s="1"/>
  <c r="G299" i="25" s="1"/>
  <c r="G300" i="25" s="1"/>
  <c r="G301" i="25" s="1"/>
  <c r="G302" i="25" s="1"/>
  <c r="G303" i="25" s="1"/>
  <c r="G304" i="25" s="1"/>
  <c r="G305" i="25" s="1"/>
  <c r="G306" i="25" s="1"/>
  <c r="G307" i="25" s="1"/>
  <c r="G308" i="25" s="1"/>
  <c r="G309" i="25" s="1"/>
  <c r="G310" i="25" s="1"/>
  <c r="G311" i="25" s="1"/>
  <c r="G312" i="25" s="1"/>
  <c r="G313" i="25" s="1"/>
  <c r="G314" i="25" s="1"/>
  <c r="G315" i="25" s="1"/>
  <c r="G316" i="25" s="1"/>
  <c r="G317" i="25" s="1"/>
  <c r="G318" i="25" s="1"/>
  <c r="G319" i="25" s="1"/>
  <c r="G320" i="25" s="1"/>
  <c r="G321" i="25" s="1"/>
  <c r="G322" i="25" s="1"/>
  <c r="G323" i="25" s="1"/>
  <c r="G324" i="25" s="1"/>
  <c r="G325" i="25" s="1"/>
  <c r="G326" i="25" s="1"/>
  <c r="G327" i="25" s="1"/>
  <c r="G328" i="25" s="1"/>
  <c r="G329" i="25" s="1"/>
  <c r="G330" i="25" s="1"/>
  <c r="G331" i="25" s="1"/>
  <c r="G332" i="25" s="1"/>
  <c r="G333" i="25" s="1"/>
  <c r="G334" i="25" s="1"/>
  <c r="G335" i="25" s="1"/>
  <c r="G336" i="25" s="1"/>
  <c r="G337" i="25" s="1"/>
  <c r="G338" i="25" s="1"/>
  <c r="G339" i="25" s="1"/>
  <c r="G340" i="25" s="1"/>
  <c r="G341" i="25" s="1"/>
  <c r="G342" i="25" s="1"/>
  <c r="G343" i="25" s="1"/>
  <c r="G344" i="25" s="1"/>
  <c r="G345" i="25" s="1"/>
  <c r="G346" i="25" s="1"/>
  <c r="G347" i="25" s="1"/>
  <c r="G348" i="25" s="1"/>
  <c r="G349" i="25" s="1"/>
  <c r="G350" i="25" s="1"/>
  <c r="G351" i="25" s="1"/>
  <c r="G352" i="25" s="1"/>
  <c r="G353" i="25" s="1"/>
  <c r="G354" i="25" s="1"/>
  <c r="G355" i="25" s="1"/>
  <c r="G356" i="25" s="1"/>
  <c r="G357" i="25" s="1"/>
  <c r="G358" i="25" s="1"/>
  <c r="G359" i="25" s="1"/>
  <c r="G360" i="25" s="1"/>
  <c r="G361" i="25" s="1"/>
  <c r="G362" i="25" s="1"/>
  <c r="G363" i="25" s="1"/>
  <c r="G364" i="25" s="1"/>
  <c r="G365" i="25" s="1"/>
  <c r="G366" i="25" s="1"/>
  <c r="G367" i="25" s="1"/>
  <c r="G368" i="25" s="1"/>
  <c r="G369" i="25" s="1"/>
  <c r="G370" i="25" s="1"/>
  <c r="G371" i="25" s="1"/>
  <c r="G372" i="25" s="1"/>
  <c r="G373" i="25" s="1"/>
  <c r="G374" i="25" s="1"/>
  <c r="G375" i="25" s="1"/>
  <c r="G376" i="25" s="1"/>
  <c r="G377" i="25" s="1"/>
  <c r="G378" i="25" s="1"/>
  <c r="G379" i="25" s="1"/>
  <c r="G380" i="25" s="1"/>
  <c r="G381" i="25" s="1"/>
  <c r="G382" i="25" s="1"/>
  <c r="G383" i="25" s="1"/>
  <c r="G384" i="25" s="1"/>
  <c r="G385" i="25" s="1"/>
  <c r="G386" i="25" s="1"/>
  <c r="G387" i="25" s="1"/>
  <c r="G388" i="25" s="1"/>
  <c r="G389" i="25" s="1"/>
  <c r="G390" i="25" s="1"/>
  <c r="G391" i="25" s="1"/>
  <c r="G392" i="25" s="1"/>
  <c r="G393" i="25" s="1"/>
  <c r="G394" i="25" s="1"/>
  <c r="G395" i="25" s="1"/>
  <c r="G396" i="25" s="1"/>
  <c r="G397" i="25" s="1"/>
  <c r="G398" i="25" s="1"/>
  <c r="G399" i="25" s="1"/>
  <c r="G400" i="25" s="1"/>
  <c r="G401" i="25" s="1"/>
  <c r="G402" i="25" s="1"/>
  <c r="G403" i="25" s="1"/>
  <c r="G404" i="25" s="1"/>
  <c r="G405" i="25" s="1"/>
  <c r="G406" i="25" s="1"/>
  <c r="G407" i="25" s="1"/>
  <c r="G408" i="25" s="1"/>
  <c r="G409" i="25" s="1"/>
  <c r="G410" i="25" s="1"/>
  <c r="G411" i="25" s="1"/>
  <c r="G412" i="25" s="1"/>
  <c r="G413" i="25" s="1"/>
  <c r="G414" i="25" s="1"/>
  <c r="G415" i="25" s="1"/>
  <c r="G416" i="25" s="1"/>
  <c r="G417" i="25" s="1"/>
  <c r="G418" i="25" s="1"/>
  <c r="G419" i="25" s="1"/>
  <c r="G420" i="25" s="1"/>
  <c r="G421" i="25" s="1"/>
  <c r="G422" i="25" s="1"/>
  <c r="G423" i="25" s="1"/>
  <c r="G424" i="25" s="1"/>
  <c r="G425" i="25" s="1"/>
  <c r="G426" i="25" s="1"/>
  <c r="G427" i="25" s="1"/>
  <c r="G428" i="25" s="1"/>
  <c r="G429" i="25" s="1"/>
  <c r="G430" i="25" s="1"/>
  <c r="G431" i="25" s="1"/>
  <c r="G432" i="25" s="1"/>
  <c r="G433" i="25" s="1"/>
  <c r="G434" i="25" s="1"/>
  <c r="G435" i="25" s="1"/>
  <c r="G436" i="25" s="1"/>
  <c r="G437" i="25" s="1"/>
  <c r="G438" i="25" s="1"/>
  <c r="G439" i="25" s="1"/>
  <c r="G440" i="25" s="1"/>
  <c r="G441" i="25" s="1"/>
  <c r="G442" i="25" s="1"/>
  <c r="G443" i="25" s="1"/>
  <c r="F306" i="19"/>
  <c r="F307" i="19" s="1"/>
  <c r="F308" i="19" s="1"/>
  <c r="F309" i="19" s="1"/>
  <c r="F310" i="19" s="1"/>
  <c r="F311" i="19" s="1"/>
  <c r="F312" i="19" s="1"/>
  <c r="F313" i="19" s="1"/>
  <c r="F314" i="19" s="1"/>
  <c r="F315" i="19" s="1"/>
  <c r="F316" i="19" s="1"/>
  <c r="F317" i="19" s="1"/>
  <c r="F318" i="19" s="1"/>
  <c r="F319" i="19" s="1"/>
  <c r="F320" i="19" s="1"/>
  <c r="F321" i="19" s="1"/>
  <c r="F322" i="19" s="1"/>
  <c r="F323" i="19" s="1"/>
  <c r="F324" i="19" s="1"/>
  <c r="F325" i="19" s="1"/>
  <c r="F326" i="19" s="1"/>
  <c r="F327" i="19" s="1"/>
  <c r="F328" i="19" s="1"/>
  <c r="F329" i="19" s="1"/>
  <c r="F330" i="19" s="1"/>
  <c r="F331" i="19" s="1"/>
  <c r="F332" i="19" s="1"/>
  <c r="F333" i="19" s="1"/>
  <c r="F334" i="19" s="1"/>
  <c r="F335" i="19" s="1"/>
  <c r="F336" i="19" s="1"/>
  <c r="F337" i="19" s="1"/>
  <c r="F338" i="19" s="1"/>
  <c r="F339" i="19" s="1"/>
  <c r="F340" i="19" s="1"/>
  <c r="F341" i="19" s="1"/>
  <c r="F342" i="19" s="1"/>
  <c r="F343" i="19" s="1"/>
  <c r="F344" i="19" s="1"/>
  <c r="F345" i="19" s="1"/>
  <c r="F346" i="19" s="1"/>
  <c r="F347" i="19" s="1"/>
  <c r="F348" i="19" s="1"/>
  <c r="F349" i="19" s="1"/>
  <c r="F350" i="19" s="1"/>
  <c r="F351" i="19" s="1"/>
  <c r="F352" i="19" s="1"/>
  <c r="F353" i="19" s="1"/>
  <c r="F354" i="19" s="1"/>
  <c r="F355" i="19" s="1"/>
  <c r="F356" i="19" s="1"/>
  <c r="F357" i="19" s="1"/>
  <c r="F358" i="19" s="1"/>
  <c r="F359" i="19" s="1"/>
  <c r="F360" i="19" s="1"/>
  <c r="F361" i="19" s="1"/>
  <c r="F362" i="19" s="1"/>
  <c r="F363" i="19" s="1"/>
  <c r="F364" i="19" s="1"/>
  <c r="F365" i="19" s="1"/>
  <c r="F366" i="19" s="1"/>
  <c r="F367" i="19" s="1"/>
  <c r="F368" i="19" s="1"/>
  <c r="F369" i="19" s="1"/>
  <c r="F370" i="19" s="1"/>
  <c r="F371" i="19" s="1"/>
  <c r="F372" i="19" s="1"/>
  <c r="F373" i="19" s="1"/>
  <c r="F374" i="19" s="1"/>
  <c r="F375" i="19" s="1"/>
  <c r="F376" i="19" s="1"/>
  <c r="F377" i="19" s="1"/>
  <c r="F378" i="19" s="1"/>
  <c r="F379" i="19" s="1"/>
  <c r="F380" i="19" s="1"/>
  <c r="F381" i="19" s="1"/>
  <c r="F382" i="19" s="1"/>
  <c r="F383" i="19" s="1"/>
  <c r="F384" i="19" s="1"/>
  <c r="F385" i="19" s="1"/>
  <c r="F386" i="19" s="1"/>
  <c r="F387" i="19" s="1"/>
  <c r="F388" i="19" s="1"/>
  <c r="F389" i="19" s="1"/>
  <c r="F390" i="19" s="1"/>
  <c r="F391" i="19" s="1"/>
  <c r="F392" i="19" s="1"/>
  <c r="F393" i="19" s="1"/>
  <c r="F394" i="19" s="1"/>
  <c r="F395" i="19" s="1"/>
  <c r="F396" i="19" s="1"/>
  <c r="F397" i="19" s="1"/>
  <c r="F398" i="19" s="1"/>
  <c r="F399" i="19" s="1"/>
  <c r="F400" i="19" s="1"/>
  <c r="F401" i="19" s="1"/>
  <c r="F402" i="19" s="1"/>
  <c r="F403" i="19" s="1"/>
  <c r="F404" i="19" s="1"/>
  <c r="F405" i="19" s="1"/>
  <c r="F406" i="19" s="1"/>
  <c r="F407" i="19" s="1"/>
  <c r="F408" i="19" s="1"/>
  <c r="F409" i="19" s="1"/>
  <c r="F410" i="19" s="1"/>
  <c r="F411" i="19" s="1"/>
  <c r="F412" i="19" s="1"/>
  <c r="F413" i="19" s="1"/>
  <c r="F414" i="19" s="1"/>
  <c r="F415" i="19" s="1"/>
  <c r="F416" i="19" s="1"/>
  <c r="F417" i="19" s="1"/>
  <c r="F418" i="19" s="1"/>
  <c r="F419" i="19" s="1"/>
  <c r="F420" i="19" s="1"/>
  <c r="F421" i="19" s="1"/>
  <c r="F422" i="19" s="1"/>
  <c r="F423" i="19" s="1"/>
  <c r="F424" i="19" s="1"/>
  <c r="F425" i="19" s="1"/>
  <c r="F426" i="19" s="1"/>
  <c r="F427" i="19" s="1"/>
  <c r="F428" i="19" s="1"/>
  <c r="F429" i="19" s="1"/>
  <c r="F430" i="19" s="1"/>
  <c r="I305" i="19"/>
  <c r="I306" i="19" s="1"/>
  <c r="I307" i="19" s="1"/>
  <c r="I308" i="19" s="1"/>
  <c r="I309" i="19" s="1"/>
  <c r="I310" i="19" s="1"/>
  <c r="I311" i="19" s="1"/>
  <c r="I312" i="19" s="1"/>
  <c r="I313" i="19" s="1"/>
  <c r="I314" i="19" s="1"/>
  <c r="I315" i="19" s="1"/>
  <c r="I316" i="19" s="1"/>
  <c r="I317" i="19" s="1"/>
  <c r="I318" i="19" s="1"/>
  <c r="I319" i="19" s="1"/>
  <c r="I320" i="19" s="1"/>
  <c r="I321" i="19" s="1"/>
  <c r="I322" i="19" s="1"/>
  <c r="I323" i="19" s="1"/>
  <c r="I324" i="19" s="1"/>
  <c r="I325" i="19" s="1"/>
  <c r="I326" i="19" s="1"/>
  <c r="I327" i="19" s="1"/>
  <c r="I328" i="19" s="1"/>
  <c r="I329" i="19" s="1"/>
  <c r="I330" i="19" s="1"/>
  <c r="I331" i="19" s="1"/>
  <c r="I332" i="19" s="1"/>
  <c r="I333" i="19" s="1"/>
  <c r="I334" i="19" s="1"/>
  <c r="I335" i="19" s="1"/>
  <c r="I336" i="19" s="1"/>
  <c r="I337" i="19" s="1"/>
  <c r="I338" i="19" s="1"/>
  <c r="I339" i="19" s="1"/>
  <c r="I340" i="19" s="1"/>
  <c r="I341" i="19" s="1"/>
  <c r="I342" i="19" s="1"/>
  <c r="I343" i="19" s="1"/>
  <c r="I344" i="19" s="1"/>
  <c r="I345" i="19" s="1"/>
  <c r="I346" i="19" s="1"/>
  <c r="I347" i="19" s="1"/>
  <c r="I348" i="19" s="1"/>
  <c r="I349" i="19" s="1"/>
  <c r="I350" i="19" s="1"/>
  <c r="I351" i="19" s="1"/>
  <c r="I352" i="19" s="1"/>
  <c r="I353" i="19" s="1"/>
  <c r="I354" i="19" s="1"/>
  <c r="I355" i="19" s="1"/>
  <c r="I356" i="19" s="1"/>
  <c r="I357" i="19" s="1"/>
  <c r="I358" i="19" s="1"/>
  <c r="I359" i="19" s="1"/>
  <c r="I360" i="19" s="1"/>
  <c r="I361" i="19" s="1"/>
  <c r="I362" i="19" s="1"/>
  <c r="I363" i="19" s="1"/>
  <c r="I364" i="19" s="1"/>
  <c r="I365" i="19" s="1"/>
  <c r="I366" i="19" s="1"/>
  <c r="I367" i="19" s="1"/>
  <c r="I368" i="19" s="1"/>
  <c r="I369" i="19" s="1"/>
  <c r="I370" i="19" s="1"/>
  <c r="I371" i="19" s="1"/>
  <c r="I372" i="19" s="1"/>
  <c r="I373" i="19" s="1"/>
  <c r="I374" i="19" s="1"/>
  <c r="I375" i="19" s="1"/>
  <c r="I376" i="19" s="1"/>
  <c r="I377" i="19" s="1"/>
  <c r="I378" i="19" s="1"/>
  <c r="I379" i="19" s="1"/>
  <c r="I380" i="19" s="1"/>
  <c r="I381" i="19" s="1"/>
  <c r="I382" i="19" s="1"/>
  <c r="I383" i="19" s="1"/>
  <c r="I384" i="19" s="1"/>
  <c r="I385" i="19" s="1"/>
  <c r="I386" i="19" s="1"/>
  <c r="I387" i="19" s="1"/>
  <c r="I388" i="19" s="1"/>
  <c r="I389" i="19" s="1"/>
  <c r="I390" i="19" s="1"/>
  <c r="I391" i="19" s="1"/>
  <c r="I392" i="19" s="1"/>
  <c r="I393" i="19" s="1"/>
  <c r="I394" i="19" s="1"/>
  <c r="I395" i="19" s="1"/>
  <c r="I396" i="19" s="1"/>
  <c r="I397" i="19" s="1"/>
  <c r="I398" i="19" s="1"/>
  <c r="I399" i="19" s="1"/>
  <c r="I400" i="19" s="1"/>
  <c r="I401" i="19" s="1"/>
  <c r="I402" i="19" s="1"/>
  <c r="I403" i="19" s="1"/>
  <c r="I404" i="19" s="1"/>
  <c r="I405" i="19" s="1"/>
  <c r="I406" i="19" s="1"/>
  <c r="I407" i="19" s="1"/>
  <c r="I408" i="19" s="1"/>
  <c r="I409" i="19" s="1"/>
  <c r="I410" i="19" s="1"/>
  <c r="I411" i="19" s="1"/>
  <c r="I412" i="19" s="1"/>
  <c r="I413" i="19" s="1"/>
  <c r="I414" i="19" s="1"/>
  <c r="I415" i="19" s="1"/>
  <c r="I416" i="19" s="1"/>
  <c r="I417" i="19" s="1"/>
  <c r="I418" i="19" s="1"/>
  <c r="I419" i="19" s="1"/>
  <c r="I420" i="19" s="1"/>
  <c r="I421" i="19" s="1"/>
  <c r="I422" i="19" s="1"/>
  <c r="I423" i="19" s="1"/>
  <c r="I424" i="19" s="1"/>
  <c r="I425" i="19" s="1"/>
  <c r="I426" i="19" s="1"/>
  <c r="I427" i="19" s="1"/>
  <c r="I428" i="19" s="1"/>
  <c r="I429" i="19" s="1"/>
  <c r="I430" i="19" s="1"/>
  <c r="F418" i="18"/>
  <c r="F419" i="18" s="1"/>
  <c r="F414" i="18"/>
  <c r="F415" i="18" s="1"/>
  <c r="G414" i="18"/>
  <c r="G415" i="18" s="1"/>
  <c r="H399" i="18"/>
  <c r="H400" i="18" s="1"/>
  <c r="H401" i="18" s="1"/>
  <c r="H402" i="18" s="1"/>
  <c r="H403" i="18" s="1"/>
  <c r="H404" i="18" s="1"/>
  <c r="F396" i="18"/>
  <c r="F397" i="18" s="1"/>
  <c r="F379" i="18"/>
  <c r="F380" i="18" s="1"/>
  <c r="F381" i="18" s="1"/>
  <c r="F382" i="18" s="1"/>
  <c r="F383" i="18" s="1"/>
  <c r="F384" i="18" s="1"/>
  <c r="F385" i="18" s="1"/>
  <c r="F386" i="18" s="1"/>
  <c r="F387" i="18" s="1"/>
  <c r="F388" i="18" s="1"/>
  <c r="F389" i="18" s="1"/>
  <c r="F390" i="18" s="1"/>
  <c r="F391" i="18" s="1"/>
  <c r="F392" i="18" s="1"/>
  <c r="F393" i="18" s="1"/>
  <c r="F306" i="17"/>
  <c r="F307" i="17" s="1"/>
  <c r="F308" i="17" s="1"/>
  <c r="F309" i="17" s="1"/>
  <c r="F310" i="17" s="1"/>
  <c r="F311" i="17" s="1"/>
  <c r="F312" i="17" s="1"/>
  <c r="F313" i="17" s="1"/>
  <c r="F314" i="17" s="1"/>
  <c r="F315" i="17" s="1"/>
  <c r="F316" i="17" s="1"/>
  <c r="F317" i="17" s="1"/>
  <c r="F318" i="17" s="1"/>
  <c r="F319" i="17" s="1"/>
  <c r="F320" i="17" s="1"/>
  <c r="F321" i="17" s="1"/>
  <c r="F322" i="17" s="1"/>
  <c r="F323" i="17" s="1"/>
  <c r="F324" i="17" s="1"/>
  <c r="F325" i="17" s="1"/>
  <c r="F326" i="17" s="1"/>
  <c r="F327" i="17" s="1"/>
  <c r="F328" i="17" s="1"/>
  <c r="F329" i="17" s="1"/>
  <c r="F330" i="17" s="1"/>
  <c r="F331" i="17" s="1"/>
  <c r="F332" i="17" s="1"/>
  <c r="F333" i="17" s="1"/>
  <c r="F334" i="17" s="1"/>
  <c r="F335" i="17" s="1"/>
  <c r="F336" i="17" s="1"/>
  <c r="F337" i="17" s="1"/>
  <c r="F338" i="17" s="1"/>
  <c r="F339" i="17" s="1"/>
  <c r="F340" i="17" s="1"/>
  <c r="F341" i="17" s="1"/>
  <c r="F342" i="17" s="1"/>
  <c r="F343" i="17" s="1"/>
  <c r="F344" i="17" s="1"/>
  <c r="F345" i="17" s="1"/>
  <c r="F346" i="17" s="1"/>
  <c r="F347" i="17" s="1"/>
  <c r="F348" i="17" s="1"/>
  <c r="F349" i="17" s="1"/>
  <c r="F350" i="17" s="1"/>
  <c r="F351" i="17" s="1"/>
  <c r="F352" i="17" s="1"/>
  <c r="F353" i="17" s="1"/>
  <c r="F354" i="17" s="1"/>
  <c r="F355" i="17" s="1"/>
  <c r="F356" i="17" s="1"/>
  <c r="F357" i="17" s="1"/>
  <c r="F358" i="17" s="1"/>
  <c r="F359" i="17" s="1"/>
  <c r="F360" i="17" s="1"/>
  <c r="F361" i="17" s="1"/>
  <c r="F362" i="17" s="1"/>
  <c r="F363" i="17" s="1"/>
  <c r="F364" i="17" s="1"/>
  <c r="F365" i="17" s="1"/>
  <c r="F366" i="17" s="1"/>
  <c r="F367" i="17" s="1"/>
  <c r="F368" i="17" s="1"/>
  <c r="F369" i="17" s="1"/>
  <c r="F370" i="17" s="1"/>
  <c r="F371" i="17" s="1"/>
  <c r="F372" i="17" s="1"/>
  <c r="F373" i="17" s="1"/>
  <c r="F374" i="17" s="1"/>
  <c r="F375" i="17" s="1"/>
  <c r="F376" i="17" s="1"/>
  <c r="F377" i="17" s="1"/>
  <c r="F378" i="17" s="1"/>
  <c r="F379" i="17" s="1"/>
  <c r="F380" i="17" s="1"/>
  <c r="F381" i="17" s="1"/>
  <c r="F382" i="17" s="1"/>
  <c r="F383" i="17" s="1"/>
  <c r="F384" i="17" s="1"/>
  <c r="F385" i="17" s="1"/>
  <c r="F386" i="17" s="1"/>
  <c r="F387" i="17" s="1"/>
  <c r="F388" i="17" s="1"/>
  <c r="F389" i="17" s="1"/>
  <c r="F390" i="17" s="1"/>
  <c r="F391" i="17" s="1"/>
  <c r="I305" i="17"/>
  <c r="I306" i="17" s="1"/>
  <c r="I307" i="17" s="1"/>
  <c r="I308" i="17" s="1"/>
  <c r="I309" i="17" s="1"/>
  <c r="I310" i="17" s="1"/>
  <c r="I311" i="17" s="1"/>
  <c r="I312" i="17" s="1"/>
  <c r="I313" i="17" s="1"/>
  <c r="I314" i="17" s="1"/>
  <c r="I315" i="17" s="1"/>
  <c r="I316" i="17" s="1"/>
  <c r="I317" i="17" s="1"/>
  <c r="I318" i="17" s="1"/>
  <c r="I319" i="17" s="1"/>
  <c r="I320" i="17" s="1"/>
  <c r="I321" i="17" s="1"/>
  <c r="I322" i="17" s="1"/>
  <c r="I323" i="17" s="1"/>
  <c r="I324" i="17" s="1"/>
  <c r="I325" i="17" s="1"/>
  <c r="I326" i="17" s="1"/>
  <c r="I327" i="17" s="1"/>
  <c r="I328" i="17" s="1"/>
  <c r="I329" i="17" s="1"/>
  <c r="I330" i="17" s="1"/>
  <c r="I331" i="17" s="1"/>
  <c r="I332" i="17" s="1"/>
  <c r="I333" i="17" s="1"/>
  <c r="I334" i="17" s="1"/>
  <c r="I335" i="17" s="1"/>
  <c r="I336" i="17" s="1"/>
  <c r="I337" i="17" s="1"/>
  <c r="I338" i="17" s="1"/>
  <c r="I339" i="17" s="1"/>
  <c r="I340" i="17" s="1"/>
  <c r="I341" i="17" s="1"/>
  <c r="I342" i="17" s="1"/>
  <c r="I343" i="17" s="1"/>
  <c r="I344" i="17" s="1"/>
  <c r="I345" i="17" s="1"/>
  <c r="I346" i="17" s="1"/>
  <c r="I347" i="17" s="1"/>
  <c r="I348" i="17" s="1"/>
  <c r="I349" i="17" s="1"/>
  <c r="I350" i="17" s="1"/>
  <c r="I351" i="17" s="1"/>
  <c r="I352" i="17" s="1"/>
  <c r="I353" i="17" s="1"/>
  <c r="I354" i="17" s="1"/>
  <c r="I355" i="17" s="1"/>
  <c r="I356" i="17" s="1"/>
  <c r="I357" i="17" s="1"/>
  <c r="I358" i="17" s="1"/>
  <c r="I359" i="17" s="1"/>
  <c r="I360" i="17" s="1"/>
  <c r="I361" i="17" s="1"/>
  <c r="I362" i="17" s="1"/>
  <c r="I363" i="17" s="1"/>
  <c r="I364" i="17" s="1"/>
  <c r="I365" i="17" s="1"/>
  <c r="I366" i="17" s="1"/>
  <c r="I367" i="17" s="1"/>
  <c r="I368" i="17" s="1"/>
  <c r="I369" i="17" s="1"/>
  <c r="I370" i="17" s="1"/>
  <c r="I371" i="17" s="1"/>
  <c r="I372" i="17" s="1"/>
  <c r="I373" i="17" s="1"/>
  <c r="I374" i="17" s="1"/>
  <c r="I375" i="17" s="1"/>
  <c r="I376" i="17" s="1"/>
  <c r="I377" i="17" s="1"/>
  <c r="I378" i="17" s="1"/>
  <c r="I379" i="17" s="1"/>
  <c r="I380" i="17" s="1"/>
  <c r="I381" i="17" s="1"/>
  <c r="I382" i="17" s="1"/>
  <c r="I383" i="17" s="1"/>
  <c r="I384" i="17" s="1"/>
  <c r="I385" i="17" s="1"/>
  <c r="I386" i="17" s="1"/>
  <c r="I387" i="17" s="1"/>
  <c r="I388" i="17" s="1"/>
  <c r="I389" i="17" s="1"/>
  <c r="I390" i="17" s="1"/>
  <c r="I391" i="17" s="1"/>
  <c r="H305" i="17"/>
  <c r="H306" i="17" s="1"/>
  <c r="H307" i="17" s="1"/>
  <c r="H308" i="17" s="1"/>
  <c r="H309" i="17" s="1"/>
  <c r="H310" i="17" s="1"/>
  <c r="H311" i="17" s="1"/>
  <c r="H312" i="17" s="1"/>
  <c r="H313" i="17" s="1"/>
  <c r="H314" i="17" s="1"/>
  <c r="H315" i="17" s="1"/>
  <c r="H316" i="17" s="1"/>
  <c r="H317" i="17" s="1"/>
  <c r="H318" i="17" s="1"/>
  <c r="H319" i="17" s="1"/>
  <c r="H320" i="17" s="1"/>
  <c r="H321" i="17" s="1"/>
  <c r="H322" i="17" s="1"/>
  <c r="H323" i="17" s="1"/>
  <c r="H324" i="17" s="1"/>
  <c r="H325" i="17" s="1"/>
  <c r="H326" i="17" s="1"/>
  <c r="H327" i="17" s="1"/>
  <c r="H328" i="17" s="1"/>
  <c r="H329" i="17" s="1"/>
  <c r="H330" i="17" s="1"/>
  <c r="H331" i="17" s="1"/>
  <c r="H332" i="17" s="1"/>
  <c r="H333" i="17" s="1"/>
  <c r="H334" i="17" s="1"/>
  <c r="H335" i="17" s="1"/>
  <c r="H336" i="17" s="1"/>
  <c r="H337" i="17" s="1"/>
  <c r="H338" i="17" s="1"/>
  <c r="H339" i="17" s="1"/>
  <c r="H340" i="17" s="1"/>
  <c r="H341" i="17" s="1"/>
  <c r="H342" i="17" s="1"/>
  <c r="H343" i="17" s="1"/>
  <c r="H344" i="17" s="1"/>
  <c r="H345" i="17" s="1"/>
  <c r="H346" i="17" s="1"/>
  <c r="H347" i="17" s="1"/>
  <c r="H348" i="17" s="1"/>
  <c r="H349" i="17" s="1"/>
  <c r="H350" i="17" s="1"/>
  <c r="H351" i="17" s="1"/>
  <c r="H352" i="17" s="1"/>
  <c r="H353" i="17" s="1"/>
  <c r="H354" i="17" s="1"/>
  <c r="H355" i="17" s="1"/>
  <c r="H356" i="17" s="1"/>
  <c r="H357" i="17" s="1"/>
  <c r="H358" i="17" s="1"/>
  <c r="H359" i="17" s="1"/>
  <c r="H360" i="17" s="1"/>
  <c r="H361" i="17" s="1"/>
  <c r="H362" i="17" s="1"/>
  <c r="H363" i="17" s="1"/>
  <c r="H364" i="17" s="1"/>
  <c r="H365" i="17" s="1"/>
  <c r="H366" i="17" s="1"/>
  <c r="H367" i="17" s="1"/>
  <c r="H368" i="17" s="1"/>
  <c r="H369" i="17" s="1"/>
  <c r="H370" i="17" s="1"/>
  <c r="H371" i="17" s="1"/>
  <c r="H372" i="17" s="1"/>
  <c r="H373" i="17" s="1"/>
  <c r="H374" i="17" s="1"/>
  <c r="H375" i="17" s="1"/>
  <c r="H376" i="17" s="1"/>
  <c r="H377" i="17" s="1"/>
  <c r="H378" i="17" s="1"/>
  <c r="H379" i="17" s="1"/>
  <c r="H380" i="17" s="1"/>
  <c r="H381" i="17" s="1"/>
  <c r="H382" i="17" s="1"/>
  <c r="H383" i="17" s="1"/>
  <c r="H384" i="17" s="1"/>
  <c r="H385" i="17" s="1"/>
  <c r="H386" i="17" s="1"/>
  <c r="H387" i="17" s="1"/>
  <c r="H388" i="17" s="1"/>
  <c r="H389" i="17" s="1"/>
  <c r="H390" i="17" s="1"/>
  <c r="H391" i="17" s="1"/>
  <c r="G324" i="15"/>
  <c r="G325" i="15" s="1"/>
  <c r="G326" i="15" s="1"/>
  <c r="G327" i="15" s="1"/>
  <c r="F324" i="15"/>
  <c r="F325" i="15" s="1"/>
  <c r="F326" i="15" s="1"/>
  <c r="F327" i="15" s="1"/>
  <c r="F319" i="15"/>
  <c r="F320" i="15" s="1"/>
  <c r="F321" i="15" s="1"/>
  <c r="I318" i="15"/>
  <c r="I319" i="15" s="1"/>
  <c r="I320" i="15" s="1"/>
  <c r="I321" i="15" s="1"/>
  <c r="H315" i="15"/>
  <c r="H316" i="15" s="1"/>
  <c r="F310" i="15"/>
  <c r="F311" i="15" s="1"/>
  <c r="F312" i="15" s="1"/>
  <c r="F313" i="15" s="1"/>
  <c r="F294" i="14"/>
  <c r="G251" i="13"/>
  <c r="G252" i="13" s="1"/>
  <c r="G253" i="13" s="1"/>
  <c r="G254" i="13" s="1"/>
  <c r="G255" i="13" s="1"/>
  <c r="F252" i="13"/>
  <c r="F253" i="13" s="1"/>
  <c r="F254" i="13" s="1"/>
  <c r="F255" i="13" s="1"/>
  <c r="F244" i="13"/>
  <c r="F245" i="13" s="1"/>
  <c r="F246" i="13" s="1"/>
  <c r="F247" i="13" s="1"/>
  <c r="F195" i="12"/>
  <c r="F196" i="12" s="1"/>
  <c r="F197" i="12" s="1"/>
  <c r="F198" i="12" s="1"/>
  <c r="F199" i="12" s="1"/>
  <c r="F200" i="12" s="1"/>
  <c r="F201" i="12" s="1"/>
  <c r="F202" i="12" s="1"/>
  <c r="F203" i="12" s="1"/>
  <c r="F204" i="12" s="1"/>
  <c r="F205" i="12" s="1"/>
  <c r="F206" i="12" s="1"/>
  <c r="F207" i="12" s="1"/>
  <c r="I3" i="19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I84" i="19" s="1"/>
  <c r="I85" i="19" s="1"/>
  <c r="I86" i="19" s="1"/>
  <c r="I87" i="19" s="1"/>
  <c r="I88" i="19" s="1"/>
  <c r="I89" i="19" s="1"/>
  <c r="I90" i="19" s="1"/>
  <c r="I91" i="19" s="1"/>
  <c r="I92" i="19" s="1"/>
  <c r="I93" i="19" s="1"/>
  <c r="I94" i="19" s="1"/>
  <c r="I95" i="19" s="1"/>
  <c r="I96" i="19" s="1"/>
  <c r="I97" i="19" s="1"/>
  <c r="I98" i="19" s="1"/>
  <c r="I99" i="19" s="1"/>
  <c r="I100" i="19" s="1"/>
  <c r="I101" i="19" s="1"/>
  <c r="I102" i="19" s="1"/>
  <c r="I103" i="19" s="1"/>
  <c r="I104" i="19" s="1"/>
  <c r="I105" i="19" s="1"/>
  <c r="I106" i="19" s="1"/>
  <c r="I107" i="19" s="1"/>
  <c r="I108" i="19" s="1"/>
  <c r="I109" i="19" s="1"/>
  <c r="I110" i="19" s="1"/>
  <c r="I111" i="19" s="1"/>
  <c r="I112" i="19" s="1"/>
  <c r="I113" i="19" s="1"/>
  <c r="I114" i="19" s="1"/>
  <c r="I115" i="19" s="1"/>
  <c r="I116" i="19" s="1"/>
  <c r="I117" i="19" s="1"/>
  <c r="I118" i="19" s="1"/>
  <c r="I119" i="19" s="1"/>
  <c r="I120" i="19" s="1"/>
  <c r="I121" i="19" s="1"/>
  <c r="I122" i="19" s="1"/>
  <c r="I123" i="19" s="1"/>
  <c r="I124" i="19" s="1"/>
  <c r="I125" i="19" s="1"/>
  <c r="I126" i="19" s="1"/>
  <c r="I127" i="19" s="1"/>
  <c r="I128" i="19" s="1"/>
  <c r="I129" i="19" s="1"/>
  <c r="I130" i="19" s="1"/>
  <c r="I131" i="19" s="1"/>
  <c r="I132" i="19" s="1"/>
  <c r="I133" i="19" s="1"/>
  <c r="I134" i="19" s="1"/>
  <c r="I135" i="19" s="1"/>
  <c r="I136" i="19" s="1"/>
  <c r="I137" i="19" s="1"/>
  <c r="I138" i="19" s="1"/>
  <c r="I139" i="19" s="1"/>
  <c r="I140" i="19" s="1"/>
  <c r="I141" i="19" s="1"/>
  <c r="I142" i="19" s="1"/>
  <c r="I143" i="19" s="1"/>
  <c r="I144" i="19" s="1"/>
  <c r="I145" i="19" s="1"/>
  <c r="I146" i="19" s="1"/>
  <c r="I147" i="19" s="1"/>
  <c r="I148" i="19" s="1"/>
  <c r="I149" i="19" s="1"/>
  <c r="I150" i="19" s="1"/>
  <c r="I151" i="19" s="1"/>
  <c r="I152" i="19" s="1"/>
  <c r="I153" i="19" s="1"/>
  <c r="I154" i="19" s="1"/>
  <c r="I155" i="19" s="1"/>
  <c r="I156" i="19" s="1"/>
  <c r="I157" i="19" s="1"/>
  <c r="I158" i="19" s="1"/>
  <c r="I159" i="19" s="1"/>
  <c r="I160" i="19" s="1"/>
  <c r="I161" i="19" s="1"/>
  <c r="I162" i="19" s="1"/>
  <c r="I163" i="19" s="1"/>
  <c r="I164" i="19" s="1"/>
  <c r="I165" i="19" s="1"/>
  <c r="I166" i="19" s="1"/>
  <c r="I167" i="19" s="1"/>
  <c r="I168" i="19" s="1"/>
  <c r="I169" i="19" s="1"/>
  <c r="I170" i="19" s="1"/>
  <c r="I171" i="19" s="1"/>
  <c r="I172" i="19" s="1"/>
  <c r="I173" i="19" s="1"/>
  <c r="I174" i="19" s="1"/>
  <c r="I175" i="19" s="1"/>
  <c r="I176" i="19" s="1"/>
  <c r="I177" i="19" s="1"/>
  <c r="I178" i="19" s="1"/>
  <c r="I179" i="19" s="1"/>
  <c r="I180" i="19" s="1"/>
  <c r="I181" i="19" s="1"/>
  <c r="I182" i="19" s="1"/>
  <c r="I183" i="19" s="1"/>
  <c r="I184" i="19" s="1"/>
  <c r="I185" i="19" s="1"/>
  <c r="I186" i="19" s="1"/>
  <c r="I187" i="19" s="1"/>
  <c r="I188" i="19" s="1"/>
  <c r="I189" i="19" s="1"/>
  <c r="I190" i="19" s="1"/>
  <c r="I191" i="19" s="1"/>
  <c r="I192" i="19" s="1"/>
  <c r="I193" i="19" s="1"/>
  <c r="I194" i="19" s="1"/>
  <c r="I195" i="19" s="1"/>
  <c r="I196" i="19" s="1"/>
  <c r="I197" i="19" s="1"/>
  <c r="I198" i="19" s="1"/>
  <c r="I199" i="19" s="1"/>
  <c r="I200" i="19" s="1"/>
  <c r="I201" i="19" s="1"/>
  <c r="I202" i="19" s="1"/>
  <c r="I203" i="19" s="1"/>
  <c r="I204" i="19" s="1"/>
  <c r="I205" i="19" s="1"/>
  <c r="I206" i="19" s="1"/>
  <c r="I207" i="19" s="1"/>
  <c r="I208" i="19" s="1"/>
  <c r="I209" i="19" s="1"/>
  <c r="I210" i="19" s="1"/>
  <c r="I211" i="19" s="1"/>
  <c r="I212" i="19" s="1"/>
  <c r="I213" i="19" s="1"/>
  <c r="I214" i="19" s="1"/>
  <c r="I215" i="19" s="1"/>
  <c r="I216" i="19" s="1"/>
  <c r="I217" i="19" s="1"/>
  <c r="I218" i="19" s="1"/>
  <c r="I219" i="19" s="1"/>
  <c r="I220" i="19" s="1"/>
  <c r="I221" i="19" s="1"/>
  <c r="I222" i="19" s="1"/>
  <c r="I223" i="19" s="1"/>
  <c r="I224" i="19" s="1"/>
  <c r="I225" i="19" s="1"/>
  <c r="I226" i="19" s="1"/>
  <c r="I227" i="19" s="1"/>
  <c r="I228" i="19" s="1"/>
  <c r="I229" i="19" s="1"/>
  <c r="I230" i="19" s="1"/>
  <c r="I231" i="19" s="1"/>
  <c r="I232" i="19" s="1"/>
  <c r="I233" i="19" s="1"/>
  <c r="I234" i="19" s="1"/>
  <c r="I235" i="19" s="1"/>
  <c r="I236" i="19" s="1"/>
  <c r="I237" i="19" s="1"/>
  <c r="I238" i="19" s="1"/>
  <c r="I239" i="19" s="1"/>
  <c r="I240" i="19" s="1"/>
  <c r="I241" i="19" s="1"/>
  <c r="I242" i="19" s="1"/>
  <c r="I243" i="19" s="1"/>
  <c r="I244" i="19" s="1"/>
  <c r="I245" i="19" s="1"/>
  <c r="I246" i="19" s="1"/>
  <c r="I247" i="19" s="1"/>
  <c r="I248" i="19" s="1"/>
  <c r="I249" i="19" s="1"/>
  <c r="I250" i="19" s="1"/>
  <c r="I251" i="19" s="1"/>
  <c r="I252" i="19" s="1"/>
  <c r="I253" i="19" s="1"/>
  <c r="I254" i="19" s="1"/>
  <c r="I255" i="19" s="1"/>
  <c r="I256" i="19" s="1"/>
  <c r="I257" i="19" s="1"/>
  <c r="I258" i="19" s="1"/>
  <c r="I259" i="19" s="1"/>
  <c r="I260" i="19" s="1"/>
  <c r="I261" i="19" s="1"/>
  <c r="I262" i="19" s="1"/>
  <c r="I263" i="19" s="1"/>
  <c r="I264" i="19" s="1"/>
  <c r="I265" i="19" s="1"/>
  <c r="I266" i="19" s="1"/>
  <c r="I267" i="19" s="1"/>
  <c r="I268" i="19" s="1"/>
  <c r="I269" i="19" s="1"/>
  <c r="I270" i="19" s="1"/>
  <c r="I271" i="19" s="1"/>
  <c r="I272" i="19" s="1"/>
  <c r="I273" i="19" s="1"/>
  <c r="I274" i="19" s="1"/>
  <c r="I275" i="19" s="1"/>
  <c r="I276" i="19" s="1"/>
  <c r="I277" i="19" s="1"/>
  <c r="I278" i="19" s="1"/>
  <c r="I279" i="19" s="1"/>
  <c r="I280" i="19" s="1"/>
  <c r="I281" i="19" s="1"/>
  <c r="I282" i="19" s="1"/>
  <c r="I283" i="19" s="1"/>
  <c r="I284" i="19" s="1"/>
  <c r="I285" i="19" s="1"/>
  <c r="I286" i="19" s="1"/>
  <c r="I287" i="19" s="1"/>
  <c r="I288" i="19" s="1"/>
  <c r="I289" i="19" s="1"/>
  <c r="I290" i="19" s="1"/>
  <c r="I291" i="19" s="1"/>
  <c r="I292" i="19" s="1"/>
  <c r="I293" i="19" s="1"/>
  <c r="I294" i="19" s="1"/>
  <c r="I295" i="19" s="1"/>
  <c r="I296" i="19" s="1"/>
  <c r="I297" i="19" s="1"/>
  <c r="I298" i="19" s="1"/>
  <c r="I299" i="19" s="1"/>
  <c r="I300" i="19" s="1"/>
  <c r="I301" i="19" s="1"/>
  <c r="I302" i="19" s="1"/>
  <c r="I303" i="19" s="1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G78" i="19" s="1"/>
  <c r="G79" i="19" s="1"/>
  <c r="G80" i="19" s="1"/>
  <c r="G81" i="19" s="1"/>
  <c r="G82" i="19" s="1"/>
  <c r="G83" i="19" s="1"/>
  <c r="G84" i="19" s="1"/>
  <c r="G85" i="19" s="1"/>
  <c r="G86" i="19" s="1"/>
  <c r="G87" i="19" s="1"/>
  <c r="G88" i="19" s="1"/>
  <c r="G89" i="19" s="1"/>
  <c r="G90" i="19" s="1"/>
  <c r="G91" i="19" s="1"/>
  <c r="G92" i="19" s="1"/>
  <c r="G93" i="19" s="1"/>
  <c r="G94" i="19" s="1"/>
  <c r="G95" i="19" s="1"/>
  <c r="G96" i="19" s="1"/>
  <c r="G97" i="19" s="1"/>
  <c r="G98" i="19" s="1"/>
  <c r="G99" i="19" s="1"/>
  <c r="G100" i="19" s="1"/>
  <c r="G101" i="19" s="1"/>
  <c r="G102" i="19" s="1"/>
  <c r="G103" i="19" s="1"/>
  <c r="G104" i="19" s="1"/>
  <c r="G105" i="19" s="1"/>
  <c r="G106" i="19" s="1"/>
  <c r="G107" i="19" s="1"/>
  <c r="G108" i="19" s="1"/>
  <c r="G109" i="19" s="1"/>
  <c r="G110" i="19" s="1"/>
  <c r="G111" i="19" s="1"/>
  <c r="G112" i="19" s="1"/>
  <c r="G113" i="19" s="1"/>
  <c r="G114" i="19" s="1"/>
  <c r="G115" i="19" s="1"/>
  <c r="G116" i="19" s="1"/>
  <c r="G117" i="19" s="1"/>
  <c r="G118" i="19" s="1"/>
  <c r="G119" i="19" s="1"/>
  <c r="G120" i="19" s="1"/>
  <c r="G121" i="19" s="1"/>
  <c r="G122" i="19" s="1"/>
  <c r="G123" i="19" s="1"/>
  <c r="G124" i="19" s="1"/>
  <c r="G125" i="19" s="1"/>
  <c r="G126" i="19" s="1"/>
  <c r="G127" i="19" s="1"/>
  <c r="G128" i="19" s="1"/>
  <c r="G129" i="19" s="1"/>
  <c r="G130" i="19" s="1"/>
  <c r="G131" i="19" s="1"/>
  <c r="G132" i="19" s="1"/>
  <c r="G133" i="19" s="1"/>
  <c r="G134" i="19" s="1"/>
  <c r="G135" i="19" s="1"/>
  <c r="G136" i="19" s="1"/>
  <c r="G137" i="19" s="1"/>
  <c r="G138" i="19" s="1"/>
  <c r="G139" i="19" s="1"/>
  <c r="G140" i="19" s="1"/>
  <c r="G141" i="19" s="1"/>
  <c r="G142" i="19" s="1"/>
  <c r="G143" i="19" s="1"/>
  <c r="G144" i="19" s="1"/>
  <c r="G145" i="19" s="1"/>
  <c r="G146" i="19" s="1"/>
  <c r="G147" i="19" s="1"/>
  <c r="G148" i="19" s="1"/>
  <c r="G149" i="19" s="1"/>
  <c r="G150" i="19" s="1"/>
  <c r="G151" i="19" s="1"/>
  <c r="G152" i="19" s="1"/>
  <c r="G153" i="19" s="1"/>
  <c r="G154" i="19" s="1"/>
  <c r="G155" i="19" s="1"/>
  <c r="G156" i="19" s="1"/>
  <c r="G157" i="19" s="1"/>
  <c r="G158" i="19" s="1"/>
  <c r="G159" i="19" s="1"/>
  <c r="G160" i="19" s="1"/>
  <c r="G161" i="19" s="1"/>
  <c r="G162" i="19" s="1"/>
  <c r="G163" i="19" s="1"/>
  <c r="G164" i="19" s="1"/>
  <c r="G165" i="19" s="1"/>
  <c r="G166" i="19" s="1"/>
  <c r="G167" i="19" s="1"/>
  <c r="G168" i="19" s="1"/>
  <c r="G169" i="19" s="1"/>
  <c r="G170" i="19" s="1"/>
  <c r="G171" i="19" s="1"/>
  <c r="G172" i="19" s="1"/>
  <c r="G173" i="19" s="1"/>
  <c r="G174" i="19" s="1"/>
  <c r="G175" i="19" s="1"/>
  <c r="G176" i="19" s="1"/>
  <c r="G177" i="19" s="1"/>
  <c r="G178" i="19" s="1"/>
  <c r="G179" i="19" s="1"/>
  <c r="G180" i="19" s="1"/>
  <c r="G181" i="19" s="1"/>
  <c r="G182" i="19" s="1"/>
  <c r="G183" i="19" s="1"/>
  <c r="G184" i="19" s="1"/>
  <c r="G185" i="19" s="1"/>
  <c r="G186" i="19" s="1"/>
  <c r="G187" i="19" s="1"/>
  <c r="G188" i="19" s="1"/>
  <c r="G189" i="19" s="1"/>
  <c r="G190" i="19" s="1"/>
  <c r="G191" i="19" s="1"/>
  <c r="G192" i="19" s="1"/>
  <c r="G193" i="19" s="1"/>
  <c r="G194" i="19" s="1"/>
  <c r="G195" i="19" s="1"/>
  <c r="G196" i="19" s="1"/>
  <c r="G197" i="19" s="1"/>
  <c r="G198" i="19" s="1"/>
  <c r="G199" i="19" s="1"/>
  <c r="G200" i="19" s="1"/>
  <c r="G201" i="19" s="1"/>
  <c r="G202" i="19" s="1"/>
  <c r="G203" i="19" s="1"/>
  <c r="G204" i="19" s="1"/>
  <c r="G205" i="19" s="1"/>
  <c r="G206" i="19" s="1"/>
  <c r="G207" i="19" s="1"/>
  <c r="G208" i="19" s="1"/>
  <c r="G209" i="19" s="1"/>
  <c r="G210" i="19" s="1"/>
  <c r="G211" i="19" s="1"/>
  <c r="G212" i="19" s="1"/>
  <c r="G213" i="19" s="1"/>
  <c r="G214" i="19" s="1"/>
  <c r="G215" i="19" s="1"/>
  <c r="G216" i="19" s="1"/>
  <c r="G217" i="19" s="1"/>
  <c r="G218" i="19" s="1"/>
  <c r="G219" i="19" s="1"/>
  <c r="G220" i="19" s="1"/>
  <c r="G221" i="19" s="1"/>
  <c r="G222" i="19" s="1"/>
  <c r="G223" i="19" s="1"/>
  <c r="G224" i="19" s="1"/>
  <c r="G225" i="19" s="1"/>
  <c r="G226" i="19" s="1"/>
  <c r="G227" i="19" s="1"/>
  <c r="G228" i="19" s="1"/>
  <c r="G229" i="19" s="1"/>
  <c r="G230" i="19" s="1"/>
  <c r="G231" i="19" s="1"/>
  <c r="G232" i="19" s="1"/>
  <c r="G233" i="19" s="1"/>
  <c r="G234" i="19" s="1"/>
  <c r="G235" i="19" s="1"/>
  <c r="G236" i="19" s="1"/>
  <c r="G237" i="19" s="1"/>
  <c r="G238" i="19" s="1"/>
  <c r="G239" i="19" s="1"/>
  <c r="G240" i="19" s="1"/>
  <c r="G241" i="19" s="1"/>
  <c r="G242" i="19" s="1"/>
  <c r="G243" i="19" s="1"/>
  <c r="G244" i="19" s="1"/>
  <c r="G245" i="19" s="1"/>
  <c r="G246" i="19" s="1"/>
  <c r="G247" i="19" s="1"/>
  <c r="G248" i="19" s="1"/>
  <c r="G249" i="19" s="1"/>
  <c r="G250" i="19" s="1"/>
  <c r="G251" i="19" s="1"/>
  <c r="G252" i="19" s="1"/>
  <c r="G253" i="19" s="1"/>
  <c r="G254" i="19" s="1"/>
  <c r="G255" i="19" s="1"/>
  <c r="G256" i="19" s="1"/>
  <c r="G257" i="19" s="1"/>
  <c r="G258" i="19" s="1"/>
  <c r="G259" i="19" s="1"/>
  <c r="G260" i="19" s="1"/>
  <c r="G261" i="19" s="1"/>
  <c r="G262" i="19" s="1"/>
  <c r="G263" i="19" s="1"/>
  <c r="G264" i="19" s="1"/>
  <c r="G265" i="19" s="1"/>
  <c r="G266" i="19" s="1"/>
  <c r="G267" i="19" s="1"/>
  <c r="G268" i="19" s="1"/>
  <c r="G269" i="19" s="1"/>
  <c r="G270" i="19" s="1"/>
  <c r="G271" i="19" s="1"/>
  <c r="G272" i="19" s="1"/>
  <c r="G273" i="19" s="1"/>
  <c r="G274" i="19" s="1"/>
  <c r="G275" i="19" s="1"/>
  <c r="G276" i="19" s="1"/>
  <c r="G277" i="19" s="1"/>
  <c r="G278" i="19" s="1"/>
  <c r="G279" i="19" s="1"/>
  <c r="G280" i="19" s="1"/>
  <c r="G281" i="19" s="1"/>
  <c r="G282" i="19" s="1"/>
  <c r="G283" i="19" s="1"/>
  <c r="G284" i="19" s="1"/>
  <c r="G285" i="19" s="1"/>
  <c r="G286" i="19" s="1"/>
  <c r="G287" i="19" s="1"/>
  <c r="G288" i="19" s="1"/>
  <c r="G289" i="19" s="1"/>
  <c r="G290" i="19" s="1"/>
  <c r="G291" i="19" s="1"/>
  <c r="G292" i="19" s="1"/>
  <c r="G293" i="19" s="1"/>
  <c r="G294" i="19" s="1"/>
  <c r="G295" i="19" s="1"/>
  <c r="G296" i="19" s="1"/>
  <c r="G297" i="19" s="1"/>
  <c r="G298" i="19" s="1"/>
  <c r="G299" i="19" s="1"/>
  <c r="G300" i="19" s="1"/>
  <c r="G301" i="19" s="1"/>
  <c r="G302" i="19" s="1"/>
  <c r="G303" i="19" s="1"/>
  <c r="F3" i="19"/>
  <c r="F4" i="19" s="1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F211" i="19" s="1"/>
  <c r="F212" i="19" s="1"/>
  <c r="F213" i="19" s="1"/>
  <c r="F214" i="19" s="1"/>
  <c r="F215" i="19" s="1"/>
  <c r="F216" i="19" s="1"/>
  <c r="F217" i="19" s="1"/>
  <c r="F218" i="19" s="1"/>
  <c r="F219" i="19" s="1"/>
  <c r="F220" i="19" s="1"/>
  <c r="F221" i="19" s="1"/>
  <c r="F222" i="19" s="1"/>
  <c r="F223" i="19" s="1"/>
  <c r="F224" i="19" s="1"/>
  <c r="F225" i="19" s="1"/>
  <c r="F226" i="19" s="1"/>
  <c r="F227" i="19" s="1"/>
  <c r="F228" i="19" s="1"/>
  <c r="F229" i="19" s="1"/>
  <c r="F230" i="19" s="1"/>
  <c r="F231" i="19" s="1"/>
  <c r="F232" i="19" s="1"/>
  <c r="F233" i="19" s="1"/>
  <c r="F234" i="19" s="1"/>
  <c r="F235" i="19" s="1"/>
  <c r="F236" i="19" s="1"/>
  <c r="F237" i="19" s="1"/>
  <c r="F238" i="19" s="1"/>
  <c r="F239" i="19" s="1"/>
  <c r="F240" i="19" s="1"/>
  <c r="F241" i="19" s="1"/>
  <c r="F242" i="19" s="1"/>
  <c r="F243" i="19" s="1"/>
  <c r="F244" i="19" s="1"/>
  <c r="F245" i="19" s="1"/>
  <c r="F246" i="19" s="1"/>
  <c r="F247" i="19" s="1"/>
  <c r="F248" i="19" s="1"/>
  <c r="F249" i="19" s="1"/>
  <c r="F250" i="19" s="1"/>
  <c r="F251" i="19" s="1"/>
  <c r="F252" i="19" s="1"/>
  <c r="F253" i="19" s="1"/>
  <c r="F254" i="19" s="1"/>
  <c r="F255" i="19" s="1"/>
  <c r="F256" i="19" s="1"/>
  <c r="F257" i="19" s="1"/>
  <c r="F258" i="19" s="1"/>
  <c r="F259" i="19" s="1"/>
  <c r="F260" i="19" s="1"/>
  <c r="F261" i="19" s="1"/>
  <c r="F262" i="19" s="1"/>
  <c r="F263" i="19" s="1"/>
  <c r="F264" i="19" s="1"/>
  <c r="F265" i="19" s="1"/>
  <c r="F266" i="19" s="1"/>
  <c r="F267" i="19" s="1"/>
  <c r="F268" i="19" s="1"/>
  <c r="F269" i="19" s="1"/>
  <c r="F270" i="19" s="1"/>
  <c r="F271" i="19" s="1"/>
  <c r="F272" i="19" s="1"/>
  <c r="F273" i="19" s="1"/>
  <c r="F274" i="19" s="1"/>
  <c r="F275" i="19" s="1"/>
  <c r="F276" i="19" s="1"/>
  <c r="F277" i="19" s="1"/>
  <c r="F278" i="19" s="1"/>
  <c r="F279" i="19" s="1"/>
  <c r="F280" i="19" s="1"/>
  <c r="F281" i="19" s="1"/>
  <c r="F282" i="19" s="1"/>
  <c r="F283" i="19" s="1"/>
  <c r="F284" i="19" s="1"/>
  <c r="F285" i="19" s="1"/>
  <c r="F286" i="19" s="1"/>
  <c r="F287" i="19" s="1"/>
  <c r="F288" i="19" s="1"/>
  <c r="F289" i="19" s="1"/>
  <c r="F290" i="19" s="1"/>
  <c r="F291" i="19" s="1"/>
  <c r="F292" i="19" s="1"/>
  <c r="F293" i="19" s="1"/>
  <c r="F294" i="19" s="1"/>
  <c r="F295" i="19" s="1"/>
  <c r="F296" i="19" s="1"/>
  <c r="F297" i="19" s="1"/>
  <c r="F298" i="19" s="1"/>
  <c r="F299" i="19" s="1"/>
  <c r="F300" i="19" s="1"/>
  <c r="F301" i="19" s="1"/>
  <c r="F302" i="19" s="1"/>
  <c r="F303" i="19" s="1"/>
  <c r="I3" i="16"/>
  <c r="I4" i="16" s="1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I84" i="16" s="1"/>
  <c r="I85" i="16" s="1"/>
  <c r="I86" i="16" s="1"/>
  <c r="I87" i="16" s="1"/>
  <c r="I88" i="16" s="1"/>
  <c r="I89" i="16" s="1"/>
  <c r="I90" i="16" s="1"/>
  <c r="I91" i="16" s="1"/>
  <c r="I92" i="16" s="1"/>
  <c r="I93" i="16" s="1"/>
  <c r="I94" i="16" s="1"/>
  <c r="I95" i="16" s="1"/>
  <c r="I96" i="16" s="1"/>
  <c r="I97" i="16" s="1"/>
  <c r="I98" i="16" s="1"/>
  <c r="I99" i="16" s="1"/>
  <c r="I100" i="16" s="1"/>
  <c r="I101" i="16" s="1"/>
  <c r="I102" i="16" s="1"/>
  <c r="I103" i="16" s="1"/>
  <c r="I104" i="16" s="1"/>
  <c r="I105" i="16" s="1"/>
  <c r="I106" i="16" s="1"/>
  <c r="I107" i="16" s="1"/>
  <c r="I108" i="16" s="1"/>
  <c r="I109" i="16" s="1"/>
  <c r="I110" i="16" s="1"/>
  <c r="I111" i="16" s="1"/>
  <c r="I112" i="16" s="1"/>
  <c r="I113" i="16" s="1"/>
  <c r="I114" i="16" s="1"/>
  <c r="I115" i="16" s="1"/>
  <c r="I116" i="16" s="1"/>
  <c r="I117" i="16" s="1"/>
  <c r="I118" i="16" s="1"/>
  <c r="I119" i="16" s="1"/>
  <c r="I120" i="16" s="1"/>
  <c r="I121" i="16" s="1"/>
  <c r="I122" i="16" s="1"/>
  <c r="I123" i="16" s="1"/>
  <c r="I124" i="16" s="1"/>
  <c r="I125" i="16" s="1"/>
  <c r="I126" i="16" s="1"/>
  <c r="I127" i="16" s="1"/>
  <c r="I128" i="16" s="1"/>
  <c r="I129" i="16" s="1"/>
  <c r="I130" i="16" s="1"/>
  <c r="I131" i="16" s="1"/>
  <c r="I132" i="16" s="1"/>
  <c r="I133" i="16" s="1"/>
  <c r="I134" i="16" s="1"/>
  <c r="I135" i="16" s="1"/>
  <c r="I136" i="16" s="1"/>
  <c r="I137" i="16" s="1"/>
  <c r="I138" i="16" s="1"/>
  <c r="I139" i="16" s="1"/>
  <c r="I140" i="16" s="1"/>
  <c r="I141" i="16" s="1"/>
  <c r="I142" i="16" s="1"/>
  <c r="I143" i="16" s="1"/>
  <c r="I144" i="16" s="1"/>
  <c r="I145" i="16" s="1"/>
  <c r="I146" i="16" s="1"/>
  <c r="I147" i="16" s="1"/>
  <c r="I148" i="16" s="1"/>
  <c r="I149" i="16" s="1"/>
  <c r="I150" i="16" s="1"/>
  <c r="I151" i="16" s="1"/>
  <c r="I152" i="16" s="1"/>
  <c r="I153" i="16" s="1"/>
  <c r="I154" i="16" s="1"/>
  <c r="I155" i="16" s="1"/>
  <c r="I156" i="16" s="1"/>
  <c r="I157" i="16" s="1"/>
  <c r="I158" i="16" s="1"/>
  <c r="I159" i="16" s="1"/>
  <c r="I160" i="16" s="1"/>
  <c r="I161" i="16" s="1"/>
  <c r="I162" i="16" s="1"/>
  <c r="I163" i="16" s="1"/>
  <c r="I164" i="16" s="1"/>
  <c r="I165" i="16" s="1"/>
  <c r="I166" i="16" s="1"/>
  <c r="I167" i="16" s="1"/>
  <c r="I168" i="16" s="1"/>
  <c r="I169" i="16" s="1"/>
  <c r="I170" i="16" s="1"/>
  <c r="I171" i="16" s="1"/>
  <c r="I172" i="16" s="1"/>
  <c r="I173" i="16" s="1"/>
  <c r="I174" i="16" s="1"/>
  <c r="I175" i="16" s="1"/>
  <c r="I176" i="16" s="1"/>
  <c r="I177" i="16" s="1"/>
  <c r="I178" i="16" s="1"/>
  <c r="I179" i="16" s="1"/>
  <c r="I180" i="16" s="1"/>
  <c r="I181" i="16" s="1"/>
  <c r="I182" i="16" s="1"/>
  <c r="I183" i="16" s="1"/>
  <c r="I184" i="16" s="1"/>
  <c r="I185" i="16" s="1"/>
  <c r="I186" i="16" s="1"/>
  <c r="I187" i="16" s="1"/>
  <c r="I188" i="16" s="1"/>
  <c r="I189" i="16" s="1"/>
  <c r="I190" i="16" s="1"/>
  <c r="I191" i="16" s="1"/>
  <c r="I192" i="16" s="1"/>
  <c r="I193" i="16" s="1"/>
  <c r="I194" i="16" s="1"/>
  <c r="I195" i="16" s="1"/>
  <c r="I196" i="16" s="1"/>
  <c r="I197" i="16" s="1"/>
  <c r="I198" i="16" s="1"/>
  <c r="I199" i="16" s="1"/>
  <c r="I200" i="16" s="1"/>
  <c r="I201" i="16" s="1"/>
  <c r="I202" i="16" s="1"/>
  <c r="I203" i="16" s="1"/>
  <c r="I204" i="16" s="1"/>
  <c r="I205" i="16" s="1"/>
  <c r="I206" i="16" s="1"/>
  <c r="I207" i="16" s="1"/>
  <c r="I208" i="16" s="1"/>
  <c r="I209" i="16" s="1"/>
  <c r="I210" i="16" s="1"/>
  <c r="I211" i="16" s="1"/>
  <c r="I212" i="16" s="1"/>
  <c r="I213" i="16" s="1"/>
  <c r="I214" i="16" s="1"/>
  <c r="I215" i="16" s="1"/>
  <c r="I216" i="16" s="1"/>
  <c r="I217" i="16" s="1"/>
  <c r="I218" i="16" s="1"/>
  <c r="I219" i="16" s="1"/>
  <c r="I220" i="16" s="1"/>
  <c r="I221" i="16" s="1"/>
  <c r="I222" i="16" s="1"/>
  <c r="I223" i="16" s="1"/>
  <c r="I224" i="16" s="1"/>
  <c r="I225" i="16" s="1"/>
  <c r="I226" i="16" s="1"/>
  <c r="I227" i="16" s="1"/>
  <c r="I228" i="16" s="1"/>
  <c r="I229" i="16" s="1"/>
  <c r="I230" i="16" s="1"/>
  <c r="I231" i="16" s="1"/>
  <c r="I232" i="16" s="1"/>
  <c r="I233" i="16" s="1"/>
  <c r="I234" i="16" s="1"/>
  <c r="I235" i="16" s="1"/>
  <c r="I236" i="16" s="1"/>
  <c r="I237" i="16" s="1"/>
  <c r="I238" i="16" s="1"/>
  <c r="I239" i="16" s="1"/>
  <c r="I240" i="16" s="1"/>
  <c r="I241" i="16" s="1"/>
  <c r="I242" i="16" s="1"/>
  <c r="I243" i="16" s="1"/>
  <c r="I244" i="16" s="1"/>
  <c r="I245" i="16" s="1"/>
  <c r="I246" i="16" s="1"/>
  <c r="I247" i="16" s="1"/>
  <c r="I248" i="16" s="1"/>
  <c r="I249" i="16" s="1"/>
  <c r="I250" i="16" s="1"/>
  <c r="I251" i="16" s="1"/>
  <c r="I252" i="16" s="1"/>
  <c r="I253" i="16" s="1"/>
  <c r="I254" i="16" s="1"/>
  <c r="I255" i="16" s="1"/>
  <c r="I256" i="16" s="1"/>
  <c r="I257" i="16" s="1"/>
  <c r="I258" i="16" s="1"/>
  <c r="I259" i="16" s="1"/>
  <c r="I260" i="16" s="1"/>
  <c r="I261" i="16" s="1"/>
  <c r="I262" i="16" s="1"/>
  <c r="I263" i="16" s="1"/>
  <c r="I264" i="16" s="1"/>
  <c r="I265" i="16" s="1"/>
  <c r="I266" i="16" s="1"/>
  <c r="I267" i="16" s="1"/>
  <c r="I268" i="16" s="1"/>
  <c r="I269" i="16" s="1"/>
  <c r="I270" i="16" s="1"/>
  <c r="I271" i="16" s="1"/>
  <c r="I272" i="16" s="1"/>
  <c r="I273" i="16" s="1"/>
  <c r="I274" i="16" s="1"/>
  <c r="I275" i="16" s="1"/>
  <c r="I276" i="16" s="1"/>
  <c r="I277" i="16" s="1"/>
  <c r="I278" i="16" s="1"/>
  <c r="I279" i="16" s="1"/>
  <c r="I280" i="16" s="1"/>
  <c r="I281" i="16" s="1"/>
  <c r="I282" i="16" s="1"/>
  <c r="I283" i="16" s="1"/>
  <c r="I284" i="16" s="1"/>
  <c r="I285" i="16" s="1"/>
  <c r="I286" i="16" s="1"/>
  <c r="I287" i="16" s="1"/>
  <c r="I288" i="16" s="1"/>
  <c r="I289" i="16" s="1"/>
  <c r="I290" i="16" s="1"/>
  <c r="I291" i="16" s="1"/>
  <c r="I292" i="16" s="1"/>
  <c r="I293" i="16" s="1"/>
  <c r="I294" i="16" s="1"/>
  <c r="I295" i="16" s="1"/>
  <c r="I296" i="16" s="1"/>
  <c r="I297" i="16" s="1"/>
  <c r="I298" i="16" s="1"/>
  <c r="I299" i="16" s="1"/>
  <c r="I300" i="16" s="1"/>
  <c r="I301" i="16" s="1"/>
  <c r="I302" i="16" s="1"/>
  <c r="I303" i="16" s="1"/>
  <c r="I304" i="16" s="1"/>
  <c r="I305" i="16" s="1"/>
  <c r="I306" i="16" s="1"/>
  <c r="I307" i="16" s="1"/>
  <c r="I308" i="16" s="1"/>
  <c r="I309" i="16" s="1"/>
  <c r="I310" i="16" s="1"/>
  <c r="I311" i="16" s="1"/>
  <c r="I312" i="16" s="1"/>
  <c r="I313" i="16" s="1"/>
  <c r="I314" i="16" s="1"/>
  <c r="I315" i="16" s="1"/>
  <c r="I316" i="16" s="1"/>
  <c r="I317" i="16" s="1"/>
  <c r="I318" i="16" s="1"/>
  <c r="I319" i="16" s="1"/>
  <c r="I320" i="16" s="1"/>
  <c r="I321" i="16" s="1"/>
  <c r="I322" i="16" s="1"/>
  <c r="I323" i="16" s="1"/>
  <c r="I324" i="16" s="1"/>
  <c r="I325" i="16" s="1"/>
  <c r="I326" i="16" s="1"/>
  <c r="I327" i="16" s="1"/>
  <c r="I328" i="16" s="1"/>
  <c r="I329" i="16" s="1"/>
  <c r="I330" i="16" s="1"/>
  <c r="I331" i="16" s="1"/>
  <c r="I332" i="16" s="1"/>
  <c r="I333" i="16" s="1"/>
  <c r="I334" i="16" s="1"/>
  <c r="I335" i="16" s="1"/>
  <c r="I336" i="16" s="1"/>
  <c r="I337" i="16" s="1"/>
  <c r="I338" i="16" s="1"/>
  <c r="I339" i="16" s="1"/>
  <c r="I340" i="16" s="1"/>
  <c r="I341" i="16" s="1"/>
  <c r="I342" i="16" s="1"/>
  <c r="I343" i="16" s="1"/>
  <c r="I344" i="16" s="1"/>
  <c r="I345" i="16" s="1"/>
  <c r="I346" i="16" s="1"/>
  <c r="I347" i="16" s="1"/>
  <c r="I348" i="16" s="1"/>
  <c r="I349" i="16" s="1"/>
  <c r="I350" i="16" s="1"/>
  <c r="I351" i="16" s="1"/>
  <c r="I352" i="16" s="1"/>
  <c r="I353" i="16" s="1"/>
  <c r="I354" i="16" s="1"/>
  <c r="I355" i="16" s="1"/>
  <c r="I356" i="16" s="1"/>
  <c r="I357" i="16" s="1"/>
  <c r="I358" i="16" s="1"/>
  <c r="I359" i="16" s="1"/>
  <c r="I360" i="16" s="1"/>
  <c r="I361" i="16" s="1"/>
  <c r="I362" i="16" s="1"/>
  <c r="G3" i="16"/>
  <c r="H2" i="16"/>
  <c r="H3" i="15"/>
  <c r="H4" i="15" s="1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H213" i="15" s="1"/>
  <c r="H214" i="15" s="1"/>
  <c r="H215" i="15" s="1"/>
  <c r="H216" i="15" s="1"/>
  <c r="H217" i="15" s="1"/>
  <c r="H218" i="15" s="1"/>
  <c r="H219" i="15" s="1"/>
  <c r="H220" i="15" s="1"/>
  <c r="H221" i="15" s="1"/>
  <c r="H222" i="15" s="1"/>
  <c r="H223" i="15" s="1"/>
  <c r="H224" i="15" s="1"/>
  <c r="H225" i="15" s="1"/>
  <c r="H226" i="15" s="1"/>
  <c r="H227" i="15" s="1"/>
  <c r="H228" i="15" s="1"/>
  <c r="H229" i="15" s="1"/>
  <c r="H230" i="15" s="1"/>
  <c r="H231" i="15" s="1"/>
  <c r="H232" i="15" s="1"/>
  <c r="H233" i="15" s="1"/>
  <c r="H234" i="15" s="1"/>
  <c r="H235" i="15" s="1"/>
  <c r="H236" i="15" s="1"/>
  <c r="H237" i="15" s="1"/>
  <c r="H238" i="15" s="1"/>
  <c r="H239" i="15" s="1"/>
  <c r="H240" i="15" s="1"/>
  <c r="H241" i="15" s="1"/>
  <c r="H242" i="15" s="1"/>
  <c r="H243" i="15" s="1"/>
  <c r="H244" i="15" s="1"/>
  <c r="H245" i="15" s="1"/>
  <c r="H246" i="15" s="1"/>
  <c r="H247" i="15" s="1"/>
  <c r="H248" i="15" s="1"/>
  <c r="H249" i="15" s="1"/>
  <c r="H250" i="15" s="1"/>
  <c r="H251" i="15" s="1"/>
  <c r="H252" i="15" s="1"/>
  <c r="H253" i="15" s="1"/>
  <c r="H254" i="15" s="1"/>
  <c r="H255" i="15" s="1"/>
  <c r="H256" i="15" s="1"/>
  <c r="H257" i="15" s="1"/>
  <c r="H258" i="15" s="1"/>
  <c r="H259" i="15" s="1"/>
  <c r="H260" i="15" s="1"/>
  <c r="H261" i="15" s="1"/>
  <c r="H262" i="15" s="1"/>
  <c r="H263" i="15" s="1"/>
  <c r="H264" i="15" s="1"/>
  <c r="H265" i="15" s="1"/>
  <c r="H266" i="15" s="1"/>
  <c r="H267" i="15" s="1"/>
  <c r="H268" i="15" s="1"/>
  <c r="H269" i="15" s="1"/>
  <c r="H270" i="15" s="1"/>
  <c r="H271" i="15" s="1"/>
  <c r="H272" i="15" s="1"/>
  <c r="H273" i="15" s="1"/>
  <c r="H274" i="15" s="1"/>
  <c r="H275" i="15" s="1"/>
  <c r="H276" i="15" s="1"/>
  <c r="H277" i="15" s="1"/>
  <c r="H278" i="15" s="1"/>
  <c r="H279" i="15" s="1"/>
  <c r="H280" i="15" s="1"/>
  <c r="H281" i="15" s="1"/>
  <c r="H282" i="15" s="1"/>
  <c r="H283" i="15" s="1"/>
  <c r="H284" i="15" s="1"/>
  <c r="H285" i="15" s="1"/>
  <c r="H286" i="15" s="1"/>
  <c r="H287" i="15" s="1"/>
  <c r="H288" i="15" s="1"/>
  <c r="H289" i="15" s="1"/>
  <c r="H290" i="15" s="1"/>
  <c r="H291" i="15" s="1"/>
  <c r="H292" i="15" s="1"/>
  <c r="H293" i="15" s="1"/>
  <c r="H294" i="15" s="1"/>
  <c r="H295" i="15" s="1"/>
  <c r="H296" i="15" s="1"/>
  <c r="H297" i="15" s="1"/>
  <c r="H298" i="15" s="1"/>
  <c r="H299" i="15" s="1"/>
  <c r="H300" i="15" s="1"/>
  <c r="H301" i="15" s="1"/>
  <c r="H302" i="15" s="1"/>
  <c r="H303" i="15" s="1"/>
  <c r="I3" i="15"/>
  <c r="H3" i="18"/>
  <c r="H4" i="18" s="1"/>
  <c r="H5" i="18" s="1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H67" i="18" s="1"/>
  <c r="H68" i="18" s="1"/>
  <c r="H69" i="18" s="1"/>
  <c r="H70" i="18" s="1"/>
  <c r="H71" i="18" s="1"/>
  <c r="H72" i="18" s="1"/>
  <c r="H73" i="18" s="1"/>
  <c r="H74" i="18" s="1"/>
  <c r="H75" i="18" s="1"/>
  <c r="H76" i="18" s="1"/>
  <c r="H77" i="18" s="1"/>
  <c r="H78" i="18" s="1"/>
  <c r="H79" i="18" s="1"/>
  <c r="H80" i="18" s="1"/>
  <c r="H81" i="18" s="1"/>
  <c r="H82" i="18" s="1"/>
  <c r="H83" i="18" s="1"/>
  <c r="H84" i="18" s="1"/>
  <c r="H85" i="18" s="1"/>
  <c r="H86" i="18" s="1"/>
  <c r="H87" i="18" s="1"/>
  <c r="H88" i="18" s="1"/>
  <c r="H89" i="18" s="1"/>
  <c r="H90" i="18" s="1"/>
  <c r="H91" i="18" s="1"/>
  <c r="H92" i="18" s="1"/>
  <c r="H93" i="18" s="1"/>
  <c r="H94" i="18" s="1"/>
  <c r="H95" i="18" s="1"/>
  <c r="H96" i="18" s="1"/>
  <c r="H97" i="18" s="1"/>
  <c r="H98" i="18" s="1"/>
  <c r="H99" i="18" s="1"/>
  <c r="H100" i="18" s="1"/>
  <c r="H101" i="18" s="1"/>
  <c r="H102" i="18" s="1"/>
  <c r="H103" i="18" s="1"/>
  <c r="H104" i="18" s="1"/>
  <c r="H105" i="18" s="1"/>
  <c r="H106" i="18" s="1"/>
  <c r="H107" i="18" s="1"/>
  <c r="H108" i="18" s="1"/>
  <c r="H109" i="18" s="1"/>
  <c r="H110" i="18" s="1"/>
  <c r="H111" i="18" s="1"/>
  <c r="H112" i="18" s="1"/>
  <c r="H113" i="18" s="1"/>
  <c r="H114" i="18" s="1"/>
  <c r="H115" i="18" s="1"/>
  <c r="H116" i="18" s="1"/>
  <c r="H117" i="18" s="1"/>
  <c r="H118" i="18" s="1"/>
  <c r="H119" i="18" s="1"/>
  <c r="H120" i="18" s="1"/>
  <c r="H121" i="18" s="1"/>
  <c r="H122" i="18" s="1"/>
  <c r="H123" i="18" s="1"/>
  <c r="H124" i="18" s="1"/>
  <c r="H125" i="18" s="1"/>
  <c r="H126" i="18" s="1"/>
  <c r="H127" i="18" s="1"/>
  <c r="H128" i="18" s="1"/>
  <c r="H129" i="18" s="1"/>
  <c r="H130" i="18" s="1"/>
  <c r="H131" i="18" s="1"/>
  <c r="H132" i="18" s="1"/>
  <c r="H133" i="18" s="1"/>
  <c r="H134" i="18" s="1"/>
  <c r="H135" i="18" s="1"/>
  <c r="H136" i="18" s="1"/>
  <c r="H137" i="18" s="1"/>
  <c r="H138" i="18" s="1"/>
  <c r="H139" i="18" s="1"/>
  <c r="H140" i="18" s="1"/>
  <c r="H141" i="18" s="1"/>
  <c r="H142" i="18" s="1"/>
  <c r="H143" i="18" s="1"/>
  <c r="H144" i="18" s="1"/>
  <c r="H145" i="18" s="1"/>
  <c r="H146" i="18" s="1"/>
  <c r="H147" i="18" s="1"/>
  <c r="H148" i="18" s="1"/>
  <c r="H149" i="18" s="1"/>
  <c r="H150" i="18" s="1"/>
  <c r="H151" i="18" s="1"/>
  <c r="H152" i="18" s="1"/>
  <c r="H153" i="18" s="1"/>
  <c r="H154" i="18" s="1"/>
  <c r="H155" i="18" s="1"/>
  <c r="H156" i="18" s="1"/>
  <c r="H157" i="18" s="1"/>
  <c r="H158" i="18" s="1"/>
  <c r="H159" i="18" s="1"/>
  <c r="H160" i="18" s="1"/>
  <c r="H161" i="18" s="1"/>
  <c r="H162" i="18" s="1"/>
  <c r="H163" i="18" s="1"/>
  <c r="H164" i="18" s="1"/>
  <c r="H165" i="18" s="1"/>
  <c r="H166" i="18" s="1"/>
  <c r="H167" i="18" s="1"/>
  <c r="H168" i="18" s="1"/>
  <c r="H169" i="18" s="1"/>
  <c r="H170" i="18" s="1"/>
  <c r="H171" i="18" s="1"/>
  <c r="H172" i="18" s="1"/>
  <c r="H173" i="18" s="1"/>
  <c r="H174" i="18" s="1"/>
  <c r="H175" i="18" s="1"/>
  <c r="H176" i="18" s="1"/>
  <c r="H177" i="18" s="1"/>
  <c r="H178" i="18" s="1"/>
  <c r="H179" i="18" s="1"/>
  <c r="H180" i="18" s="1"/>
  <c r="H181" i="18" s="1"/>
  <c r="H182" i="18" s="1"/>
  <c r="H183" i="18" s="1"/>
  <c r="H184" i="18" s="1"/>
  <c r="H185" i="18" s="1"/>
  <c r="H186" i="18" s="1"/>
  <c r="H187" i="18" s="1"/>
  <c r="H188" i="18" s="1"/>
  <c r="H189" i="18" s="1"/>
  <c r="H190" i="18" s="1"/>
  <c r="H191" i="18" s="1"/>
  <c r="H192" i="18" s="1"/>
  <c r="H193" i="18" s="1"/>
  <c r="H194" i="18" s="1"/>
  <c r="H195" i="18" s="1"/>
  <c r="H196" i="18" s="1"/>
  <c r="H197" i="18" s="1"/>
  <c r="H198" i="18" s="1"/>
  <c r="H199" i="18" s="1"/>
  <c r="H200" i="18" s="1"/>
  <c r="H201" i="18" s="1"/>
  <c r="H202" i="18" s="1"/>
  <c r="H203" i="18" s="1"/>
  <c r="H204" i="18" s="1"/>
  <c r="H205" i="18" s="1"/>
  <c r="H206" i="18" s="1"/>
  <c r="H207" i="18" s="1"/>
  <c r="H208" i="18" s="1"/>
  <c r="H209" i="18" s="1"/>
  <c r="H210" i="18" s="1"/>
  <c r="H211" i="18" s="1"/>
  <c r="H212" i="18" s="1"/>
  <c r="H213" i="18" s="1"/>
  <c r="H214" i="18" s="1"/>
  <c r="H215" i="18" s="1"/>
  <c r="H216" i="18" s="1"/>
  <c r="H217" i="18" s="1"/>
  <c r="H218" i="18" s="1"/>
  <c r="H219" i="18" s="1"/>
  <c r="H220" i="18" s="1"/>
  <c r="H221" i="18" s="1"/>
  <c r="H222" i="18" s="1"/>
  <c r="H223" i="18" s="1"/>
  <c r="H224" i="18" s="1"/>
  <c r="H225" i="18" s="1"/>
  <c r="H226" i="18" s="1"/>
  <c r="H227" i="18" s="1"/>
  <c r="H228" i="18" s="1"/>
  <c r="H229" i="18" s="1"/>
  <c r="H230" i="18" s="1"/>
  <c r="H231" i="18" s="1"/>
  <c r="H232" i="18" s="1"/>
  <c r="H233" i="18" s="1"/>
  <c r="H234" i="18" s="1"/>
  <c r="H235" i="18" s="1"/>
  <c r="H236" i="18" s="1"/>
  <c r="H237" i="18" s="1"/>
  <c r="H238" i="18" s="1"/>
  <c r="H239" i="18" s="1"/>
  <c r="H240" i="18" s="1"/>
  <c r="H241" i="18" s="1"/>
  <c r="H242" i="18" s="1"/>
  <c r="H243" i="18" s="1"/>
  <c r="H244" i="18" s="1"/>
  <c r="H245" i="18" s="1"/>
  <c r="H246" i="18" s="1"/>
  <c r="H247" i="18" s="1"/>
  <c r="H248" i="18" s="1"/>
  <c r="H249" i="18" s="1"/>
  <c r="H250" i="18" s="1"/>
  <c r="H251" i="18" s="1"/>
  <c r="H252" i="18" s="1"/>
  <c r="H253" i="18" s="1"/>
  <c r="H254" i="18" s="1"/>
  <c r="H255" i="18" s="1"/>
  <c r="H256" i="18" s="1"/>
  <c r="H257" i="18" s="1"/>
  <c r="H258" i="18" s="1"/>
  <c r="H259" i="18" s="1"/>
  <c r="H260" i="18" s="1"/>
  <c r="H261" i="18" s="1"/>
  <c r="H262" i="18" s="1"/>
  <c r="H263" i="18" s="1"/>
  <c r="H264" i="18" s="1"/>
  <c r="H265" i="18" s="1"/>
  <c r="H266" i="18" s="1"/>
  <c r="H267" i="18" s="1"/>
  <c r="H268" i="18" s="1"/>
  <c r="H269" i="18" s="1"/>
  <c r="H270" i="18" s="1"/>
  <c r="H271" i="18" s="1"/>
  <c r="H272" i="18" s="1"/>
  <c r="H273" i="18" s="1"/>
  <c r="H274" i="18" s="1"/>
  <c r="H275" i="18" s="1"/>
  <c r="H276" i="18" s="1"/>
  <c r="H277" i="18" s="1"/>
  <c r="H278" i="18" s="1"/>
  <c r="H279" i="18" s="1"/>
  <c r="H280" i="18" s="1"/>
  <c r="H281" i="18" s="1"/>
  <c r="H282" i="18" s="1"/>
  <c r="H283" i="18" s="1"/>
  <c r="H284" i="18" s="1"/>
  <c r="H285" i="18" s="1"/>
  <c r="H286" i="18" s="1"/>
  <c r="H287" i="18" s="1"/>
  <c r="H288" i="18" s="1"/>
  <c r="H289" i="18" s="1"/>
  <c r="H290" i="18" s="1"/>
  <c r="H291" i="18" s="1"/>
  <c r="H292" i="18" s="1"/>
  <c r="H293" i="18" s="1"/>
  <c r="H294" i="18" s="1"/>
  <c r="H295" i="18" s="1"/>
  <c r="H296" i="18" s="1"/>
  <c r="H297" i="18" s="1"/>
  <c r="H298" i="18" s="1"/>
  <c r="H299" i="18" s="1"/>
  <c r="H300" i="18" s="1"/>
  <c r="H301" i="18" s="1"/>
  <c r="H302" i="18" s="1"/>
  <c r="H303" i="18" s="1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F210" i="18" s="1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F227" i="18" s="1"/>
  <c r="F228" i="18" s="1"/>
  <c r="F229" i="18" s="1"/>
  <c r="F230" i="18" s="1"/>
  <c r="F231" i="18" s="1"/>
  <c r="F232" i="18" s="1"/>
  <c r="F233" i="18" s="1"/>
  <c r="F234" i="18" s="1"/>
  <c r="F235" i="18" s="1"/>
  <c r="F236" i="18" s="1"/>
  <c r="F237" i="18" s="1"/>
  <c r="F238" i="18" s="1"/>
  <c r="F239" i="18" s="1"/>
  <c r="F240" i="18" s="1"/>
  <c r="F241" i="18" s="1"/>
  <c r="F242" i="18" s="1"/>
  <c r="F243" i="18" s="1"/>
  <c r="F244" i="18" s="1"/>
  <c r="F245" i="18" s="1"/>
  <c r="F246" i="18" s="1"/>
  <c r="F247" i="18" s="1"/>
  <c r="F248" i="18" s="1"/>
  <c r="F249" i="18" s="1"/>
  <c r="F250" i="18" s="1"/>
  <c r="F251" i="18" s="1"/>
  <c r="F252" i="18" s="1"/>
  <c r="F253" i="18" s="1"/>
  <c r="F254" i="18" s="1"/>
  <c r="F255" i="18" s="1"/>
  <c r="F256" i="18" s="1"/>
  <c r="F257" i="18" s="1"/>
  <c r="F258" i="18" s="1"/>
  <c r="F259" i="18" s="1"/>
  <c r="F260" i="18" s="1"/>
  <c r="F261" i="18" s="1"/>
  <c r="F262" i="18" s="1"/>
  <c r="F263" i="18" s="1"/>
  <c r="F264" i="18" s="1"/>
  <c r="F265" i="18" s="1"/>
  <c r="F266" i="18" s="1"/>
  <c r="F267" i="18" s="1"/>
  <c r="F268" i="18" s="1"/>
  <c r="F269" i="18" s="1"/>
  <c r="F270" i="18" s="1"/>
  <c r="F271" i="18" s="1"/>
  <c r="F272" i="18" s="1"/>
  <c r="F273" i="18" s="1"/>
  <c r="F274" i="18" s="1"/>
  <c r="F275" i="18" s="1"/>
  <c r="F276" i="18" s="1"/>
  <c r="F277" i="18" s="1"/>
  <c r="F278" i="18" s="1"/>
  <c r="F279" i="18" s="1"/>
  <c r="F280" i="18" s="1"/>
  <c r="F281" i="18" s="1"/>
  <c r="F282" i="18" s="1"/>
  <c r="F283" i="18" s="1"/>
  <c r="F284" i="18" s="1"/>
  <c r="F285" i="18" s="1"/>
  <c r="F286" i="18" s="1"/>
  <c r="F287" i="18" s="1"/>
  <c r="F288" i="18" s="1"/>
  <c r="F289" i="18" s="1"/>
  <c r="F290" i="18" s="1"/>
  <c r="F291" i="18" s="1"/>
  <c r="F292" i="18" s="1"/>
  <c r="F293" i="18" s="1"/>
  <c r="F294" i="18" s="1"/>
  <c r="F295" i="18" s="1"/>
  <c r="F296" i="18" s="1"/>
  <c r="F297" i="18" s="1"/>
  <c r="F298" i="18" s="1"/>
  <c r="F299" i="18" s="1"/>
  <c r="F300" i="18" s="1"/>
  <c r="F301" i="18" s="1"/>
  <c r="F302" i="18" s="1"/>
  <c r="F303" i="18" s="1"/>
  <c r="I3" i="18"/>
  <c r="I4" i="18" s="1"/>
  <c r="I5" i="18" s="1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I100" i="18" s="1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115" i="18" s="1"/>
  <c r="I116" i="18" s="1"/>
  <c r="I117" i="18" s="1"/>
  <c r="I118" i="18" s="1"/>
  <c r="I119" i="18" s="1"/>
  <c r="I120" i="18" s="1"/>
  <c r="I121" i="18" s="1"/>
  <c r="I122" i="18" s="1"/>
  <c r="I123" i="18" s="1"/>
  <c r="I124" i="18" s="1"/>
  <c r="I125" i="18" s="1"/>
  <c r="I126" i="18" s="1"/>
  <c r="I127" i="18" s="1"/>
  <c r="I128" i="18" s="1"/>
  <c r="I129" i="18" s="1"/>
  <c r="I130" i="18" s="1"/>
  <c r="I131" i="18" s="1"/>
  <c r="I132" i="18" s="1"/>
  <c r="I133" i="18" s="1"/>
  <c r="I134" i="18" s="1"/>
  <c r="I135" i="18" s="1"/>
  <c r="I136" i="18" s="1"/>
  <c r="I137" i="18" s="1"/>
  <c r="I138" i="18" s="1"/>
  <c r="I139" i="18" s="1"/>
  <c r="I140" i="18" s="1"/>
  <c r="I141" i="18" s="1"/>
  <c r="I142" i="18" s="1"/>
  <c r="I143" i="18" s="1"/>
  <c r="I144" i="18" s="1"/>
  <c r="I145" i="18" s="1"/>
  <c r="I146" i="18" s="1"/>
  <c r="I147" i="18" s="1"/>
  <c r="I148" i="18" s="1"/>
  <c r="I149" i="18" s="1"/>
  <c r="I150" i="18" s="1"/>
  <c r="I151" i="18" s="1"/>
  <c r="I152" i="18" s="1"/>
  <c r="I153" i="18" s="1"/>
  <c r="I154" i="18" s="1"/>
  <c r="I155" i="18" s="1"/>
  <c r="I156" i="18" s="1"/>
  <c r="I157" i="18" s="1"/>
  <c r="I158" i="18" s="1"/>
  <c r="I159" i="18" s="1"/>
  <c r="I160" i="18" s="1"/>
  <c r="I161" i="18" s="1"/>
  <c r="I162" i="18" s="1"/>
  <c r="I163" i="18" s="1"/>
  <c r="I164" i="18" s="1"/>
  <c r="I165" i="18" s="1"/>
  <c r="I166" i="18" s="1"/>
  <c r="I167" i="18" s="1"/>
  <c r="I168" i="18" s="1"/>
  <c r="I169" i="18" s="1"/>
  <c r="I170" i="18" s="1"/>
  <c r="I171" i="18" s="1"/>
  <c r="I172" i="18" s="1"/>
  <c r="I173" i="18" s="1"/>
  <c r="I174" i="18" s="1"/>
  <c r="I175" i="18" s="1"/>
  <c r="I176" i="18" s="1"/>
  <c r="I177" i="18" s="1"/>
  <c r="I178" i="18" s="1"/>
  <c r="I179" i="18" s="1"/>
  <c r="I180" i="18" s="1"/>
  <c r="I181" i="18" s="1"/>
  <c r="I182" i="18" s="1"/>
  <c r="I183" i="18" s="1"/>
  <c r="I184" i="18" s="1"/>
  <c r="I185" i="18" s="1"/>
  <c r="I186" i="18" s="1"/>
  <c r="I187" i="18" s="1"/>
  <c r="I188" i="18" s="1"/>
  <c r="I189" i="18" s="1"/>
  <c r="I190" i="18" s="1"/>
  <c r="I191" i="18" s="1"/>
  <c r="I192" i="18" s="1"/>
  <c r="I193" i="18" s="1"/>
  <c r="I194" i="18" s="1"/>
  <c r="I195" i="18" s="1"/>
  <c r="I196" i="18" s="1"/>
  <c r="I197" i="18" s="1"/>
  <c r="I198" i="18" s="1"/>
  <c r="I199" i="18" s="1"/>
  <c r="I200" i="18" s="1"/>
  <c r="I201" i="18" s="1"/>
  <c r="I202" i="18" s="1"/>
  <c r="I203" i="18" s="1"/>
  <c r="I204" i="18" s="1"/>
  <c r="I205" i="18" s="1"/>
  <c r="I206" i="18" s="1"/>
  <c r="I207" i="18" s="1"/>
  <c r="I208" i="18" s="1"/>
  <c r="I209" i="18" s="1"/>
  <c r="I210" i="18" s="1"/>
  <c r="I211" i="18" s="1"/>
  <c r="I212" i="18" s="1"/>
  <c r="I213" i="18" s="1"/>
  <c r="I214" i="18" s="1"/>
  <c r="I215" i="18" s="1"/>
  <c r="I216" i="18" s="1"/>
  <c r="I217" i="18" s="1"/>
  <c r="I218" i="18" s="1"/>
  <c r="I219" i="18" s="1"/>
  <c r="I220" i="18" s="1"/>
  <c r="I221" i="18" s="1"/>
  <c r="I222" i="18" s="1"/>
  <c r="I223" i="18" s="1"/>
  <c r="I224" i="18" s="1"/>
  <c r="I225" i="18" s="1"/>
  <c r="I226" i="18" s="1"/>
  <c r="I227" i="18" s="1"/>
  <c r="I228" i="18" s="1"/>
  <c r="I229" i="18" s="1"/>
  <c r="I230" i="18" s="1"/>
  <c r="I231" i="18" s="1"/>
  <c r="I232" i="18" s="1"/>
  <c r="I233" i="18" s="1"/>
  <c r="I234" i="18" s="1"/>
  <c r="I235" i="18" s="1"/>
  <c r="I236" i="18" s="1"/>
  <c r="I237" i="18" s="1"/>
  <c r="I238" i="18" s="1"/>
  <c r="I239" i="18" s="1"/>
  <c r="I240" i="18" s="1"/>
  <c r="I241" i="18" s="1"/>
  <c r="I242" i="18" s="1"/>
  <c r="I243" i="18" s="1"/>
  <c r="I244" i="18" s="1"/>
  <c r="I245" i="18" s="1"/>
  <c r="I246" i="18" s="1"/>
  <c r="I247" i="18" s="1"/>
  <c r="I248" i="18" s="1"/>
  <c r="I249" i="18" s="1"/>
  <c r="I250" i="18" s="1"/>
  <c r="I251" i="18" s="1"/>
  <c r="I252" i="18" s="1"/>
  <c r="I253" i="18" s="1"/>
  <c r="I254" i="18" s="1"/>
  <c r="I255" i="18" s="1"/>
  <c r="I256" i="18" s="1"/>
  <c r="I257" i="18" s="1"/>
  <c r="I258" i="18" s="1"/>
  <c r="I259" i="18" s="1"/>
  <c r="I260" i="18" s="1"/>
  <c r="I261" i="18" s="1"/>
  <c r="I262" i="18" s="1"/>
  <c r="I263" i="18" s="1"/>
  <c r="I264" i="18" s="1"/>
  <c r="I265" i="18" s="1"/>
  <c r="I266" i="18" s="1"/>
  <c r="I267" i="18" s="1"/>
  <c r="I268" i="18" s="1"/>
  <c r="I269" i="18" s="1"/>
  <c r="I270" i="18" s="1"/>
  <c r="I271" i="18" s="1"/>
  <c r="I272" i="18" s="1"/>
  <c r="I273" i="18" s="1"/>
  <c r="I274" i="18" s="1"/>
  <c r="I275" i="18" s="1"/>
  <c r="I276" i="18" s="1"/>
  <c r="I277" i="18" s="1"/>
  <c r="I278" i="18" s="1"/>
  <c r="I279" i="18" s="1"/>
  <c r="I280" i="18" s="1"/>
  <c r="I281" i="18" s="1"/>
  <c r="I282" i="18" s="1"/>
  <c r="I283" i="18" s="1"/>
  <c r="I284" i="18" s="1"/>
  <c r="I285" i="18" s="1"/>
  <c r="I286" i="18" s="1"/>
  <c r="I287" i="18" s="1"/>
  <c r="I288" i="18" s="1"/>
  <c r="I289" i="18" s="1"/>
  <c r="I290" i="18" s="1"/>
  <c r="I291" i="18" s="1"/>
  <c r="I292" i="18" s="1"/>
  <c r="I293" i="18" s="1"/>
  <c r="I294" i="18" s="1"/>
  <c r="I295" i="18" s="1"/>
  <c r="I296" i="18" s="1"/>
  <c r="I297" i="18" s="1"/>
  <c r="I298" i="18" s="1"/>
  <c r="I299" i="18" s="1"/>
  <c r="I300" i="18" s="1"/>
  <c r="I301" i="18" s="1"/>
  <c r="I302" i="18" s="1"/>
  <c r="I303" i="18" s="1"/>
  <c r="G3" i="18"/>
  <c r="G4" i="18" s="1"/>
  <c r="G5" i="18" s="1"/>
  <c r="G6" i="18" s="1"/>
  <c r="G7" i="18" s="1"/>
  <c r="G8" i="18" s="1"/>
  <c r="G9" i="18" s="1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s="1"/>
  <c r="G79" i="18" s="1"/>
  <c r="G80" i="18" s="1"/>
  <c r="G81" i="18" s="1"/>
  <c r="G82" i="18" s="1"/>
  <c r="G83" i="18" s="1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G115" i="18" s="1"/>
  <c r="G116" i="18" s="1"/>
  <c r="G117" i="18" s="1"/>
  <c r="G118" i="18" s="1"/>
  <c r="G119" i="18" s="1"/>
  <c r="G120" i="18" s="1"/>
  <c r="G121" i="18" s="1"/>
  <c r="G122" i="18" s="1"/>
  <c r="G123" i="18" s="1"/>
  <c r="G124" i="18" s="1"/>
  <c r="G125" i="18" s="1"/>
  <c r="G126" i="18" s="1"/>
  <c r="G127" i="18" s="1"/>
  <c r="G128" i="18" s="1"/>
  <c r="G129" i="18" s="1"/>
  <c r="G130" i="18" s="1"/>
  <c r="G131" i="18" s="1"/>
  <c r="G132" i="18" s="1"/>
  <c r="G133" i="18" s="1"/>
  <c r="G134" i="18" s="1"/>
  <c r="G135" i="18" s="1"/>
  <c r="G136" i="18" s="1"/>
  <c r="G137" i="18" s="1"/>
  <c r="G138" i="18" s="1"/>
  <c r="G139" i="18" s="1"/>
  <c r="G140" i="18" s="1"/>
  <c r="G141" i="18" s="1"/>
  <c r="G142" i="18" s="1"/>
  <c r="G143" i="18" s="1"/>
  <c r="G144" i="18" s="1"/>
  <c r="G145" i="18" s="1"/>
  <c r="G146" i="18" s="1"/>
  <c r="G147" i="18" s="1"/>
  <c r="G148" i="18" s="1"/>
  <c r="G149" i="18" s="1"/>
  <c r="G150" i="18" s="1"/>
  <c r="G151" i="18" s="1"/>
  <c r="G152" i="18" s="1"/>
  <c r="G153" i="18" s="1"/>
  <c r="G154" i="18" s="1"/>
  <c r="G155" i="18" s="1"/>
  <c r="G156" i="18" s="1"/>
  <c r="G157" i="18" s="1"/>
  <c r="G158" i="18" s="1"/>
  <c r="G159" i="18" s="1"/>
  <c r="G160" i="18" s="1"/>
  <c r="G161" i="18" s="1"/>
  <c r="G162" i="18" s="1"/>
  <c r="G163" i="18" s="1"/>
  <c r="G164" i="18" s="1"/>
  <c r="G165" i="18" s="1"/>
  <c r="G166" i="18" s="1"/>
  <c r="G167" i="18" s="1"/>
  <c r="G168" i="18" s="1"/>
  <c r="G169" i="18" s="1"/>
  <c r="G170" i="18" s="1"/>
  <c r="G171" i="18" s="1"/>
  <c r="G172" i="18" s="1"/>
  <c r="G173" i="18" s="1"/>
  <c r="G174" i="18" s="1"/>
  <c r="G175" i="18" s="1"/>
  <c r="G176" i="18" s="1"/>
  <c r="G177" i="18" s="1"/>
  <c r="G178" i="18" s="1"/>
  <c r="G179" i="18" s="1"/>
  <c r="G180" i="18" s="1"/>
  <c r="G181" i="18" s="1"/>
  <c r="G182" i="18" s="1"/>
  <c r="G183" i="18" s="1"/>
  <c r="G184" i="18" s="1"/>
  <c r="G185" i="18" s="1"/>
  <c r="G186" i="18" s="1"/>
  <c r="G187" i="18" s="1"/>
  <c r="G188" i="18" s="1"/>
  <c r="G189" i="18" s="1"/>
  <c r="G190" i="18" s="1"/>
  <c r="G191" i="18" s="1"/>
  <c r="G192" i="18" s="1"/>
  <c r="G193" i="18" s="1"/>
  <c r="G194" i="18" s="1"/>
  <c r="G195" i="18" s="1"/>
  <c r="G196" i="18" s="1"/>
  <c r="G197" i="18" s="1"/>
  <c r="G198" i="18" s="1"/>
  <c r="G199" i="18" s="1"/>
  <c r="G200" i="18" s="1"/>
  <c r="G201" i="18" s="1"/>
  <c r="G202" i="18" s="1"/>
  <c r="G203" i="18" s="1"/>
  <c r="G204" i="18" s="1"/>
  <c r="G205" i="18" s="1"/>
  <c r="G206" i="18" s="1"/>
  <c r="G207" i="18" s="1"/>
  <c r="G208" i="18" s="1"/>
  <c r="G209" i="18" s="1"/>
  <c r="G210" i="18" s="1"/>
  <c r="G211" i="18" s="1"/>
  <c r="G212" i="18" s="1"/>
  <c r="G213" i="18" s="1"/>
  <c r="G214" i="18" s="1"/>
  <c r="G215" i="18" s="1"/>
  <c r="G216" i="18" s="1"/>
  <c r="G217" i="18" s="1"/>
  <c r="G218" i="18" s="1"/>
  <c r="G219" i="18" s="1"/>
  <c r="G220" i="18" s="1"/>
  <c r="G221" i="18" s="1"/>
  <c r="G222" i="18" s="1"/>
  <c r="G223" i="18" s="1"/>
  <c r="G224" i="18" s="1"/>
  <c r="G225" i="18" s="1"/>
  <c r="G226" i="18" s="1"/>
  <c r="G227" i="18" s="1"/>
  <c r="G228" i="18" s="1"/>
  <c r="G229" i="18" s="1"/>
  <c r="G230" i="18" s="1"/>
  <c r="G231" i="18" s="1"/>
  <c r="G232" i="18" s="1"/>
  <c r="G233" i="18" s="1"/>
  <c r="G234" i="18" s="1"/>
  <c r="G235" i="18" s="1"/>
  <c r="G236" i="18" s="1"/>
  <c r="G237" i="18" s="1"/>
  <c r="G238" i="18" s="1"/>
  <c r="G239" i="18" s="1"/>
  <c r="G240" i="18" s="1"/>
  <c r="G241" i="18" s="1"/>
  <c r="G242" i="18" s="1"/>
  <c r="G243" i="18" s="1"/>
  <c r="G244" i="18" s="1"/>
  <c r="G245" i="18" s="1"/>
  <c r="G246" i="18" s="1"/>
  <c r="G247" i="18" s="1"/>
  <c r="G248" i="18" s="1"/>
  <c r="G249" i="18" s="1"/>
  <c r="G250" i="18" s="1"/>
  <c r="G251" i="18" s="1"/>
  <c r="G252" i="18" s="1"/>
  <c r="G253" i="18" s="1"/>
  <c r="G254" i="18" s="1"/>
  <c r="G255" i="18" s="1"/>
  <c r="G256" i="18" s="1"/>
  <c r="G257" i="18" s="1"/>
  <c r="G258" i="18" s="1"/>
  <c r="G259" i="18" s="1"/>
  <c r="G260" i="18" s="1"/>
  <c r="G261" i="18" s="1"/>
  <c r="G262" i="18" s="1"/>
  <c r="G263" i="18" s="1"/>
  <c r="G264" i="18" s="1"/>
  <c r="G265" i="18" s="1"/>
  <c r="G266" i="18" s="1"/>
  <c r="G267" i="18" s="1"/>
  <c r="G268" i="18" s="1"/>
  <c r="G269" i="18" s="1"/>
  <c r="G270" i="18" s="1"/>
  <c r="G271" i="18" s="1"/>
  <c r="G272" i="18" s="1"/>
  <c r="G273" i="18" s="1"/>
  <c r="G274" i="18" s="1"/>
  <c r="G275" i="18" s="1"/>
  <c r="G276" i="18" s="1"/>
  <c r="G277" i="18" s="1"/>
  <c r="G278" i="18" s="1"/>
  <c r="G279" i="18" s="1"/>
  <c r="G280" i="18" s="1"/>
  <c r="G281" i="18" s="1"/>
  <c r="G282" i="18" s="1"/>
  <c r="G283" i="18" s="1"/>
  <c r="G284" i="18" s="1"/>
  <c r="G285" i="18" s="1"/>
  <c r="G286" i="18" s="1"/>
  <c r="G287" i="18" s="1"/>
  <c r="G288" i="18" s="1"/>
  <c r="G289" i="18" s="1"/>
  <c r="G290" i="18" s="1"/>
  <c r="G291" i="18" s="1"/>
  <c r="G292" i="18" s="1"/>
  <c r="G293" i="18" s="1"/>
  <c r="G294" i="18" s="1"/>
  <c r="G295" i="18" s="1"/>
  <c r="G296" i="18" s="1"/>
  <c r="G297" i="18" s="1"/>
  <c r="G298" i="18" s="1"/>
  <c r="G299" i="18" s="1"/>
  <c r="G300" i="18" s="1"/>
  <c r="G301" i="18" s="1"/>
  <c r="G302" i="18" s="1"/>
  <c r="G303" i="18" s="1"/>
  <c r="G3" i="17"/>
  <c r="G4" i="17" s="1"/>
  <c r="G5" i="17" s="1"/>
  <c r="G6" i="17" s="1"/>
  <c r="G7" i="17" s="1"/>
  <c r="G8" i="17" s="1"/>
  <c r="G9" i="17" s="1"/>
  <c r="G10" i="17" s="1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64" i="17" s="1"/>
  <c r="G65" i="17" s="1"/>
  <c r="G66" i="17" s="1"/>
  <c r="G67" i="17" s="1"/>
  <c r="G68" i="17" s="1"/>
  <c r="G69" i="17" s="1"/>
  <c r="G70" i="17" s="1"/>
  <c r="G71" i="17" s="1"/>
  <c r="G72" i="17" s="1"/>
  <c r="G73" i="17" s="1"/>
  <c r="G74" i="17" s="1"/>
  <c r="G75" i="17" s="1"/>
  <c r="G76" i="17" s="1"/>
  <c r="G77" i="17" s="1"/>
  <c r="G78" i="17" s="1"/>
  <c r="G79" i="17" s="1"/>
  <c r="G80" i="17" s="1"/>
  <c r="G81" i="17" s="1"/>
  <c r="G82" i="17" s="1"/>
  <c r="G83" i="17" s="1"/>
  <c r="G84" i="17" s="1"/>
  <c r="G85" i="17" s="1"/>
  <c r="G86" i="17" s="1"/>
  <c r="G87" i="17" s="1"/>
  <c r="G88" i="17" s="1"/>
  <c r="G89" i="17" s="1"/>
  <c r="G90" i="17" s="1"/>
  <c r="G91" i="17" s="1"/>
  <c r="G92" i="17" s="1"/>
  <c r="G93" i="17" s="1"/>
  <c r="G94" i="17" s="1"/>
  <c r="G95" i="17" s="1"/>
  <c r="G96" i="17" s="1"/>
  <c r="G97" i="17" s="1"/>
  <c r="G98" i="17" s="1"/>
  <c r="G99" i="17" s="1"/>
  <c r="G100" i="17" s="1"/>
  <c r="G101" i="17" s="1"/>
  <c r="G102" i="17" s="1"/>
  <c r="G103" i="17" s="1"/>
  <c r="G104" i="17" s="1"/>
  <c r="G105" i="17" s="1"/>
  <c r="G106" i="17" s="1"/>
  <c r="G107" i="17" s="1"/>
  <c r="G108" i="17" s="1"/>
  <c r="G109" i="17" s="1"/>
  <c r="G110" i="17" s="1"/>
  <c r="G111" i="17" s="1"/>
  <c r="G112" i="17" s="1"/>
  <c r="G113" i="17" s="1"/>
  <c r="G114" i="17" s="1"/>
  <c r="G115" i="17" s="1"/>
  <c r="G116" i="17" s="1"/>
  <c r="G117" i="17" s="1"/>
  <c r="G118" i="17" s="1"/>
  <c r="G119" i="17" s="1"/>
  <c r="G120" i="17" s="1"/>
  <c r="G121" i="17" s="1"/>
  <c r="G122" i="17" s="1"/>
  <c r="G123" i="17" s="1"/>
  <c r="G124" i="17" s="1"/>
  <c r="G125" i="17" s="1"/>
  <c r="G126" i="17" s="1"/>
  <c r="G127" i="17" s="1"/>
  <c r="G128" i="17" s="1"/>
  <c r="G129" i="17" s="1"/>
  <c r="G130" i="17" s="1"/>
  <c r="G131" i="17" s="1"/>
  <c r="G132" i="17" s="1"/>
  <c r="G133" i="17" s="1"/>
  <c r="G134" i="17" s="1"/>
  <c r="G135" i="17" s="1"/>
  <c r="G136" i="17" s="1"/>
  <c r="G137" i="17" s="1"/>
  <c r="G138" i="17" s="1"/>
  <c r="G139" i="17" s="1"/>
  <c r="G140" i="17" s="1"/>
  <c r="G141" i="17" s="1"/>
  <c r="G142" i="17" s="1"/>
  <c r="G143" i="17" s="1"/>
  <c r="G144" i="17" s="1"/>
  <c r="G145" i="17" s="1"/>
  <c r="G146" i="17" s="1"/>
  <c r="G147" i="17" s="1"/>
  <c r="G148" i="17" s="1"/>
  <c r="G149" i="17" s="1"/>
  <c r="G150" i="17" s="1"/>
  <c r="G151" i="17" s="1"/>
  <c r="G152" i="17" s="1"/>
  <c r="G153" i="17" s="1"/>
  <c r="G154" i="17" s="1"/>
  <c r="G155" i="17" s="1"/>
  <c r="G156" i="17" s="1"/>
  <c r="G157" i="17" s="1"/>
  <c r="G158" i="17" s="1"/>
  <c r="G159" i="17" s="1"/>
  <c r="G160" i="17" s="1"/>
  <c r="G161" i="17" s="1"/>
  <c r="G162" i="17" s="1"/>
  <c r="G163" i="17" s="1"/>
  <c r="G164" i="17" s="1"/>
  <c r="G165" i="17" s="1"/>
  <c r="G166" i="17" s="1"/>
  <c r="G167" i="17" s="1"/>
  <c r="G168" i="17" s="1"/>
  <c r="G169" i="17" s="1"/>
  <c r="G170" i="17" s="1"/>
  <c r="G171" i="17" s="1"/>
  <c r="G172" i="17" s="1"/>
  <c r="G173" i="17" s="1"/>
  <c r="G174" i="17" s="1"/>
  <c r="G175" i="17" s="1"/>
  <c r="G176" i="17" s="1"/>
  <c r="G177" i="17" s="1"/>
  <c r="G178" i="17" s="1"/>
  <c r="G179" i="17" s="1"/>
  <c r="G180" i="17" s="1"/>
  <c r="G181" i="17" s="1"/>
  <c r="G182" i="17" s="1"/>
  <c r="G183" i="17" s="1"/>
  <c r="G184" i="17" s="1"/>
  <c r="G185" i="17" s="1"/>
  <c r="G186" i="17" s="1"/>
  <c r="G187" i="17" s="1"/>
  <c r="G188" i="17" s="1"/>
  <c r="G189" i="17" s="1"/>
  <c r="G190" i="17" s="1"/>
  <c r="G191" i="17" s="1"/>
  <c r="G192" i="17" s="1"/>
  <c r="G193" i="17" s="1"/>
  <c r="G194" i="17" s="1"/>
  <c r="G195" i="17" s="1"/>
  <c r="G196" i="17" s="1"/>
  <c r="G197" i="17" s="1"/>
  <c r="G198" i="17" s="1"/>
  <c r="G199" i="17" s="1"/>
  <c r="G200" i="17" s="1"/>
  <c r="G201" i="17" s="1"/>
  <c r="G202" i="17" s="1"/>
  <c r="G203" i="17" s="1"/>
  <c r="G204" i="17" s="1"/>
  <c r="G205" i="17" s="1"/>
  <c r="G206" i="17" s="1"/>
  <c r="G207" i="17" s="1"/>
  <c r="G208" i="17" s="1"/>
  <c r="G209" i="17" s="1"/>
  <c r="G210" i="17" s="1"/>
  <c r="G211" i="17" s="1"/>
  <c r="G212" i="17" s="1"/>
  <c r="G213" i="17" s="1"/>
  <c r="G214" i="17" s="1"/>
  <c r="G215" i="17" s="1"/>
  <c r="G216" i="17" s="1"/>
  <c r="G217" i="17" s="1"/>
  <c r="G218" i="17" s="1"/>
  <c r="G219" i="17" s="1"/>
  <c r="G220" i="17" s="1"/>
  <c r="G221" i="17" s="1"/>
  <c r="G222" i="17" s="1"/>
  <c r="G223" i="17" s="1"/>
  <c r="G224" i="17" s="1"/>
  <c r="G225" i="17" s="1"/>
  <c r="G226" i="17" s="1"/>
  <c r="G227" i="17" s="1"/>
  <c r="G228" i="17" s="1"/>
  <c r="G229" i="17" s="1"/>
  <c r="G230" i="17" s="1"/>
  <c r="G231" i="17" s="1"/>
  <c r="G232" i="17" s="1"/>
  <c r="G233" i="17" s="1"/>
  <c r="G234" i="17" s="1"/>
  <c r="G235" i="17" s="1"/>
  <c r="G236" i="17" s="1"/>
  <c r="G237" i="17" s="1"/>
  <c r="G238" i="17" s="1"/>
  <c r="G239" i="17" s="1"/>
  <c r="G240" i="17" s="1"/>
  <c r="G241" i="17" s="1"/>
  <c r="G242" i="17" s="1"/>
  <c r="G243" i="17" s="1"/>
  <c r="G244" i="17" s="1"/>
  <c r="G245" i="17" s="1"/>
  <c r="G246" i="17" s="1"/>
  <c r="G247" i="17" s="1"/>
  <c r="G248" i="17" s="1"/>
  <c r="G249" i="17" s="1"/>
  <c r="G250" i="17" s="1"/>
  <c r="G251" i="17" s="1"/>
  <c r="G252" i="17" s="1"/>
  <c r="G253" i="17" s="1"/>
  <c r="G254" i="17" s="1"/>
  <c r="G255" i="17" s="1"/>
  <c r="G256" i="17" s="1"/>
  <c r="G257" i="17" s="1"/>
  <c r="G258" i="17" s="1"/>
  <c r="G259" i="17" s="1"/>
  <c r="G260" i="17" s="1"/>
  <c r="G261" i="17" s="1"/>
  <c r="G262" i="17" s="1"/>
  <c r="G263" i="17" s="1"/>
  <c r="G264" i="17" s="1"/>
  <c r="G265" i="17" s="1"/>
  <c r="G266" i="17" s="1"/>
  <c r="G267" i="17" s="1"/>
  <c r="G268" i="17" s="1"/>
  <c r="G269" i="17" s="1"/>
  <c r="G270" i="17" s="1"/>
  <c r="G271" i="17" s="1"/>
  <c r="G272" i="17" s="1"/>
  <c r="G273" i="17" s="1"/>
  <c r="G274" i="17" s="1"/>
  <c r="G275" i="17" s="1"/>
  <c r="G276" i="17" s="1"/>
  <c r="G277" i="17" s="1"/>
  <c r="G278" i="17" s="1"/>
  <c r="G279" i="17" s="1"/>
  <c r="G280" i="17" s="1"/>
  <c r="G281" i="17" s="1"/>
  <c r="G282" i="17" s="1"/>
  <c r="G283" i="17" s="1"/>
  <c r="G284" i="17" s="1"/>
  <c r="G285" i="17" s="1"/>
  <c r="G286" i="17" s="1"/>
  <c r="G287" i="17" s="1"/>
  <c r="G288" i="17" s="1"/>
  <c r="G289" i="17" s="1"/>
  <c r="G290" i="17" s="1"/>
  <c r="G291" i="17" s="1"/>
  <c r="G292" i="17" s="1"/>
  <c r="G293" i="17" s="1"/>
  <c r="G294" i="17" s="1"/>
  <c r="G295" i="17" s="1"/>
  <c r="G296" i="17" s="1"/>
  <c r="G297" i="17" s="1"/>
  <c r="G298" i="17" s="1"/>
  <c r="G299" i="17" s="1"/>
  <c r="G300" i="17" s="1"/>
  <c r="G301" i="17" s="1"/>
  <c r="G302" i="17" s="1"/>
  <c r="G303" i="17" s="1"/>
  <c r="H2" i="17"/>
  <c r="F4" i="15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F97" i="15" s="1"/>
  <c r="F98" i="15" s="1"/>
  <c r="F99" i="15" s="1"/>
  <c r="F100" i="15" s="1"/>
  <c r="F101" i="15" s="1"/>
  <c r="F102" i="15" s="1"/>
  <c r="F103" i="15" s="1"/>
  <c r="F104" i="15" s="1"/>
  <c r="F105" i="15" s="1"/>
  <c r="F106" i="15" s="1"/>
  <c r="F107" i="15" s="1"/>
  <c r="F108" i="15" s="1"/>
  <c r="F109" i="15" s="1"/>
  <c r="F110" i="15" s="1"/>
  <c r="F111" i="15" s="1"/>
  <c r="F112" i="15" s="1"/>
  <c r="F113" i="15" s="1"/>
  <c r="F114" i="15" s="1"/>
  <c r="F115" i="15" s="1"/>
  <c r="F116" i="15" s="1"/>
  <c r="F117" i="15" s="1"/>
  <c r="F118" i="15" s="1"/>
  <c r="F119" i="15" s="1"/>
  <c r="F120" i="15" s="1"/>
  <c r="F121" i="15" s="1"/>
  <c r="F122" i="15" s="1"/>
  <c r="F123" i="15" s="1"/>
  <c r="F124" i="15" s="1"/>
  <c r="F125" i="15" s="1"/>
  <c r="F126" i="15" s="1"/>
  <c r="F127" i="15" s="1"/>
  <c r="F128" i="15" s="1"/>
  <c r="F129" i="15" s="1"/>
  <c r="F130" i="15" s="1"/>
  <c r="F131" i="15" s="1"/>
  <c r="F132" i="15" s="1"/>
  <c r="F133" i="15" s="1"/>
  <c r="F134" i="15" s="1"/>
  <c r="F135" i="15" s="1"/>
  <c r="F136" i="15" s="1"/>
  <c r="F137" i="15" s="1"/>
  <c r="F138" i="15" s="1"/>
  <c r="F139" i="15" s="1"/>
  <c r="F140" i="15" s="1"/>
  <c r="F141" i="15" s="1"/>
  <c r="F142" i="15" s="1"/>
  <c r="F143" i="15" s="1"/>
  <c r="F144" i="15" s="1"/>
  <c r="F145" i="15" s="1"/>
  <c r="F146" i="15" s="1"/>
  <c r="F147" i="15" s="1"/>
  <c r="F148" i="15" s="1"/>
  <c r="F149" i="15" s="1"/>
  <c r="F150" i="15" s="1"/>
  <c r="F151" i="15" s="1"/>
  <c r="F152" i="15" s="1"/>
  <c r="F153" i="15" s="1"/>
  <c r="F154" i="15" s="1"/>
  <c r="F155" i="15" s="1"/>
  <c r="F156" i="15" s="1"/>
  <c r="F157" i="15" s="1"/>
  <c r="F158" i="15" s="1"/>
  <c r="F159" i="15" s="1"/>
  <c r="F160" i="15" s="1"/>
  <c r="F161" i="15" s="1"/>
  <c r="F162" i="15" s="1"/>
  <c r="F163" i="15" s="1"/>
  <c r="F164" i="15" s="1"/>
  <c r="F165" i="15" s="1"/>
  <c r="F166" i="15" s="1"/>
  <c r="F167" i="15" s="1"/>
  <c r="F168" i="15" s="1"/>
  <c r="F169" i="15" s="1"/>
  <c r="F170" i="15" s="1"/>
  <c r="F171" i="15" s="1"/>
  <c r="F172" i="15" s="1"/>
  <c r="F173" i="15" s="1"/>
  <c r="F174" i="15" s="1"/>
  <c r="F175" i="15" s="1"/>
  <c r="F176" i="15" s="1"/>
  <c r="F177" i="15" s="1"/>
  <c r="F178" i="15" s="1"/>
  <c r="F179" i="15" s="1"/>
  <c r="F180" i="15" s="1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F199" i="15" s="1"/>
  <c r="F200" i="15" s="1"/>
  <c r="F201" i="15" s="1"/>
  <c r="F202" i="15" s="1"/>
  <c r="F203" i="15" s="1"/>
  <c r="F204" i="15" s="1"/>
  <c r="F205" i="15" s="1"/>
  <c r="F206" i="15" s="1"/>
  <c r="F207" i="15" s="1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1" i="15" s="1"/>
  <c r="F222" i="15" s="1"/>
  <c r="F223" i="15" s="1"/>
  <c r="F224" i="15" s="1"/>
  <c r="F225" i="15" s="1"/>
  <c r="F226" i="15" s="1"/>
  <c r="F227" i="15" s="1"/>
  <c r="F228" i="15" s="1"/>
  <c r="F229" i="15" s="1"/>
  <c r="F230" i="15" s="1"/>
  <c r="F231" i="15" s="1"/>
  <c r="F232" i="15" s="1"/>
  <c r="F233" i="15" s="1"/>
  <c r="F234" i="15" s="1"/>
  <c r="F235" i="15" s="1"/>
  <c r="F236" i="15" s="1"/>
  <c r="F237" i="15" s="1"/>
  <c r="F238" i="15" s="1"/>
  <c r="F239" i="15" s="1"/>
  <c r="F240" i="15" s="1"/>
  <c r="F241" i="15" s="1"/>
  <c r="F242" i="15" s="1"/>
  <c r="F243" i="15" s="1"/>
  <c r="F244" i="15" s="1"/>
  <c r="F245" i="15" s="1"/>
  <c r="F246" i="15" s="1"/>
  <c r="F247" i="15" s="1"/>
  <c r="F248" i="15" s="1"/>
  <c r="F249" i="15" s="1"/>
  <c r="F250" i="15" s="1"/>
  <c r="F251" i="15" s="1"/>
  <c r="F252" i="15" s="1"/>
  <c r="F253" i="15" s="1"/>
  <c r="F254" i="15" s="1"/>
  <c r="F255" i="15" s="1"/>
  <c r="F256" i="15" s="1"/>
  <c r="F257" i="15" s="1"/>
  <c r="F258" i="15" s="1"/>
  <c r="F259" i="15" s="1"/>
  <c r="F260" i="15" s="1"/>
  <c r="F261" i="15" s="1"/>
  <c r="F262" i="15" s="1"/>
  <c r="F263" i="15" s="1"/>
  <c r="F264" i="15" s="1"/>
  <c r="F265" i="15" s="1"/>
  <c r="F266" i="15" s="1"/>
  <c r="F267" i="15" s="1"/>
  <c r="F268" i="15" s="1"/>
  <c r="F269" i="15" s="1"/>
  <c r="F270" i="15" s="1"/>
  <c r="F271" i="15" s="1"/>
  <c r="F272" i="15" s="1"/>
  <c r="F273" i="15" s="1"/>
  <c r="F274" i="15" s="1"/>
  <c r="F275" i="15" s="1"/>
  <c r="F276" i="15" s="1"/>
  <c r="F277" i="15" s="1"/>
  <c r="F278" i="15" s="1"/>
  <c r="F279" i="15" s="1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I3" i="14"/>
  <c r="I4" i="14" s="1"/>
  <c r="I5" i="14" s="1"/>
  <c r="I6" i="14" s="1"/>
  <c r="I7" i="14" s="1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I107" i="14" s="1"/>
  <c r="I108" i="14" s="1"/>
  <c r="I109" i="14" s="1"/>
  <c r="I110" i="14" s="1"/>
  <c r="I111" i="14" s="1"/>
  <c r="I112" i="14" s="1"/>
  <c r="I113" i="14" s="1"/>
  <c r="I114" i="14" s="1"/>
  <c r="I115" i="14" s="1"/>
  <c r="I116" i="14" s="1"/>
  <c r="I117" i="14" s="1"/>
  <c r="I118" i="14" s="1"/>
  <c r="I119" i="14" s="1"/>
  <c r="I120" i="14" s="1"/>
  <c r="I121" i="14" s="1"/>
  <c r="I122" i="14" s="1"/>
  <c r="I123" i="14" s="1"/>
  <c r="I124" i="14" s="1"/>
  <c r="I125" i="14" s="1"/>
  <c r="I126" i="14" s="1"/>
  <c r="I127" i="14" s="1"/>
  <c r="I128" i="14" s="1"/>
  <c r="I129" i="14" s="1"/>
  <c r="I130" i="14" s="1"/>
  <c r="I131" i="14" s="1"/>
  <c r="I132" i="14" s="1"/>
  <c r="I133" i="14" s="1"/>
  <c r="I134" i="14" s="1"/>
  <c r="I135" i="14" s="1"/>
  <c r="I136" i="14" s="1"/>
  <c r="I137" i="14" s="1"/>
  <c r="I138" i="14" s="1"/>
  <c r="I139" i="14" s="1"/>
  <c r="I140" i="14" s="1"/>
  <c r="I141" i="14" s="1"/>
  <c r="I142" i="14" s="1"/>
  <c r="I143" i="14" s="1"/>
  <c r="I144" i="14" s="1"/>
  <c r="I145" i="14" s="1"/>
  <c r="I146" i="14" s="1"/>
  <c r="I147" i="14" s="1"/>
  <c r="I148" i="14" s="1"/>
  <c r="I149" i="14" s="1"/>
  <c r="I150" i="14" s="1"/>
  <c r="I151" i="14" s="1"/>
  <c r="I152" i="14" s="1"/>
  <c r="I153" i="14" s="1"/>
  <c r="I154" i="14" s="1"/>
  <c r="I155" i="14" s="1"/>
  <c r="I156" i="14" s="1"/>
  <c r="I157" i="14" s="1"/>
  <c r="I158" i="14" s="1"/>
  <c r="I159" i="14" s="1"/>
  <c r="I160" i="14" s="1"/>
  <c r="I161" i="14" s="1"/>
  <c r="I162" i="14" s="1"/>
  <c r="I163" i="14" s="1"/>
  <c r="I164" i="14" s="1"/>
  <c r="I165" i="14" s="1"/>
  <c r="I166" i="14" s="1"/>
  <c r="I167" i="14" s="1"/>
  <c r="I168" i="14" s="1"/>
  <c r="I169" i="14" s="1"/>
  <c r="I170" i="14" s="1"/>
  <c r="I171" i="14" s="1"/>
  <c r="I172" i="14" s="1"/>
  <c r="I173" i="14" s="1"/>
  <c r="I174" i="14" s="1"/>
  <c r="I175" i="14" s="1"/>
  <c r="I176" i="14" s="1"/>
  <c r="I177" i="14" s="1"/>
  <c r="I178" i="14" s="1"/>
  <c r="I179" i="14" s="1"/>
  <c r="I180" i="14" s="1"/>
  <c r="I181" i="14" s="1"/>
  <c r="I182" i="14" s="1"/>
  <c r="I183" i="14" s="1"/>
  <c r="I184" i="14" s="1"/>
  <c r="I185" i="14" s="1"/>
  <c r="I186" i="14" s="1"/>
  <c r="I187" i="14" s="1"/>
  <c r="I188" i="14" s="1"/>
  <c r="I189" i="14" s="1"/>
  <c r="I190" i="14" s="1"/>
  <c r="I191" i="14" s="1"/>
  <c r="I192" i="14" s="1"/>
  <c r="I193" i="14" s="1"/>
  <c r="I194" i="14" s="1"/>
  <c r="I195" i="14" s="1"/>
  <c r="I196" i="14" s="1"/>
  <c r="I197" i="14" s="1"/>
  <c r="I198" i="14" s="1"/>
  <c r="I199" i="14" s="1"/>
  <c r="I200" i="14" s="1"/>
  <c r="I201" i="14" s="1"/>
  <c r="I202" i="14" s="1"/>
  <c r="I203" i="14" s="1"/>
  <c r="I204" i="14" s="1"/>
  <c r="I205" i="14" s="1"/>
  <c r="I206" i="14" s="1"/>
  <c r="I207" i="14" s="1"/>
  <c r="I208" i="14" s="1"/>
  <c r="I209" i="14" s="1"/>
  <c r="I210" i="14" s="1"/>
  <c r="I211" i="14" s="1"/>
  <c r="I212" i="14" s="1"/>
  <c r="I213" i="14" s="1"/>
  <c r="I214" i="14" s="1"/>
  <c r="I215" i="14" s="1"/>
  <c r="I216" i="14" s="1"/>
  <c r="I217" i="14" s="1"/>
  <c r="I218" i="14" s="1"/>
  <c r="I219" i="14" s="1"/>
  <c r="I220" i="14" s="1"/>
  <c r="I221" i="14" s="1"/>
  <c r="I222" i="14" s="1"/>
  <c r="I223" i="14" s="1"/>
  <c r="I224" i="14" s="1"/>
  <c r="I225" i="14" s="1"/>
  <c r="I226" i="14" s="1"/>
  <c r="I227" i="14" s="1"/>
  <c r="I228" i="14" s="1"/>
  <c r="I229" i="14" s="1"/>
  <c r="I230" i="14" s="1"/>
  <c r="I231" i="14" s="1"/>
  <c r="I232" i="14" s="1"/>
  <c r="I233" i="14" s="1"/>
  <c r="I234" i="14" s="1"/>
  <c r="I235" i="14" s="1"/>
  <c r="I236" i="14" s="1"/>
  <c r="I237" i="14" s="1"/>
  <c r="I238" i="14" s="1"/>
  <c r="I239" i="14" s="1"/>
  <c r="I240" i="14" s="1"/>
  <c r="I241" i="14" s="1"/>
  <c r="I242" i="14" s="1"/>
  <c r="I243" i="14" s="1"/>
  <c r="I244" i="14" s="1"/>
  <c r="I245" i="14" s="1"/>
  <c r="I246" i="14" s="1"/>
  <c r="I247" i="14" s="1"/>
  <c r="I248" i="14" s="1"/>
  <c r="I249" i="14" s="1"/>
  <c r="I250" i="14" s="1"/>
  <c r="I251" i="14" s="1"/>
  <c r="I252" i="14" s="1"/>
  <c r="I253" i="14" s="1"/>
  <c r="I254" i="14" s="1"/>
  <c r="I255" i="14" s="1"/>
  <c r="I256" i="14" s="1"/>
  <c r="I257" i="14" s="1"/>
  <c r="I258" i="14" s="1"/>
  <c r="I259" i="14" s="1"/>
  <c r="I260" i="14" s="1"/>
  <c r="I261" i="14" s="1"/>
  <c r="I262" i="14" s="1"/>
  <c r="I263" i="14" s="1"/>
  <c r="I264" i="14" s="1"/>
  <c r="I265" i="14" s="1"/>
  <c r="I266" i="14" s="1"/>
  <c r="I267" i="14" s="1"/>
  <c r="I268" i="14" s="1"/>
  <c r="I269" i="14" s="1"/>
  <c r="I270" i="14" s="1"/>
  <c r="I271" i="14" s="1"/>
  <c r="I272" i="14" s="1"/>
  <c r="I273" i="14" s="1"/>
  <c r="I274" i="14" s="1"/>
  <c r="I275" i="14" s="1"/>
  <c r="I276" i="14" s="1"/>
  <c r="I277" i="14" s="1"/>
  <c r="I278" i="14" s="1"/>
  <c r="I279" i="14" s="1"/>
  <c r="I280" i="14" s="1"/>
  <c r="I281" i="14" s="1"/>
  <c r="I282" i="14" s="1"/>
  <c r="I283" i="14" s="1"/>
  <c r="I284" i="14" s="1"/>
  <c r="I285" i="14" s="1"/>
  <c r="I286" i="14" s="1"/>
  <c r="I287" i="14" s="1"/>
  <c r="I288" i="14" s="1"/>
  <c r="I289" i="14" s="1"/>
  <c r="I290" i="14" s="1"/>
  <c r="I291" i="14" s="1"/>
  <c r="G3" i="14"/>
  <c r="H3" i="14"/>
  <c r="H4" i="14" s="1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H93" i="14" s="1"/>
  <c r="H94" i="14" s="1"/>
  <c r="H95" i="14" s="1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H107" i="14" s="1"/>
  <c r="H108" i="14" s="1"/>
  <c r="H109" i="14" s="1"/>
  <c r="H110" i="14" s="1"/>
  <c r="H111" i="14" s="1"/>
  <c r="H112" i="14" s="1"/>
  <c r="H113" i="14" s="1"/>
  <c r="H114" i="14" s="1"/>
  <c r="H115" i="14" s="1"/>
  <c r="H116" i="14" s="1"/>
  <c r="H117" i="14" s="1"/>
  <c r="H118" i="14" s="1"/>
  <c r="H119" i="14" s="1"/>
  <c r="H120" i="14" s="1"/>
  <c r="H121" i="14" s="1"/>
  <c r="H122" i="14" s="1"/>
  <c r="H123" i="14" s="1"/>
  <c r="H124" i="14" s="1"/>
  <c r="H125" i="14" s="1"/>
  <c r="H126" i="14" s="1"/>
  <c r="H127" i="14" s="1"/>
  <c r="H128" i="14" s="1"/>
  <c r="H129" i="14" s="1"/>
  <c r="H130" i="14" s="1"/>
  <c r="H131" i="14" s="1"/>
  <c r="H132" i="14" s="1"/>
  <c r="H133" i="14" s="1"/>
  <c r="H134" i="14" s="1"/>
  <c r="H135" i="14" s="1"/>
  <c r="H136" i="14" s="1"/>
  <c r="H137" i="14" s="1"/>
  <c r="H138" i="14" s="1"/>
  <c r="H139" i="14" s="1"/>
  <c r="H140" i="14" s="1"/>
  <c r="H141" i="14" s="1"/>
  <c r="H142" i="14" s="1"/>
  <c r="H143" i="14" s="1"/>
  <c r="H144" i="14" s="1"/>
  <c r="H145" i="14" s="1"/>
  <c r="H146" i="14" s="1"/>
  <c r="H147" i="14" s="1"/>
  <c r="H148" i="14" s="1"/>
  <c r="H149" i="14" s="1"/>
  <c r="H150" i="14" s="1"/>
  <c r="H151" i="14" s="1"/>
  <c r="H152" i="14" s="1"/>
  <c r="H153" i="14" s="1"/>
  <c r="H154" i="14" s="1"/>
  <c r="H155" i="14" s="1"/>
  <c r="H156" i="14" s="1"/>
  <c r="H157" i="14" s="1"/>
  <c r="H158" i="14" s="1"/>
  <c r="H159" i="14" s="1"/>
  <c r="H160" i="14" s="1"/>
  <c r="H161" i="14" s="1"/>
  <c r="H162" i="14" s="1"/>
  <c r="H163" i="14" s="1"/>
  <c r="H164" i="14" s="1"/>
  <c r="H165" i="14" s="1"/>
  <c r="H166" i="14" s="1"/>
  <c r="H167" i="14" s="1"/>
  <c r="H168" i="14" s="1"/>
  <c r="H169" i="14" s="1"/>
  <c r="H170" i="14" s="1"/>
  <c r="H171" i="14" s="1"/>
  <c r="H172" i="14" s="1"/>
  <c r="H173" i="14" s="1"/>
  <c r="H174" i="14" s="1"/>
  <c r="H175" i="14" s="1"/>
  <c r="H176" i="14" s="1"/>
  <c r="H177" i="14" s="1"/>
  <c r="H178" i="14" s="1"/>
  <c r="H179" i="14" s="1"/>
  <c r="H180" i="14" s="1"/>
  <c r="H181" i="14" s="1"/>
  <c r="H182" i="14" s="1"/>
  <c r="H183" i="14" s="1"/>
  <c r="H184" i="14" s="1"/>
  <c r="H185" i="14" s="1"/>
  <c r="H186" i="14" s="1"/>
  <c r="H187" i="14" s="1"/>
  <c r="H188" i="14" s="1"/>
  <c r="H189" i="14" s="1"/>
  <c r="H190" i="14" s="1"/>
  <c r="H191" i="14" s="1"/>
  <c r="H192" i="14" s="1"/>
  <c r="H193" i="14" s="1"/>
  <c r="H194" i="14" s="1"/>
  <c r="H195" i="14" s="1"/>
  <c r="H196" i="14" s="1"/>
  <c r="H197" i="14" s="1"/>
  <c r="H198" i="14" s="1"/>
  <c r="H199" i="14" s="1"/>
  <c r="H200" i="14" s="1"/>
  <c r="H201" i="14" s="1"/>
  <c r="H202" i="14" s="1"/>
  <c r="H203" i="14" s="1"/>
  <c r="H204" i="14" s="1"/>
  <c r="H205" i="14" s="1"/>
  <c r="H206" i="14" s="1"/>
  <c r="H207" i="14" s="1"/>
  <c r="H208" i="14" s="1"/>
  <c r="H209" i="14" s="1"/>
  <c r="H210" i="14" s="1"/>
  <c r="H211" i="14" s="1"/>
  <c r="H212" i="14" s="1"/>
  <c r="H213" i="14" s="1"/>
  <c r="H214" i="14" s="1"/>
  <c r="H215" i="14" s="1"/>
  <c r="H216" i="14" s="1"/>
  <c r="H217" i="14" s="1"/>
  <c r="H218" i="14" s="1"/>
  <c r="H219" i="14" s="1"/>
  <c r="H220" i="14" s="1"/>
  <c r="H221" i="14" s="1"/>
  <c r="H222" i="14" s="1"/>
  <c r="H223" i="14" s="1"/>
  <c r="H224" i="14" s="1"/>
  <c r="H225" i="14" s="1"/>
  <c r="H226" i="14" s="1"/>
  <c r="H227" i="14" s="1"/>
  <c r="H228" i="14" s="1"/>
  <c r="H229" i="14" s="1"/>
  <c r="H230" i="14" s="1"/>
  <c r="H231" i="14" s="1"/>
  <c r="H232" i="14" s="1"/>
  <c r="H233" i="14" s="1"/>
  <c r="H234" i="14" s="1"/>
  <c r="H235" i="14" s="1"/>
  <c r="H236" i="14" s="1"/>
  <c r="H237" i="14" s="1"/>
  <c r="H238" i="14" s="1"/>
  <c r="H239" i="14" s="1"/>
  <c r="H240" i="14" s="1"/>
  <c r="H241" i="14" s="1"/>
  <c r="H242" i="14" s="1"/>
  <c r="H243" i="14" s="1"/>
  <c r="H244" i="14" s="1"/>
  <c r="H245" i="14" s="1"/>
  <c r="H246" i="14" s="1"/>
  <c r="H247" i="14" s="1"/>
  <c r="H248" i="14" s="1"/>
  <c r="H249" i="14" s="1"/>
  <c r="H250" i="14" s="1"/>
  <c r="H251" i="14" s="1"/>
  <c r="H252" i="14" s="1"/>
  <c r="H253" i="14" s="1"/>
  <c r="H254" i="14" s="1"/>
  <c r="H255" i="14" s="1"/>
  <c r="H256" i="14" s="1"/>
  <c r="H257" i="14" s="1"/>
  <c r="H258" i="14" s="1"/>
  <c r="H259" i="14" s="1"/>
  <c r="H260" i="14" s="1"/>
  <c r="H261" i="14" s="1"/>
  <c r="H262" i="14" s="1"/>
  <c r="H263" i="14" s="1"/>
  <c r="H264" i="14" s="1"/>
  <c r="H265" i="14" s="1"/>
  <c r="H266" i="14" s="1"/>
  <c r="H267" i="14" s="1"/>
  <c r="H268" i="14" s="1"/>
  <c r="H269" i="14" s="1"/>
  <c r="H270" i="14" s="1"/>
  <c r="H271" i="14" s="1"/>
  <c r="H272" i="14" s="1"/>
  <c r="H273" i="14" s="1"/>
  <c r="H274" i="14" s="1"/>
  <c r="H275" i="14" s="1"/>
  <c r="H276" i="14" s="1"/>
  <c r="H277" i="14" s="1"/>
  <c r="H278" i="14" s="1"/>
  <c r="H279" i="14" s="1"/>
  <c r="H280" i="14" s="1"/>
  <c r="H281" i="14" s="1"/>
  <c r="H282" i="14" s="1"/>
  <c r="H283" i="14" s="1"/>
  <c r="H284" i="14" s="1"/>
  <c r="H285" i="14" s="1"/>
  <c r="H286" i="14" s="1"/>
  <c r="H287" i="14" s="1"/>
  <c r="H288" i="14" s="1"/>
  <c r="H289" i="14" s="1"/>
  <c r="H290" i="14" s="1"/>
  <c r="H291" i="14" s="1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G3" i="13"/>
  <c r="G4" i="13" s="1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F3" i="13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I3" i="12"/>
  <c r="I4" i="12" s="1"/>
  <c r="I5" i="12" s="1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I84" i="12" s="1"/>
  <c r="I85" i="12" s="1"/>
  <c r="I86" i="12" s="1"/>
  <c r="I87" i="12" s="1"/>
  <c r="I88" i="12" s="1"/>
  <c r="I89" i="12" s="1"/>
  <c r="I90" i="12" s="1"/>
  <c r="I91" i="12" s="1"/>
  <c r="I92" i="12" s="1"/>
  <c r="I93" i="12" s="1"/>
  <c r="I94" i="12" s="1"/>
  <c r="I95" i="12" s="1"/>
  <c r="I96" i="12" s="1"/>
  <c r="I97" i="12" s="1"/>
  <c r="I98" i="12" s="1"/>
  <c r="I99" i="12" s="1"/>
  <c r="I100" i="12" s="1"/>
  <c r="I101" i="12" s="1"/>
  <c r="I102" i="12" s="1"/>
  <c r="I103" i="12" s="1"/>
  <c r="I104" i="12" s="1"/>
  <c r="I105" i="12" s="1"/>
  <c r="I106" i="12" s="1"/>
  <c r="I107" i="12" s="1"/>
  <c r="I108" i="12" s="1"/>
  <c r="I109" i="12" s="1"/>
  <c r="I110" i="12" s="1"/>
  <c r="I111" i="12" s="1"/>
  <c r="I112" i="12" s="1"/>
  <c r="I113" i="12" s="1"/>
  <c r="I114" i="12" s="1"/>
  <c r="I115" i="12" s="1"/>
  <c r="I116" i="12" s="1"/>
  <c r="I117" i="12" s="1"/>
  <c r="I118" i="12" s="1"/>
  <c r="I119" i="12" s="1"/>
  <c r="I120" i="12" s="1"/>
  <c r="I121" i="12" s="1"/>
  <c r="I122" i="12" s="1"/>
  <c r="I123" i="12" s="1"/>
  <c r="I124" i="12" s="1"/>
  <c r="I125" i="12" s="1"/>
  <c r="I126" i="12" s="1"/>
  <c r="I127" i="12" s="1"/>
  <c r="I128" i="12" s="1"/>
  <c r="I129" i="12" s="1"/>
  <c r="I130" i="12" s="1"/>
  <c r="I131" i="12" s="1"/>
  <c r="I132" i="12" s="1"/>
  <c r="I133" i="12" s="1"/>
  <c r="I134" i="12" s="1"/>
  <c r="I135" i="12" s="1"/>
  <c r="I136" i="12" s="1"/>
  <c r="I137" i="12" s="1"/>
  <c r="I138" i="12" s="1"/>
  <c r="I139" i="12" s="1"/>
  <c r="I140" i="12" s="1"/>
  <c r="I141" i="12" s="1"/>
  <c r="I142" i="12" s="1"/>
  <c r="I143" i="12" s="1"/>
  <c r="I144" i="12" s="1"/>
  <c r="I145" i="12" s="1"/>
  <c r="I146" i="12" s="1"/>
  <c r="I147" i="12" s="1"/>
  <c r="I148" i="12" s="1"/>
  <c r="I149" i="12" s="1"/>
  <c r="I150" i="12" s="1"/>
  <c r="I151" i="12" s="1"/>
  <c r="I152" i="12" s="1"/>
  <c r="I153" i="12" s="1"/>
  <c r="I154" i="12" s="1"/>
  <c r="I155" i="12" s="1"/>
  <c r="I156" i="12" s="1"/>
  <c r="I157" i="12" s="1"/>
  <c r="I158" i="12" s="1"/>
  <c r="I159" i="12" s="1"/>
  <c r="I160" i="12" s="1"/>
  <c r="I161" i="12" s="1"/>
  <c r="I162" i="12" s="1"/>
  <c r="I163" i="12" s="1"/>
  <c r="I164" i="12" s="1"/>
  <c r="I165" i="12" s="1"/>
  <c r="I166" i="12" s="1"/>
  <c r="I167" i="12" s="1"/>
  <c r="I168" i="12" s="1"/>
  <c r="I169" i="12" s="1"/>
  <c r="I170" i="12" s="1"/>
  <c r="I171" i="12" s="1"/>
  <c r="I172" i="12" s="1"/>
  <c r="I173" i="12" s="1"/>
  <c r="I174" i="12" s="1"/>
  <c r="I175" i="12" s="1"/>
  <c r="I176" i="12" s="1"/>
  <c r="I177" i="12" s="1"/>
  <c r="I178" i="12" s="1"/>
  <c r="I179" i="12" s="1"/>
  <c r="I180" i="12" s="1"/>
  <c r="I181" i="12" s="1"/>
  <c r="I182" i="12" s="1"/>
  <c r="I183" i="12" s="1"/>
  <c r="I184" i="12" s="1"/>
  <c r="I185" i="12" s="1"/>
  <c r="I186" i="12" s="1"/>
  <c r="I187" i="12" s="1"/>
  <c r="I188" i="12" s="1"/>
  <c r="I189" i="12" s="1"/>
  <c r="I190" i="12" s="1"/>
  <c r="I191" i="12" s="1"/>
  <c r="G4" i="12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G98" i="12" s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G110" i="12" s="1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G122" i="12" s="1"/>
  <c r="G123" i="12" s="1"/>
  <c r="G124" i="12" s="1"/>
  <c r="G125" i="12" s="1"/>
  <c r="G126" i="12" s="1"/>
  <c r="G127" i="12" s="1"/>
  <c r="G128" i="12" s="1"/>
  <c r="G129" i="12" s="1"/>
  <c r="G130" i="12" s="1"/>
  <c r="G131" i="12" s="1"/>
  <c r="G132" i="12" s="1"/>
  <c r="G133" i="12" s="1"/>
  <c r="G134" i="12" s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G146" i="12" s="1"/>
  <c r="G147" i="12" s="1"/>
  <c r="G148" i="12" s="1"/>
  <c r="G149" i="12" s="1"/>
  <c r="G150" i="12" s="1"/>
  <c r="G151" i="12" s="1"/>
  <c r="G152" i="12" s="1"/>
  <c r="G153" i="12" s="1"/>
  <c r="G154" i="12" s="1"/>
  <c r="G155" i="12" s="1"/>
  <c r="G156" i="12" s="1"/>
  <c r="G157" i="12" s="1"/>
  <c r="G158" i="12" s="1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G170" i="12" s="1"/>
  <c r="G171" i="12" s="1"/>
  <c r="G172" i="12" s="1"/>
  <c r="G173" i="12" s="1"/>
  <c r="G174" i="12" s="1"/>
  <c r="G175" i="12" s="1"/>
  <c r="G176" i="12" s="1"/>
  <c r="G177" i="12" s="1"/>
  <c r="G178" i="12" s="1"/>
  <c r="G179" i="12" s="1"/>
  <c r="G180" i="12" s="1"/>
  <c r="G181" i="12" s="1"/>
  <c r="G182" i="12" s="1"/>
  <c r="G183" i="12" s="1"/>
  <c r="G184" i="12" s="1"/>
  <c r="G185" i="12" s="1"/>
  <c r="G186" i="12" s="1"/>
  <c r="G187" i="12" s="1"/>
  <c r="G188" i="12" s="1"/>
  <c r="G189" i="12" s="1"/>
  <c r="G190" i="12" s="1"/>
  <c r="G191" i="12" s="1"/>
  <c r="H2" i="12"/>
  <c r="G3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I84" i="11" s="1"/>
  <c r="I85" i="11" s="1"/>
  <c r="I86" i="11" s="1"/>
  <c r="I87" i="11" s="1"/>
  <c r="I88" i="11" s="1"/>
  <c r="I89" i="11" s="1"/>
  <c r="I90" i="11" s="1"/>
  <c r="I91" i="11" s="1"/>
  <c r="I92" i="11" s="1"/>
  <c r="I93" i="11" s="1"/>
  <c r="I94" i="11" s="1"/>
  <c r="I95" i="11" s="1"/>
  <c r="I96" i="11" s="1"/>
  <c r="I97" i="11" s="1"/>
  <c r="I98" i="11" s="1"/>
  <c r="I99" i="11" s="1"/>
  <c r="I100" i="11" s="1"/>
  <c r="I101" i="11" s="1"/>
  <c r="I102" i="11" s="1"/>
  <c r="I103" i="11" s="1"/>
  <c r="I104" i="11" s="1"/>
  <c r="I105" i="11" s="1"/>
  <c r="I106" i="11" s="1"/>
  <c r="I107" i="11" s="1"/>
  <c r="I108" i="11" s="1"/>
  <c r="I109" i="11" s="1"/>
  <c r="I110" i="11" s="1"/>
  <c r="I111" i="11" s="1"/>
  <c r="I112" i="11" s="1"/>
  <c r="I113" i="11" s="1"/>
  <c r="I114" i="11" s="1"/>
  <c r="I115" i="11" s="1"/>
  <c r="I116" i="11" s="1"/>
  <c r="I117" i="11" s="1"/>
  <c r="I118" i="11" s="1"/>
  <c r="I119" i="11" s="1"/>
  <c r="I120" i="11" s="1"/>
  <c r="I121" i="11" s="1"/>
  <c r="I122" i="11" s="1"/>
  <c r="I123" i="11" s="1"/>
  <c r="I124" i="11" s="1"/>
  <c r="I125" i="11" s="1"/>
  <c r="I126" i="11" s="1"/>
  <c r="I127" i="11" s="1"/>
  <c r="I128" i="11" s="1"/>
  <c r="I129" i="11" s="1"/>
  <c r="I130" i="11" s="1"/>
  <c r="I131" i="11" s="1"/>
  <c r="I132" i="11" s="1"/>
  <c r="I133" i="11" s="1"/>
  <c r="I134" i="11" s="1"/>
  <c r="I135" i="11" s="1"/>
  <c r="I136" i="11" s="1"/>
  <c r="I137" i="11" s="1"/>
  <c r="I138" i="11" s="1"/>
  <c r="I139" i="11" s="1"/>
  <c r="I140" i="11" s="1"/>
  <c r="I141" i="11" s="1"/>
  <c r="I142" i="11" s="1"/>
  <c r="I143" i="11" s="1"/>
  <c r="I144" i="11" s="1"/>
  <c r="I145" i="11" s="1"/>
  <c r="I146" i="11" s="1"/>
  <c r="I147" i="11" s="1"/>
  <c r="I148" i="11" s="1"/>
  <c r="I149" i="11" s="1"/>
  <c r="I150" i="11" s="1"/>
  <c r="I151" i="11" s="1"/>
  <c r="I152" i="11" s="1"/>
  <c r="I153" i="11" s="1"/>
  <c r="I154" i="11" s="1"/>
  <c r="I155" i="11" s="1"/>
  <c r="I156" i="11" s="1"/>
  <c r="I157" i="11" s="1"/>
  <c r="I158" i="11" s="1"/>
  <c r="I159" i="11" s="1"/>
  <c r="I160" i="11" s="1"/>
  <c r="I161" i="11" s="1"/>
  <c r="I162" i="11" s="1"/>
  <c r="I163" i="11" s="1"/>
  <c r="I164" i="11" s="1"/>
  <c r="I165" i="11" s="1"/>
  <c r="I166" i="11" s="1"/>
  <c r="I167" i="11" s="1"/>
  <c r="I168" i="11" s="1"/>
  <c r="I169" i="11" s="1"/>
  <c r="I170" i="11" s="1"/>
  <c r="I171" i="11" s="1"/>
  <c r="I172" i="11" s="1"/>
  <c r="I173" i="11" s="1"/>
  <c r="I174" i="11" s="1"/>
  <c r="I175" i="11" s="1"/>
  <c r="I176" i="11" s="1"/>
  <c r="H2" i="11"/>
  <c r="F294" i="10"/>
  <c r="F295" i="10" s="1"/>
  <c r="F296" i="10" s="1"/>
  <c r="G294" i="10"/>
  <c r="G295" i="10" s="1"/>
  <c r="G296" i="10" s="1"/>
  <c r="G283" i="10"/>
  <c r="G284" i="10" s="1"/>
  <c r="G285" i="10" s="1"/>
  <c r="G286" i="10" s="1"/>
  <c r="G287" i="10" s="1"/>
  <c r="G288" i="10" s="1"/>
  <c r="G289" i="10" s="1"/>
  <c r="G290" i="10" s="1"/>
  <c r="G291" i="10" s="1"/>
  <c r="H2" i="10"/>
  <c r="H3" i="10" s="1"/>
  <c r="H4" i="10" s="1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H209" i="10" s="1"/>
  <c r="H210" i="10" s="1"/>
  <c r="H211" i="10" s="1"/>
  <c r="H212" i="10" s="1"/>
  <c r="H213" i="10" s="1"/>
  <c r="H214" i="10" s="1"/>
  <c r="H215" i="10" s="1"/>
  <c r="H216" i="10" s="1"/>
  <c r="H217" i="10" s="1"/>
  <c r="H218" i="10" s="1"/>
  <c r="H219" i="10" s="1"/>
  <c r="H220" i="10" s="1"/>
  <c r="H221" i="10" s="1"/>
  <c r="H222" i="10" s="1"/>
  <c r="H223" i="10" s="1"/>
  <c r="H224" i="10" s="1"/>
  <c r="H225" i="10" s="1"/>
  <c r="H226" i="10" s="1"/>
  <c r="H227" i="10" s="1"/>
  <c r="H228" i="10" s="1"/>
  <c r="H229" i="10" s="1"/>
  <c r="H230" i="10" s="1"/>
  <c r="H231" i="10" s="1"/>
  <c r="H232" i="10" s="1"/>
  <c r="H233" i="10" s="1"/>
  <c r="H234" i="10" s="1"/>
  <c r="H235" i="10" s="1"/>
  <c r="H236" i="10" s="1"/>
  <c r="H237" i="10" s="1"/>
  <c r="H238" i="10" s="1"/>
  <c r="H239" i="10" s="1"/>
  <c r="H240" i="10" s="1"/>
  <c r="H241" i="10" s="1"/>
  <c r="H242" i="10" s="1"/>
  <c r="H243" i="10" s="1"/>
  <c r="H244" i="10" s="1"/>
  <c r="H245" i="10" s="1"/>
  <c r="H246" i="10" s="1"/>
  <c r="H247" i="10" s="1"/>
  <c r="H248" i="10" s="1"/>
  <c r="H249" i="10" s="1"/>
  <c r="H250" i="10" s="1"/>
  <c r="H251" i="10" s="1"/>
  <c r="H252" i="10" s="1"/>
  <c r="H253" i="10" s="1"/>
  <c r="H254" i="10" s="1"/>
  <c r="H255" i="10" s="1"/>
  <c r="H256" i="10" s="1"/>
  <c r="H257" i="10" s="1"/>
  <c r="H258" i="10" s="1"/>
  <c r="H259" i="10" s="1"/>
  <c r="H260" i="10" s="1"/>
  <c r="H261" i="10" s="1"/>
  <c r="H262" i="10" s="1"/>
  <c r="H263" i="10" s="1"/>
  <c r="H264" i="10" s="1"/>
  <c r="H265" i="10" s="1"/>
  <c r="H266" i="10" s="1"/>
  <c r="H267" i="10" s="1"/>
  <c r="H268" i="10" s="1"/>
  <c r="H269" i="10" s="1"/>
  <c r="H270" i="10" s="1"/>
  <c r="H271" i="10" s="1"/>
  <c r="H272" i="10" s="1"/>
  <c r="H273" i="10" s="1"/>
  <c r="H274" i="10" s="1"/>
  <c r="H275" i="10" s="1"/>
  <c r="H276" i="10" s="1"/>
  <c r="H277" i="10" s="1"/>
  <c r="H278" i="10" s="1"/>
  <c r="H279" i="10" s="1"/>
  <c r="I3" i="10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I111" i="10" s="1"/>
  <c r="I112" i="10" s="1"/>
  <c r="I113" i="10" s="1"/>
  <c r="I114" i="10" s="1"/>
  <c r="I115" i="10" s="1"/>
  <c r="I116" i="10" s="1"/>
  <c r="I117" i="10" s="1"/>
  <c r="I118" i="10" s="1"/>
  <c r="I119" i="10" s="1"/>
  <c r="I120" i="10" s="1"/>
  <c r="I121" i="10" s="1"/>
  <c r="I122" i="10" s="1"/>
  <c r="I123" i="10" s="1"/>
  <c r="I124" i="10" s="1"/>
  <c r="I125" i="10" s="1"/>
  <c r="I126" i="10" s="1"/>
  <c r="I127" i="10" s="1"/>
  <c r="I128" i="10" s="1"/>
  <c r="I129" i="10" s="1"/>
  <c r="I130" i="10" s="1"/>
  <c r="I131" i="10" s="1"/>
  <c r="I132" i="10" s="1"/>
  <c r="I133" i="10" s="1"/>
  <c r="I134" i="10" s="1"/>
  <c r="I135" i="10" s="1"/>
  <c r="I136" i="10" s="1"/>
  <c r="I137" i="10" s="1"/>
  <c r="I138" i="10" s="1"/>
  <c r="I139" i="10" s="1"/>
  <c r="I140" i="10" s="1"/>
  <c r="I141" i="10" s="1"/>
  <c r="I142" i="10" s="1"/>
  <c r="I143" i="10" s="1"/>
  <c r="I144" i="10" s="1"/>
  <c r="I145" i="10" s="1"/>
  <c r="I146" i="10" s="1"/>
  <c r="I147" i="10" s="1"/>
  <c r="I148" i="10" s="1"/>
  <c r="I149" i="10" s="1"/>
  <c r="I150" i="10" s="1"/>
  <c r="I151" i="10" s="1"/>
  <c r="I152" i="10" s="1"/>
  <c r="I153" i="10" s="1"/>
  <c r="I154" i="10" s="1"/>
  <c r="I155" i="10" s="1"/>
  <c r="I156" i="10" s="1"/>
  <c r="I157" i="10" s="1"/>
  <c r="I158" i="10" s="1"/>
  <c r="I159" i="10" s="1"/>
  <c r="I160" i="10" s="1"/>
  <c r="I161" i="10" s="1"/>
  <c r="I162" i="10" s="1"/>
  <c r="I163" i="10" s="1"/>
  <c r="I164" i="10" s="1"/>
  <c r="I165" i="10" s="1"/>
  <c r="I166" i="10" s="1"/>
  <c r="I167" i="10" s="1"/>
  <c r="I168" i="10" s="1"/>
  <c r="I169" i="10" s="1"/>
  <c r="I170" i="10" s="1"/>
  <c r="I171" i="10" s="1"/>
  <c r="I172" i="10" s="1"/>
  <c r="I173" i="10" s="1"/>
  <c r="I174" i="10" s="1"/>
  <c r="I175" i="10" s="1"/>
  <c r="I176" i="10" s="1"/>
  <c r="I177" i="10" s="1"/>
  <c r="I178" i="10" s="1"/>
  <c r="I179" i="10" s="1"/>
  <c r="I180" i="10" s="1"/>
  <c r="I181" i="10" s="1"/>
  <c r="I182" i="10" s="1"/>
  <c r="I183" i="10" s="1"/>
  <c r="I184" i="10" s="1"/>
  <c r="I185" i="10" s="1"/>
  <c r="I186" i="10" s="1"/>
  <c r="I187" i="10" s="1"/>
  <c r="I188" i="10" s="1"/>
  <c r="I189" i="10" s="1"/>
  <c r="I190" i="10" s="1"/>
  <c r="I191" i="10" s="1"/>
  <c r="I192" i="10" s="1"/>
  <c r="I193" i="10" s="1"/>
  <c r="I194" i="10" s="1"/>
  <c r="I195" i="10" s="1"/>
  <c r="I196" i="10" s="1"/>
  <c r="I197" i="10" s="1"/>
  <c r="I198" i="10" s="1"/>
  <c r="I199" i="10" s="1"/>
  <c r="I200" i="10" s="1"/>
  <c r="I201" i="10" s="1"/>
  <c r="I202" i="10" s="1"/>
  <c r="I203" i="10" s="1"/>
  <c r="I204" i="10" s="1"/>
  <c r="I205" i="10" s="1"/>
  <c r="I206" i="10" s="1"/>
  <c r="I207" i="10" s="1"/>
  <c r="I208" i="10" s="1"/>
  <c r="I209" i="10" s="1"/>
  <c r="I210" i="10" s="1"/>
  <c r="I211" i="10" s="1"/>
  <c r="I212" i="10" s="1"/>
  <c r="I213" i="10" s="1"/>
  <c r="I214" i="10" s="1"/>
  <c r="I215" i="10" s="1"/>
  <c r="I216" i="10" s="1"/>
  <c r="I217" i="10" s="1"/>
  <c r="I218" i="10" s="1"/>
  <c r="I219" i="10" s="1"/>
  <c r="I220" i="10" s="1"/>
  <c r="I221" i="10" s="1"/>
  <c r="I222" i="10" s="1"/>
  <c r="I223" i="10" s="1"/>
  <c r="I224" i="10" s="1"/>
  <c r="I225" i="10" s="1"/>
  <c r="I226" i="10" s="1"/>
  <c r="I227" i="10" s="1"/>
  <c r="I228" i="10" s="1"/>
  <c r="I229" i="10" s="1"/>
  <c r="I230" i="10" s="1"/>
  <c r="I231" i="10" s="1"/>
  <c r="I232" i="10" s="1"/>
  <c r="I233" i="10" s="1"/>
  <c r="I234" i="10" s="1"/>
  <c r="I235" i="10" s="1"/>
  <c r="I236" i="10" s="1"/>
  <c r="I237" i="10" s="1"/>
  <c r="I238" i="10" s="1"/>
  <c r="I239" i="10" s="1"/>
  <c r="I240" i="10" s="1"/>
  <c r="I241" i="10" s="1"/>
  <c r="I242" i="10" s="1"/>
  <c r="I243" i="10" s="1"/>
  <c r="I244" i="10" s="1"/>
  <c r="I245" i="10" s="1"/>
  <c r="I246" i="10" s="1"/>
  <c r="I247" i="10" s="1"/>
  <c r="I248" i="10" s="1"/>
  <c r="I249" i="10" s="1"/>
  <c r="I250" i="10" s="1"/>
  <c r="I251" i="10" s="1"/>
  <c r="I252" i="10" s="1"/>
  <c r="I253" i="10" s="1"/>
  <c r="I254" i="10" s="1"/>
  <c r="I255" i="10" s="1"/>
  <c r="I256" i="10" s="1"/>
  <c r="I257" i="10" s="1"/>
  <c r="I258" i="10" s="1"/>
  <c r="I259" i="10" s="1"/>
  <c r="I260" i="10" s="1"/>
  <c r="I261" i="10" s="1"/>
  <c r="I262" i="10" s="1"/>
  <c r="I263" i="10" s="1"/>
  <c r="I264" i="10" s="1"/>
  <c r="I265" i="10" s="1"/>
  <c r="I266" i="10" s="1"/>
  <c r="I267" i="10" s="1"/>
  <c r="I268" i="10" s="1"/>
  <c r="I269" i="10" s="1"/>
  <c r="I270" i="10" s="1"/>
  <c r="I271" i="10" s="1"/>
  <c r="I272" i="10" s="1"/>
  <c r="I273" i="10" s="1"/>
  <c r="I274" i="10" s="1"/>
  <c r="I275" i="10" s="1"/>
  <c r="I276" i="10" s="1"/>
  <c r="I277" i="10" s="1"/>
  <c r="I278" i="10" s="1"/>
  <c r="I279" i="10" s="1"/>
  <c r="G3" i="10"/>
  <c r="G274" i="9"/>
  <c r="G275" i="9" s="1"/>
  <c r="G276" i="9" s="1"/>
  <c r="G277" i="9" s="1"/>
  <c r="G278" i="9" s="1"/>
  <c r="F274" i="9"/>
  <c r="F275" i="9" s="1"/>
  <c r="F276" i="9" s="1"/>
  <c r="F277" i="9" s="1"/>
  <c r="F278" i="9" s="1"/>
  <c r="G134" i="9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G228" i="9" s="1"/>
  <c r="G229" i="9" s="1"/>
  <c r="G230" i="9" s="1"/>
  <c r="G231" i="9" s="1"/>
  <c r="G232" i="9" s="1"/>
  <c r="G233" i="9" s="1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G249" i="9" s="1"/>
  <c r="G250" i="9" s="1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0" i="9" s="1"/>
  <c r="G271" i="9" s="1"/>
  <c r="F137" i="9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72" i="9" s="1"/>
  <c r="F173" i="9" s="1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F186" i="9" s="1"/>
  <c r="F187" i="9" s="1"/>
  <c r="F188" i="9" s="1"/>
  <c r="F189" i="9" s="1"/>
  <c r="F190" i="9" s="1"/>
  <c r="F191" i="9" s="1"/>
  <c r="F192" i="9" s="1"/>
  <c r="F193" i="9" s="1"/>
  <c r="F194" i="9" s="1"/>
  <c r="F195" i="9" s="1"/>
  <c r="F196" i="9" s="1"/>
  <c r="F197" i="9" s="1"/>
  <c r="F198" i="9" s="1"/>
  <c r="F199" i="9" s="1"/>
  <c r="F200" i="9" s="1"/>
  <c r="F201" i="9" s="1"/>
  <c r="F202" i="9" s="1"/>
  <c r="F203" i="9" s="1"/>
  <c r="F204" i="9" s="1"/>
  <c r="F205" i="9" s="1"/>
  <c r="F206" i="9" s="1"/>
  <c r="F207" i="9" s="1"/>
  <c r="F208" i="9" s="1"/>
  <c r="F209" i="9" s="1"/>
  <c r="F210" i="9" s="1"/>
  <c r="F211" i="9" s="1"/>
  <c r="F212" i="9" s="1"/>
  <c r="F213" i="9" s="1"/>
  <c r="F214" i="9" s="1"/>
  <c r="F215" i="9" s="1"/>
  <c r="F216" i="9" s="1"/>
  <c r="F217" i="9" s="1"/>
  <c r="F218" i="9" s="1"/>
  <c r="F219" i="9" s="1"/>
  <c r="F220" i="9" s="1"/>
  <c r="F221" i="9" s="1"/>
  <c r="F222" i="9" s="1"/>
  <c r="F223" i="9" s="1"/>
  <c r="F224" i="9" s="1"/>
  <c r="F225" i="9" s="1"/>
  <c r="F226" i="9" s="1"/>
  <c r="F227" i="9" s="1"/>
  <c r="F228" i="9" s="1"/>
  <c r="F229" i="9" s="1"/>
  <c r="F230" i="9" s="1"/>
  <c r="F231" i="9" s="1"/>
  <c r="F232" i="9" s="1"/>
  <c r="F233" i="9" s="1"/>
  <c r="F234" i="9" s="1"/>
  <c r="F235" i="9" s="1"/>
  <c r="F236" i="9" s="1"/>
  <c r="F237" i="9" s="1"/>
  <c r="F238" i="9" s="1"/>
  <c r="F239" i="9" s="1"/>
  <c r="F240" i="9" s="1"/>
  <c r="F241" i="9" s="1"/>
  <c r="F242" i="9" s="1"/>
  <c r="F243" i="9" s="1"/>
  <c r="F244" i="9" s="1"/>
  <c r="F245" i="9" s="1"/>
  <c r="F246" i="9" s="1"/>
  <c r="F247" i="9" s="1"/>
  <c r="F248" i="9" s="1"/>
  <c r="F249" i="9" s="1"/>
  <c r="F250" i="9" s="1"/>
  <c r="F251" i="9" s="1"/>
  <c r="F252" i="9" s="1"/>
  <c r="F253" i="9" s="1"/>
  <c r="F254" i="9" s="1"/>
  <c r="F255" i="9" s="1"/>
  <c r="F256" i="9" s="1"/>
  <c r="F257" i="9" s="1"/>
  <c r="F258" i="9" s="1"/>
  <c r="F259" i="9" s="1"/>
  <c r="F260" i="9" s="1"/>
  <c r="F261" i="9" s="1"/>
  <c r="F262" i="9" s="1"/>
  <c r="F263" i="9" s="1"/>
  <c r="F264" i="9" s="1"/>
  <c r="F265" i="9" s="1"/>
  <c r="F266" i="9" s="1"/>
  <c r="F267" i="9" s="1"/>
  <c r="F268" i="9" s="1"/>
  <c r="F269" i="9" s="1"/>
  <c r="F270" i="9" s="1"/>
  <c r="F271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I122" i="9" s="1"/>
  <c r="I123" i="9" s="1"/>
  <c r="I124" i="9" s="1"/>
  <c r="I125" i="9" s="1"/>
  <c r="I126" i="9" s="1"/>
  <c r="I127" i="9" s="1"/>
  <c r="I128" i="9" s="1"/>
  <c r="I129" i="9" s="1"/>
  <c r="I130" i="9" s="1"/>
  <c r="I131" i="9" s="1"/>
  <c r="G3" i="9"/>
  <c r="H2" i="9"/>
  <c r="I180" i="8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" i="8"/>
  <c r="H2" i="8"/>
  <c r="H173" i="7"/>
  <c r="H174" i="7" s="1"/>
  <c r="H175" i="7" s="1"/>
  <c r="H176" i="7" s="1"/>
  <c r="H177" i="7" s="1"/>
  <c r="I2" i="7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G4" i="16" l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G56" i="16" s="1"/>
  <c r="G57" i="16" s="1"/>
  <c r="G58" i="16" s="1"/>
  <c r="G59" i="16" s="1"/>
  <c r="G60" i="16" s="1"/>
  <c r="G61" i="16" s="1"/>
  <c r="G62" i="16" s="1"/>
  <c r="G63" i="16" s="1"/>
  <c r="G64" i="16" s="1"/>
  <c r="G65" i="16" s="1"/>
  <c r="G66" i="16" s="1"/>
  <c r="G67" i="16" s="1"/>
  <c r="G68" i="16" s="1"/>
  <c r="G69" i="16" s="1"/>
  <c r="G70" i="16" s="1"/>
  <c r="G71" i="16" s="1"/>
  <c r="G72" i="16" s="1"/>
  <c r="G73" i="16" s="1"/>
  <c r="G74" i="16" s="1"/>
  <c r="G75" i="16" s="1"/>
  <c r="G76" i="16" s="1"/>
  <c r="G77" i="16" s="1"/>
  <c r="G78" i="16" s="1"/>
  <c r="G79" i="16" s="1"/>
  <c r="G80" i="16" s="1"/>
  <c r="G81" i="16" s="1"/>
  <c r="G82" i="16" s="1"/>
  <c r="G83" i="16" s="1"/>
  <c r="G84" i="16" s="1"/>
  <c r="G85" i="16" s="1"/>
  <c r="G86" i="16" s="1"/>
  <c r="G87" i="16" s="1"/>
  <c r="G88" i="16" s="1"/>
  <c r="G89" i="16" s="1"/>
  <c r="G90" i="16" s="1"/>
  <c r="G91" i="16" s="1"/>
  <c r="G92" i="16" s="1"/>
  <c r="G93" i="16" s="1"/>
  <c r="G94" i="16" s="1"/>
  <c r="G95" i="16" s="1"/>
  <c r="G96" i="16" s="1"/>
  <c r="G97" i="16" s="1"/>
  <c r="G98" i="16" s="1"/>
  <c r="G99" i="16" s="1"/>
  <c r="G100" i="16" s="1"/>
  <c r="G101" i="16" s="1"/>
  <c r="G102" i="16" s="1"/>
  <c r="G103" i="16" s="1"/>
  <c r="G104" i="16" s="1"/>
  <c r="G105" i="16" s="1"/>
  <c r="G106" i="16" s="1"/>
  <c r="G107" i="16" s="1"/>
  <c r="G108" i="16" s="1"/>
  <c r="G109" i="16" s="1"/>
  <c r="G110" i="16" s="1"/>
  <c r="G111" i="16" s="1"/>
  <c r="G112" i="16" s="1"/>
  <c r="G113" i="16" s="1"/>
  <c r="G114" i="16" s="1"/>
  <c r="G115" i="16" s="1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G130" i="16" s="1"/>
  <c r="G131" i="16" s="1"/>
  <c r="G132" i="16" s="1"/>
  <c r="G133" i="16" s="1"/>
  <c r="G134" i="16" s="1"/>
  <c r="G135" i="16" s="1"/>
  <c r="G136" i="16" s="1"/>
  <c r="G137" i="16" s="1"/>
  <c r="G138" i="16" s="1"/>
  <c r="G139" i="16" s="1"/>
  <c r="G140" i="16" s="1"/>
  <c r="G141" i="16" s="1"/>
  <c r="G142" i="16" s="1"/>
  <c r="G143" i="16" s="1"/>
  <c r="G144" i="16" s="1"/>
  <c r="G145" i="16" s="1"/>
  <c r="G146" i="16" s="1"/>
  <c r="G147" i="16" s="1"/>
  <c r="G148" i="16" s="1"/>
  <c r="G149" i="16" s="1"/>
  <c r="G150" i="16" s="1"/>
  <c r="G151" i="16" s="1"/>
  <c r="G152" i="16" s="1"/>
  <c r="G153" i="16" s="1"/>
  <c r="G154" i="16" s="1"/>
  <c r="G155" i="16" s="1"/>
  <c r="G156" i="16" s="1"/>
  <c r="G157" i="16" s="1"/>
  <c r="G158" i="16" s="1"/>
  <c r="G159" i="16" s="1"/>
  <c r="G160" i="16" s="1"/>
  <c r="G161" i="16" s="1"/>
  <c r="G162" i="16" s="1"/>
  <c r="G163" i="16" s="1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G178" i="16" s="1"/>
  <c r="G179" i="16" s="1"/>
  <c r="G180" i="16" s="1"/>
  <c r="G181" i="16" s="1"/>
  <c r="G182" i="16" s="1"/>
  <c r="G183" i="16" s="1"/>
  <c r="G184" i="16" s="1"/>
  <c r="G185" i="16" s="1"/>
  <c r="G186" i="16" s="1"/>
  <c r="G187" i="16" s="1"/>
  <c r="G188" i="16" s="1"/>
  <c r="G189" i="16" s="1"/>
  <c r="G190" i="16" s="1"/>
  <c r="G191" i="16" s="1"/>
  <c r="G192" i="16" s="1"/>
  <c r="G193" i="16" s="1"/>
  <c r="G194" i="16" s="1"/>
  <c r="G195" i="16" s="1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G210" i="16" s="1"/>
  <c r="G211" i="16" s="1"/>
  <c r="G212" i="16" s="1"/>
  <c r="G213" i="16" s="1"/>
  <c r="G214" i="16" s="1"/>
  <c r="G215" i="16" s="1"/>
  <c r="G216" i="16" s="1"/>
  <c r="G217" i="16" s="1"/>
  <c r="G218" i="16" s="1"/>
  <c r="G219" i="16" s="1"/>
  <c r="G220" i="16" s="1"/>
  <c r="G221" i="16" s="1"/>
  <c r="G222" i="16" s="1"/>
  <c r="G223" i="16" s="1"/>
  <c r="G224" i="16" s="1"/>
  <c r="G225" i="16" s="1"/>
  <c r="G226" i="16" s="1"/>
  <c r="G227" i="16" s="1"/>
  <c r="G228" i="16" s="1"/>
  <c r="G229" i="16" s="1"/>
  <c r="G230" i="16" s="1"/>
  <c r="G231" i="16" s="1"/>
  <c r="G232" i="16" s="1"/>
  <c r="G233" i="16" s="1"/>
  <c r="G234" i="16" s="1"/>
  <c r="G235" i="16" s="1"/>
  <c r="G236" i="16" s="1"/>
  <c r="G237" i="16" s="1"/>
  <c r="G238" i="16" s="1"/>
  <c r="G239" i="16" s="1"/>
  <c r="G240" i="16" s="1"/>
  <c r="G241" i="16" s="1"/>
  <c r="G242" i="16" s="1"/>
  <c r="G243" i="16" s="1"/>
  <c r="G244" i="16" s="1"/>
  <c r="G245" i="16" s="1"/>
  <c r="G246" i="16" s="1"/>
  <c r="G247" i="16" s="1"/>
  <c r="G248" i="16" s="1"/>
  <c r="G249" i="16" s="1"/>
  <c r="G250" i="16" s="1"/>
  <c r="G251" i="16" s="1"/>
  <c r="G252" i="16" s="1"/>
  <c r="G253" i="16" s="1"/>
  <c r="G254" i="16" s="1"/>
  <c r="G255" i="16" s="1"/>
  <c r="G256" i="16" s="1"/>
  <c r="G257" i="16" s="1"/>
  <c r="G258" i="16" s="1"/>
  <c r="G259" i="16" s="1"/>
  <c r="G260" i="16" s="1"/>
  <c r="G261" i="16" s="1"/>
  <c r="G262" i="16" s="1"/>
  <c r="G263" i="16" s="1"/>
  <c r="G264" i="16" s="1"/>
  <c r="G265" i="16" s="1"/>
  <c r="G266" i="16" s="1"/>
  <c r="G267" i="16" s="1"/>
  <c r="G268" i="16" s="1"/>
  <c r="G269" i="16" s="1"/>
  <c r="G270" i="16" s="1"/>
  <c r="G271" i="16" s="1"/>
  <c r="G272" i="16" s="1"/>
  <c r="G273" i="16" s="1"/>
  <c r="G274" i="16" s="1"/>
  <c r="G275" i="16" s="1"/>
  <c r="G276" i="16" s="1"/>
  <c r="G277" i="16" s="1"/>
  <c r="G278" i="16" s="1"/>
  <c r="G279" i="16" s="1"/>
  <c r="G280" i="16" s="1"/>
  <c r="G281" i="16" s="1"/>
  <c r="G282" i="16" s="1"/>
  <c r="G283" i="16" s="1"/>
  <c r="G284" i="16" s="1"/>
  <c r="G285" i="16" s="1"/>
  <c r="G286" i="16" s="1"/>
  <c r="G287" i="16" s="1"/>
  <c r="G288" i="16" s="1"/>
  <c r="G289" i="16" s="1"/>
  <c r="G290" i="16" s="1"/>
  <c r="G291" i="16" s="1"/>
  <c r="G292" i="16" s="1"/>
  <c r="G293" i="16" s="1"/>
  <c r="G294" i="16" s="1"/>
  <c r="G295" i="16" s="1"/>
  <c r="G296" i="16" s="1"/>
  <c r="G297" i="16" s="1"/>
  <c r="G298" i="16" s="1"/>
  <c r="G299" i="16" s="1"/>
  <c r="G300" i="16" s="1"/>
  <c r="G301" i="16" s="1"/>
  <c r="G302" i="16" s="1"/>
  <c r="G303" i="16" s="1"/>
  <c r="G304" i="16" s="1"/>
  <c r="G305" i="16" s="1"/>
  <c r="G306" i="16" s="1"/>
  <c r="G307" i="16" s="1"/>
  <c r="G308" i="16" s="1"/>
  <c r="G309" i="16" s="1"/>
  <c r="G310" i="16" s="1"/>
  <c r="G311" i="16" s="1"/>
  <c r="G312" i="16" s="1"/>
  <c r="G313" i="16" s="1"/>
  <c r="G314" i="16" s="1"/>
  <c r="G315" i="16" s="1"/>
  <c r="G316" i="16" s="1"/>
  <c r="G317" i="16" s="1"/>
  <c r="G318" i="16" s="1"/>
  <c r="G319" i="16" s="1"/>
  <c r="G320" i="16" s="1"/>
  <c r="G321" i="16" s="1"/>
  <c r="G322" i="16" s="1"/>
  <c r="G323" i="16" s="1"/>
  <c r="G324" i="16" s="1"/>
  <c r="G325" i="16" s="1"/>
  <c r="G326" i="16" s="1"/>
  <c r="G327" i="16" s="1"/>
  <c r="G328" i="16" s="1"/>
  <c r="G329" i="16" s="1"/>
  <c r="G330" i="16" s="1"/>
  <c r="G331" i="16" s="1"/>
  <c r="G332" i="16" s="1"/>
  <c r="G333" i="16" s="1"/>
  <c r="G334" i="16" s="1"/>
  <c r="G335" i="16" s="1"/>
  <c r="G336" i="16" s="1"/>
  <c r="G337" i="16" s="1"/>
  <c r="G338" i="16" s="1"/>
  <c r="G339" i="16" s="1"/>
  <c r="G340" i="16" s="1"/>
  <c r="G341" i="16" s="1"/>
  <c r="G342" i="16" s="1"/>
  <c r="G343" i="16" s="1"/>
  <c r="G344" i="16" s="1"/>
  <c r="G345" i="16" s="1"/>
  <c r="G346" i="16" s="1"/>
  <c r="G347" i="16" s="1"/>
  <c r="G348" i="16" s="1"/>
  <c r="G349" i="16" s="1"/>
  <c r="G350" i="16" s="1"/>
  <c r="G351" i="16" s="1"/>
  <c r="G352" i="16" s="1"/>
  <c r="G353" i="16" s="1"/>
  <c r="G354" i="16" s="1"/>
  <c r="G355" i="16" s="1"/>
  <c r="G356" i="16" s="1"/>
  <c r="G357" i="16" s="1"/>
  <c r="G358" i="16" s="1"/>
  <c r="G359" i="16" s="1"/>
  <c r="G360" i="16" s="1"/>
  <c r="G361" i="16" s="1"/>
  <c r="G362" i="16" s="1"/>
  <c r="L2" i="41"/>
  <c r="G3" i="41" s="1"/>
  <c r="H3" i="41"/>
  <c r="F3" i="41"/>
  <c r="I498" i="28"/>
  <c r="I499" i="28" s="1"/>
  <c r="I500" i="28" s="1"/>
  <c r="I501" i="28" s="1"/>
  <c r="I502" i="28" s="1"/>
  <c r="I503" i="28" s="1"/>
  <c r="I504" i="28" s="1"/>
  <c r="I307" i="38"/>
  <c r="F307" i="38"/>
  <c r="H307" i="38"/>
  <c r="K298" i="38"/>
  <c r="L298" i="38"/>
  <c r="J2" i="38"/>
  <c r="K2" i="38" s="1"/>
  <c r="F3" i="38" s="1"/>
  <c r="I297" i="36"/>
  <c r="K296" i="36"/>
  <c r="H295" i="36"/>
  <c r="F295" i="36"/>
  <c r="J295" i="36"/>
  <c r="K295" i="36" s="1"/>
  <c r="G295" i="36"/>
  <c r="J292" i="36"/>
  <c r="L292" i="36" s="1"/>
  <c r="I293" i="36" s="1"/>
  <c r="K292" i="36"/>
  <c r="H293" i="36" s="1"/>
  <c r="G292" i="36"/>
  <c r="F293" i="36"/>
  <c r="H286" i="36"/>
  <c r="L285" i="36"/>
  <c r="F286" i="36"/>
  <c r="H282" i="36"/>
  <c r="F282" i="36"/>
  <c r="J282" i="36"/>
  <c r="K282" i="36"/>
  <c r="G282" i="36"/>
  <c r="G274" i="36"/>
  <c r="I274" i="36"/>
  <c r="K273" i="36"/>
  <c r="H265" i="36"/>
  <c r="I257" i="36"/>
  <c r="I3" i="36"/>
  <c r="G3" i="36"/>
  <c r="K2" i="36"/>
  <c r="H515" i="34"/>
  <c r="H516" i="34" s="1"/>
  <c r="H517" i="34" s="1"/>
  <c r="H518" i="34" s="1"/>
  <c r="H519" i="34" s="1"/>
  <c r="H520" i="34" s="1"/>
  <c r="H521" i="34" s="1"/>
  <c r="H522" i="34" s="1"/>
  <c r="H523" i="34" s="1"/>
  <c r="H524" i="34" s="1"/>
  <c r="H525" i="34" s="1"/>
  <c r="H526" i="34" s="1"/>
  <c r="H527" i="34" s="1"/>
  <c r="H528" i="34" s="1"/>
  <c r="H529" i="34" s="1"/>
  <c r="H530" i="34" s="1"/>
  <c r="H531" i="34" s="1"/>
  <c r="H532" i="34" s="1"/>
  <c r="H533" i="34" s="1"/>
  <c r="H534" i="34" s="1"/>
  <c r="H535" i="34" s="1"/>
  <c r="H536" i="34" s="1"/>
  <c r="H537" i="34" s="1"/>
  <c r="H538" i="34" s="1"/>
  <c r="H539" i="34" s="1"/>
  <c r="H540" i="34" s="1"/>
  <c r="H541" i="34" s="1"/>
  <c r="H542" i="34" s="1"/>
  <c r="H543" i="34" s="1"/>
  <c r="H544" i="34" s="1"/>
  <c r="H545" i="34" s="1"/>
  <c r="H546" i="34" s="1"/>
  <c r="H547" i="34" s="1"/>
  <c r="H548" i="34" s="1"/>
  <c r="H549" i="34" s="1"/>
  <c r="H550" i="34" s="1"/>
  <c r="H551" i="34" s="1"/>
  <c r="H552" i="34" s="1"/>
  <c r="H553" i="34" s="1"/>
  <c r="H554" i="34" s="1"/>
  <c r="H555" i="34" s="1"/>
  <c r="H556" i="34" s="1"/>
  <c r="H557" i="34" s="1"/>
  <c r="H558" i="34" s="1"/>
  <c r="H559" i="34" s="1"/>
  <c r="H560" i="34" s="1"/>
  <c r="H561" i="34" s="1"/>
  <c r="H562" i="34" s="1"/>
  <c r="H563" i="34" s="1"/>
  <c r="H564" i="34" s="1"/>
  <c r="H565" i="34" s="1"/>
  <c r="H566" i="34" s="1"/>
  <c r="H567" i="34" s="1"/>
  <c r="H568" i="34" s="1"/>
  <c r="H569" i="34" s="1"/>
  <c r="H570" i="34" s="1"/>
  <c r="H571" i="34" s="1"/>
  <c r="H572" i="34" s="1"/>
  <c r="H573" i="34" s="1"/>
  <c r="H574" i="34" s="1"/>
  <c r="H575" i="34" s="1"/>
  <c r="H576" i="34" s="1"/>
  <c r="H577" i="34" s="1"/>
  <c r="H578" i="34" s="1"/>
  <c r="H579" i="34" s="1"/>
  <c r="H580" i="34" s="1"/>
  <c r="H581" i="34" s="1"/>
  <c r="H582" i="34" s="1"/>
  <c r="H583" i="34" s="1"/>
  <c r="H584" i="34" s="1"/>
  <c r="H585" i="34" s="1"/>
  <c r="H586" i="34" s="1"/>
  <c r="H587" i="34" s="1"/>
  <c r="H588" i="34" s="1"/>
  <c r="H589" i="34" s="1"/>
  <c r="H590" i="34" s="1"/>
  <c r="H591" i="34" s="1"/>
  <c r="H592" i="34" s="1"/>
  <c r="H593" i="34" s="1"/>
  <c r="H594" i="34" s="1"/>
  <c r="H595" i="34" s="1"/>
  <c r="H596" i="34" s="1"/>
  <c r="H597" i="34" s="1"/>
  <c r="H598" i="34" s="1"/>
  <c r="H599" i="34" s="1"/>
  <c r="H600" i="34" s="1"/>
  <c r="H601" i="34" s="1"/>
  <c r="H602" i="34" s="1"/>
  <c r="H603" i="34" s="1"/>
  <c r="H604" i="34" s="1"/>
  <c r="H605" i="34" s="1"/>
  <c r="H606" i="34" s="1"/>
  <c r="H607" i="34" s="1"/>
  <c r="H608" i="34" s="1"/>
  <c r="H609" i="34" s="1"/>
  <c r="H610" i="34" s="1"/>
  <c r="H611" i="34" s="1"/>
  <c r="H612" i="34" s="1"/>
  <c r="H613" i="34" s="1"/>
  <c r="H614" i="34" s="1"/>
  <c r="F515" i="34"/>
  <c r="F516" i="34" s="1"/>
  <c r="F517" i="34" s="1"/>
  <c r="F518" i="34" s="1"/>
  <c r="F519" i="34" s="1"/>
  <c r="F520" i="34" s="1"/>
  <c r="F521" i="34" s="1"/>
  <c r="F522" i="34" s="1"/>
  <c r="F523" i="34" s="1"/>
  <c r="F524" i="34" s="1"/>
  <c r="F525" i="34" s="1"/>
  <c r="F526" i="34" s="1"/>
  <c r="F527" i="34" s="1"/>
  <c r="F528" i="34" s="1"/>
  <c r="F529" i="34" s="1"/>
  <c r="F530" i="34" s="1"/>
  <c r="F531" i="34" s="1"/>
  <c r="F532" i="34" s="1"/>
  <c r="F533" i="34" s="1"/>
  <c r="F534" i="34" s="1"/>
  <c r="F535" i="34" s="1"/>
  <c r="F536" i="34" s="1"/>
  <c r="F537" i="34" s="1"/>
  <c r="F538" i="34" s="1"/>
  <c r="F539" i="34" s="1"/>
  <c r="F540" i="34" s="1"/>
  <c r="F541" i="34" s="1"/>
  <c r="F542" i="34" s="1"/>
  <c r="F543" i="34" s="1"/>
  <c r="F544" i="34" s="1"/>
  <c r="F545" i="34" s="1"/>
  <c r="F546" i="34" s="1"/>
  <c r="F547" i="34" s="1"/>
  <c r="F548" i="34" s="1"/>
  <c r="F549" i="34" s="1"/>
  <c r="F550" i="34" s="1"/>
  <c r="F551" i="34" s="1"/>
  <c r="F552" i="34" s="1"/>
  <c r="F553" i="34" s="1"/>
  <c r="F554" i="34" s="1"/>
  <c r="F555" i="34" s="1"/>
  <c r="F556" i="34" s="1"/>
  <c r="F557" i="34" s="1"/>
  <c r="F558" i="34" s="1"/>
  <c r="F559" i="34" s="1"/>
  <c r="F560" i="34" s="1"/>
  <c r="F561" i="34" s="1"/>
  <c r="F562" i="34" s="1"/>
  <c r="F563" i="34" s="1"/>
  <c r="F564" i="34" s="1"/>
  <c r="F565" i="34" s="1"/>
  <c r="F566" i="34" s="1"/>
  <c r="F567" i="34" s="1"/>
  <c r="F568" i="34" s="1"/>
  <c r="F569" i="34" s="1"/>
  <c r="F570" i="34" s="1"/>
  <c r="F571" i="34" s="1"/>
  <c r="F572" i="34" s="1"/>
  <c r="F573" i="34" s="1"/>
  <c r="F574" i="34" s="1"/>
  <c r="F575" i="34" s="1"/>
  <c r="F576" i="34" s="1"/>
  <c r="F577" i="34" s="1"/>
  <c r="F578" i="34" s="1"/>
  <c r="F579" i="34" s="1"/>
  <c r="F580" i="34" s="1"/>
  <c r="F581" i="34" s="1"/>
  <c r="F582" i="34" s="1"/>
  <c r="F583" i="34" s="1"/>
  <c r="F584" i="34" s="1"/>
  <c r="F585" i="34" s="1"/>
  <c r="F586" i="34" s="1"/>
  <c r="F587" i="34" s="1"/>
  <c r="F588" i="34" s="1"/>
  <c r="F589" i="34" s="1"/>
  <c r="F590" i="34" s="1"/>
  <c r="F591" i="34" s="1"/>
  <c r="F592" i="34" s="1"/>
  <c r="F593" i="34" s="1"/>
  <c r="F594" i="34" s="1"/>
  <c r="F595" i="34" s="1"/>
  <c r="F596" i="34" s="1"/>
  <c r="F597" i="34" s="1"/>
  <c r="F598" i="34" s="1"/>
  <c r="F599" i="34" s="1"/>
  <c r="F600" i="34" s="1"/>
  <c r="F601" i="34" s="1"/>
  <c r="F602" i="34" s="1"/>
  <c r="F603" i="34" s="1"/>
  <c r="F604" i="34" s="1"/>
  <c r="F605" i="34" s="1"/>
  <c r="F606" i="34" s="1"/>
  <c r="F607" i="34" s="1"/>
  <c r="F608" i="34" s="1"/>
  <c r="F609" i="34" s="1"/>
  <c r="F610" i="34" s="1"/>
  <c r="F611" i="34" s="1"/>
  <c r="F612" i="34" s="1"/>
  <c r="F613" i="34" s="1"/>
  <c r="F614" i="34" s="1"/>
  <c r="F3" i="34"/>
  <c r="H3" i="34"/>
  <c r="H4" i="34" s="1"/>
  <c r="H5" i="34" s="1"/>
  <c r="H6" i="34" s="1"/>
  <c r="H7" i="34" s="1"/>
  <c r="H8" i="34" s="1"/>
  <c r="H9" i="34" s="1"/>
  <c r="H10" i="34" s="1"/>
  <c r="H11" i="34" s="1"/>
  <c r="H12" i="34" s="1"/>
  <c r="H13" i="34" s="1"/>
  <c r="H14" i="34" s="1"/>
  <c r="H15" i="34" s="1"/>
  <c r="H16" i="34" s="1"/>
  <c r="H17" i="34" s="1"/>
  <c r="H18" i="34" s="1"/>
  <c r="H19" i="34" s="1"/>
  <c r="H20" i="34" s="1"/>
  <c r="H21" i="34" s="1"/>
  <c r="H22" i="34" s="1"/>
  <c r="H23" i="34" s="1"/>
  <c r="H24" i="34" s="1"/>
  <c r="H25" i="34" s="1"/>
  <c r="H26" i="34" s="1"/>
  <c r="H27" i="34" s="1"/>
  <c r="H28" i="34" s="1"/>
  <c r="H29" i="34" s="1"/>
  <c r="H30" i="34" s="1"/>
  <c r="H31" i="34" s="1"/>
  <c r="H32" i="34" s="1"/>
  <c r="H33" i="34" s="1"/>
  <c r="H34" i="34" s="1"/>
  <c r="H35" i="34" s="1"/>
  <c r="H36" i="34" s="1"/>
  <c r="H37" i="34" s="1"/>
  <c r="H38" i="34" s="1"/>
  <c r="H39" i="34" s="1"/>
  <c r="H40" i="34" s="1"/>
  <c r="H41" i="34" s="1"/>
  <c r="H42" i="34" s="1"/>
  <c r="H43" i="34" s="1"/>
  <c r="H44" i="34" s="1"/>
  <c r="H45" i="34" s="1"/>
  <c r="H46" i="34" s="1"/>
  <c r="H47" i="34" s="1"/>
  <c r="H48" i="34" s="1"/>
  <c r="H49" i="34" s="1"/>
  <c r="H50" i="34" s="1"/>
  <c r="H51" i="34" s="1"/>
  <c r="H52" i="34" s="1"/>
  <c r="H53" i="34" s="1"/>
  <c r="H54" i="34" s="1"/>
  <c r="H55" i="34" s="1"/>
  <c r="H56" i="34" s="1"/>
  <c r="H57" i="34" s="1"/>
  <c r="H58" i="34" s="1"/>
  <c r="H59" i="34" s="1"/>
  <c r="H60" i="34" s="1"/>
  <c r="H61" i="34" s="1"/>
  <c r="H62" i="34" s="1"/>
  <c r="H63" i="34" s="1"/>
  <c r="H64" i="34" s="1"/>
  <c r="H65" i="34" s="1"/>
  <c r="H66" i="34" s="1"/>
  <c r="H67" i="34" s="1"/>
  <c r="H68" i="34" s="1"/>
  <c r="H69" i="34" s="1"/>
  <c r="H70" i="34" s="1"/>
  <c r="H71" i="34" s="1"/>
  <c r="H72" i="34" s="1"/>
  <c r="H73" i="34" s="1"/>
  <c r="H74" i="34" s="1"/>
  <c r="H75" i="34" s="1"/>
  <c r="H76" i="34" s="1"/>
  <c r="H77" i="34" s="1"/>
  <c r="H78" i="34" s="1"/>
  <c r="H79" i="34" s="1"/>
  <c r="H80" i="34" s="1"/>
  <c r="H81" i="34" s="1"/>
  <c r="H82" i="34" s="1"/>
  <c r="H83" i="34" s="1"/>
  <c r="H84" i="34" s="1"/>
  <c r="H85" i="34" s="1"/>
  <c r="H86" i="34" s="1"/>
  <c r="H87" i="34" s="1"/>
  <c r="H88" i="34" s="1"/>
  <c r="H89" i="34" s="1"/>
  <c r="H90" i="34" s="1"/>
  <c r="H91" i="34" s="1"/>
  <c r="H92" i="34" s="1"/>
  <c r="H93" i="34" s="1"/>
  <c r="H94" i="34" s="1"/>
  <c r="H95" i="34" s="1"/>
  <c r="H96" i="34" s="1"/>
  <c r="H97" i="34" s="1"/>
  <c r="H98" i="34" s="1"/>
  <c r="H99" i="34" s="1"/>
  <c r="H100" i="34" s="1"/>
  <c r="H101" i="34" s="1"/>
  <c r="H102" i="34" s="1"/>
  <c r="H103" i="34" s="1"/>
  <c r="H104" i="34" s="1"/>
  <c r="H105" i="34" s="1"/>
  <c r="H106" i="34" s="1"/>
  <c r="H107" i="34" s="1"/>
  <c r="H108" i="34" s="1"/>
  <c r="H109" i="34" s="1"/>
  <c r="H110" i="34" s="1"/>
  <c r="H111" i="34" s="1"/>
  <c r="H112" i="34" s="1"/>
  <c r="H113" i="34" s="1"/>
  <c r="H114" i="34" s="1"/>
  <c r="H115" i="34" s="1"/>
  <c r="H116" i="34" s="1"/>
  <c r="H117" i="34" s="1"/>
  <c r="H118" i="34" s="1"/>
  <c r="H119" i="34" s="1"/>
  <c r="H120" i="34" s="1"/>
  <c r="H121" i="34" s="1"/>
  <c r="H122" i="34" s="1"/>
  <c r="H123" i="34" s="1"/>
  <c r="H124" i="34" s="1"/>
  <c r="H125" i="34" s="1"/>
  <c r="H126" i="34" s="1"/>
  <c r="H127" i="34" s="1"/>
  <c r="H128" i="34" s="1"/>
  <c r="H129" i="34" s="1"/>
  <c r="H130" i="34" s="1"/>
  <c r="H131" i="34" s="1"/>
  <c r="H132" i="34" s="1"/>
  <c r="H133" i="34" s="1"/>
  <c r="H134" i="34" s="1"/>
  <c r="H135" i="34" s="1"/>
  <c r="H136" i="34" s="1"/>
  <c r="H137" i="34" s="1"/>
  <c r="H138" i="34" s="1"/>
  <c r="H139" i="34" s="1"/>
  <c r="H140" i="34" s="1"/>
  <c r="H141" i="34" s="1"/>
  <c r="H142" i="34" s="1"/>
  <c r="H143" i="34" s="1"/>
  <c r="H144" i="34" s="1"/>
  <c r="H145" i="34" s="1"/>
  <c r="H146" i="34" s="1"/>
  <c r="H147" i="34" s="1"/>
  <c r="H148" i="34" s="1"/>
  <c r="H149" i="34" s="1"/>
  <c r="H150" i="34" s="1"/>
  <c r="H151" i="34" s="1"/>
  <c r="H152" i="34" s="1"/>
  <c r="H153" i="34" s="1"/>
  <c r="H154" i="34" s="1"/>
  <c r="H155" i="34" s="1"/>
  <c r="H156" i="34" s="1"/>
  <c r="H157" i="34" s="1"/>
  <c r="H158" i="34" s="1"/>
  <c r="H159" i="34" s="1"/>
  <c r="H160" i="34" s="1"/>
  <c r="H161" i="34" s="1"/>
  <c r="H162" i="34" s="1"/>
  <c r="H163" i="34" s="1"/>
  <c r="H164" i="34" s="1"/>
  <c r="H165" i="34" s="1"/>
  <c r="H166" i="34" s="1"/>
  <c r="H167" i="34" s="1"/>
  <c r="H168" i="34" s="1"/>
  <c r="H169" i="34" s="1"/>
  <c r="H170" i="34" s="1"/>
  <c r="H171" i="34" s="1"/>
  <c r="H172" i="34" s="1"/>
  <c r="H173" i="34" s="1"/>
  <c r="H174" i="34" s="1"/>
  <c r="H175" i="34" s="1"/>
  <c r="H176" i="34" s="1"/>
  <c r="H177" i="34" s="1"/>
  <c r="H178" i="34" s="1"/>
  <c r="H179" i="34" s="1"/>
  <c r="H180" i="34" s="1"/>
  <c r="H181" i="34" s="1"/>
  <c r="H182" i="34" s="1"/>
  <c r="H183" i="34" s="1"/>
  <c r="H184" i="34" s="1"/>
  <c r="H185" i="34" s="1"/>
  <c r="H186" i="34" s="1"/>
  <c r="H187" i="34" s="1"/>
  <c r="H188" i="34" s="1"/>
  <c r="H189" i="34" s="1"/>
  <c r="H190" i="34" s="1"/>
  <c r="H191" i="34" s="1"/>
  <c r="H192" i="34" s="1"/>
  <c r="H193" i="34" s="1"/>
  <c r="H194" i="34" s="1"/>
  <c r="H195" i="34" s="1"/>
  <c r="H196" i="34" s="1"/>
  <c r="H197" i="34" s="1"/>
  <c r="H198" i="34" s="1"/>
  <c r="H199" i="34" s="1"/>
  <c r="H200" i="34" s="1"/>
  <c r="H201" i="34" s="1"/>
  <c r="H202" i="34" s="1"/>
  <c r="H203" i="34" s="1"/>
  <c r="H204" i="34" s="1"/>
  <c r="H205" i="34" s="1"/>
  <c r="H206" i="34" s="1"/>
  <c r="H207" i="34" s="1"/>
  <c r="H208" i="34" s="1"/>
  <c r="H209" i="34" s="1"/>
  <c r="H210" i="34" s="1"/>
  <c r="H211" i="34" s="1"/>
  <c r="H212" i="34" s="1"/>
  <c r="H213" i="34" s="1"/>
  <c r="H214" i="34" s="1"/>
  <c r="H215" i="34" s="1"/>
  <c r="H216" i="34" s="1"/>
  <c r="H217" i="34" s="1"/>
  <c r="H218" i="34" s="1"/>
  <c r="H219" i="34" s="1"/>
  <c r="H220" i="34" s="1"/>
  <c r="H221" i="34" s="1"/>
  <c r="H222" i="34" s="1"/>
  <c r="H223" i="34" s="1"/>
  <c r="H224" i="34" s="1"/>
  <c r="H225" i="34" s="1"/>
  <c r="H226" i="34" s="1"/>
  <c r="H227" i="34" s="1"/>
  <c r="H228" i="34" s="1"/>
  <c r="H229" i="34" s="1"/>
  <c r="H230" i="34" s="1"/>
  <c r="H231" i="34" s="1"/>
  <c r="H232" i="34" s="1"/>
  <c r="H233" i="34" s="1"/>
  <c r="H234" i="34" s="1"/>
  <c r="H235" i="34" s="1"/>
  <c r="H236" i="34" s="1"/>
  <c r="H237" i="34" s="1"/>
  <c r="H238" i="34" s="1"/>
  <c r="H239" i="34" s="1"/>
  <c r="H240" i="34" s="1"/>
  <c r="H241" i="34" s="1"/>
  <c r="H242" i="34" s="1"/>
  <c r="H243" i="34" s="1"/>
  <c r="H244" i="34" s="1"/>
  <c r="H245" i="34" s="1"/>
  <c r="H246" i="34" s="1"/>
  <c r="H247" i="34" s="1"/>
  <c r="H248" i="34" s="1"/>
  <c r="H249" i="34" s="1"/>
  <c r="H250" i="34" s="1"/>
  <c r="H251" i="34" s="1"/>
  <c r="H252" i="34" s="1"/>
  <c r="H253" i="34" s="1"/>
  <c r="H254" i="34" s="1"/>
  <c r="H255" i="34" s="1"/>
  <c r="H256" i="34" s="1"/>
  <c r="H257" i="34" s="1"/>
  <c r="H258" i="34" s="1"/>
  <c r="H259" i="34" s="1"/>
  <c r="H260" i="34" s="1"/>
  <c r="H261" i="34" s="1"/>
  <c r="H262" i="34" s="1"/>
  <c r="H263" i="34" s="1"/>
  <c r="H264" i="34" s="1"/>
  <c r="H265" i="34" s="1"/>
  <c r="H266" i="34" s="1"/>
  <c r="H267" i="34" s="1"/>
  <c r="H268" i="34" s="1"/>
  <c r="H269" i="34" s="1"/>
  <c r="H270" i="34" s="1"/>
  <c r="H271" i="34" s="1"/>
  <c r="H272" i="34" s="1"/>
  <c r="H273" i="34" s="1"/>
  <c r="H274" i="34" s="1"/>
  <c r="H275" i="34" s="1"/>
  <c r="H276" i="34" s="1"/>
  <c r="H277" i="34" s="1"/>
  <c r="H278" i="34" s="1"/>
  <c r="H279" i="34" s="1"/>
  <c r="H280" i="34" s="1"/>
  <c r="H281" i="34" s="1"/>
  <c r="H282" i="34" s="1"/>
  <c r="H283" i="34" s="1"/>
  <c r="H284" i="34" s="1"/>
  <c r="H285" i="34" s="1"/>
  <c r="H286" i="34" s="1"/>
  <c r="H287" i="34" s="1"/>
  <c r="H288" i="34" s="1"/>
  <c r="H289" i="34" s="1"/>
  <c r="H290" i="34" s="1"/>
  <c r="H291" i="34" s="1"/>
  <c r="H292" i="34" s="1"/>
  <c r="H293" i="34" s="1"/>
  <c r="H294" i="34" s="1"/>
  <c r="H295" i="34" s="1"/>
  <c r="H296" i="34" s="1"/>
  <c r="H297" i="34" s="1"/>
  <c r="H298" i="34" s="1"/>
  <c r="H299" i="34" s="1"/>
  <c r="H300" i="34" s="1"/>
  <c r="H301" i="34" s="1"/>
  <c r="H302" i="34" s="1"/>
  <c r="H303" i="34" s="1"/>
  <c r="H304" i="34" s="1"/>
  <c r="H305" i="34" s="1"/>
  <c r="H306" i="34" s="1"/>
  <c r="H307" i="34" s="1"/>
  <c r="H308" i="34" s="1"/>
  <c r="H309" i="34" s="1"/>
  <c r="H310" i="34" s="1"/>
  <c r="H311" i="34" s="1"/>
  <c r="H312" i="34" s="1"/>
  <c r="H313" i="34" s="1"/>
  <c r="H314" i="34" s="1"/>
  <c r="H315" i="34" s="1"/>
  <c r="H316" i="34" s="1"/>
  <c r="H317" i="34" s="1"/>
  <c r="H318" i="34" s="1"/>
  <c r="H319" i="34" s="1"/>
  <c r="H320" i="34" s="1"/>
  <c r="H321" i="34" s="1"/>
  <c r="H322" i="34" s="1"/>
  <c r="H323" i="34" s="1"/>
  <c r="H324" i="34" s="1"/>
  <c r="H325" i="34" s="1"/>
  <c r="H326" i="34" s="1"/>
  <c r="H327" i="34" s="1"/>
  <c r="H328" i="34" s="1"/>
  <c r="H329" i="34" s="1"/>
  <c r="H330" i="34" s="1"/>
  <c r="H331" i="34" s="1"/>
  <c r="H332" i="34" s="1"/>
  <c r="H333" i="34" s="1"/>
  <c r="H334" i="34" s="1"/>
  <c r="H335" i="34" s="1"/>
  <c r="H336" i="34" s="1"/>
  <c r="H337" i="34" s="1"/>
  <c r="H338" i="34" s="1"/>
  <c r="H339" i="34" s="1"/>
  <c r="H340" i="34" s="1"/>
  <c r="H341" i="34" s="1"/>
  <c r="H342" i="34" s="1"/>
  <c r="H343" i="34" s="1"/>
  <c r="H344" i="34" s="1"/>
  <c r="H345" i="34" s="1"/>
  <c r="H346" i="34" s="1"/>
  <c r="H347" i="34" s="1"/>
  <c r="H348" i="34" s="1"/>
  <c r="H349" i="34" s="1"/>
  <c r="H350" i="34" s="1"/>
  <c r="H351" i="34" s="1"/>
  <c r="H352" i="34" s="1"/>
  <c r="H353" i="34" s="1"/>
  <c r="H354" i="34" s="1"/>
  <c r="H355" i="34" s="1"/>
  <c r="H356" i="34" s="1"/>
  <c r="H357" i="34" s="1"/>
  <c r="H358" i="34" s="1"/>
  <c r="H359" i="34" s="1"/>
  <c r="H360" i="34" s="1"/>
  <c r="H361" i="34" s="1"/>
  <c r="H362" i="34" s="1"/>
  <c r="H363" i="34" s="1"/>
  <c r="H364" i="34" s="1"/>
  <c r="H365" i="34" s="1"/>
  <c r="H366" i="34" s="1"/>
  <c r="H367" i="34" s="1"/>
  <c r="H368" i="34" s="1"/>
  <c r="H369" i="34" s="1"/>
  <c r="H370" i="34" s="1"/>
  <c r="H371" i="34" s="1"/>
  <c r="H372" i="34" s="1"/>
  <c r="H373" i="34" s="1"/>
  <c r="H374" i="34" s="1"/>
  <c r="H375" i="34" s="1"/>
  <c r="H376" i="34" s="1"/>
  <c r="H377" i="34" s="1"/>
  <c r="H378" i="34" s="1"/>
  <c r="H379" i="34" s="1"/>
  <c r="H380" i="34" s="1"/>
  <c r="H381" i="34" s="1"/>
  <c r="H382" i="34" s="1"/>
  <c r="H383" i="34" s="1"/>
  <c r="H384" i="34" s="1"/>
  <c r="H385" i="34" s="1"/>
  <c r="H386" i="34" s="1"/>
  <c r="H387" i="34" s="1"/>
  <c r="H388" i="34" s="1"/>
  <c r="H389" i="34" s="1"/>
  <c r="H390" i="34" s="1"/>
  <c r="H391" i="34" s="1"/>
  <c r="H392" i="34" s="1"/>
  <c r="H393" i="34" s="1"/>
  <c r="H394" i="34" s="1"/>
  <c r="H395" i="34" s="1"/>
  <c r="H396" i="34" s="1"/>
  <c r="H397" i="34" s="1"/>
  <c r="H398" i="34" s="1"/>
  <c r="H399" i="34" s="1"/>
  <c r="H400" i="34" s="1"/>
  <c r="H401" i="34" s="1"/>
  <c r="H402" i="34" s="1"/>
  <c r="H403" i="34" s="1"/>
  <c r="H404" i="34" s="1"/>
  <c r="H405" i="34" s="1"/>
  <c r="H406" i="34" s="1"/>
  <c r="H407" i="34" s="1"/>
  <c r="H408" i="34" s="1"/>
  <c r="H409" i="34" s="1"/>
  <c r="H410" i="34" s="1"/>
  <c r="H411" i="34" s="1"/>
  <c r="H412" i="34" s="1"/>
  <c r="H413" i="34" s="1"/>
  <c r="H414" i="34" s="1"/>
  <c r="H415" i="34" s="1"/>
  <c r="H416" i="34" s="1"/>
  <c r="H417" i="34" s="1"/>
  <c r="H418" i="34" s="1"/>
  <c r="H419" i="34" s="1"/>
  <c r="H420" i="34" s="1"/>
  <c r="H421" i="34" s="1"/>
  <c r="H422" i="34" s="1"/>
  <c r="H423" i="34" s="1"/>
  <c r="H424" i="34" s="1"/>
  <c r="H425" i="34" s="1"/>
  <c r="H426" i="34" s="1"/>
  <c r="H427" i="34" s="1"/>
  <c r="H428" i="34" s="1"/>
  <c r="H429" i="34" s="1"/>
  <c r="H430" i="34" s="1"/>
  <c r="H431" i="34" s="1"/>
  <c r="H432" i="34" s="1"/>
  <c r="H433" i="34" s="1"/>
  <c r="H434" i="34" s="1"/>
  <c r="H435" i="34" s="1"/>
  <c r="H436" i="34" s="1"/>
  <c r="H437" i="34" s="1"/>
  <c r="H438" i="34" s="1"/>
  <c r="H439" i="34" s="1"/>
  <c r="H440" i="34" s="1"/>
  <c r="H441" i="34" s="1"/>
  <c r="H442" i="34" s="1"/>
  <c r="H443" i="34" s="1"/>
  <c r="H444" i="34" s="1"/>
  <c r="H445" i="34" s="1"/>
  <c r="H446" i="34" s="1"/>
  <c r="H447" i="34" s="1"/>
  <c r="H448" i="34" s="1"/>
  <c r="H449" i="34" s="1"/>
  <c r="H450" i="34" s="1"/>
  <c r="H451" i="34" s="1"/>
  <c r="H452" i="34" s="1"/>
  <c r="H453" i="34" s="1"/>
  <c r="H454" i="34" s="1"/>
  <c r="H455" i="34" s="1"/>
  <c r="H456" i="34" s="1"/>
  <c r="H457" i="34" s="1"/>
  <c r="H458" i="34" s="1"/>
  <c r="H459" i="34" s="1"/>
  <c r="H460" i="34" s="1"/>
  <c r="H461" i="34" s="1"/>
  <c r="H462" i="34" s="1"/>
  <c r="H463" i="34" s="1"/>
  <c r="H464" i="34" s="1"/>
  <c r="H465" i="34" s="1"/>
  <c r="H466" i="34" s="1"/>
  <c r="H467" i="34" s="1"/>
  <c r="H468" i="34" s="1"/>
  <c r="H469" i="34" s="1"/>
  <c r="H470" i="34" s="1"/>
  <c r="H471" i="34" s="1"/>
  <c r="H472" i="34" s="1"/>
  <c r="H473" i="34" s="1"/>
  <c r="H474" i="34" s="1"/>
  <c r="H475" i="34" s="1"/>
  <c r="H476" i="34" s="1"/>
  <c r="H477" i="34" s="1"/>
  <c r="H478" i="34" s="1"/>
  <c r="H479" i="34" s="1"/>
  <c r="H480" i="34" s="1"/>
  <c r="H481" i="34" s="1"/>
  <c r="H482" i="34" s="1"/>
  <c r="H483" i="34" s="1"/>
  <c r="H484" i="34" s="1"/>
  <c r="H485" i="34" s="1"/>
  <c r="H486" i="34" s="1"/>
  <c r="H487" i="34" s="1"/>
  <c r="H488" i="34" s="1"/>
  <c r="H489" i="34" s="1"/>
  <c r="H490" i="34" s="1"/>
  <c r="H491" i="34" s="1"/>
  <c r="H492" i="34" s="1"/>
  <c r="H493" i="34" s="1"/>
  <c r="H494" i="34" s="1"/>
  <c r="H495" i="34" s="1"/>
  <c r="H496" i="34" s="1"/>
  <c r="H497" i="34" s="1"/>
  <c r="H498" i="34" s="1"/>
  <c r="H499" i="34" s="1"/>
  <c r="H500" i="34" s="1"/>
  <c r="H501" i="34" s="1"/>
  <c r="H502" i="34" s="1"/>
  <c r="H503" i="34" s="1"/>
  <c r="H504" i="34" s="1"/>
  <c r="H505" i="34" s="1"/>
  <c r="H506" i="34" s="1"/>
  <c r="H507" i="34" s="1"/>
  <c r="H508" i="34" s="1"/>
  <c r="H509" i="34" s="1"/>
  <c r="H510" i="34" s="1"/>
  <c r="H511" i="34" s="1"/>
  <c r="H512" i="34" s="1"/>
  <c r="G413" i="33"/>
  <c r="G414" i="33" s="1"/>
  <c r="G415" i="33" s="1"/>
  <c r="G416" i="33" s="1"/>
  <c r="G417" i="33" s="1"/>
  <c r="G418" i="33" s="1"/>
  <c r="G419" i="33" s="1"/>
  <c r="G420" i="33" s="1"/>
  <c r="G421" i="33" s="1"/>
  <c r="G422" i="33" s="1"/>
  <c r="G423" i="33" s="1"/>
  <c r="G424" i="33" s="1"/>
  <c r="G425" i="33" s="1"/>
  <c r="G426" i="33" s="1"/>
  <c r="G427" i="33" s="1"/>
  <c r="G428" i="33" s="1"/>
  <c r="G429" i="33" s="1"/>
  <c r="G430" i="33" s="1"/>
  <c r="G431" i="33" s="1"/>
  <c r="G432" i="33" s="1"/>
  <c r="G433" i="33" s="1"/>
  <c r="G434" i="33" s="1"/>
  <c r="G435" i="33" s="1"/>
  <c r="G436" i="33" s="1"/>
  <c r="G437" i="33" s="1"/>
  <c r="G438" i="33" s="1"/>
  <c r="G439" i="33" s="1"/>
  <c r="G440" i="33" s="1"/>
  <c r="G441" i="33" s="1"/>
  <c r="G442" i="33" s="1"/>
  <c r="G443" i="33" s="1"/>
  <c r="G444" i="33" s="1"/>
  <c r="G445" i="33" s="1"/>
  <c r="G446" i="33" s="1"/>
  <c r="G447" i="33" s="1"/>
  <c r="G448" i="33" s="1"/>
  <c r="G449" i="33" s="1"/>
  <c r="G450" i="33" s="1"/>
  <c r="G451" i="33" s="1"/>
  <c r="G452" i="33" s="1"/>
  <c r="G453" i="33" s="1"/>
  <c r="G454" i="33" s="1"/>
  <c r="G455" i="33" s="1"/>
  <c r="G456" i="33" s="1"/>
  <c r="G457" i="33" s="1"/>
  <c r="G458" i="33" s="1"/>
  <c r="G459" i="33" s="1"/>
  <c r="G460" i="33" s="1"/>
  <c r="G461" i="33" s="1"/>
  <c r="G462" i="33" s="1"/>
  <c r="G463" i="33" s="1"/>
  <c r="G464" i="33" s="1"/>
  <c r="G465" i="33" s="1"/>
  <c r="G466" i="33" s="1"/>
  <c r="G467" i="33" s="1"/>
  <c r="G468" i="33" s="1"/>
  <c r="G469" i="33" s="1"/>
  <c r="G470" i="33" s="1"/>
  <c r="G471" i="33" s="1"/>
  <c r="G472" i="33" s="1"/>
  <c r="G473" i="33" s="1"/>
  <c r="G474" i="33" s="1"/>
  <c r="G475" i="33" s="1"/>
  <c r="G476" i="33" s="1"/>
  <c r="G477" i="33" s="1"/>
  <c r="G478" i="33" s="1"/>
  <c r="G479" i="33" s="1"/>
  <c r="G480" i="33" s="1"/>
  <c r="G481" i="33" s="1"/>
  <c r="G482" i="33" s="1"/>
  <c r="G483" i="33" s="1"/>
  <c r="G484" i="33" s="1"/>
  <c r="G485" i="33" s="1"/>
  <c r="G486" i="33" s="1"/>
  <c r="G487" i="33" s="1"/>
  <c r="G488" i="33" s="1"/>
  <c r="G489" i="33" s="1"/>
  <c r="G490" i="33" s="1"/>
  <c r="G491" i="33" s="1"/>
  <c r="G492" i="33" s="1"/>
  <c r="G493" i="33" s="1"/>
  <c r="G494" i="33" s="1"/>
  <c r="G495" i="33" s="1"/>
  <c r="G496" i="33" s="1"/>
  <c r="G497" i="33" s="1"/>
  <c r="G498" i="33" s="1"/>
  <c r="G499" i="33" s="1"/>
  <c r="G500" i="33" s="1"/>
  <c r="G501" i="33" s="1"/>
  <c r="G502" i="33" s="1"/>
  <c r="F3" i="33"/>
  <c r="H3" i="33"/>
  <c r="H4" i="33" s="1"/>
  <c r="H5" i="33" s="1"/>
  <c r="H6" i="33" s="1"/>
  <c r="H7" i="33" s="1"/>
  <c r="H8" i="33" s="1"/>
  <c r="H9" i="33" s="1"/>
  <c r="H10" i="33" s="1"/>
  <c r="H11" i="33" s="1"/>
  <c r="H12" i="33" s="1"/>
  <c r="H13" i="33" s="1"/>
  <c r="H14" i="33" s="1"/>
  <c r="H15" i="33" s="1"/>
  <c r="H16" i="33" s="1"/>
  <c r="H17" i="33" s="1"/>
  <c r="H18" i="33" s="1"/>
  <c r="H19" i="33" s="1"/>
  <c r="H20" i="33" s="1"/>
  <c r="H21" i="33" s="1"/>
  <c r="H22" i="33" s="1"/>
  <c r="H23" i="33" s="1"/>
  <c r="H24" i="33" s="1"/>
  <c r="H25" i="33" s="1"/>
  <c r="H26" i="33" s="1"/>
  <c r="H27" i="33" s="1"/>
  <c r="H28" i="33" s="1"/>
  <c r="H29" i="33" s="1"/>
  <c r="H30" i="33" s="1"/>
  <c r="H31" i="33" s="1"/>
  <c r="H32" i="33" s="1"/>
  <c r="H33" i="33" s="1"/>
  <c r="H34" i="33" s="1"/>
  <c r="H35" i="33" s="1"/>
  <c r="H36" i="33" s="1"/>
  <c r="H37" i="33" s="1"/>
  <c r="H38" i="33" s="1"/>
  <c r="H39" i="33" s="1"/>
  <c r="H40" i="33" s="1"/>
  <c r="H41" i="33" s="1"/>
  <c r="H42" i="33" s="1"/>
  <c r="H43" i="33" s="1"/>
  <c r="H44" i="33" s="1"/>
  <c r="H45" i="33" s="1"/>
  <c r="H46" i="33" s="1"/>
  <c r="H47" i="33" s="1"/>
  <c r="H48" i="33" s="1"/>
  <c r="H49" i="33" s="1"/>
  <c r="H50" i="33" s="1"/>
  <c r="H51" i="33" s="1"/>
  <c r="H52" i="33" s="1"/>
  <c r="H53" i="33" s="1"/>
  <c r="H54" i="33" s="1"/>
  <c r="H55" i="33" s="1"/>
  <c r="H56" i="33" s="1"/>
  <c r="H57" i="33" s="1"/>
  <c r="H58" i="33" s="1"/>
  <c r="H59" i="33" s="1"/>
  <c r="H60" i="33" s="1"/>
  <c r="H61" i="33" s="1"/>
  <c r="H62" i="33" s="1"/>
  <c r="H63" i="33" s="1"/>
  <c r="H64" i="33" s="1"/>
  <c r="H65" i="33" s="1"/>
  <c r="H66" i="33" s="1"/>
  <c r="H67" i="33" s="1"/>
  <c r="H68" i="33" s="1"/>
  <c r="H69" i="33" s="1"/>
  <c r="H70" i="33" s="1"/>
  <c r="H71" i="33" s="1"/>
  <c r="H72" i="33" s="1"/>
  <c r="H73" i="33" s="1"/>
  <c r="H74" i="33" s="1"/>
  <c r="H75" i="33" s="1"/>
  <c r="H76" i="33" s="1"/>
  <c r="H77" i="33" s="1"/>
  <c r="H78" i="33" s="1"/>
  <c r="H79" i="33" s="1"/>
  <c r="H80" i="33" s="1"/>
  <c r="H81" i="33" s="1"/>
  <c r="H82" i="33" s="1"/>
  <c r="H83" i="33" s="1"/>
  <c r="H84" i="33" s="1"/>
  <c r="H85" i="33" s="1"/>
  <c r="H86" i="33" s="1"/>
  <c r="H87" i="33" s="1"/>
  <c r="H88" i="33" s="1"/>
  <c r="H89" i="33" s="1"/>
  <c r="H90" i="33" s="1"/>
  <c r="H91" i="33" s="1"/>
  <c r="H92" i="33" s="1"/>
  <c r="H93" i="33" s="1"/>
  <c r="H94" i="33" s="1"/>
  <c r="H95" i="33" s="1"/>
  <c r="H96" i="33" s="1"/>
  <c r="H97" i="33" s="1"/>
  <c r="H98" i="33" s="1"/>
  <c r="H99" i="33" s="1"/>
  <c r="H100" i="33" s="1"/>
  <c r="H101" i="33" s="1"/>
  <c r="H102" i="33" s="1"/>
  <c r="H103" i="33" s="1"/>
  <c r="H104" i="33" s="1"/>
  <c r="H105" i="33" s="1"/>
  <c r="H106" i="33" s="1"/>
  <c r="H107" i="33" s="1"/>
  <c r="H108" i="33" s="1"/>
  <c r="H109" i="33" s="1"/>
  <c r="H110" i="33" s="1"/>
  <c r="H111" i="33" s="1"/>
  <c r="H112" i="33" s="1"/>
  <c r="H113" i="33" s="1"/>
  <c r="H114" i="33" s="1"/>
  <c r="H115" i="33" s="1"/>
  <c r="H116" i="33" s="1"/>
  <c r="H117" i="33" s="1"/>
  <c r="H118" i="33" s="1"/>
  <c r="H119" i="33" s="1"/>
  <c r="H120" i="33" s="1"/>
  <c r="H121" i="33" s="1"/>
  <c r="H122" i="33" s="1"/>
  <c r="H123" i="33" s="1"/>
  <c r="H124" i="33" s="1"/>
  <c r="H125" i="33" s="1"/>
  <c r="H126" i="33" s="1"/>
  <c r="H127" i="33" s="1"/>
  <c r="H128" i="33" s="1"/>
  <c r="H129" i="33" s="1"/>
  <c r="H130" i="33" s="1"/>
  <c r="H131" i="33" s="1"/>
  <c r="H132" i="33" s="1"/>
  <c r="H133" i="33" s="1"/>
  <c r="H134" i="33" s="1"/>
  <c r="H135" i="33" s="1"/>
  <c r="H136" i="33" s="1"/>
  <c r="H137" i="33" s="1"/>
  <c r="H138" i="33" s="1"/>
  <c r="H139" i="33" s="1"/>
  <c r="H140" i="33" s="1"/>
  <c r="H141" i="33" s="1"/>
  <c r="H142" i="33" s="1"/>
  <c r="H143" i="33" s="1"/>
  <c r="H144" i="33" s="1"/>
  <c r="H145" i="33" s="1"/>
  <c r="H146" i="33" s="1"/>
  <c r="H147" i="33" s="1"/>
  <c r="H148" i="33" s="1"/>
  <c r="H149" i="33" s="1"/>
  <c r="H150" i="33" s="1"/>
  <c r="H151" i="33" s="1"/>
  <c r="H152" i="33" s="1"/>
  <c r="H153" i="33" s="1"/>
  <c r="H154" i="33" s="1"/>
  <c r="H155" i="33" s="1"/>
  <c r="H156" i="33" s="1"/>
  <c r="H157" i="33" s="1"/>
  <c r="H158" i="33" s="1"/>
  <c r="H159" i="33" s="1"/>
  <c r="H160" i="33" s="1"/>
  <c r="H161" i="33" s="1"/>
  <c r="H162" i="33" s="1"/>
  <c r="H163" i="33" s="1"/>
  <c r="H164" i="33" s="1"/>
  <c r="H165" i="33" s="1"/>
  <c r="H166" i="33" s="1"/>
  <c r="H167" i="33" s="1"/>
  <c r="H168" i="33" s="1"/>
  <c r="H169" i="33" s="1"/>
  <c r="H170" i="33" s="1"/>
  <c r="H171" i="33" s="1"/>
  <c r="H172" i="33" s="1"/>
  <c r="H173" i="33" s="1"/>
  <c r="H174" i="33" s="1"/>
  <c r="H175" i="33" s="1"/>
  <c r="H176" i="33" s="1"/>
  <c r="H177" i="33" s="1"/>
  <c r="H178" i="33" s="1"/>
  <c r="H179" i="33" s="1"/>
  <c r="H180" i="33" s="1"/>
  <c r="H181" i="33" s="1"/>
  <c r="H182" i="33" s="1"/>
  <c r="H183" i="33" s="1"/>
  <c r="H184" i="33" s="1"/>
  <c r="H185" i="33" s="1"/>
  <c r="H186" i="33" s="1"/>
  <c r="H187" i="33" s="1"/>
  <c r="H188" i="33" s="1"/>
  <c r="H189" i="33" s="1"/>
  <c r="H190" i="33" s="1"/>
  <c r="H191" i="33" s="1"/>
  <c r="H192" i="33" s="1"/>
  <c r="H193" i="33" s="1"/>
  <c r="H194" i="33" s="1"/>
  <c r="H195" i="33" s="1"/>
  <c r="H196" i="33" s="1"/>
  <c r="H197" i="33" s="1"/>
  <c r="H198" i="33" s="1"/>
  <c r="H199" i="33" s="1"/>
  <c r="H200" i="33" s="1"/>
  <c r="H201" i="33" s="1"/>
  <c r="H202" i="33" s="1"/>
  <c r="H203" i="33" s="1"/>
  <c r="H204" i="33" s="1"/>
  <c r="H205" i="33" s="1"/>
  <c r="H206" i="33" s="1"/>
  <c r="H207" i="33" s="1"/>
  <c r="H208" i="33" s="1"/>
  <c r="H209" i="33" s="1"/>
  <c r="H210" i="33" s="1"/>
  <c r="H211" i="33" s="1"/>
  <c r="H212" i="33" s="1"/>
  <c r="H213" i="33" s="1"/>
  <c r="H214" i="33" s="1"/>
  <c r="H215" i="33" s="1"/>
  <c r="H216" i="33" s="1"/>
  <c r="H217" i="33" s="1"/>
  <c r="H218" i="33" s="1"/>
  <c r="H219" i="33" s="1"/>
  <c r="H220" i="33" s="1"/>
  <c r="H221" i="33" s="1"/>
  <c r="H222" i="33" s="1"/>
  <c r="H223" i="33" s="1"/>
  <c r="H224" i="33" s="1"/>
  <c r="H225" i="33" s="1"/>
  <c r="H226" i="33" s="1"/>
  <c r="H227" i="33" s="1"/>
  <c r="H228" i="33" s="1"/>
  <c r="H229" i="33" s="1"/>
  <c r="H230" i="33" s="1"/>
  <c r="H231" i="33" s="1"/>
  <c r="H232" i="33" s="1"/>
  <c r="H233" i="33" s="1"/>
  <c r="H234" i="33" s="1"/>
  <c r="H235" i="33" s="1"/>
  <c r="H236" i="33" s="1"/>
  <c r="H237" i="33" s="1"/>
  <c r="H238" i="33" s="1"/>
  <c r="H239" i="33" s="1"/>
  <c r="H240" i="33" s="1"/>
  <c r="H241" i="33" s="1"/>
  <c r="H242" i="33" s="1"/>
  <c r="H243" i="33" s="1"/>
  <c r="H244" i="33" s="1"/>
  <c r="H245" i="33" s="1"/>
  <c r="H246" i="33" s="1"/>
  <c r="H247" i="33" s="1"/>
  <c r="H248" i="33" s="1"/>
  <c r="H249" i="33" s="1"/>
  <c r="H250" i="33" s="1"/>
  <c r="H251" i="33" s="1"/>
  <c r="H252" i="33" s="1"/>
  <c r="H253" i="33" s="1"/>
  <c r="H254" i="33" s="1"/>
  <c r="H255" i="33" s="1"/>
  <c r="H256" i="33" s="1"/>
  <c r="H257" i="33" s="1"/>
  <c r="H258" i="33" s="1"/>
  <c r="H259" i="33" s="1"/>
  <c r="H260" i="33" s="1"/>
  <c r="H261" i="33" s="1"/>
  <c r="H262" i="33" s="1"/>
  <c r="H263" i="33" s="1"/>
  <c r="H264" i="33" s="1"/>
  <c r="H265" i="33" s="1"/>
  <c r="H266" i="33" s="1"/>
  <c r="H267" i="33" s="1"/>
  <c r="H268" i="33" s="1"/>
  <c r="H269" i="33" s="1"/>
  <c r="H270" i="33" s="1"/>
  <c r="H271" i="33" s="1"/>
  <c r="H272" i="33" s="1"/>
  <c r="H273" i="33" s="1"/>
  <c r="H274" i="33" s="1"/>
  <c r="H275" i="33" s="1"/>
  <c r="H276" i="33" s="1"/>
  <c r="H277" i="33" s="1"/>
  <c r="H278" i="33" s="1"/>
  <c r="H279" i="33" s="1"/>
  <c r="H280" i="33" s="1"/>
  <c r="H281" i="33" s="1"/>
  <c r="H282" i="33" s="1"/>
  <c r="H283" i="33" s="1"/>
  <c r="H284" i="33" s="1"/>
  <c r="H285" i="33" s="1"/>
  <c r="H286" i="33" s="1"/>
  <c r="H287" i="33" s="1"/>
  <c r="H288" i="33" s="1"/>
  <c r="H289" i="33" s="1"/>
  <c r="H290" i="33" s="1"/>
  <c r="H291" i="33" s="1"/>
  <c r="H292" i="33" s="1"/>
  <c r="H293" i="33" s="1"/>
  <c r="H294" i="33" s="1"/>
  <c r="H295" i="33" s="1"/>
  <c r="H296" i="33" s="1"/>
  <c r="H297" i="33" s="1"/>
  <c r="H298" i="33" s="1"/>
  <c r="H299" i="33" s="1"/>
  <c r="H300" i="33" s="1"/>
  <c r="H301" i="33" s="1"/>
  <c r="H302" i="33" s="1"/>
  <c r="H303" i="33" s="1"/>
  <c r="H304" i="33" s="1"/>
  <c r="H305" i="33" s="1"/>
  <c r="H306" i="33" s="1"/>
  <c r="H307" i="33" s="1"/>
  <c r="H308" i="33" s="1"/>
  <c r="H309" i="33" s="1"/>
  <c r="H310" i="33" s="1"/>
  <c r="H311" i="33" s="1"/>
  <c r="H312" i="33" s="1"/>
  <c r="H313" i="33" s="1"/>
  <c r="H314" i="33" s="1"/>
  <c r="H315" i="33" s="1"/>
  <c r="H316" i="33" s="1"/>
  <c r="H317" i="33" s="1"/>
  <c r="H318" i="33" s="1"/>
  <c r="H319" i="33" s="1"/>
  <c r="H320" i="33" s="1"/>
  <c r="H321" i="33" s="1"/>
  <c r="H322" i="33" s="1"/>
  <c r="H323" i="33" s="1"/>
  <c r="H324" i="33" s="1"/>
  <c r="H325" i="33" s="1"/>
  <c r="H326" i="33" s="1"/>
  <c r="H327" i="33" s="1"/>
  <c r="H328" i="33" s="1"/>
  <c r="H329" i="33" s="1"/>
  <c r="H330" i="33" s="1"/>
  <c r="H331" i="33" s="1"/>
  <c r="H332" i="33" s="1"/>
  <c r="H333" i="33" s="1"/>
  <c r="H334" i="33" s="1"/>
  <c r="H335" i="33" s="1"/>
  <c r="H336" i="33" s="1"/>
  <c r="H337" i="33" s="1"/>
  <c r="H338" i="33" s="1"/>
  <c r="H339" i="33" s="1"/>
  <c r="H340" i="33" s="1"/>
  <c r="H341" i="33" s="1"/>
  <c r="H342" i="33" s="1"/>
  <c r="H343" i="33" s="1"/>
  <c r="H344" i="33" s="1"/>
  <c r="H345" i="33" s="1"/>
  <c r="H346" i="33" s="1"/>
  <c r="H347" i="33" s="1"/>
  <c r="H348" i="33" s="1"/>
  <c r="H349" i="33" s="1"/>
  <c r="H350" i="33" s="1"/>
  <c r="H351" i="33" s="1"/>
  <c r="H352" i="33" s="1"/>
  <c r="H353" i="33" s="1"/>
  <c r="H354" i="33" s="1"/>
  <c r="H355" i="33" s="1"/>
  <c r="H356" i="33" s="1"/>
  <c r="H357" i="33" s="1"/>
  <c r="H358" i="33" s="1"/>
  <c r="H359" i="33" s="1"/>
  <c r="H360" i="33" s="1"/>
  <c r="H361" i="33" s="1"/>
  <c r="H362" i="33" s="1"/>
  <c r="H363" i="33" s="1"/>
  <c r="H364" i="33" s="1"/>
  <c r="H365" i="33" s="1"/>
  <c r="H366" i="33" s="1"/>
  <c r="H367" i="33" s="1"/>
  <c r="H368" i="33" s="1"/>
  <c r="H369" i="33" s="1"/>
  <c r="H370" i="33" s="1"/>
  <c r="H371" i="33" s="1"/>
  <c r="H372" i="33" s="1"/>
  <c r="H373" i="33" s="1"/>
  <c r="H374" i="33" s="1"/>
  <c r="H375" i="33" s="1"/>
  <c r="H376" i="33" s="1"/>
  <c r="H377" i="33" s="1"/>
  <c r="H378" i="33" s="1"/>
  <c r="H379" i="33" s="1"/>
  <c r="H380" i="33" s="1"/>
  <c r="H381" i="33" s="1"/>
  <c r="H382" i="33" s="1"/>
  <c r="H383" i="33" s="1"/>
  <c r="H384" i="33" s="1"/>
  <c r="H385" i="33" s="1"/>
  <c r="H386" i="33" s="1"/>
  <c r="H387" i="33" s="1"/>
  <c r="H388" i="33" s="1"/>
  <c r="H389" i="33" s="1"/>
  <c r="H390" i="33" s="1"/>
  <c r="H391" i="33" s="1"/>
  <c r="H392" i="33" s="1"/>
  <c r="H393" i="33" s="1"/>
  <c r="H394" i="33" s="1"/>
  <c r="H395" i="33" s="1"/>
  <c r="H396" i="33" s="1"/>
  <c r="H397" i="33" s="1"/>
  <c r="H398" i="33" s="1"/>
  <c r="H399" i="33" s="1"/>
  <c r="H400" i="33" s="1"/>
  <c r="H401" i="33" s="1"/>
  <c r="H402" i="33" s="1"/>
  <c r="H403" i="33" s="1"/>
  <c r="H404" i="33" s="1"/>
  <c r="H405" i="33" s="1"/>
  <c r="H406" i="33" s="1"/>
  <c r="H407" i="33" s="1"/>
  <c r="H408" i="33" s="1"/>
  <c r="H409" i="33" s="1"/>
  <c r="H410" i="33" s="1"/>
  <c r="I3" i="33"/>
  <c r="I4" i="33" s="1"/>
  <c r="I5" i="33" s="1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I34" i="33" s="1"/>
  <c r="I35" i="33" s="1"/>
  <c r="I36" i="33" s="1"/>
  <c r="I37" i="33" s="1"/>
  <c r="I38" i="33" s="1"/>
  <c r="I39" i="33" s="1"/>
  <c r="I40" i="33" s="1"/>
  <c r="I41" i="33" s="1"/>
  <c r="I42" i="33" s="1"/>
  <c r="I43" i="33" s="1"/>
  <c r="I44" i="33" s="1"/>
  <c r="I45" i="33" s="1"/>
  <c r="I46" i="33" s="1"/>
  <c r="I47" i="33" s="1"/>
  <c r="I48" i="33" s="1"/>
  <c r="I49" i="33" s="1"/>
  <c r="I50" i="33" s="1"/>
  <c r="I51" i="33" s="1"/>
  <c r="I52" i="33" s="1"/>
  <c r="I53" i="33" s="1"/>
  <c r="I54" i="33" s="1"/>
  <c r="I55" i="33" s="1"/>
  <c r="I56" i="33" s="1"/>
  <c r="I57" i="33" s="1"/>
  <c r="I58" i="33" s="1"/>
  <c r="I59" i="33" s="1"/>
  <c r="I60" i="33" s="1"/>
  <c r="I61" i="33" s="1"/>
  <c r="I62" i="33" s="1"/>
  <c r="I63" i="33" s="1"/>
  <c r="I64" i="33" s="1"/>
  <c r="I65" i="33" s="1"/>
  <c r="I66" i="33" s="1"/>
  <c r="I67" i="33" s="1"/>
  <c r="I68" i="33" s="1"/>
  <c r="I69" i="33" s="1"/>
  <c r="I70" i="33" s="1"/>
  <c r="I71" i="33" s="1"/>
  <c r="I72" i="33" s="1"/>
  <c r="I73" i="33" s="1"/>
  <c r="I74" i="33" s="1"/>
  <c r="I75" i="33" s="1"/>
  <c r="I76" i="33" s="1"/>
  <c r="I77" i="33" s="1"/>
  <c r="I78" i="33" s="1"/>
  <c r="I79" i="33" s="1"/>
  <c r="I80" i="33" s="1"/>
  <c r="I81" i="33" s="1"/>
  <c r="I82" i="33" s="1"/>
  <c r="I83" i="33" s="1"/>
  <c r="I84" i="33" s="1"/>
  <c r="I85" i="33" s="1"/>
  <c r="I86" i="33" s="1"/>
  <c r="I87" i="33" s="1"/>
  <c r="I88" i="33" s="1"/>
  <c r="I89" i="33" s="1"/>
  <c r="I90" i="33" s="1"/>
  <c r="I91" i="33" s="1"/>
  <c r="I92" i="33" s="1"/>
  <c r="I93" i="33" s="1"/>
  <c r="I94" i="33" s="1"/>
  <c r="I95" i="33" s="1"/>
  <c r="I96" i="33" s="1"/>
  <c r="I97" i="33" s="1"/>
  <c r="I98" i="33" s="1"/>
  <c r="I99" i="33" s="1"/>
  <c r="I100" i="33" s="1"/>
  <c r="I101" i="33" s="1"/>
  <c r="I102" i="33" s="1"/>
  <c r="I103" i="33" s="1"/>
  <c r="I104" i="33" s="1"/>
  <c r="I105" i="33" s="1"/>
  <c r="I106" i="33" s="1"/>
  <c r="I107" i="33" s="1"/>
  <c r="I108" i="33" s="1"/>
  <c r="I109" i="33" s="1"/>
  <c r="I110" i="33" s="1"/>
  <c r="I111" i="33" s="1"/>
  <c r="I112" i="33" s="1"/>
  <c r="I113" i="33" s="1"/>
  <c r="I114" i="33" s="1"/>
  <c r="I115" i="33" s="1"/>
  <c r="I116" i="33" s="1"/>
  <c r="I117" i="33" s="1"/>
  <c r="I118" i="33" s="1"/>
  <c r="I119" i="33" s="1"/>
  <c r="I120" i="33" s="1"/>
  <c r="I121" i="33" s="1"/>
  <c r="I122" i="33" s="1"/>
  <c r="I123" i="33" s="1"/>
  <c r="I124" i="33" s="1"/>
  <c r="I125" i="33" s="1"/>
  <c r="I126" i="33" s="1"/>
  <c r="I127" i="33" s="1"/>
  <c r="I128" i="33" s="1"/>
  <c r="I129" i="33" s="1"/>
  <c r="I130" i="33" s="1"/>
  <c r="I131" i="33" s="1"/>
  <c r="I132" i="33" s="1"/>
  <c r="I133" i="33" s="1"/>
  <c r="I134" i="33" s="1"/>
  <c r="I135" i="33" s="1"/>
  <c r="I136" i="33" s="1"/>
  <c r="I137" i="33" s="1"/>
  <c r="I138" i="33" s="1"/>
  <c r="I139" i="33" s="1"/>
  <c r="I140" i="33" s="1"/>
  <c r="I141" i="33" s="1"/>
  <c r="I142" i="33" s="1"/>
  <c r="I143" i="33" s="1"/>
  <c r="I144" i="33" s="1"/>
  <c r="I145" i="33" s="1"/>
  <c r="I146" i="33" s="1"/>
  <c r="I147" i="33" s="1"/>
  <c r="I148" i="33" s="1"/>
  <c r="I149" i="33" s="1"/>
  <c r="I150" i="33" s="1"/>
  <c r="I151" i="33" s="1"/>
  <c r="I152" i="33" s="1"/>
  <c r="I153" i="33" s="1"/>
  <c r="I154" i="33" s="1"/>
  <c r="I155" i="33" s="1"/>
  <c r="I156" i="33" s="1"/>
  <c r="I157" i="33" s="1"/>
  <c r="I158" i="33" s="1"/>
  <c r="I159" i="33" s="1"/>
  <c r="I160" i="33" s="1"/>
  <c r="I161" i="33" s="1"/>
  <c r="I162" i="33" s="1"/>
  <c r="I163" i="33" s="1"/>
  <c r="I164" i="33" s="1"/>
  <c r="I165" i="33" s="1"/>
  <c r="I166" i="33" s="1"/>
  <c r="I167" i="33" s="1"/>
  <c r="I168" i="33" s="1"/>
  <c r="I169" i="33" s="1"/>
  <c r="I170" i="33" s="1"/>
  <c r="I171" i="33" s="1"/>
  <c r="I172" i="33" s="1"/>
  <c r="I173" i="33" s="1"/>
  <c r="I174" i="33" s="1"/>
  <c r="I175" i="33" s="1"/>
  <c r="I176" i="33" s="1"/>
  <c r="I177" i="33" s="1"/>
  <c r="I178" i="33" s="1"/>
  <c r="I179" i="33" s="1"/>
  <c r="I180" i="33" s="1"/>
  <c r="I181" i="33" s="1"/>
  <c r="I182" i="33" s="1"/>
  <c r="I183" i="33" s="1"/>
  <c r="I184" i="33" s="1"/>
  <c r="I185" i="33" s="1"/>
  <c r="I186" i="33" s="1"/>
  <c r="I187" i="33" s="1"/>
  <c r="I188" i="33" s="1"/>
  <c r="I189" i="33" s="1"/>
  <c r="I190" i="33" s="1"/>
  <c r="I191" i="33" s="1"/>
  <c r="I192" i="33" s="1"/>
  <c r="I193" i="33" s="1"/>
  <c r="I194" i="33" s="1"/>
  <c r="I195" i="33" s="1"/>
  <c r="I196" i="33" s="1"/>
  <c r="I197" i="33" s="1"/>
  <c r="I198" i="33" s="1"/>
  <c r="I199" i="33" s="1"/>
  <c r="I200" i="33" s="1"/>
  <c r="I201" i="33" s="1"/>
  <c r="I202" i="33" s="1"/>
  <c r="I203" i="33" s="1"/>
  <c r="I204" i="33" s="1"/>
  <c r="I205" i="33" s="1"/>
  <c r="I206" i="33" s="1"/>
  <c r="I207" i="33" s="1"/>
  <c r="I208" i="33" s="1"/>
  <c r="I209" i="33" s="1"/>
  <c r="I210" i="33" s="1"/>
  <c r="I211" i="33" s="1"/>
  <c r="I212" i="33" s="1"/>
  <c r="I213" i="33" s="1"/>
  <c r="I214" i="33" s="1"/>
  <c r="I215" i="33" s="1"/>
  <c r="I216" i="33" s="1"/>
  <c r="I217" i="33" s="1"/>
  <c r="I218" i="33" s="1"/>
  <c r="I219" i="33" s="1"/>
  <c r="I220" i="33" s="1"/>
  <c r="I221" i="33" s="1"/>
  <c r="I222" i="33" s="1"/>
  <c r="I223" i="33" s="1"/>
  <c r="I224" i="33" s="1"/>
  <c r="I225" i="33" s="1"/>
  <c r="I226" i="33" s="1"/>
  <c r="I227" i="33" s="1"/>
  <c r="I228" i="33" s="1"/>
  <c r="I229" i="33" s="1"/>
  <c r="I230" i="33" s="1"/>
  <c r="I231" i="33" s="1"/>
  <c r="I232" i="33" s="1"/>
  <c r="I233" i="33" s="1"/>
  <c r="I234" i="33" s="1"/>
  <c r="I235" i="33" s="1"/>
  <c r="I236" i="33" s="1"/>
  <c r="I237" i="33" s="1"/>
  <c r="I238" i="33" s="1"/>
  <c r="I239" i="33" s="1"/>
  <c r="I240" i="33" s="1"/>
  <c r="I241" i="33" s="1"/>
  <c r="I242" i="33" s="1"/>
  <c r="I243" i="33" s="1"/>
  <c r="I244" i="33" s="1"/>
  <c r="I245" i="33" s="1"/>
  <c r="I246" i="33" s="1"/>
  <c r="I247" i="33" s="1"/>
  <c r="I248" i="33" s="1"/>
  <c r="I249" i="33" s="1"/>
  <c r="I250" i="33" s="1"/>
  <c r="I251" i="33" s="1"/>
  <c r="I252" i="33" s="1"/>
  <c r="I253" i="33" s="1"/>
  <c r="I254" i="33" s="1"/>
  <c r="I255" i="33" s="1"/>
  <c r="I256" i="33" s="1"/>
  <c r="I257" i="33" s="1"/>
  <c r="I258" i="33" s="1"/>
  <c r="I259" i="33" s="1"/>
  <c r="I260" i="33" s="1"/>
  <c r="I261" i="33" s="1"/>
  <c r="I262" i="33" s="1"/>
  <c r="I263" i="33" s="1"/>
  <c r="I264" i="33" s="1"/>
  <c r="I265" i="33" s="1"/>
  <c r="I266" i="33" s="1"/>
  <c r="I267" i="33" s="1"/>
  <c r="I268" i="33" s="1"/>
  <c r="I269" i="33" s="1"/>
  <c r="I270" i="33" s="1"/>
  <c r="I271" i="33" s="1"/>
  <c r="I272" i="33" s="1"/>
  <c r="I273" i="33" s="1"/>
  <c r="I274" i="33" s="1"/>
  <c r="I275" i="33" s="1"/>
  <c r="I276" i="33" s="1"/>
  <c r="I277" i="33" s="1"/>
  <c r="I278" i="33" s="1"/>
  <c r="I279" i="33" s="1"/>
  <c r="I280" i="33" s="1"/>
  <c r="I281" i="33" s="1"/>
  <c r="I282" i="33" s="1"/>
  <c r="I283" i="33" s="1"/>
  <c r="I284" i="33" s="1"/>
  <c r="I285" i="33" s="1"/>
  <c r="I286" i="33" s="1"/>
  <c r="I287" i="33" s="1"/>
  <c r="I288" i="33" s="1"/>
  <c r="I289" i="33" s="1"/>
  <c r="I290" i="33" s="1"/>
  <c r="I291" i="33" s="1"/>
  <c r="I292" i="33" s="1"/>
  <c r="I293" i="33" s="1"/>
  <c r="I294" i="33" s="1"/>
  <c r="I295" i="33" s="1"/>
  <c r="I296" i="33" s="1"/>
  <c r="I297" i="33" s="1"/>
  <c r="I298" i="33" s="1"/>
  <c r="I299" i="33" s="1"/>
  <c r="I300" i="33" s="1"/>
  <c r="I301" i="33" s="1"/>
  <c r="I302" i="33" s="1"/>
  <c r="I303" i="33" s="1"/>
  <c r="I304" i="33" s="1"/>
  <c r="I305" i="33" s="1"/>
  <c r="I306" i="33" s="1"/>
  <c r="I307" i="33" s="1"/>
  <c r="I308" i="33" s="1"/>
  <c r="I309" i="33" s="1"/>
  <c r="I310" i="33" s="1"/>
  <c r="I311" i="33" s="1"/>
  <c r="I312" i="33" s="1"/>
  <c r="I313" i="33" s="1"/>
  <c r="I314" i="33" s="1"/>
  <c r="I315" i="33" s="1"/>
  <c r="I316" i="33" s="1"/>
  <c r="I317" i="33" s="1"/>
  <c r="I318" i="33" s="1"/>
  <c r="I319" i="33" s="1"/>
  <c r="I320" i="33" s="1"/>
  <c r="I321" i="33" s="1"/>
  <c r="I322" i="33" s="1"/>
  <c r="I323" i="33" s="1"/>
  <c r="I324" i="33" s="1"/>
  <c r="I325" i="33" s="1"/>
  <c r="I326" i="33" s="1"/>
  <c r="I327" i="33" s="1"/>
  <c r="I328" i="33" s="1"/>
  <c r="I329" i="33" s="1"/>
  <c r="I330" i="33" s="1"/>
  <c r="I331" i="33" s="1"/>
  <c r="I332" i="33" s="1"/>
  <c r="I333" i="33" s="1"/>
  <c r="I334" i="33" s="1"/>
  <c r="I335" i="33" s="1"/>
  <c r="I336" i="33" s="1"/>
  <c r="I337" i="33" s="1"/>
  <c r="I338" i="33" s="1"/>
  <c r="I339" i="33" s="1"/>
  <c r="I340" i="33" s="1"/>
  <c r="I341" i="33" s="1"/>
  <c r="I342" i="33" s="1"/>
  <c r="I343" i="33" s="1"/>
  <c r="I344" i="33" s="1"/>
  <c r="I345" i="33" s="1"/>
  <c r="I346" i="33" s="1"/>
  <c r="I347" i="33" s="1"/>
  <c r="I348" i="33" s="1"/>
  <c r="I349" i="33" s="1"/>
  <c r="I350" i="33" s="1"/>
  <c r="I351" i="33" s="1"/>
  <c r="I352" i="33" s="1"/>
  <c r="I353" i="33" s="1"/>
  <c r="I354" i="33" s="1"/>
  <c r="I355" i="33" s="1"/>
  <c r="I356" i="33" s="1"/>
  <c r="I357" i="33" s="1"/>
  <c r="I358" i="33" s="1"/>
  <c r="I359" i="33" s="1"/>
  <c r="I360" i="33" s="1"/>
  <c r="I361" i="33" s="1"/>
  <c r="I362" i="33" s="1"/>
  <c r="I363" i="33" s="1"/>
  <c r="I364" i="33" s="1"/>
  <c r="I365" i="33" s="1"/>
  <c r="I366" i="33" s="1"/>
  <c r="I367" i="33" s="1"/>
  <c r="I368" i="33" s="1"/>
  <c r="I369" i="33" s="1"/>
  <c r="I370" i="33" s="1"/>
  <c r="I371" i="33" s="1"/>
  <c r="I372" i="33" s="1"/>
  <c r="I373" i="33" s="1"/>
  <c r="I374" i="33" s="1"/>
  <c r="I375" i="33" s="1"/>
  <c r="I376" i="33" s="1"/>
  <c r="I377" i="33" s="1"/>
  <c r="I378" i="33" s="1"/>
  <c r="I379" i="33" s="1"/>
  <c r="I380" i="33" s="1"/>
  <c r="I381" i="33" s="1"/>
  <c r="I382" i="33" s="1"/>
  <c r="I383" i="33" s="1"/>
  <c r="I384" i="33" s="1"/>
  <c r="I385" i="33" s="1"/>
  <c r="I386" i="33" s="1"/>
  <c r="I387" i="33" s="1"/>
  <c r="I388" i="33" s="1"/>
  <c r="I389" i="33" s="1"/>
  <c r="I390" i="33" s="1"/>
  <c r="I391" i="33" s="1"/>
  <c r="I392" i="33" s="1"/>
  <c r="I393" i="33" s="1"/>
  <c r="I394" i="33" s="1"/>
  <c r="I395" i="33" s="1"/>
  <c r="I396" i="33" s="1"/>
  <c r="I397" i="33" s="1"/>
  <c r="I398" i="33" s="1"/>
  <c r="I399" i="33" s="1"/>
  <c r="I400" i="33" s="1"/>
  <c r="I401" i="33" s="1"/>
  <c r="I402" i="33" s="1"/>
  <c r="I403" i="33" s="1"/>
  <c r="I404" i="33" s="1"/>
  <c r="I405" i="33" s="1"/>
  <c r="I406" i="33" s="1"/>
  <c r="I407" i="33" s="1"/>
  <c r="I408" i="33" s="1"/>
  <c r="I409" i="33" s="1"/>
  <c r="I410" i="33" s="1"/>
  <c r="G3" i="33"/>
  <c r="H3" i="32"/>
  <c r="H4" i="32" s="1"/>
  <c r="H5" i="32" s="1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H28" i="32" s="1"/>
  <c r="H29" i="32" s="1"/>
  <c r="H30" i="32" s="1"/>
  <c r="H31" i="32" s="1"/>
  <c r="H32" i="32" s="1"/>
  <c r="H33" i="32" s="1"/>
  <c r="H34" i="32" s="1"/>
  <c r="H35" i="32" s="1"/>
  <c r="H36" i="32" s="1"/>
  <c r="H37" i="32" s="1"/>
  <c r="H38" i="32" s="1"/>
  <c r="H39" i="32" s="1"/>
  <c r="H40" i="32" s="1"/>
  <c r="H41" i="32" s="1"/>
  <c r="H42" i="32" s="1"/>
  <c r="H43" i="32" s="1"/>
  <c r="H44" i="32" s="1"/>
  <c r="H45" i="32" s="1"/>
  <c r="H46" i="32" s="1"/>
  <c r="H47" i="32" s="1"/>
  <c r="H48" i="32" s="1"/>
  <c r="H49" i="32" s="1"/>
  <c r="H50" i="32" s="1"/>
  <c r="H51" i="32" s="1"/>
  <c r="H52" i="32" s="1"/>
  <c r="H53" i="32" s="1"/>
  <c r="H54" i="32" s="1"/>
  <c r="H55" i="32" s="1"/>
  <c r="H56" i="32" s="1"/>
  <c r="H57" i="32" s="1"/>
  <c r="H58" i="32" s="1"/>
  <c r="H59" i="32" s="1"/>
  <c r="H60" i="32" s="1"/>
  <c r="H61" i="32" s="1"/>
  <c r="H62" i="32" s="1"/>
  <c r="H63" i="32" s="1"/>
  <c r="H64" i="32" s="1"/>
  <c r="H65" i="32" s="1"/>
  <c r="H66" i="32" s="1"/>
  <c r="H67" i="32" s="1"/>
  <c r="H68" i="32" s="1"/>
  <c r="H69" i="32" s="1"/>
  <c r="H70" i="32" s="1"/>
  <c r="H71" i="32" s="1"/>
  <c r="H72" i="32" s="1"/>
  <c r="H73" i="32" s="1"/>
  <c r="H74" i="32" s="1"/>
  <c r="H75" i="32" s="1"/>
  <c r="H76" i="32" s="1"/>
  <c r="H77" i="32" s="1"/>
  <c r="H78" i="32" s="1"/>
  <c r="H79" i="32" s="1"/>
  <c r="H80" i="32" s="1"/>
  <c r="H81" i="32" s="1"/>
  <c r="H82" i="32" s="1"/>
  <c r="H83" i="32" s="1"/>
  <c r="H84" i="32" s="1"/>
  <c r="H85" i="32" s="1"/>
  <c r="H86" i="32" s="1"/>
  <c r="H87" i="32" s="1"/>
  <c r="H88" i="32" s="1"/>
  <c r="H89" i="32" s="1"/>
  <c r="H90" i="32" s="1"/>
  <c r="H91" i="32" s="1"/>
  <c r="H92" i="32" s="1"/>
  <c r="H93" i="32" s="1"/>
  <c r="H94" i="32" s="1"/>
  <c r="H95" i="32" s="1"/>
  <c r="H96" i="32" s="1"/>
  <c r="H97" i="32" s="1"/>
  <c r="H98" i="32" s="1"/>
  <c r="H99" i="32" s="1"/>
  <c r="H100" i="32" s="1"/>
  <c r="H101" i="32" s="1"/>
  <c r="H102" i="32" s="1"/>
  <c r="H103" i="32" s="1"/>
  <c r="H104" i="32" s="1"/>
  <c r="H105" i="32" s="1"/>
  <c r="H106" i="32" s="1"/>
  <c r="H107" i="32" s="1"/>
  <c r="H108" i="32" s="1"/>
  <c r="H109" i="32" s="1"/>
  <c r="H110" i="32" s="1"/>
  <c r="H111" i="32" s="1"/>
  <c r="H112" i="32" s="1"/>
  <c r="H113" i="32" s="1"/>
  <c r="H114" i="32" s="1"/>
  <c r="H115" i="32" s="1"/>
  <c r="H116" i="32" s="1"/>
  <c r="H117" i="32" s="1"/>
  <c r="H118" i="32" s="1"/>
  <c r="H119" i="32" s="1"/>
  <c r="H120" i="32" s="1"/>
  <c r="H121" i="32" s="1"/>
  <c r="H122" i="32" s="1"/>
  <c r="H123" i="32" s="1"/>
  <c r="H124" i="32" s="1"/>
  <c r="H125" i="32" s="1"/>
  <c r="H126" i="32" s="1"/>
  <c r="H127" i="32" s="1"/>
  <c r="H128" i="32" s="1"/>
  <c r="H129" i="32" s="1"/>
  <c r="H130" i="32" s="1"/>
  <c r="H131" i="32" s="1"/>
  <c r="H132" i="32" s="1"/>
  <c r="H133" i="32" s="1"/>
  <c r="H134" i="32" s="1"/>
  <c r="H135" i="32" s="1"/>
  <c r="H136" i="32" s="1"/>
  <c r="H137" i="32" s="1"/>
  <c r="H138" i="32" s="1"/>
  <c r="H139" i="32" s="1"/>
  <c r="H140" i="32" s="1"/>
  <c r="H141" i="32" s="1"/>
  <c r="H142" i="32" s="1"/>
  <c r="H143" i="32" s="1"/>
  <c r="H144" i="32" s="1"/>
  <c r="H145" i="32" s="1"/>
  <c r="H146" i="32" s="1"/>
  <c r="H147" i="32" s="1"/>
  <c r="H148" i="32" s="1"/>
  <c r="H149" i="32" s="1"/>
  <c r="H150" i="32" s="1"/>
  <c r="H151" i="32" s="1"/>
  <c r="H152" i="32" s="1"/>
  <c r="H153" i="32" s="1"/>
  <c r="H154" i="32" s="1"/>
  <c r="H155" i="32" s="1"/>
  <c r="H156" i="32" s="1"/>
  <c r="H157" i="32" s="1"/>
  <c r="H158" i="32" s="1"/>
  <c r="H159" i="32" s="1"/>
  <c r="H160" i="32" s="1"/>
  <c r="H161" i="32" s="1"/>
  <c r="H162" i="32" s="1"/>
  <c r="H163" i="32" s="1"/>
  <c r="H164" i="32" s="1"/>
  <c r="H165" i="32" s="1"/>
  <c r="H166" i="32" s="1"/>
  <c r="H167" i="32" s="1"/>
  <c r="H168" i="32" s="1"/>
  <c r="H169" i="32" s="1"/>
  <c r="H170" i="32" s="1"/>
  <c r="H171" i="32" s="1"/>
  <c r="H172" i="32" s="1"/>
  <c r="H173" i="32" s="1"/>
  <c r="H174" i="32" s="1"/>
  <c r="H175" i="32" s="1"/>
  <c r="H176" i="32" s="1"/>
  <c r="H177" i="32" s="1"/>
  <c r="H178" i="32" s="1"/>
  <c r="H179" i="32" s="1"/>
  <c r="H180" i="32" s="1"/>
  <c r="H181" i="32" s="1"/>
  <c r="H182" i="32" s="1"/>
  <c r="H183" i="32" s="1"/>
  <c r="H184" i="32" s="1"/>
  <c r="H185" i="32" s="1"/>
  <c r="H186" i="32" s="1"/>
  <c r="H187" i="32" s="1"/>
  <c r="H188" i="32" s="1"/>
  <c r="H189" i="32" s="1"/>
  <c r="H190" i="32" s="1"/>
  <c r="H191" i="32" s="1"/>
  <c r="H192" i="32" s="1"/>
  <c r="H193" i="32" s="1"/>
  <c r="H194" i="32" s="1"/>
  <c r="H195" i="32" s="1"/>
  <c r="H196" i="32" s="1"/>
  <c r="H197" i="32" s="1"/>
  <c r="H198" i="32" s="1"/>
  <c r="H199" i="32" s="1"/>
  <c r="H200" i="32" s="1"/>
  <c r="H201" i="32" s="1"/>
  <c r="H202" i="32" s="1"/>
  <c r="H203" i="32" s="1"/>
  <c r="H204" i="32" s="1"/>
  <c r="H205" i="32" s="1"/>
  <c r="H206" i="32" s="1"/>
  <c r="H207" i="32" s="1"/>
  <c r="H208" i="32" s="1"/>
  <c r="H209" i="32" s="1"/>
  <c r="H210" i="32" s="1"/>
  <c r="H211" i="32" s="1"/>
  <c r="H212" i="32" s="1"/>
  <c r="H213" i="32" s="1"/>
  <c r="H214" i="32" s="1"/>
  <c r="H215" i="32" s="1"/>
  <c r="H216" i="32" s="1"/>
  <c r="H217" i="32" s="1"/>
  <c r="H218" i="32" s="1"/>
  <c r="H219" i="32" s="1"/>
  <c r="H220" i="32" s="1"/>
  <c r="H221" i="32" s="1"/>
  <c r="H222" i="32" s="1"/>
  <c r="H223" i="32" s="1"/>
  <c r="H224" i="32" s="1"/>
  <c r="H225" i="32" s="1"/>
  <c r="H226" i="32" s="1"/>
  <c r="H227" i="32" s="1"/>
  <c r="H228" i="32" s="1"/>
  <c r="H229" i="32" s="1"/>
  <c r="H230" i="32" s="1"/>
  <c r="H231" i="32" s="1"/>
  <c r="H232" i="32" s="1"/>
  <c r="H233" i="32" s="1"/>
  <c r="H234" i="32" s="1"/>
  <c r="H235" i="32" s="1"/>
  <c r="H236" i="32" s="1"/>
  <c r="H237" i="32" s="1"/>
  <c r="H238" i="32" s="1"/>
  <c r="H239" i="32" s="1"/>
  <c r="H240" i="32" s="1"/>
  <c r="H241" i="32" s="1"/>
  <c r="H242" i="32" s="1"/>
  <c r="H243" i="32" s="1"/>
  <c r="H244" i="32" s="1"/>
  <c r="H245" i="32" s="1"/>
  <c r="H246" i="32" s="1"/>
  <c r="H247" i="32" s="1"/>
  <c r="H248" i="32" s="1"/>
  <c r="H249" i="32" s="1"/>
  <c r="H250" i="32" s="1"/>
  <c r="H251" i="32" s="1"/>
  <c r="H252" i="32" s="1"/>
  <c r="H253" i="32" s="1"/>
  <c r="H254" i="32" s="1"/>
  <c r="H255" i="32" s="1"/>
  <c r="H256" i="32" s="1"/>
  <c r="H257" i="32" s="1"/>
  <c r="H258" i="32" s="1"/>
  <c r="H259" i="32" s="1"/>
  <c r="H260" i="32" s="1"/>
  <c r="H261" i="32" s="1"/>
  <c r="H262" i="32" s="1"/>
  <c r="H263" i="32" s="1"/>
  <c r="H264" i="32" s="1"/>
  <c r="H265" i="32" s="1"/>
  <c r="H266" i="32" s="1"/>
  <c r="H267" i="32" s="1"/>
  <c r="H268" i="32" s="1"/>
  <c r="H269" i="32" s="1"/>
  <c r="H270" i="32" s="1"/>
  <c r="H271" i="32" s="1"/>
  <c r="H272" i="32" s="1"/>
  <c r="H273" i="32" s="1"/>
  <c r="H274" i="32" s="1"/>
  <c r="H275" i="32" s="1"/>
  <c r="H276" i="32" s="1"/>
  <c r="H277" i="32" s="1"/>
  <c r="H278" i="32" s="1"/>
  <c r="H279" i="32" s="1"/>
  <c r="H280" i="32" s="1"/>
  <c r="H281" i="32" s="1"/>
  <c r="H282" i="32" s="1"/>
  <c r="H283" i="32" s="1"/>
  <c r="H284" i="32" s="1"/>
  <c r="H285" i="32" s="1"/>
  <c r="H286" i="32" s="1"/>
  <c r="H287" i="32" s="1"/>
  <c r="H288" i="32" s="1"/>
  <c r="H289" i="32" s="1"/>
  <c r="H290" i="32" s="1"/>
  <c r="H291" i="32" s="1"/>
  <c r="H292" i="32" s="1"/>
  <c r="H293" i="32" s="1"/>
  <c r="H294" i="32" s="1"/>
  <c r="H295" i="32" s="1"/>
  <c r="H296" i="32" s="1"/>
  <c r="H297" i="32" s="1"/>
  <c r="H298" i="32" s="1"/>
  <c r="H299" i="32" s="1"/>
  <c r="H300" i="32" s="1"/>
  <c r="H301" i="32" s="1"/>
  <c r="H302" i="32" s="1"/>
  <c r="H303" i="32" s="1"/>
  <c r="H304" i="32" s="1"/>
  <c r="H305" i="32" s="1"/>
  <c r="H306" i="32" s="1"/>
  <c r="H307" i="32" s="1"/>
  <c r="H308" i="32" s="1"/>
  <c r="F3" i="32"/>
  <c r="G4" i="31"/>
  <c r="G5" i="31" s="1"/>
  <c r="G6" i="31" s="1"/>
  <c r="G7" i="31" s="1"/>
  <c r="G8" i="31" s="1"/>
  <c r="G9" i="31" s="1"/>
  <c r="G10" i="31" s="1"/>
  <c r="G11" i="31" s="1"/>
  <c r="G12" i="31" s="1"/>
  <c r="G13" i="31" s="1"/>
  <c r="G14" i="31" s="1"/>
  <c r="G15" i="31" s="1"/>
  <c r="G16" i="31" s="1"/>
  <c r="G17" i="31" s="1"/>
  <c r="G18" i="31" s="1"/>
  <c r="G19" i="31" s="1"/>
  <c r="G20" i="31" s="1"/>
  <c r="G21" i="31" s="1"/>
  <c r="G22" i="31" s="1"/>
  <c r="G23" i="31" s="1"/>
  <c r="G24" i="31" s="1"/>
  <c r="G25" i="31" s="1"/>
  <c r="G26" i="31" s="1"/>
  <c r="G27" i="31" s="1"/>
  <c r="G28" i="31" s="1"/>
  <c r="G29" i="31" s="1"/>
  <c r="G30" i="31" s="1"/>
  <c r="G31" i="31" s="1"/>
  <c r="G32" i="31" s="1"/>
  <c r="G33" i="31" s="1"/>
  <c r="G34" i="31" s="1"/>
  <c r="G35" i="31" s="1"/>
  <c r="G36" i="31" s="1"/>
  <c r="G37" i="31" s="1"/>
  <c r="G38" i="31" s="1"/>
  <c r="G39" i="31" s="1"/>
  <c r="G40" i="31" s="1"/>
  <c r="G41" i="31" s="1"/>
  <c r="G42" i="31" s="1"/>
  <c r="G43" i="31" s="1"/>
  <c r="G44" i="31" s="1"/>
  <c r="G45" i="31" s="1"/>
  <c r="G46" i="31" s="1"/>
  <c r="G47" i="31" s="1"/>
  <c r="G48" i="31" s="1"/>
  <c r="G49" i="31" s="1"/>
  <c r="G50" i="31" s="1"/>
  <c r="G51" i="31" s="1"/>
  <c r="G52" i="31" s="1"/>
  <c r="G53" i="31" s="1"/>
  <c r="G54" i="31" s="1"/>
  <c r="G55" i="31" s="1"/>
  <c r="G56" i="31" s="1"/>
  <c r="G57" i="31" s="1"/>
  <c r="G58" i="31" s="1"/>
  <c r="G59" i="31" s="1"/>
  <c r="G60" i="31" s="1"/>
  <c r="G61" i="31" s="1"/>
  <c r="G62" i="31" s="1"/>
  <c r="G63" i="31" s="1"/>
  <c r="G64" i="31" s="1"/>
  <c r="G65" i="31" s="1"/>
  <c r="G66" i="31" s="1"/>
  <c r="G67" i="31" s="1"/>
  <c r="G68" i="31" s="1"/>
  <c r="G69" i="31" s="1"/>
  <c r="G70" i="31" s="1"/>
  <c r="G71" i="31" s="1"/>
  <c r="G72" i="31" s="1"/>
  <c r="G73" i="31" s="1"/>
  <c r="G74" i="31" s="1"/>
  <c r="G75" i="31" s="1"/>
  <c r="G76" i="31" s="1"/>
  <c r="G77" i="31" s="1"/>
  <c r="G78" i="31" s="1"/>
  <c r="G79" i="31" s="1"/>
  <c r="G80" i="31" s="1"/>
  <c r="G81" i="31" s="1"/>
  <c r="G82" i="31" s="1"/>
  <c r="G83" i="31" s="1"/>
  <c r="G84" i="31" s="1"/>
  <c r="G85" i="31" s="1"/>
  <c r="G86" i="31" s="1"/>
  <c r="G87" i="31" s="1"/>
  <c r="G88" i="31"/>
  <c r="G89" i="31" s="1"/>
  <c r="G90" i="31" s="1"/>
  <c r="G91" i="31" s="1"/>
  <c r="G92" i="31" s="1"/>
  <c r="G93" i="31" s="1"/>
  <c r="G94" i="31" s="1"/>
  <c r="G95" i="31" s="1"/>
  <c r="G96" i="31" s="1"/>
  <c r="G97" i="31" s="1"/>
  <c r="G98" i="31" s="1"/>
  <c r="G99" i="31" s="1"/>
  <c r="G100" i="31" s="1"/>
  <c r="G101" i="31" s="1"/>
  <c r="G102" i="31" s="1"/>
  <c r="G103" i="31" s="1"/>
  <c r="G104" i="31" s="1"/>
  <c r="G105" i="31" s="1"/>
  <c r="G106" i="31" s="1"/>
  <c r="G107" i="31" s="1"/>
  <c r="G108" i="31" s="1"/>
  <c r="G109" i="31" s="1"/>
  <c r="G110" i="31" s="1"/>
  <c r="G111" i="31" s="1"/>
  <c r="G112" i="31" s="1"/>
  <c r="G113" i="31" s="1"/>
  <c r="G114" i="31" s="1"/>
  <c r="G115" i="31" s="1"/>
  <c r="G116" i="31" s="1"/>
  <c r="G117" i="31" s="1"/>
  <c r="G118" i="31" s="1"/>
  <c r="G119" i="31" s="1"/>
  <c r="G120" i="31" s="1"/>
  <c r="G121" i="31" s="1"/>
  <c r="G122" i="31" s="1"/>
  <c r="G123" i="31" s="1"/>
  <c r="G124" i="31" s="1"/>
  <c r="G125" i="31" s="1"/>
  <c r="G126" i="31" s="1"/>
  <c r="G127" i="31" s="1"/>
  <c r="G128" i="31" s="1"/>
  <c r="G129" i="31" s="1"/>
  <c r="G130" i="31" s="1"/>
  <c r="G131" i="31" s="1"/>
  <c r="G132" i="31" s="1"/>
  <c r="G133" i="31" s="1"/>
  <c r="G134" i="31" s="1"/>
  <c r="G135" i="31" s="1"/>
  <c r="G136" i="31" s="1"/>
  <c r="G137" i="31" s="1"/>
  <c r="G138" i="31" s="1"/>
  <c r="G139" i="31" s="1"/>
  <c r="G140" i="31" s="1"/>
  <c r="G141" i="31" s="1"/>
  <c r="G142" i="31" s="1"/>
  <c r="G143" i="31" s="1"/>
  <c r="G144" i="31" s="1"/>
  <c r="G145" i="31" s="1"/>
  <c r="G146" i="31" s="1"/>
  <c r="G147" i="31" s="1"/>
  <c r="G148" i="31" s="1"/>
  <c r="G149" i="31" s="1"/>
  <c r="G150" i="31" s="1"/>
  <c r="G151" i="31" s="1"/>
  <c r="G152" i="31" s="1"/>
  <c r="G153" i="31" s="1"/>
  <c r="G154" i="31" s="1"/>
  <c r="G155" i="31" s="1"/>
  <c r="G156" i="31" s="1"/>
  <c r="G157" i="31" s="1"/>
  <c r="G158" i="31" s="1"/>
  <c r="G159" i="31" s="1"/>
  <c r="G160" i="31" s="1"/>
  <c r="G161" i="31" s="1"/>
  <c r="G162" i="31" s="1"/>
  <c r="G163" i="31" s="1"/>
  <c r="G164" i="31" s="1"/>
  <c r="G165" i="31" s="1"/>
  <c r="G166" i="31" s="1"/>
  <c r="G167" i="31" s="1"/>
  <c r="G168" i="31" s="1"/>
  <c r="G169" i="31" s="1"/>
  <c r="G170" i="31" s="1"/>
  <c r="G171" i="31" s="1"/>
  <c r="G172" i="31" s="1"/>
  <c r="G173" i="31" s="1"/>
  <c r="G174" i="31" s="1"/>
  <c r="G175" i="31" s="1"/>
  <c r="G176" i="31" s="1"/>
  <c r="G177" i="31" s="1"/>
  <c r="G178" i="31" s="1"/>
  <c r="G179" i="31" s="1"/>
  <c r="G180" i="31" s="1"/>
  <c r="G181" i="31" s="1"/>
  <c r="G182" i="31" s="1"/>
  <c r="G183" i="31" s="1"/>
  <c r="G184" i="31" s="1"/>
  <c r="G185" i="31" s="1"/>
  <c r="G186" i="31" s="1"/>
  <c r="G187" i="31" s="1"/>
  <c r="G188" i="31" s="1"/>
  <c r="G189" i="31" s="1"/>
  <c r="G190" i="31" s="1"/>
  <c r="G191" i="31" s="1"/>
  <c r="G192" i="31" s="1"/>
  <c r="G193" i="31" s="1"/>
  <c r="G194" i="31" s="1"/>
  <c r="G195" i="31" s="1"/>
  <c r="G196" i="31" s="1"/>
  <c r="G197" i="31" s="1"/>
  <c r="G198" i="31" s="1"/>
  <c r="G199" i="31" s="1"/>
  <c r="G200" i="31" s="1"/>
  <c r="G201" i="31" s="1"/>
  <c r="G202" i="31" s="1"/>
  <c r="G203" i="31" s="1"/>
  <c r="G204" i="31" s="1"/>
  <c r="G205" i="31" s="1"/>
  <c r="G206" i="31" s="1"/>
  <c r="G3" i="5"/>
  <c r="G4" i="5" s="1"/>
  <c r="G5" i="5" s="1"/>
  <c r="G4" i="28"/>
  <c r="G5" i="28" s="1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139" i="28" s="1"/>
  <c r="G140" i="28" s="1"/>
  <c r="G141" i="28" s="1"/>
  <c r="G142" i="28" s="1"/>
  <c r="G143" i="28" s="1"/>
  <c r="G144" i="28" s="1"/>
  <c r="G145" i="28" s="1"/>
  <c r="G146" i="28" s="1"/>
  <c r="G147" i="28" s="1"/>
  <c r="G148" i="28" s="1"/>
  <c r="G149" i="28" s="1"/>
  <c r="G150" i="28" s="1"/>
  <c r="G151" i="28" s="1"/>
  <c r="G152" i="28" s="1"/>
  <c r="G153" i="28" s="1"/>
  <c r="G154" i="28" s="1"/>
  <c r="G155" i="28" s="1"/>
  <c r="G156" i="28" s="1"/>
  <c r="G157" i="28" s="1"/>
  <c r="G158" i="28" s="1"/>
  <c r="G159" i="28" s="1"/>
  <c r="G160" i="28" s="1"/>
  <c r="G161" i="28" s="1"/>
  <c r="G162" i="28" s="1"/>
  <c r="G163" i="28" s="1"/>
  <c r="G164" i="28" s="1"/>
  <c r="G165" i="28" s="1"/>
  <c r="G166" i="28" s="1"/>
  <c r="G167" i="28" s="1"/>
  <c r="G168" i="28" s="1"/>
  <c r="G169" i="28" s="1"/>
  <c r="G170" i="28" s="1"/>
  <c r="G171" i="28" s="1"/>
  <c r="G172" i="28" s="1"/>
  <c r="G173" i="28" s="1"/>
  <c r="G174" i="28" s="1"/>
  <c r="G175" i="28" s="1"/>
  <c r="G176" i="28" s="1"/>
  <c r="G177" i="28" s="1"/>
  <c r="G178" i="28" s="1"/>
  <c r="G179" i="28" s="1"/>
  <c r="G180" i="28" s="1"/>
  <c r="G181" i="28" s="1"/>
  <c r="G182" i="28" s="1"/>
  <c r="G183" i="28" s="1"/>
  <c r="G184" i="28" s="1"/>
  <c r="G185" i="28" s="1"/>
  <c r="G186" i="28" s="1"/>
  <c r="G187" i="28" s="1"/>
  <c r="G188" i="28" s="1"/>
  <c r="G189" i="28" s="1"/>
  <c r="G190" i="28" s="1"/>
  <c r="G191" i="28" s="1"/>
  <c r="G192" i="28" s="1"/>
  <c r="G193" i="28" s="1"/>
  <c r="G194" i="28" s="1"/>
  <c r="G195" i="28" s="1"/>
  <c r="G196" i="28" s="1"/>
  <c r="G197" i="28" s="1"/>
  <c r="G198" i="28" s="1"/>
  <c r="G199" i="28" s="1"/>
  <c r="G200" i="28" s="1"/>
  <c r="G201" i="28" s="1"/>
  <c r="G202" i="28" s="1"/>
  <c r="G203" i="28" s="1"/>
  <c r="G204" i="28" s="1"/>
  <c r="G205" i="28" s="1"/>
  <c r="G206" i="28" s="1"/>
  <c r="G207" i="28" s="1"/>
  <c r="G208" i="28" s="1"/>
  <c r="G209" i="28" s="1"/>
  <c r="G210" i="28" s="1"/>
  <c r="G211" i="28" s="1"/>
  <c r="G212" i="28" s="1"/>
  <c r="G213" i="28" s="1"/>
  <c r="G214" i="28" s="1"/>
  <c r="G215" i="28" s="1"/>
  <c r="G216" i="28" s="1"/>
  <c r="G217" i="28" s="1"/>
  <c r="G218" i="28" s="1"/>
  <c r="G219" i="28" s="1"/>
  <c r="G220" i="28" s="1"/>
  <c r="G221" i="28" s="1"/>
  <c r="G222" i="28" s="1"/>
  <c r="G223" i="28" s="1"/>
  <c r="G224" i="28" s="1"/>
  <c r="G225" i="28" s="1"/>
  <c r="G226" i="28" s="1"/>
  <c r="G227" i="28" s="1"/>
  <c r="G228" i="28" s="1"/>
  <c r="G229" i="28" s="1"/>
  <c r="G230" i="28" s="1"/>
  <c r="G231" i="28" s="1"/>
  <c r="G232" i="28" s="1"/>
  <c r="G233" i="28" s="1"/>
  <c r="G234" i="28" s="1"/>
  <c r="G235" i="28" s="1"/>
  <c r="G236" i="28" s="1"/>
  <c r="G237" i="28" s="1"/>
  <c r="G238" i="28" s="1"/>
  <c r="G239" i="28" s="1"/>
  <c r="G240" i="28" s="1"/>
  <c r="G241" i="28" s="1"/>
  <c r="G242" i="28" s="1"/>
  <c r="G243" i="28" s="1"/>
  <c r="G244" i="28" s="1"/>
  <c r="G245" i="28" s="1"/>
  <c r="G246" i="28" s="1"/>
  <c r="G247" i="28" s="1"/>
  <c r="G248" i="28" s="1"/>
  <c r="G249" i="28" s="1"/>
  <c r="G250" i="28" s="1"/>
  <c r="G251" i="28" s="1"/>
  <c r="G252" i="28" s="1"/>
  <c r="G253" i="28" s="1"/>
  <c r="G254" i="28" s="1"/>
  <c r="G255" i="28" s="1"/>
  <c r="G256" i="28" s="1"/>
  <c r="G257" i="28" s="1"/>
  <c r="G258" i="28" s="1"/>
  <c r="G259" i="28" s="1"/>
  <c r="G260" i="28" s="1"/>
  <c r="G261" i="28" s="1"/>
  <c r="G262" i="28" s="1"/>
  <c r="G263" i="28" s="1"/>
  <c r="G264" i="28" s="1"/>
  <c r="G265" i="28" s="1"/>
  <c r="G266" i="28" s="1"/>
  <c r="G267" i="28" s="1"/>
  <c r="G268" i="28" s="1"/>
  <c r="G269" i="28" s="1"/>
  <c r="G270" i="28" s="1"/>
  <c r="G271" i="28" s="1"/>
  <c r="G272" i="28" s="1"/>
  <c r="G273" i="28" s="1"/>
  <c r="G274" i="28" s="1"/>
  <c r="G275" i="28" s="1"/>
  <c r="G276" i="28" s="1"/>
  <c r="G277" i="28" s="1"/>
  <c r="G278" i="28" s="1"/>
  <c r="G279" i="28" s="1"/>
  <c r="G280" i="28" s="1"/>
  <c r="G281" i="28" s="1"/>
  <c r="G282" i="28" s="1"/>
  <c r="G283" i="28" s="1"/>
  <c r="G284" i="28" s="1"/>
  <c r="G285" i="28" s="1"/>
  <c r="G286" i="28" s="1"/>
  <c r="G287" i="28" s="1"/>
  <c r="G288" i="28" s="1"/>
  <c r="G289" i="28" s="1"/>
  <c r="G290" i="28" s="1"/>
  <c r="G291" i="28" s="1"/>
  <c r="G292" i="28" s="1"/>
  <c r="G293" i="28" s="1"/>
  <c r="G294" i="28" s="1"/>
  <c r="G295" i="28" s="1"/>
  <c r="G296" i="28" s="1"/>
  <c r="G297" i="28" s="1"/>
  <c r="G298" i="28" s="1"/>
  <c r="G299" i="28" s="1"/>
  <c r="G300" i="28" s="1"/>
  <c r="G301" i="28" s="1"/>
  <c r="G302" i="28" s="1"/>
  <c r="G303" i="28" s="1"/>
  <c r="G304" i="28" s="1"/>
  <c r="G305" i="28" s="1"/>
  <c r="G306" i="28" s="1"/>
  <c r="G307" i="28" s="1"/>
  <c r="G308" i="28" s="1"/>
  <c r="G309" i="28" s="1"/>
  <c r="G310" i="28" s="1"/>
  <c r="G311" i="28" s="1"/>
  <c r="G312" i="28" s="1"/>
  <c r="G313" i="28" s="1"/>
  <c r="G314" i="28" s="1"/>
  <c r="G315" i="28" s="1"/>
  <c r="G316" i="28" s="1"/>
  <c r="G317" i="28" s="1"/>
  <c r="G318" i="28" s="1"/>
  <c r="G319" i="28" s="1"/>
  <c r="G320" i="28" s="1"/>
  <c r="G321" i="28" s="1"/>
  <c r="G322" i="28" s="1"/>
  <c r="G323" i="28" s="1"/>
  <c r="G324" i="28" s="1"/>
  <c r="G325" i="28" s="1"/>
  <c r="G326" i="28" s="1"/>
  <c r="G327" i="28" s="1"/>
  <c r="G328" i="28" s="1"/>
  <c r="G329" i="28" s="1"/>
  <c r="G330" i="28" s="1"/>
  <c r="G331" i="28" s="1"/>
  <c r="G332" i="28" s="1"/>
  <c r="G333" i="28" s="1"/>
  <c r="G334" i="28" s="1"/>
  <c r="G335" i="28" s="1"/>
  <c r="G336" i="28" s="1"/>
  <c r="G337" i="28" s="1"/>
  <c r="G338" i="28" s="1"/>
  <c r="G339" i="28" s="1"/>
  <c r="G340" i="28" s="1"/>
  <c r="G341" i="28" s="1"/>
  <c r="G342" i="28" s="1"/>
  <c r="G343" i="28" s="1"/>
  <c r="G344" i="28" s="1"/>
  <c r="G345" i="28" s="1"/>
  <c r="G346" i="28" s="1"/>
  <c r="G347" i="28" s="1"/>
  <c r="G348" i="28" s="1"/>
  <c r="G349" i="28" s="1"/>
  <c r="G350" i="28" s="1"/>
  <c r="G351" i="28" s="1"/>
  <c r="G352" i="28" s="1"/>
  <c r="G353" i="28" s="1"/>
  <c r="G354" i="28" s="1"/>
  <c r="G355" i="28" s="1"/>
  <c r="G356" i="28" s="1"/>
  <c r="G357" i="28" s="1"/>
  <c r="G358" i="28" s="1"/>
  <c r="G359" i="28" s="1"/>
  <c r="G360" i="28" s="1"/>
  <c r="G361" i="28" s="1"/>
  <c r="G362" i="28" s="1"/>
  <c r="G363" i="28" s="1"/>
  <c r="G364" i="28" s="1"/>
  <c r="G365" i="28" s="1"/>
  <c r="G366" i="28" s="1"/>
  <c r="G367" i="28" s="1"/>
  <c r="G368" i="28" s="1"/>
  <c r="G369" i="28" s="1"/>
  <c r="G370" i="28" s="1"/>
  <c r="G371" i="28" s="1"/>
  <c r="G372" i="28" s="1"/>
  <c r="G373" i="28" s="1"/>
  <c r="G374" i="28" s="1"/>
  <c r="G375" i="28" s="1"/>
  <c r="G376" i="28" s="1"/>
  <c r="G377" i="28" s="1"/>
  <c r="G378" i="28" s="1"/>
  <c r="G379" i="28" s="1"/>
  <c r="G380" i="28" s="1"/>
  <c r="G381" i="28" s="1"/>
  <c r="G382" i="28" s="1"/>
  <c r="G383" i="28" s="1"/>
  <c r="G384" i="28" s="1"/>
  <c r="G385" i="28" s="1"/>
  <c r="G386" i="28" s="1"/>
  <c r="G387" i="28" s="1"/>
  <c r="G388" i="28" s="1"/>
  <c r="G389" i="28" s="1"/>
  <c r="G390" i="28" s="1"/>
  <c r="G391" i="28" s="1"/>
  <c r="G392" i="28" s="1"/>
  <c r="G393" i="28" s="1"/>
  <c r="G394" i="28" s="1"/>
  <c r="G395" i="28" s="1"/>
  <c r="G396" i="28" s="1"/>
  <c r="G397" i="28" s="1"/>
  <c r="G398" i="28" s="1"/>
  <c r="G399" i="28" s="1"/>
  <c r="G400" i="28" s="1"/>
  <c r="G401" i="28" s="1"/>
  <c r="G402" i="28" s="1"/>
  <c r="G403" i="28" s="1"/>
  <c r="G404" i="28" s="1"/>
  <c r="G405" i="28" s="1"/>
  <c r="G406" i="28" s="1"/>
  <c r="G407" i="28" s="1"/>
  <c r="G408" i="28" s="1"/>
  <c r="G409" i="28" s="1"/>
  <c r="G410" i="28" s="1"/>
  <c r="G411" i="28" s="1"/>
  <c r="G412" i="28" s="1"/>
  <c r="G413" i="28" s="1"/>
  <c r="G414" i="28" s="1"/>
  <c r="G415" i="28" s="1"/>
  <c r="G416" i="28" s="1"/>
  <c r="G417" i="28" s="1"/>
  <c r="G418" i="28" s="1"/>
  <c r="G419" i="28" s="1"/>
  <c r="G420" i="28" s="1"/>
  <c r="G421" i="28" s="1"/>
  <c r="G422" i="28" s="1"/>
  <c r="G423" i="28" s="1"/>
  <c r="G424" i="28" s="1"/>
  <c r="G425" i="28" s="1"/>
  <c r="G426" i="28" s="1"/>
  <c r="G427" i="28" s="1"/>
  <c r="G428" i="28" s="1"/>
  <c r="G429" i="28" s="1"/>
  <c r="G430" i="28" s="1"/>
  <c r="G431" i="28" s="1"/>
  <c r="G432" i="28" s="1"/>
  <c r="G433" i="28" s="1"/>
  <c r="G434" i="28" s="1"/>
  <c r="G435" i="28" s="1"/>
  <c r="G436" i="28" s="1"/>
  <c r="G437" i="28" s="1"/>
  <c r="G438" i="28" s="1"/>
  <c r="G439" i="28" s="1"/>
  <c r="G440" i="28" s="1"/>
  <c r="G441" i="28" s="1"/>
  <c r="G442" i="28" s="1"/>
  <c r="G443" i="28" s="1"/>
  <c r="G444" i="28" s="1"/>
  <c r="G445" i="28" s="1"/>
  <c r="G446" i="28" s="1"/>
  <c r="G447" i="28" s="1"/>
  <c r="G448" i="28" s="1"/>
  <c r="G449" i="28" s="1"/>
  <c r="G450" i="28" s="1"/>
  <c r="G451" i="28" s="1"/>
  <c r="G452" i="28" s="1"/>
  <c r="G453" i="28" s="1"/>
  <c r="G454" i="28" s="1"/>
  <c r="G455" i="28" s="1"/>
  <c r="G456" i="28" s="1"/>
  <c r="G457" i="28" s="1"/>
  <c r="G458" i="28" s="1"/>
  <c r="G459" i="28" s="1"/>
  <c r="G460" i="28" s="1"/>
  <c r="G461" i="28" s="1"/>
  <c r="G462" i="28" s="1"/>
  <c r="G463" i="28" s="1"/>
  <c r="G464" i="28" s="1"/>
  <c r="G465" i="28" s="1"/>
  <c r="G466" i="28" s="1"/>
  <c r="G467" i="28" s="1"/>
  <c r="G468" i="28" s="1"/>
  <c r="G469" i="28" s="1"/>
  <c r="G470" i="28" s="1"/>
  <c r="G471" i="28" s="1"/>
  <c r="G472" i="28" s="1"/>
  <c r="G473" i="28" s="1"/>
  <c r="G474" i="28" s="1"/>
  <c r="G475" i="28" s="1"/>
  <c r="G476" i="28" s="1"/>
  <c r="G477" i="28" s="1"/>
  <c r="G478" i="28" s="1"/>
  <c r="G479" i="28" s="1"/>
  <c r="G480" i="28" s="1"/>
  <c r="G481" i="28" s="1"/>
  <c r="G482" i="28" s="1"/>
  <c r="G483" i="28" s="1"/>
  <c r="G484" i="28" s="1"/>
  <c r="G485" i="28" s="1"/>
  <c r="G486" i="28" s="1"/>
  <c r="G487" i="28" s="1"/>
  <c r="G488" i="28" s="1"/>
  <c r="G489" i="28" s="1"/>
  <c r="G490" i="28" s="1"/>
  <c r="G491" i="28" s="1"/>
  <c r="G492" i="28" s="1"/>
  <c r="G493" i="28" s="1"/>
  <c r="G494" i="28" s="1"/>
  <c r="G495" i="28" s="1"/>
  <c r="G496" i="28" s="1"/>
  <c r="G497" i="28" s="1"/>
  <c r="G498" i="28" s="1"/>
  <c r="G499" i="28" s="1"/>
  <c r="G500" i="28" s="1"/>
  <c r="G501" i="28" s="1"/>
  <c r="G502" i="28" s="1"/>
  <c r="G503" i="28" s="1"/>
  <c r="G504" i="28" s="1"/>
  <c r="H3" i="28"/>
  <c r="H4" i="28" s="1"/>
  <c r="H5" i="28" s="1"/>
  <c r="H6" i="28" s="1"/>
  <c r="H7" i="28" s="1"/>
  <c r="H8" i="28" s="1"/>
  <c r="H9" i="28" s="1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H24" i="28" s="1"/>
  <c r="H25" i="28" s="1"/>
  <c r="H26" i="28" s="1"/>
  <c r="H27" i="28" s="1"/>
  <c r="H28" i="28" s="1"/>
  <c r="H29" i="28" s="1"/>
  <c r="H30" i="28" s="1"/>
  <c r="H31" i="28" s="1"/>
  <c r="H32" i="28" s="1"/>
  <c r="H33" i="28" s="1"/>
  <c r="H34" i="28" s="1"/>
  <c r="H35" i="28" s="1"/>
  <c r="H36" i="28" s="1"/>
  <c r="H37" i="28" s="1"/>
  <c r="H38" i="28" s="1"/>
  <c r="H39" i="28" s="1"/>
  <c r="H40" i="28" s="1"/>
  <c r="H41" i="28" s="1"/>
  <c r="H42" i="28" s="1"/>
  <c r="H43" i="28" s="1"/>
  <c r="H44" i="28" s="1"/>
  <c r="H45" i="28" s="1"/>
  <c r="H46" i="28" s="1"/>
  <c r="H47" i="28" s="1"/>
  <c r="H48" i="28" s="1"/>
  <c r="H49" i="28" s="1"/>
  <c r="H50" i="28" s="1"/>
  <c r="H51" i="28" s="1"/>
  <c r="H52" i="28" s="1"/>
  <c r="H53" i="28" s="1"/>
  <c r="H54" i="28" s="1"/>
  <c r="H55" i="28" s="1"/>
  <c r="H56" i="28" s="1"/>
  <c r="H57" i="28" s="1"/>
  <c r="H58" i="28" s="1"/>
  <c r="H59" i="28" s="1"/>
  <c r="H60" i="28" s="1"/>
  <c r="H61" i="28" s="1"/>
  <c r="H62" i="28" s="1"/>
  <c r="H63" i="28" s="1"/>
  <c r="H64" i="28" s="1"/>
  <c r="H65" i="28" s="1"/>
  <c r="H66" i="28" s="1"/>
  <c r="H67" i="28" s="1"/>
  <c r="H68" i="28" s="1"/>
  <c r="H69" i="28" s="1"/>
  <c r="H70" i="28" s="1"/>
  <c r="H71" i="28" s="1"/>
  <c r="H72" i="28" s="1"/>
  <c r="H73" i="28" s="1"/>
  <c r="H74" i="28" s="1"/>
  <c r="H75" i="28" s="1"/>
  <c r="H76" i="28" s="1"/>
  <c r="H77" i="28" s="1"/>
  <c r="H78" i="28" s="1"/>
  <c r="H79" i="28" s="1"/>
  <c r="H80" i="28" s="1"/>
  <c r="H81" i="28" s="1"/>
  <c r="H82" i="28" s="1"/>
  <c r="H83" i="28" s="1"/>
  <c r="H84" i="28" s="1"/>
  <c r="H85" i="28" s="1"/>
  <c r="H86" i="28" s="1"/>
  <c r="H87" i="28" s="1"/>
  <c r="H88" i="28" s="1"/>
  <c r="H89" i="28" s="1"/>
  <c r="H90" i="28" s="1"/>
  <c r="H91" i="28" s="1"/>
  <c r="H92" i="28" s="1"/>
  <c r="H93" i="28" s="1"/>
  <c r="H94" i="28" s="1"/>
  <c r="H95" i="28" s="1"/>
  <c r="H96" i="28" s="1"/>
  <c r="H97" i="28" s="1"/>
  <c r="H98" i="28" s="1"/>
  <c r="H99" i="28" s="1"/>
  <c r="H100" i="28" s="1"/>
  <c r="H101" i="28" s="1"/>
  <c r="H102" i="28" s="1"/>
  <c r="H103" i="28" s="1"/>
  <c r="H104" i="28" s="1"/>
  <c r="H105" i="28" s="1"/>
  <c r="H106" i="28" s="1"/>
  <c r="H107" i="28" s="1"/>
  <c r="H108" i="28" s="1"/>
  <c r="H109" i="28" s="1"/>
  <c r="H110" i="28" s="1"/>
  <c r="H111" i="28" s="1"/>
  <c r="H112" i="28" s="1"/>
  <c r="H113" i="28" s="1"/>
  <c r="H114" i="28" s="1"/>
  <c r="H115" i="28" s="1"/>
  <c r="H116" i="28" s="1"/>
  <c r="H117" i="28" s="1"/>
  <c r="H118" i="28" s="1"/>
  <c r="H119" i="28" s="1"/>
  <c r="H120" i="28" s="1"/>
  <c r="H121" i="28" s="1"/>
  <c r="H122" i="28" s="1"/>
  <c r="H123" i="28" s="1"/>
  <c r="H124" i="28" s="1"/>
  <c r="H125" i="28" s="1"/>
  <c r="H126" i="28" s="1"/>
  <c r="H127" i="28" s="1"/>
  <c r="H128" i="28" s="1"/>
  <c r="H129" i="28" s="1"/>
  <c r="H130" i="28" s="1"/>
  <c r="H131" i="28" s="1"/>
  <c r="H132" i="28" s="1"/>
  <c r="H133" i="28" s="1"/>
  <c r="H134" i="28" s="1"/>
  <c r="H135" i="28" s="1"/>
  <c r="H136" i="28" s="1"/>
  <c r="H137" i="28" s="1"/>
  <c r="H138" i="28" s="1"/>
  <c r="H139" i="28" s="1"/>
  <c r="H140" i="28" s="1"/>
  <c r="H141" i="28" s="1"/>
  <c r="H142" i="28" s="1"/>
  <c r="H143" i="28" s="1"/>
  <c r="H144" i="28" s="1"/>
  <c r="H145" i="28" s="1"/>
  <c r="H146" i="28" s="1"/>
  <c r="H147" i="28" s="1"/>
  <c r="H148" i="28" s="1"/>
  <c r="H149" i="28" s="1"/>
  <c r="H150" i="28" s="1"/>
  <c r="H151" i="28" s="1"/>
  <c r="H152" i="28" s="1"/>
  <c r="H153" i="28" s="1"/>
  <c r="H154" i="28" s="1"/>
  <c r="H155" i="28" s="1"/>
  <c r="H156" i="28" s="1"/>
  <c r="H157" i="28" s="1"/>
  <c r="H158" i="28" s="1"/>
  <c r="H159" i="28" s="1"/>
  <c r="H160" i="28" s="1"/>
  <c r="H161" i="28" s="1"/>
  <c r="H162" i="28" s="1"/>
  <c r="H163" i="28" s="1"/>
  <c r="H164" i="28" s="1"/>
  <c r="H165" i="28" s="1"/>
  <c r="H166" i="28" s="1"/>
  <c r="H167" i="28" s="1"/>
  <c r="H168" i="28" s="1"/>
  <c r="H169" i="28" s="1"/>
  <c r="H170" i="28" s="1"/>
  <c r="H171" i="28" s="1"/>
  <c r="H172" i="28" s="1"/>
  <c r="H173" i="28" s="1"/>
  <c r="H174" i="28" s="1"/>
  <c r="H175" i="28" s="1"/>
  <c r="H176" i="28" s="1"/>
  <c r="H177" i="28" s="1"/>
  <c r="H178" i="28" s="1"/>
  <c r="H179" i="28" s="1"/>
  <c r="H180" i="28" s="1"/>
  <c r="H181" i="28" s="1"/>
  <c r="H182" i="28" s="1"/>
  <c r="H183" i="28" s="1"/>
  <c r="H184" i="28" s="1"/>
  <c r="H185" i="28" s="1"/>
  <c r="H186" i="28" s="1"/>
  <c r="H187" i="28" s="1"/>
  <c r="H188" i="28" s="1"/>
  <c r="H189" i="28" s="1"/>
  <c r="H190" i="28" s="1"/>
  <c r="H191" i="28" s="1"/>
  <c r="H192" i="28" s="1"/>
  <c r="H193" i="28" s="1"/>
  <c r="H194" i="28" s="1"/>
  <c r="H195" i="28" s="1"/>
  <c r="H196" i="28" s="1"/>
  <c r="H197" i="28" s="1"/>
  <c r="H198" i="28" s="1"/>
  <c r="H199" i="28" s="1"/>
  <c r="H200" i="28" s="1"/>
  <c r="H201" i="28" s="1"/>
  <c r="H202" i="28" s="1"/>
  <c r="H203" i="28" s="1"/>
  <c r="H204" i="28" s="1"/>
  <c r="H205" i="28" s="1"/>
  <c r="H206" i="28" s="1"/>
  <c r="H207" i="28" s="1"/>
  <c r="H208" i="28" s="1"/>
  <c r="H209" i="28" s="1"/>
  <c r="H210" i="28" s="1"/>
  <c r="H211" i="28" s="1"/>
  <c r="H212" i="28" s="1"/>
  <c r="H213" i="28" s="1"/>
  <c r="H214" i="28" s="1"/>
  <c r="H215" i="28" s="1"/>
  <c r="H216" i="28" s="1"/>
  <c r="H217" i="28" s="1"/>
  <c r="H218" i="28" s="1"/>
  <c r="H219" i="28" s="1"/>
  <c r="H220" i="28" s="1"/>
  <c r="H221" i="28" s="1"/>
  <c r="H222" i="28" s="1"/>
  <c r="H223" i="28" s="1"/>
  <c r="H224" i="28" s="1"/>
  <c r="H225" i="28" s="1"/>
  <c r="H226" i="28" s="1"/>
  <c r="H227" i="28" s="1"/>
  <c r="H228" i="28" s="1"/>
  <c r="H229" i="28" s="1"/>
  <c r="H230" i="28" s="1"/>
  <c r="H231" i="28" s="1"/>
  <c r="H232" i="28" s="1"/>
  <c r="H233" i="28" s="1"/>
  <c r="H234" i="28" s="1"/>
  <c r="H235" i="28" s="1"/>
  <c r="H236" i="28" s="1"/>
  <c r="H237" i="28" s="1"/>
  <c r="H238" i="28" s="1"/>
  <c r="H239" i="28" s="1"/>
  <c r="H240" i="28" s="1"/>
  <c r="H241" i="28" s="1"/>
  <c r="H242" i="28" s="1"/>
  <c r="H243" i="28" s="1"/>
  <c r="H244" i="28" s="1"/>
  <c r="H245" i="28" s="1"/>
  <c r="H246" i="28" s="1"/>
  <c r="H247" i="28" s="1"/>
  <c r="H248" i="28" s="1"/>
  <c r="H249" i="28" s="1"/>
  <c r="H250" i="28" s="1"/>
  <c r="H251" i="28" s="1"/>
  <c r="H252" i="28" s="1"/>
  <c r="H253" i="28" s="1"/>
  <c r="H254" i="28" s="1"/>
  <c r="H255" i="28" s="1"/>
  <c r="H256" i="28" s="1"/>
  <c r="H257" i="28" s="1"/>
  <c r="H258" i="28" s="1"/>
  <c r="H259" i="28" s="1"/>
  <c r="H260" i="28" s="1"/>
  <c r="H261" i="28" s="1"/>
  <c r="H262" i="28" s="1"/>
  <c r="H263" i="28" s="1"/>
  <c r="H264" i="28" s="1"/>
  <c r="H265" i="28" s="1"/>
  <c r="H266" i="28" s="1"/>
  <c r="H267" i="28" s="1"/>
  <c r="H268" i="28" s="1"/>
  <c r="H269" i="28" s="1"/>
  <c r="H270" i="28" s="1"/>
  <c r="H271" i="28" s="1"/>
  <c r="H272" i="28" s="1"/>
  <c r="H273" i="28" s="1"/>
  <c r="H274" i="28" s="1"/>
  <c r="H275" i="28" s="1"/>
  <c r="H276" i="28" s="1"/>
  <c r="H277" i="28" s="1"/>
  <c r="H278" i="28" s="1"/>
  <c r="H279" i="28" s="1"/>
  <c r="H280" i="28" s="1"/>
  <c r="H281" i="28" s="1"/>
  <c r="H282" i="28" s="1"/>
  <c r="H283" i="28" s="1"/>
  <c r="H284" i="28" s="1"/>
  <c r="H285" i="28" s="1"/>
  <c r="H286" i="28" s="1"/>
  <c r="H287" i="28" s="1"/>
  <c r="H288" i="28" s="1"/>
  <c r="H289" i="28" s="1"/>
  <c r="H290" i="28" s="1"/>
  <c r="H291" i="28" s="1"/>
  <c r="H292" i="28" s="1"/>
  <c r="H293" i="28" s="1"/>
  <c r="H294" i="28" s="1"/>
  <c r="H295" i="28" s="1"/>
  <c r="H296" i="28" s="1"/>
  <c r="H297" i="28" s="1"/>
  <c r="H298" i="28" s="1"/>
  <c r="H299" i="28" s="1"/>
  <c r="H300" i="28" s="1"/>
  <c r="H301" i="28" s="1"/>
  <c r="H302" i="28" s="1"/>
  <c r="H303" i="28" s="1"/>
  <c r="H304" i="28" s="1"/>
  <c r="H305" i="28" s="1"/>
  <c r="H306" i="28" s="1"/>
  <c r="H307" i="28" s="1"/>
  <c r="H308" i="28" s="1"/>
  <c r="H309" i="28" s="1"/>
  <c r="H310" i="28" s="1"/>
  <c r="H311" i="28" s="1"/>
  <c r="H312" i="28" s="1"/>
  <c r="H313" i="28" s="1"/>
  <c r="H314" i="28" s="1"/>
  <c r="H315" i="28" s="1"/>
  <c r="H316" i="28" s="1"/>
  <c r="H317" i="28" s="1"/>
  <c r="H318" i="28" s="1"/>
  <c r="H319" i="28" s="1"/>
  <c r="H320" i="28" s="1"/>
  <c r="H321" i="28" s="1"/>
  <c r="H322" i="28" s="1"/>
  <c r="H323" i="28" s="1"/>
  <c r="H324" i="28" s="1"/>
  <c r="H325" i="28" s="1"/>
  <c r="H326" i="28" s="1"/>
  <c r="H327" i="28" s="1"/>
  <c r="H328" i="28" s="1"/>
  <c r="H329" i="28" s="1"/>
  <c r="H330" i="28" s="1"/>
  <c r="H331" i="28" s="1"/>
  <c r="H332" i="28" s="1"/>
  <c r="H333" i="28" s="1"/>
  <c r="H334" i="28" s="1"/>
  <c r="H335" i="28" s="1"/>
  <c r="H336" i="28" s="1"/>
  <c r="H337" i="28" s="1"/>
  <c r="H338" i="28" s="1"/>
  <c r="H339" i="28" s="1"/>
  <c r="H340" i="28" s="1"/>
  <c r="H341" i="28" s="1"/>
  <c r="H342" i="28" s="1"/>
  <c r="H343" i="28" s="1"/>
  <c r="H344" i="28" s="1"/>
  <c r="H345" i="28" s="1"/>
  <c r="H346" i="28" s="1"/>
  <c r="H347" i="28" s="1"/>
  <c r="H348" i="28" s="1"/>
  <c r="H349" i="28" s="1"/>
  <c r="H350" i="28" s="1"/>
  <c r="H351" i="28" s="1"/>
  <c r="H352" i="28" s="1"/>
  <c r="H353" i="28" s="1"/>
  <c r="H354" i="28" s="1"/>
  <c r="H355" i="28" s="1"/>
  <c r="H356" i="28" s="1"/>
  <c r="H357" i="28" s="1"/>
  <c r="H358" i="28" s="1"/>
  <c r="H359" i="28" s="1"/>
  <c r="H360" i="28" s="1"/>
  <c r="H361" i="28" s="1"/>
  <c r="H362" i="28" s="1"/>
  <c r="H363" i="28" s="1"/>
  <c r="H364" i="28" s="1"/>
  <c r="H365" i="28" s="1"/>
  <c r="H366" i="28" s="1"/>
  <c r="H367" i="28" s="1"/>
  <c r="H368" i="28" s="1"/>
  <c r="H369" i="28" s="1"/>
  <c r="H370" i="28" s="1"/>
  <c r="H371" i="28" s="1"/>
  <c r="H372" i="28" s="1"/>
  <c r="H373" i="28" s="1"/>
  <c r="H374" i="28" s="1"/>
  <c r="H375" i="28" s="1"/>
  <c r="H376" i="28" s="1"/>
  <c r="H377" i="28" s="1"/>
  <c r="H378" i="28" s="1"/>
  <c r="H379" i="28" s="1"/>
  <c r="H380" i="28" s="1"/>
  <c r="H381" i="28" s="1"/>
  <c r="H382" i="28" s="1"/>
  <c r="H383" i="28" s="1"/>
  <c r="H384" i="28" s="1"/>
  <c r="H385" i="28" s="1"/>
  <c r="H386" i="28" s="1"/>
  <c r="H387" i="28" s="1"/>
  <c r="H388" i="28" s="1"/>
  <c r="H389" i="28" s="1"/>
  <c r="H390" i="28" s="1"/>
  <c r="H391" i="28" s="1"/>
  <c r="H392" i="28" s="1"/>
  <c r="H393" i="28" s="1"/>
  <c r="H394" i="28" s="1"/>
  <c r="H395" i="28" s="1"/>
  <c r="H396" i="28" s="1"/>
  <c r="H397" i="28" s="1"/>
  <c r="H398" i="28" s="1"/>
  <c r="H399" i="28" s="1"/>
  <c r="H400" i="28" s="1"/>
  <c r="H401" i="28" s="1"/>
  <c r="H402" i="28" s="1"/>
  <c r="H403" i="28" s="1"/>
  <c r="H404" i="28" s="1"/>
  <c r="H405" i="28" s="1"/>
  <c r="H406" i="28" s="1"/>
  <c r="H407" i="28" s="1"/>
  <c r="H408" i="28" s="1"/>
  <c r="H409" i="28" s="1"/>
  <c r="H410" i="28" s="1"/>
  <c r="H411" i="28" s="1"/>
  <c r="H412" i="28" s="1"/>
  <c r="H413" i="28" s="1"/>
  <c r="H414" i="28" s="1"/>
  <c r="H415" i="28" s="1"/>
  <c r="H416" i="28" s="1"/>
  <c r="H417" i="28" s="1"/>
  <c r="H418" i="28" s="1"/>
  <c r="H419" i="28" s="1"/>
  <c r="H420" i="28" s="1"/>
  <c r="H421" i="28" s="1"/>
  <c r="H422" i="28" s="1"/>
  <c r="H423" i="28" s="1"/>
  <c r="H424" i="28" s="1"/>
  <c r="H425" i="28" s="1"/>
  <c r="H426" i="28" s="1"/>
  <c r="H427" i="28" s="1"/>
  <c r="H428" i="28" s="1"/>
  <c r="H429" i="28" s="1"/>
  <c r="H430" i="28" s="1"/>
  <c r="H431" i="28" s="1"/>
  <c r="H432" i="28" s="1"/>
  <c r="H433" i="28" s="1"/>
  <c r="H434" i="28" s="1"/>
  <c r="H435" i="28" s="1"/>
  <c r="H436" i="28" s="1"/>
  <c r="H437" i="28" s="1"/>
  <c r="H438" i="28" s="1"/>
  <c r="H439" i="28" s="1"/>
  <c r="H440" i="28" s="1"/>
  <c r="H441" i="28" s="1"/>
  <c r="H442" i="28" s="1"/>
  <c r="H443" i="28" s="1"/>
  <c r="H444" i="28" s="1"/>
  <c r="H445" i="28" s="1"/>
  <c r="H446" i="28" s="1"/>
  <c r="H447" i="28" s="1"/>
  <c r="H448" i="28" s="1"/>
  <c r="H449" i="28" s="1"/>
  <c r="H450" i="28" s="1"/>
  <c r="H451" i="28" s="1"/>
  <c r="H452" i="28" s="1"/>
  <c r="H453" i="28" s="1"/>
  <c r="H454" i="28" s="1"/>
  <c r="H455" i="28" s="1"/>
  <c r="H456" i="28" s="1"/>
  <c r="H457" i="28" s="1"/>
  <c r="H458" i="28" s="1"/>
  <c r="H459" i="28" s="1"/>
  <c r="H460" i="28" s="1"/>
  <c r="H461" i="28" s="1"/>
  <c r="H462" i="28" s="1"/>
  <c r="H463" i="28" s="1"/>
  <c r="H464" i="28" s="1"/>
  <c r="H465" i="28" s="1"/>
  <c r="H466" i="28" s="1"/>
  <c r="H467" i="28" s="1"/>
  <c r="H468" i="28" s="1"/>
  <c r="H469" i="28" s="1"/>
  <c r="H470" i="28" s="1"/>
  <c r="H471" i="28" s="1"/>
  <c r="H472" i="28" s="1"/>
  <c r="H473" i="28" s="1"/>
  <c r="H474" i="28" s="1"/>
  <c r="H475" i="28" s="1"/>
  <c r="H476" i="28" s="1"/>
  <c r="H477" i="28" s="1"/>
  <c r="H478" i="28" s="1"/>
  <c r="H479" i="28" s="1"/>
  <c r="H480" i="28" s="1"/>
  <c r="H481" i="28" s="1"/>
  <c r="H482" i="28" s="1"/>
  <c r="H483" i="28" s="1"/>
  <c r="H484" i="28" s="1"/>
  <c r="H485" i="28" s="1"/>
  <c r="H486" i="28" s="1"/>
  <c r="H487" i="28" s="1"/>
  <c r="H488" i="28" s="1"/>
  <c r="H489" i="28" s="1"/>
  <c r="H490" i="28" s="1"/>
  <c r="H491" i="28" s="1"/>
  <c r="H492" i="28" s="1"/>
  <c r="H493" i="28" s="1"/>
  <c r="H494" i="28" s="1"/>
  <c r="H495" i="28" s="1"/>
  <c r="H496" i="28" s="1"/>
  <c r="H497" i="28" s="1"/>
  <c r="H498" i="28" s="1"/>
  <c r="H499" i="28" s="1"/>
  <c r="H500" i="28" s="1"/>
  <c r="H501" i="28" s="1"/>
  <c r="H502" i="28" s="1"/>
  <c r="F3" i="28"/>
  <c r="F4" i="28" s="1"/>
  <c r="F5" i="28" s="1"/>
  <c r="F6" i="28" s="1"/>
  <c r="F7" i="28" s="1"/>
  <c r="F8" i="28" s="1"/>
  <c r="F9" i="28" s="1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F215" i="28" s="1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F232" i="28" s="1"/>
  <c r="F233" i="28" s="1"/>
  <c r="F234" i="28" s="1"/>
  <c r="F235" i="28" s="1"/>
  <c r="F236" i="28" s="1"/>
  <c r="F237" i="28" s="1"/>
  <c r="F238" i="28" s="1"/>
  <c r="F239" i="28" s="1"/>
  <c r="F240" i="28" s="1"/>
  <c r="F241" i="28" s="1"/>
  <c r="F242" i="28" s="1"/>
  <c r="F243" i="28" s="1"/>
  <c r="F244" i="28" s="1"/>
  <c r="F245" i="28" s="1"/>
  <c r="F246" i="28" s="1"/>
  <c r="F247" i="28" s="1"/>
  <c r="F248" i="28" s="1"/>
  <c r="F249" i="28" s="1"/>
  <c r="F250" i="28" s="1"/>
  <c r="F251" i="28" s="1"/>
  <c r="F252" i="28" s="1"/>
  <c r="F253" i="28" s="1"/>
  <c r="F254" i="28" s="1"/>
  <c r="F255" i="28" s="1"/>
  <c r="F256" i="28" s="1"/>
  <c r="F257" i="28" s="1"/>
  <c r="F258" i="28" s="1"/>
  <c r="F259" i="28" s="1"/>
  <c r="F260" i="28" s="1"/>
  <c r="F261" i="28" s="1"/>
  <c r="F262" i="28" s="1"/>
  <c r="F263" i="28" s="1"/>
  <c r="F264" i="28" s="1"/>
  <c r="F265" i="28" s="1"/>
  <c r="F266" i="28" s="1"/>
  <c r="F267" i="28" s="1"/>
  <c r="F268" i="28" s="1"/>
  <c r="F269" i="28" s="1"/>
  <c r="F270" i="28" s="1"/>
  <c r="F271" i="28" s="1"/>
  <c r="F272" i="28" s="1"/>
  <c r="F273" i="28" s="1"/>
  <c r="F274" i="28" s="1"/>
  <c r="F275" i="28" s="1"/>
  <c r="F276" i="28" s="1"/>
  <c r="F277" i="28" s="1"/>
  <c r="F278" i="28" s="1"/>
  <c r="F279" i="28" s="1"/>
  <c r="F280" i="28" s="1"/>
  <c r="F281" i="28" s="1"/>
  <c r="F282" i="28" s="1"/>
  <c r="F283" i="28" s="1"/>
  <c r="F284" i="28" s="1"/>
  <c r="F285" i="28" s="1"/>
  <c r="F286" i="28" s="1"/>
  <c r="F287" i="28" s="1"/>
  <c r="F288" i="28" s="1"/>
  <c r="F289" i="28" s="1"/>
  <c r="F290" i="28" s="1"/>
  <c r="F291" i="28" s="1"/>
  <c r="F292" i="28" s="1"/>
  <c r="F293" i="28" s="1"/>
  <c r="F294" i="28" s="1"/>
  <c r="F295" i="28" s="1"/>
  <c r="F296" i="28" s="1"/>
  <c r="F297" i="28" s="1"/>
  <c r="F298" i="28" s="1"/>
  <c r="F299" i="28" s="1"/>
  <c r="F300" i="28" s="1"/>
  <c r="F301" i="28" s="1"/>
  <c r="F302" i="28" s="1"/>
  <c r="F303" i="28" s="1"/>
  <c r="F304" i="28" s="1"/>
  <c r="F305" i="28" s="1"/>
  <c r="F306" i="28" s="1"/>
  <c r="F307" i="28" s="1"/>
  <c r="F308" i="28" s="1"/>
  <c r="F309" i="28" s="1"/>
  <c r="F310" i="28" s="1"/>
  <c r="F311" i="28" s="1"/>
  <c r="F312" i="28" s="1"/>
  <c r="F313" i="28" s="1"/>
  <c r="F314" i="28" s="1"/>
  <c r="F315" i="28" s="1"/>
  <c r="F316" i="28" s="1"/>
  <c r="F317" i="28" s="1"/>
  <c r="F318" i="28" s="1"/>
  <c r="F319" i="28" s="1"/>
  <c r="F320" i="28" s="1"/>
  <c r="F321" i="28" s="1"/>
  <c r="F322" i="28" s="1"/>
  <c r="F323" i="28" s="1"/>
  <c r="F324" i="28" s="1"/>
  <c r="F325" i="28" s="1"/>
  <c r="F326" i="28" s="1"/>
  <c r="F327" i="28" s="1"/>
  <c r="F328" i="28" s="1"/>
  <c r="F329" i="28" s="1"/>
  <c r="F330" i="28" s="1"/>
  <c r="F331" i="28" s="1"/>
  <c r="F332" i="28" s="1"/>
  <c r="F333" i="28" s="1"/>
  <c r="F334" i="28" s="1"/>
  <c r="F335" i="28" s="1"/>
  <c r="F336" i="28" s="1"/>
  <c r="F337" i="28" s="1"/>
  <c r="F338" i="28" s="1"/>
  <c r="F339" i="28" s="1"/>
  <c r="F340" i="28" s="1"/>
  <c r="F341" i="28" s="1"/>
  <c r="F342" i="28" s="1"/>
  <c r="F343" i="28" s="1"/>
  <c r="F344" i="28" s="1"/>
  <c r="F345" i="28" s="1"/>
  <c r="F346" i="28" s="1"/>
  <c r="F347" i="28" s="1"/>
  <c r="F348" i="28" s="1"/>
  <c r="F349" i="28" s="1"/>
  <c r="F350" i="28" s="1"/>
  <c r="F351" i="28" s="1"/>
  <c r="F352" i="28" s="1"/>
  <c r="F353" i="28" s="1"/>
  <c r="F354" i="28" s="1"/>
  <c r="F355" i="28" s="1"/>
  <c r="F356" i="28" s="1"/>
  <c r="F357" i="28" s="1"/>
  <c r="F358" i="28" s="1"/>
  <c r="F359" i="28" s="1"/>
  <c r="F360" i="28" s="1"/>
  <c r="F361" i="28" s="1"/>
  <c r="F362" i="28" s="1"/>
  <c r="F363" i="28" s="1"/>
  <c r="F364" i="28" s="1"/>
  <c r="F365" i="28" s="1"/>
  <c r="F366" i="28" s="1"/>
  <c r="F367" i="28" s="1"/>
  <c r="F368" i="28" s="1"/>
  <c r="F369" i="28" s="1"/>
  <c r="F370" i="28" s="1"/>
  <c r="F371" i="28" s="1"/>
  <c r="F372" i="28" s="1"/>
  <c r="F373" i="28" s="1"/>
  <c r="F374" i="28" s="1"/>
  <c r="F375" i="28" s="1"/>
  <c r="F376" i="28" s="1"/>
  <c r="F377" i="28" s="1"/>
  <c r="F378" i="28" s="1"/>
  <c r="F379" i="28" s="1"/>
  <c r="F380" i="28" s="1"/>
  <c r="F381" i="28" s="1"/>
  <c r="F382" i="28" s="1"/>
  <c r="F383" i="28" s="1"/>
  <c r="F384" i="28" s="1"/>
  <c r="F385" i="28" s="1"/>
  <c r="F386" i="28" s="1"/>
  <c r="F387" i="28" s="1"/>
  <c r="F388" i="28" s="1"/>
  <c r="F389" i="28" s="1"/>
  <c r="F390" i="28" s="1"/>
  <c r="F391" i="28" s="1"/>
  <c r="F392" i="28" s="1"/>
  <c r="F393" i="28" s="1"/>
  <c r="F394" i="28" s="1"/>
  <c r="F395" i="28" s="1"/>
  <c r="F396" i="28" s="1"/>
  <c r="F397" i="28" s="1"/>
  <c r="F398" i="28" s="1"/>
  <c r="F399" i="28" s="1"/>
  <c r="F400" i="28" s="1"/>
  <c r="F401" i="28" s="1"/>
  <c r="F402" i="28" s="1"/>
  <c r="F403" i="28" s="1"/>
  <c r="F404" i="28" s="1"/>
  <c r="F405" i="28" s="1"/>
  <c r="F406" i="28" s="1"/>
  <c r="F407" i="28" s="1"/>
  <c r="F408" i="28" s="1"/>
  <c r="F409" i="28" s="1"/>
  <c r="F410" i="28" s="1"/>
  <c r="F411" i="28" s="1"/>
  <c r="F412" i="28" s="1"/>
  <c r="F413" i="28" s="1"/>
  <c r="F414" i="28" s="1"/>
  <c r="F415" i="28" s="1"/>
  <c r="F416" i="28" s="1"/>
  <c r="F417" i="28" s="1"/>
  <c r="F418" i="28" s="1"/>
  <c r="F419" i="28" s="1"/>
  <c r="F420" i="28" s="1"/>
  <c r="F421" i="28" s="1"/>
  <c r="F422" i="28" s="1"/>
  <c r="F423" i="28" s="1"/>
  <c r="F424" i="28" s="1"/>
  <c r="F425" i="28" s="1"/>
  <c r="F426" i="28" s="1"/>
  <c r="F427" i="28" s="1"/>
  <c r="F428" i="28" s="1"/>
  <c r="F429" i="28" s="1"/>
  <c r="F430" i="28" s="1"/>
  <c r="F431" i="28" s="1"/>
  <c r="F432" i="28" s="1"/>
  <c r="F433" i="28" s="1"/>
  <c r="F434" i="28" s="1"/>
  <c r="F435" i="28" s="1"/>
  <c r="F436" i="28" s="1"/>
  <c r="F437" i="28" s="1"/>
  <c r="F438" i="28" s="1"/>
  <c r="F439" i="28" s="1"/>
  <c r="F440" i="28" s="1"/>
  <c r="F441" i="28" s="1"/>
  <c r="F442" i="28" s="1"/>
  <c r="F443" i="28" s="1"/>
  <c r="F444" i="28" s="1"/>
  <c r="F445" i="28" s="1"/>
  <c r="F446" i="28" s="1"/>
  <c r="F447" i="28" s="1"/>
  <c r="F448" i="28" s="1"/>
  <c r="F449" i="28" s="1"/>
  <c r="F450" i="28" s="1"/>
  <c r="F451" i="28" s="1"/>
  <c r="F452" i="28" s="1"/>
  <c r="F453" i="28" s="1"/>
  <c r="F454" i="28" s="1"/>
  <c r="F455" i="28" s="1"/>
  <c r="F456" i="28" s="1"/>
  <c r="F457" i="28" s="1"/>
  <c r="F458" i="28" s="1"/>
  <c r="F459" i="28" s="1"/>
  <c r="F460" i="28" s="1"/>
  <c r="F461" i="28" s="1"/>
  <c r="F462" i="28" s="1"/>
  <c r="F463" i="28" s="1"/>
  <c r="F464" i="28" s="1"/>
  <c r="F465" i="28" s="1"/>
  <c r="F466" i="28" s="1"/>
  <c r="F467" i="28" s="1"/>
  <c r="F468" i="28" s="1"/>
  <c r="F469" i="28" s="1"/>
  <c r="F470" i="28" s="1"/>
  <c r="F471" i="28" s="1"/>
  <c r="F472" i="28" s="1"/>
  <c r="F473" i="28" s="1"/>
  <c r="F474" i="28" s="1"/>
  <c r="F475" i="28" s="1"/>
  <c r="F476" i="28" s="1"/>
  <c r="F477" i="28" s="1"/>
  <c r="F478" i="28" s="1"/>
  <c r="F479" i="28" s="1"/>
  <c r="F480" i="28" s="1"/>
  <c r="F481" i="28" s="1"/>
  <c r="F482" i="28" s="1"/>
  <c r="F483" i="28" s="1"/>
  <c r="F484" i="28" s="1"/>
  <c r="F485" i="28" s="1"/>
  <c r="F486" i="28" s="1"/>
  <c r="F487" i="28" s="1"/>
  <c r="F488" i="28" s="1"/>
  <c r="F489" i="28" s="1"/>
  <c r="F490" i="28" s="1"/>
  <c r="F491" i="28" s="1"/>
  <c r="F492" i="28" s="1"/>
  <c r="F493" i="28" s="1"/>
  <c r="F494" i="28" s="1"/>
  <c r="F495" i="28" s="1"/>
  <c r="F496" i="28" s="1"/>
  <c r="F497" i="28" s="1"/>
  <c r="F498" i="28" s="1"/>
  <c r="F499" i="28" s="1"/>
  <c r="F500" i="28" s="1"/>
  <c r="F501" i="28" s="1"/>
  <c r="F502" i="28" s="1"/>
  <c r="F122" i="27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F210" i="27" s="1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F227" i="27" s="1"/>
  <c r="F228" i="27" s="1"/>
  <c r="F229" i="27" s="1"/>
  <c r="F230" i="27" s="1"/>
  <c r="F231" i="27" s="1"/>
  <c r="F232" i="27" s="1"/>
  <c r="F233" i="27" s="1"/>
  <c r="F234" i="27" s="1"/>
  <c r="F235" i="27" s="1"/>
  <c r="F236" i="27" s="1"/>
  <c r="F237" i="27" s="1"/>
  <c r="F238" i="27" s="1"/>
  <c r="F239" i="27" s="1"/>
  <c r="F240" i="27" s="1"/>
  <c r="F241" i="27" s="1"/>
  <c r="F242" i="27" s="1"/>
  <c r="F243" i="27" s="1"/>
  <c r="F244" i="27" s="1"/>
  <c r="F245" i="27" s="1"/>
  <c r="F246" i="27" s="1"/>
  <c r="F247" i="27" s="1"/>
  <c r="F248" i="27" s="1"/>
  <c r="F249" i="27" s="1"/>
  <c r="F250" i="27" s="1"/>
  <c r="F251" i="27" s="1"/>
  <c r="F252" i="27" s="1"/>
  <c r="F253" i="27" s="1"/>
  <c r="F254" i="27" s="1"/>
  <c r="F255" i="27" s="1"/>
  <c r="F256" i="27" s="1"/>
  <c r="F257" i="27" s="1"/>
  <c r="F258" i="27" s="1"/>
  <c r="F259" i="27" s="1"/>
  <c r="F260" i="27" s="1"/>
  <c r="F261" i="27" s="1"/>
  <c r="F262" i="27" s="1"/>
  <c r="F263" i="27" s="1"/>
  <c r="F264" i="27" s="1"/>
  <c r="F265" i="27" s="1"/>
  <c r="F266" i="27" s="1"/>
  <c r="F267" i="27" s="1"/>
  <c r="F268" i="27" s="1"/>
  <c r="F269" i="27" s="1"/>
  <c r="F270" i="27" s="1"/>
  <c r="F271" i="27" s="1"/>
  <c r="F272" i="27" s="1"/>
  <c r="F273" i="27" s="1"/>
  <c r="F274" i="27" s="1"/>
  <c r="F275" i="27" s="1"/>
  <c r="F276" i="27" s="1"/>
  <c r="F277" i="27" s="1"/>
  <c r="F278" i="27" s="1"/>
  <c r="F279" i="27" s="1"/>
  <c r="F280" i="27" s="1"/>
  <c r="F281" i="27" s="1"/>
  <c r="F282" i="27" s="1"/>
  <c r="F283" i="27" s="1"/>
  <c r="F284" i="27" s="1"/>
  <c r="F285" i="27" s="1"/>
  <c r="F286" i="27" s="1"/>
  <c r="F287" i="27" s="1"/>
  <c r="F288" i="27" s="1"/>
  <c r="F289" i="27" s="1"/>
  <c r="F290" i="27" s="1"/>
  <c r="F291" i="27" s="1"/>
  <c r="F292" i="27" s="1"/>
  <c r="F293" i="27" s="1"/>
  <c r="F294" i="27" s="1"/>
  <c r="F295" i="27" s="1"/>
  <c r="F296" i="27" s="1"/>
  <c r="F297" i="27" s="1"/>
  <c r="F298" i="27" s="1"/>
  <c r="F299" i="27" s="1"/>
  <c r="F300" i="27" s="1"/>
  <c r="F301" i="27" s="1"/>
  <c r="F302" i="27" s="1"/>
  <c r="F303" i="27" s="1"/>
  <c r="F304" i="27" s="1"/>
  <c r="F305" i="27" s="1"/>
  <c r="F306" i="27" s="1"/>
  <c r="F307" i="27" s="1"/>
  <c r="F308" i="27" s="1"/>
  <c r="F309" i="27" s="1"/>
  <c r="F310" i="27" s="1"/>
  <c r="F311" i="27" s="1"/>
  <c r="F312" i="27" s="1"/>
  <c r="F313" i="27" s="1"/>
  <c r="F314" i="27" s="1"/>
  <c r="F315" i="27" s="1"/>
  <c r="F316" i="27" s="1"/>
  <c r="F317" i="27" s="1"/>
  <c r="F318" i="27" s="1"/>
  <c r="F319" i="27" s="1"/>
  <c r="F320" i="27" s="1"/>
  <c r="F321" i="27" s="1"/>
  <c r="F322" i="27" s="1"/>
  <c r="F323" i="27" s="1"/>
  <c r="F324" i="27" s="1"/>
  <c r="F325" i="27" s="1"/>
  <c r="F326" i="27" s="1"/>
  <c r="F327" i="27" s="1"/>
  <c r="F328" i="27" s="1"/>
  <c r="F329" i="27" s="1"/>
  <c r="F330" i="27" s="1"/>
  <c r="F331" i="27" s="1"/>
  <c r="F332" i="27" s="1"/>
  <c r="F333" i="27" s="1"/>
  <c r="F334" i="27" s="1"/>
  <c r="F335" i="27" s="1"/>
  <c r="F336" i="27" s="1"/>
  <c r="F337" i="27" s="1"/>
  <c r="F338" i="27" s="1"/>
  <c r="F339" i="27" s="1"/>
  <c r="F340" i="27" s="1"/>
  <c r="F341" i="27" s="1"/>
  <c r="F342" i="27" s="1"/>
  <c r="F343" i="27" s="1"/>
  <c r="F344" i="27" s="1"/>
  <c r="F345" i="27" s="1"/>
  <c r="F346" i="27" s="1"/>
  <c r="F347" i="27" s="1"/>
  <c r="F348" i="27" s="1"/>
  <c r="F349" i="27" s="1"/>
  <c r="F350" i="27" s="1"/>
  <c r="F351" i="27" s="1"/>
  <c r="F352" i="27" s="1"/>
  <c r="F353" i="27" s="1"/>
  <c r="F354" i="27" s="1"/>
  <c r="F355" i="27" s="1"/>
  <c r="F356" i="27" s="1"/>
  <c r="F357" i="27" s="1"/>
  <c r="F358" i="27" s="1"/>
  <c r="F359" i="27" s="1"/>
  <c r="F360" i="27" s="1"/>
  <c r="F361" i="27" s="1"/>
  <c r="F362" i="27" s="1"/>
  <c r="F363" i="27" s="1"/>
  <c r="F364" i="27" s="1"/>
  <c r="F365" i="27" s="1"/>
  <c r="F366" i="27" s="1"/>
  <c r="F367" i="27" s="1"/>
  <c r="F368" i="27" s="1"/>
  <c r="F369" i="27" s="1"/>
  <c r="F370" i="27" s="1"/>
  <c r="F371" i="27" s="1"/>
  <c r="F372" i="27" s="1"/>
  <c r="F373" i="27" s="1"/>
  <c r="F374" i="27" s="1"/>
  <c r="F375" i="27" s="1"/>
  <c r="F376" i="27" s="1"/>
  <c r="F377" i="27" s="1"/>
  <c r="F378" i="27" s="1"/>
  <c r="F379" i="27" s="1"/>
  <c r="F380" i="27" s="1"/>
  <c r="F381" i="27" s="1"/>
  <c r="F382" i="27" s="1"/>
  <c r="F383" i="27" s="1"/>
  <c r="F384" i="27" s="1"/>
  <c r="F385" i="27" s="1"/>
  <c r="F386" i="27" s="1"/>
  <c r="F387" i="27" s="1"/>
  <c r="F388" i="27" s="1"/>
  <c r="F389" i="27" s="1"/>
  <c r="F390" i="27" s="1"/>
  <c r="F391" i="27" s="1"/>
  <c r="F392" i="27" s="1"/>
  <c r="F393" i="27" s="1"/>
  <c r="F394" i="27" s="1"/>
  <c r="F395" i="27" s="1"/>
  <c r="F396" i="27" s="1"/>
  <c r="F397" i="27" s="1"/>
  <c r="F398" i="27" s="1"/>
  <c r="F399" i="27" s="1"/>
  <c r="F400" i="27" s="1"/>
  <c r="F401" i="27" s="1"/>
  <c r="F402" i="27" s="1"/>
  <c r="F403" i="27" s="1"/>
  <c r="F404" i="27" s="1"/>
  <c r="F405" i="27" s="1"/>
  <c r="F406" i="27" s="1"/>
  <c r="F407" i="27" s="1"/>
  <c r="F408" i="27" s="1"/>
  <c r="F409" i="27" s="1"/>
  <c r="F410" i="27" s="1"/>
  <c r="F411" i="27" s="1"/>
  <c r="F412" i="27" s="1"/>
  <c r="F413" i="27" s="1"/>
  <c r="F414" i="27" s="1"/>
  <c r="F415" i="27" s="1"/>
  <c r="F416" i="27" s="1"/>
  <c r="F417" i="27" s="1"/>
  <c r="F418" i="27" s="1"/>
  <c r="F419" i="27" s="1"/>
  <c r="F420" i="27" s="1"/>
  <c r="F421" i="27" s="1"/>
  <c r="F422" i="27" s="1"/>
  <c r="F423" i="27" s="1"/>
  <c r="F424" i="27" s="1"/>
  <c r="F425" i="27" s="1"/>
  <c r="F426" i="27" s="1"/>
  <c r="F427" i="27" s="1"/>
  <c r="F428" i="27" s="1"/>
  <c r="F429" i="27" s="1"/>
  <c r="F430" i="27" s="1"/>
  <c r="F431" i="27" s="1"/>
  <c r="F432" i="27" s="1"/>
  <c r="F433" i="27" s="1"/>
  <c r="F434" i="27" s="1"/>
  <c r="F435" i="27" s="1"/>
  <c r="F436" i="27" s="1"/>
  <c r="F437" i="27" s="1"/>
  <c r="F438" i="27" s="1"/>
  <c r="F439" i="27" s="1"/>
  <c r="F440" i="27" s="1"/>
  <c r="F441" i="27" s="1"/>
  <c r="F442" i="27" s="1"/>
  <c r="F443" i="27" s="1"/>
  <c r="F444" i="27" s="1"/>
  <c r="F445" i="27" s="1"/>
  <c r="F446" i="27" s="1"/>
  <c r="F447" i="27" s="1"/>
  <c r="F448" i="27" s="1"/>
  <c r="F449" i="27" s="1"/>
  <c r="F450" i="27" s="1"/>
  <c r="F451" i="27" s="1"/>
  <c r="F452" i="27" s="1"/>
  <c r="F453" i="27" s="1"/>
  <c r="F454" i="27" s="1"/>
  <c r="F455" i="27" s="1"/>
  <c r="F456" i="27" s="1"/>
  <c r="F457" i="27" s="1"/>
  <c r="F458" i="27" s="1"/>
  <c r="F459" i="27" s="1"/>
  <c r="F460" i="27" s="1"/>
  <c r="F461" i="27" s="1"/>
  <c r="F462" i="27" s="1"/>
  <c r="F463" i="27" s="1"/>
  <c r="F464" i="27" s="1"/>
  <c r="F465" i="27" s="1"/>
  <c r="F466" i="27" s="1"/>
  <c r="F467" i="27" s="1"/>
  <c r="F468" i="27" s="1"/>
  <c r="F469" i="27" s="1"/>
  <c r="F470" i="27" s="1"/>
  <c r="F471" i="27" s="1"/>
  <c r="F472" i="27" s="1"/>
  <c r="F473" i="27" s="1"/>
  <c r="F474" i="27" s="1"/>
  <c r="F475" i="27" s="1"/>
  <c r="F476" i="27" s="1"/>
  <c r="F477" i="27" s="1"/>
  <c r="F478" i="27" s="1"/>
  <c r="F479" i="27" s="1"/>
  <c r="F480" i="27" s="1"/>
  <c r="F481" i="27" s="1"/>
  <c r="G474" i="26"/>
  <c r="H3" i="26"/>
  <c r="H4" i="26" s="1"/>
  <c r="H5" i="26" s="1"/>
  <c r="H6" i="26" s="1"/>
  <c r="H7" i="26" s="1"/>
  <c r="H8" i="26" s="1"/>
  <c r="H9" i="26" s="1"/>
  <c r="H10" i="26" s="1"/>
  <c r="H11" i="26" s="1"/>
  <c r="H12" i="26" s="1"/>
  <c r="H13" i="26" s="1"/>
  <c r="H14" i="26" s="1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H74" i="26" s="1"/>
  <c r="H75" i="26" s="1"/>
  <c r="H76" i="26" s="1"/>
  <c r="H77" i="26" s="1"/>
  <c r="H78" i="26" s="1"/>
  <c r="H79" i="26" s="1"/>
  <c r="H80" i="26" s="1"/>
  <c r="H81" i="26" s="1"/>
  <c r="H82" i="26" s="1"/>
  <c r="H83" i="26" s="1"/>
  <c r="H84" i="26" s="1"/>
  <c r="H85" i="26" s="1"/>
  <c r="H86" i="26" s="1"/>
  <c r="H87" i="26" s="1"/>
  <c r="H88" i="26" s="1"/>
  <c r="H89" i="26" s="1"/>
  <c r="H90" i="26" s="1"/>
  <c r="H91" i="26" s="1"/>
  <c r="H92" i="26" s="1"/>
  <c r="H93" i="26" s="1"/>
  <c r="H94" i="26" s="1"/>
  <c r="H95" i="26" s="1"/>
  <c r="H96" i="26" s="1"/>
  <c r="H97" i="26" s="1"/>
  <c r="H98" i="26" s="1"/>
  <c r="H99" i="26" s="1"/>
  <c r="H100" i="26" s="1"/>
  <c r="H101" i="26" s="1"/>
  <c r="H102" i="26" s="1"/>
  <c r="H103" i="26" s="1"/>
  <c r="H104" i="26" s="1"/>
  <c r="H105" i="26" s="1"/>
  <c r="H106" i="26" s="1"/>
  <c r="H107" i="26" s="1"/>
  <c r="H108" i="26" s="1"/>
  <c r="H109" i="26" s="1"/>
  <c r="H110" i="26" s="1"/>
  <c r="H111" i="26" s="1"/>
  <c r="H112" i="26" s="1"/>
  <c r="H113" i="26" s="1"/>
  <c r="H114" i="26" s="1"/>
  <c r="H115" i="26" s="1"/>
  <c r="H116" i="26" s="1"/>
  <c r="H117" i="26" s="1"/>
  <c r="H118" i="26" s="1"/>
  <c r="H119" i="26" s="1"/>
  <c r="H120" i="26" s="1"/>
  <c r="H121" i="26" s="1"/>
  <c r="H122" i="26" s="1"/>
  <c r="H123" i="26" s="1"/>
  <c r="H124" i="26" s="1"/>
  <c r="H125" i="26" s="1"/>
  <c r="H126" i="26" s="1"/>
  <c r="H127" i="26" s="1"/>
  <c r="H128" i="26" s="1"/>
  <c r="H129" i="26" s="1"/>
  <c r="H130" i="26" s="1"/>
  <c r="H131" i="26" s="1"/>
  <c r="H132" i="26" s="1"/>
  <c r="H133" i="26" s="1"/>
  <c r="H134" i="26" s="1"/>
  <c r="H135" i="26" s="1"/>
  <c r="H136" i="26" s="1"/>
  <c r="H137" i="26" s="1"/>
  <c r="H138" i="26" s="1"/>
  <c r="H139" i="26" s="1"/>
  <c r="H140" i="26" s="1"/>
  <c r="H141" i="26" s="1"/>
  <c r="H142" i="26" s="1"/>
  <c r="H143" i="26" s="1"/>
  <c r="H144" i="26" s="1"/>
  <c r="H145" i="26" s="1"/>
  <c r="H146" i="26" s="1"/>
  <c r="H147" i="26" s="1"/>
  <c r="H148" i="26" s="1"/>
  <c r="H149" i="26" s="1"/>
  <c r="H150" i="26" s="1"/>
  <c r="H151" i="26" s="1"/>
  <c r="H152" i="26" s="1"/>
  <c r="H153" i="26" s="1"/>
  <c r="H154" i="26" s="1"/>
  <c r="H155" i="26" s="1"/>
  <c r="H156" i="26" s="1"/>
  <c r="H157" i="26" s="1"/>
  <c r="H158" i="26" s="1"/>
  <c r="H159" i="26" s="1"/>
  <c r="H160" i="26" s="1"/>
  <c r="H161" i="26" s="1"/>
  <c r="H162" i="26" s="1"/>
  <c r="H163" i="26" s="1"/>
  <c r="H164" i="26" s="1"/>
  <c r="H165" i="26" s="1"/>
  <c r="H166" i="26" s="1"/>
  <c r="H167" i="26" s="1"/>
  <c r="H168" i="26" s="1"/>
  <c r="H169" i="26" s="1"/>
  <c r="H170" i="26" s="1"/>
  <c r="H171" i="26" s="1"/>
  <c r="H172" i="26" s="1"/>
  <c r="H173" i="26" s="1"/>
  <c r="H174" i="26" s="1"/>
  <c r="H175" i="26" s="1"/>
  <c r="H176" i="26" s="1"/>
  <c r="H177" i="26" s="1"/>
  <c r="H178" i="26" s="1"/>
  <c r="H179" i="26" s="1"/>
  <c r="H180" i="26" s="1"/>
  <c r="H181" i="26" s="1"/>
  <c r="H182" i="26" s="1"/>
  <c r="H183" i="26" s="1"/>
  <c r="H184" i="26" s="1"/>
  <c r="H185" i="26" s="1"/>
  <c r="H186" i="26" s="1"/>
  <c r="H187" i="26" s="1"/>
  <c r="H188" i="26" s="1"/>
  <c r="H189" i="26" s="1"/>
  <c r="H190" i="26" s="1"/>
  <c r="H191" i="26" s="1"/>
  <c r="H192" i="26" s="1"/>
  <c r="H193" i="26" s="1"/>
  <c r="H194" i="26" s="1"/>
  <c r="H195" i="26" s="1"/>
  <c r="H196" i="26" s="1"/>
  <c r="H197" i="26" s="1"/>
  <c r="H198" i="26" s="1"/>
  <c r="H199" i="26" s="1"/>
  <c r="H200" i="26" s="1"/>
  <c r="H201" i="26" s="1"/>
  <c r="H202" i="26" s="1"/>
  <c r="H203" i="26" s="1"/>
  <c r="H204" i="26" s="1"/>
  <c r="H205" i="26" s="1"/>
  <c r="H206" i="26" s="1"/>
  <c r="H207" i="26" s="1"/>
  <c r="H208" i="26" s="1"/>
  <c r="H209" i="26" s="1"/>
  <c r="H210" i="26" s="1"/>
  <c r="H211" i="26" s="1"/>
  <c r="H212" i="26" s="1"/>
  <c r="H213" i="26" s="1"/>
  <c r="H214" i="26" s="1"/>
  <c r="H215" i="26" s="1"/>
  <c r="H216" i="26" s="1"/>
  <c r="H217" i="26" s="1"/>
  <c r="H218" i="26" s="1"/>
  <c r="H219" i="26" s="1"/>
  <c r="H220" i="26" s="1"/>
  <c r="H221" i="26" s="1"/>
  <c r="H222" i="26" s="1"/>
  <c r="H223" i="26" s="1"/>
  <c r="H224" i="26" s="1"/>
  <c r="H225" i="26" s="1"/>
  <c r="H226" i="26" s="1"/>
  <c r="H227" i="26" s="1"/>
  <c r="H228" i="26" s="1"/>
  <c r="H229" i="26" s="1"/>
  <c r="H230" i="26" s="1"/>
  <c r="H231" i="26" s="1"/>
  <c r="H232" i="26" s="1"/>
  <c r="H233" i="26" s="1"/>
  <c r="H234" i="26" s="1"/>
  <c r="H235" i="26" s="1"/>
  <c r="H236" i="26" s="1"/>
  <c r="H237" i="26" s="1"/>
  <c r="H238" i="26" s="1"/>
  <c r="H239" i="26" s="1"/>
  <c r="H240" i="26" s="1"/>
  <c r="H241" i="26" s="1"/>
  <c r="H242" i="26" s="1"/>
  <c r="H243" i="26" s="1"/>
  <c r="H244" i="26" s="1"/>
  <c r="H245" i="26" s="1"/>
  <c r="H246" i="26" s="1"/>
  <c r="H247" i="26" s="1"/>
  <c r="H248" i="26" s="1"/>
  <c r="H249" i="26" s="1"/>
  <c r="H250" i="26" s="1"/>
  <c r="H251" i="26" s="1"/>
  <c r="H252" i="26" s="1"/>
  <c r="H253" i="26" s="1"/>
  <c r="H254" i="26" s="1"/>
  <c r="H255" i="26" s="1"/>
  <c r="H256" i="26" s="1"/>
  <c r="H257" i="26" s="1"/>
  <c r="H258" i="26" s="1"/>
  <c r="H259" i="26" s="1"/>
  <c r="H260" i="26" s="1"/>
  <c r="H261" i="26" s="1"/>
  <c r="H262" i="26" s="1"/>
  <c r="H263" i="26" s="1"/>
  <c r="H264" i="26" s="1"/>
  <c r="H265" i="26" s="1"/>
  <c r="H266" i="26" s="1"/>
  <c r="H267" i="26" s="1"/>
  <c r="H268" i="26" s="1"/>
  <c r="H269" i="26" s="1"/>
  <c r="H270" i="26" s="1"/>
  <c r="H271" i="26" s="1"/>
  <c r="H272" i="26" s="1"/>
  <c r="H273" i="26" s="1"/>
  <c r="H274" i="26" s="1"/>
  <c r="H275" i="26" s="1"/>
  <c r="H276" i="26" s="1"/>
  <c r="H277" i="26" s="1"/>
  <c r="H278" i="26" s="1"/>
  <c r="H279" i="26" s="1"/>
  <c r="H280" i="26" s="1"/>
  <c r="H281" i="26" s="1"/>
  <c r="H282" i="26" s="1"/>
  <c r="H283" i="26" s="1"/>
  <c r="H284" i="26" s="1"/>
  <c r="H285" i="26" s="1"/>
  <c r="H286" i="26" s="1"/>
  <c r="H287" i="26" s="1"/>
  <c r="H288" i="26" s="1"/>
  <c r="H289" i="26" s="1"/>
  <c r="H290" i="26" s="1"/>
  <c r="H291" i="26" s="1"/>
  <c r="H292" i="26" s="1"/>
  <c r="H293" i="26" s="1"/>
  <c r="H294" i="26" s="1"/>
  <c r="H295" i="26" s="1"/>
  <c r="H296" i="26" s="1"/>
  <c r="H297" i="26" s="1"/>
  <c r="H298" i="26" s="1"/>
  <c r="H299" i="26" s="1"/>
  <c r="H300" i="26" s="1"/>
  <c r="H301" i="26" s="1"/>
  <c r="H302" i="26" s="1"/>
  <c r="H303" i="26" s="1"/>
  <c r="H304" i="26" s="1"/>
  <c r="H305" i="26" s="1"/>
  <c r="H306" i="26" s="1"/>
  <c r="H307" i="26" s="1"/>
  <c r="H308" i="26" s="1"/>
  <c r="H309" i="26" s="1"/>
  <c r="H310" i="26" s="1"/>
  <c r="H311" i="26" s="1"/>
  <c r="H312" i="26" s="1"/>
  <c r="H313" i="26" s="1"/>
  <c r="H314" i="26" s="1"/>
  <c r="H315" i="26" s="1"/>
  <c r="H316" i="26" s="1"/>
  <c r="H317" i="26" s="1"/>
  <c r="H318" i="26" s="1"/>
  <c r="H319" i="26" s="1"/>
  <c r="H320" i="26" s="1"/>
  <c r="H321" i="26" s="1"/>
  <c r="H322" i="26" s="1"/>
  <c r="H323" i="26" s="1"/>
  <c r="H324" i="26" s="1"/>
  <c r="H325" i="26" s="1"/>
  <c r="H326" i="26" s="1"/>
  <c r="H327" i="26" s="1"/>
  <c r="H328" i="26" s="1"/>
  <c r="H329" i="26" s="1"/>
  <c r="H330" i="26" s="1"/>
  <c r="H331" i="26" s="1"/>
  <c r="H332" i="26" s="1"/>
  <c r="H333" i="26" s="1"/>
  <c r="H334" i="26" s="1"/>
  <c r="H335" i="26" s="1"/>
  <c r="H336" i="26" s="1"/>
  <c r="H337" i="26" s="1"/>
  <c r="H338" i="26" s="1"/>
  <c r="H339" i="26" s="1"/>
  <c r="H340" i="26" s="1"/>
  <c r="H341" i="26" s="1"/>
  <c r="H342" i="26" s="1"/>
  <c r="H343" i="26" s="1"/>
  <c r="H344" i="26" s="1"/>
  <c r="H345" i="26" s="1"/>
  <c r="H346" i="26" s="1"/>
  <c r="H347" i="26" s="1"/>
  <c r="H348" i="26" s="1"/>
  <c r="H349" i="26" s="1"/>
  <c r="H350" i="26" s="1"/>
  <c r="H351" i="26" s="1"/>
  <c r="H352" i="26" s="1"/>
  <c r="H353" i="26" s="1"/>
  <c r="H354" i="26" s="1"/>
  <c r="H355" i="26" s="1"/>
  <c r="H356" i="26" s="1"/>
  <c r="H357" i="26" s="1"/>
  <c r="H358" i="26" s="1"/>
  <c r="H359" i="26" s="1"/>
  <c r="H360" i="26" s="1"/>
  <c r="H361" i="26" s="1"/>
  <c r="H362" i="26" s="1"/>
  <c r="H363" i="26" s="1"/>
  <c r="H364" i="26" s="1"/>
  <c r="H365" i="26" s="1"/>
  <c r="H366" i="26" s="1"/>
  <c r="H367" i="26" s="1"/>
  <c r="H368" i="26" s="1"/>
  <c r="H369" i="26" s="1"/>
  <c r="H370" i="26" s="1"/>
  <c r="H371" i="26" s="1"/>
  <c r="H372" i="26" s="1"/>
  <c r="H373" i="26" s="1"/>
  <c r="H374" i="26" s="1"/>
  <c r="H375" i="26" s="1"/>
  <c r="H376" i="26" s="1"/>
  <c r="H377" i="26" s="1"/>
  <c r="H378" i="26" s="1"/>
  <c r="H379" i="26" s="1"/>
  <c r="H380" i="26" s="1"/>
  <c r="H381" i="26" s="1"/>
  <c r="H382" i="26" s="1"/>
  <c r="H383" i="26" s="1"/>
  <c r="H384" i="26" s="1"/>
  <c r="H385" i="26" s="1"/>
  <c r="H386" i="26" s="1"/>
  <c r="H387" i="26" s="1"/>
  <c r="H388" i="26" s="1"/>
  <c r="H389" i="26" s="1"/>
  <c r="H390" i="26" s="1"/>
  <c r="H391" i="26" s="1"/>
  <c r="H392" i="26" s="1"/>
  <c r="H393" i="26" s="1"/>
  <c r="H394" i="26" s="1"/>
  <c r="H395" i="26" s="1"/>
  <c r="H396" i="26" s="1"/>
  <c r="H397" i="26" s="1"/>
  <c r="H398" i="26" s="1"/>
  <c r="H399" i="26" s="1"/>
  <c r="H400" i="26" s="1"/>
  <c r="H401" i="26" s="1"/>
  <c r="H402" i="26" s="1"/>
  <c r="H403" i="26" s="1"/>
  <c r="H404" i="26" s="1"/>
  <c r="H405" i="26" s="1"/>
  <c r="H406" i="26" s="1"/>
  <c r="H407" i="26" s="1"/>
  <c r="H408" i="26" s="1"/>
  <c r="H409" i="26" s="1"/>
  <c r="H410" i="26" s="1"/>
  <c r="H411" i="26" s="1"/>
  <c r="H412" i="26" s="1"/>
  <c r="H413" i="26" s="1"/>
  <c r="H414" i="26" s="1"/>
  <c r="H415" i="26" s="1"/>
  <c r="H416" i="26" s="1"/>
  <c r="H417" i="26" s="1"/>
  <c r="H418" i="26" s="1"/>
  <c r="H419" i="26" s="1"/>
  <c r="H420" i="26" s="1"/>
  <c r="H421" i="26" s="1"/>
  <c r="H422" i="26" s="1"/>
  <c r="H423" i="26" s="1"/>
  <c r="H424" i="26" s="1"/>
  <c r="H425" i="26" s="1"/>
  <c r="H426" i="26" s="1"/>
  <c r="H427" i="26" s="1"/>
  <c r="H428" i="26" s="1"/>
  <c r="H429" i="26" s="1"/>
  <c r="H430" i="26" s="1"/>
  <c r="H431" i="26" s="1"/>
  <c r="H432" i="26" s="1"/>
  <c r="H433" i="26" s="1"/>
  <c r="H434" i="26" s="1"/>
  <c r="H435" i="26" s="1"/>
  <c r="H436" i="26" s="1"/>
  <c r="H437" i="26" s="1"/>
  <c r="H438" i="26" s="1"/>
  <c r="H439" i="26" s="1"/>
  <c r="H440" i="26" s="1"/>
  <c r="H441" i="26" s="1"/>
  <c r="H442" i="26" s="1"/>
  <c r="H443" i="26" s="1"/>
  <c r="H444" i="26" s="1"/>
  <c r="H445" i="26" s="1"/>
  <c r="H446" i="26" s="1"/>
  <c r="H447" i="26" s="1"/>
  <c r="H448" i="26" s="1"/>
  <c r="H449" i="26" s="1"/>
  <c r="H450" i="26" s="1"/>
  <c r="H451" i="26" s="1"/>
  <c r="H452" i="26" s="1"/>
  <c r="H453" i="26" s="1"/>
  <c r="H454" i="26" s="1"/>
  <c r="H455" i="26" s="1"/>
  <c r="H456" i="26" s="1"/>
  <c r="H457" i="26" s="1"/>
  <c r="H458" i="26" s="1"/>
  <c r="H459" i="26" s="1"/>
  <c r="H460" i="26" s="1"/>
  <c r="H461" i="26" s="1"/>
  <c r="H462" i="26" s="1"/>
  <c r="H463" i="26" s="1"/>
  <c r="H464" i="26" s="1"/>
  <c r="F3" i="26"/>
  <c r="F4" i="26" s="1"/>
  <c r="F5" i="26" s="1"/>
  <c r="F6" i="26" s="1"/>
  <c r="F7" i="26" s="1"/>
  <c r="F8" i="26" s="1"/>
  <c r="F9" i="26" s="1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F210" i="26" s="1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F227" i="26" s="1"/>
  <c r="F228" i="26" s="1"/>
  <c r="F229" i="26" s="1"/>
  <c r="F230" i="26" s="1"/>
  <c r="F231" i="26" s="1"/>
  <c r="F232" i="26" s="1"/>
  <c r="F233" i="26" s="1"/>
  <c r="F234" i="26" s="1"/>
  <c r="F235" i="26" s="1"/>
  <c r="F236" i="26" s="1"/>
  <c r="F237" i="26" s="1"/>
  <c r="F238" i="26" s="1"/>
  <c r="F239" i="26" s="1"/>
  <c r="F240" i="26" s="1"/>
  <c r="F241" i="26" s="1"/>
  <c r="F242" i="26" s="1"/>
  <c r="F243" i="26" s="1"/>
  <c r="F244" i="26" s="1"/>
  <c r="F245" i="26" s="1"/>
  <c r="F246" i="26" s="1"/>
  <c r="F247" i="26" s="1"/>
  <c r="F248" i="26" s="1"/>
  <c r="F249" i="26" s="1"/>
  <c r="F250" i="26" s="1"/>
  <c r="F251" i="26" s="1"/>
  <c r="F252" i="26" s="1"/>
  <c r="F253" i="26" s="1"/>
  <c r="F254" i="26" s="1"/>
  <c r="F255" i="26" s="1"/>
  <c r="F256" i="26" s="1"/>
  <c r="F257" i="26" s="1"/>
  <c r="F258" i="26" s="1"/>
  <c r="F259" i="26" s="1"/>
  <c r="F260" i="26" s="1"/>
  <c r="F261" i="26" s="1"/>
  <c r="F262" i="26" s="1"/>
  <c r="F263" i="26" s="1"/>
  <c r="F264" i="26" s="1"/>
  <c r="F265" i="26" s="1"/>
  <c r="F266" i="26" s="1"/>
  <c r="F267" i="26" s="1"/>
  <c r="F268" i="26" s="1"/>
  <c r="F269" i="26" s="1"/>
  <c r="F270" i="26" s="1"/>
  <c r="F271" i="26" s="1"/>
  <c r="F272" i="26" s="1"/>
  <c r="F273" i="26" s="1"/>
  <c r="F274" i="26" s="1"/>
  <c r="F275" i="26" s="1"/>
  <c r="F276" i="26" s="1"/>
  <c r="F277" i="26" s="1"/>
  <c r="F278" i="26" s="1"/>
  <c r="F279" i="26" s="1"/>
  <c r="F280" i="26" s="1"/>
  <c r="F281" i="26" s="1"/>
  <c r="F282" i="26" s="1"/>
  <c r="F283" i="26" s="1"/>
  <c r="F284" i="26" s="1"/>
  <c r="F285" i="26" s="1"/>
  <c r="F286" i="26" s="1"/>
  <c r="F287" i="26" s="1"/>
  <c r="F288" i="26" s="1"/>
  <c r="F289" i="26" s="1"/>
  <c r="F290" i="26" s="1"/>
  <c r="F291" i="26" s="1"/>
  <c r="F292" i="26" s="1"/>
  <c r="F293" i="26" s="1"/>
  <c r="F294" i="26" s="1"/>
  <c r="F295" i="26" s="1"/>
  <c r="F296" i="26" s="1"/>
  <c r="F297" i="26" s="1"/>
  <c r="F298" i="26" s="1"/>
  <c r="F299" i="26" s="1"/>
  <c r="F300" i="26" s="1"/>
  <c r="F301" i="26" s="1"/>
  <c r="F302" i="26" s="1"/>
  <c r="F303" i="26" s="1"/>
  <c r="F304" i="26" s="1"/>
  <c r="F305" i="26" s="1"/>
  <c r="F306" i="26" s="1"/>
  <c r="F307" i="26" s="1"/>
  <c r="F308" i="26" s="1"/>
  <c r="F309" i="26" s="1"/>
  <c r="F310" i="26" s="1"/>
  <c r="F311" i="26" s="1"/>
  <c r="F312" i="26" s="1"/>
  <c r="F313" i="26" s="1"/>
  <c r="F314" i="26" s="1"/>
  <c r="F315" i="26" s="1"/>
  <c r="F316" i="26" s="1"/>
  <c r="F317" i="26" s="1"/>
  <c r="F318" i="26" s="1"/>
  <c r="F319" i="26" s="1"/>
  <c r="F320" i="26" s="1"/>
  <c r="F321" i="26" s="1"/>
  <c r="F322" i="26" s="1"/>
  <c r="F323" i="26" s="1"/>
  <c r="F324" i="26" s="1"/>
  <c r="F325" i="26" s="1"/>
  <c r="F326" i="26" s="1"/>
  <c r="F327" i="26" s="1"/>
  <c r="F328" i="26" s="1"/>
  <c r="F329" i="26" s="1"/>
  <c r="F330" i="26" s="1"/>
  <c r="F331" i="26" s="1"/>
  <c r="F332" i="26" s="1"/>
  <c r="F333" i="26" s="1"/>
  <c r="F334" i="26" s="1"/>
  <c r="F335" i="26" s="1"/>
  <c r="F336" i="26" s="1"/>
  <c r="F337" i="26" s="1"/>
  <c r="F338" i="26" s="1"/>
  <c r="F339" i="26" s="1"/>
  <c r="F340" i="26" s="1"/>
  <c r="F341" i="26" s="1"/>
  <c r="F342" i="26" s="1"/>
  <c r="F343" i="26" s="1"/>
  <c r="F344" i="26" s="1"/>
  <c r="F345" i="26" s="1"/>
  <c r="F346" i="26" s="1"/>
  <c r="F347" i="26" s="1"/>
  <c r="F348" i="26" s="1"/>
  <c r="F349" i="26" s="1"/>
  <c r="F350" i="26" s="1"/>
  <c r="F351" i="26" s="1"/>
  <c r="F352" i="26" s="1"/>
  <c r="F353" i="26" s="1"/>
  <c r="F354" i="26" s="1"/>
  <c r="F355" i="26" s="1"/>
  <c r="F356" i="26" s="1"/>
  <c r="F357" i="26" s="1"/>
  <c r="F358" i="26" s="1"/>
  <c r="F359" i="26" s="1"/>
  <c r="F360" i="26" s="1"/>
  <c r="F361" i="26" s="1"/>
  <c r="F362" i="26" s="1"/>
  <c r="F363" i="26" s="1"/>
  <c r="F364" i="26" s="1"/>
  <c r="F365" i="26" s="1"/>
  <c r="F366" i="26" s="1"/>
  <c r="F367" i="26" s="1"/>
  <c r="F368" i="26" s="1"/>
  <c r="F369" i="26" s="1"/>
  <c r="F370" i="26" s="1"/>
  <c r="F371" i="26" s="1"/>
  <c r="F372" i="26" s="1"/>
  <c r="F373" i="26" s="1"/>
  <c r="F374" i="26" s="1"/>
  <c r="F375" i="26" s="1"/>
  <c r="F376" i="26" s="1"/>
  <c r="F377" i="26" s="1"/>
  <c r="F378" i="26" s="1"/>
  <c r="F379" i="26" s="1"/>
  <c r="F380" i="26" s="1"/>
  <c r="F381" i="26" s="1"/>
  <c r="F382" i="26" s="1"/>
  <c r="F383" i="26" s="1"/>
  <c r="F384" i="26" s="1"/>
  <c r="F385" i="26" s="1"/>
  <c r="F386" i="26" s="1"/>
  <c r="F387" i="26" s="1"/>
  <c r="F388" i="26" s="1"/>
  <c r="F389" i="26" s="1"/>
  <c r="F390" i="26" s="1"/>
  <c r="F391" i="26" s="1"/>
  <c r="F392" i="26" s="1"/>
  <c r="F393" i="26" s="1"/>
  <c r="F394" i="26" s="1"/>
  <c r="F395" i="26" s="1"/>
  <c r="F396" i="26" s="1"/>
  <c r="F397" i="26" s="1"/>
  <c r="F398" i="26" s="1"/>
  <c r="F399" i="26" s="1"/>
  <c r="F400" i="26" s="1"/>
  <c r="F401" i="26" s="1"/>
  <c r="F402" i="26" s="1"/>
  <c r="F403" i="26" s="1"/>
  <c r="F404" i="26" s="1"/>
  <c r="F405" i="26" s="1"/>
  <c r="F406" i="26" s="1"/>
  <c r="F407" i="26" s="1"/>
  <c r="F408" i="26" s="1"/>
  <c r="F409" i="26" s="1"/>
  <c r="F410" i="26" s="1"/>
  <c r="F411" i="26" s="1"/>
  <c r="F412" i="26" s="1"/>
  <c r="F413" i="26" s="1"/>
  <c r="F414" i="26" s="1"/>
  <c r="F415" i="26" s="1"/>
  <c r="F416" i="26" s="1"/>
  <c r="F417" i="26" s="1"/>
  <c r="F418" i="26" s="1"/>
  <c r="F419" i="26" s="1"/>
  <c r="F420" i="26" s="1"/>
  <c r="F421" i="26" s="1"/>
  <c r="F422" i="26" s="1"/>
  <c r="F423" i="26" s="1"/>
  <c r="F424" i="26" s="1"/>
  <c r="F425" i="26" s="1"/>
  <c r="F426" i="26" s="1"/>
  <c r="F427" i="26" s="1"/>
  <c r="F428" i="26" s="1"/>
  <c r="F429" i="26" s="1"/>
  <c r="F430" i="26" s="1"/>
  <c r="F431" i="26" s="1"/>
  <c r="F432" i="26" s="1"/>
  <c r="F433" i="26" s="1"/>
  <c r="F434" i="26" s="1"/>
  <c r="F435" i="26" s="1"/>
  <c r="F436" i="26" s="1"/>
  <c r="F437" i="26" s="1"/>
  <c r="F438" i="26" s="1"/>
  <c r="F439" i="26" s="1"/>
  <c r="F440" i="26" s="1"/>
  <c r="F441" i="26" s="1"/>
  <c r="F442" i="26" s="1"/>
  <c r="F443" i="26" s="1"/>
  <c r="F444" i="26" s="1"/>
  <c r="F445" i="26" s="1"/>
  <c r="F446" i="26" s="1"/>
  <c r="F447" i="26" s="1"/>
  <c r="F448" i="26" s="1"/>
  <c r="F449" i="26" s="1"/>
  <c r="F450" i="26" s="1"/>
  <c r="F451" i="26" s="1"/>
  <c r="F452" i="26" s="1"/>
  <c r="F453" i="26" s="1"/>
  <c r="F454" i="26" s="1"/>
  <c r="F455" i="26" s="1"/>
  <c r="F456" i="26" s="1"/>
  <c r="F457" i="26" s="1"/>
  <c r="F458" i="26" s="1"/>
  <c r="F459" i="26" s="1"/>
  <c r="F460" i="26" s="1"/>
  <c r="F461" i="26" s="1"/>
  <c r="F462" i="26" s="1"/>
  <c r="F463" i="26" s="1"/>
  <c r="F464" i="26" s="1"/>
  <c r="H3" i="25"/>
  <c r="H4" i="25" s="1"/>
  <c r="H5" i="25" s="1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H131" i="25" s="1"/>
  <c r="H132" i="25" s="1"/>
  <c r="H133" i="25" s="1"/>
  <c r="H134" i="25" s="1"/>
  <c r="H135" i="25" s="1"/>
  <c r="H136" i="25" s="1"/>
  <c r="H137" i="25" s="1"/>
  <c r="H138" i="25" s="1"/>
  <c r="H139" i="25" s="1"/>
  <c r="H140" i="25" s="1"/>
  <c r="H141" i="25" s="1"/>
  <c r="H142" i="25" s="1"/>
  <c r="H143" i="25" s="1"/>
  <c r="H144" i="25" s="1"/>
  <c r="H145" i="25" s="1"/>
  <c r="H146" i="25" s="1"/>
  <c r="H147" i="25" s="1"/>
  <c r="H148" i="25" s="1"/>
  <c r="H149" i="25" s="1"/>
  <c r="H150" i="25" s="1"/>
  <c r="H151" i="25" s="1"/>
  <c r="H152" i="25" s="1"/>
  <c r="H153" i="25" s="1"/>
  <c r="H154" i="25" s="1"/>
  <c r="H155" i="25" s="1"/>
  <c r="H156" i="25" s="1"/>
  <c r="H157" i="25" s="1"/>
  <c r="H158" i="25" s="1"/>
  <c r="H159" i="25" s="1"/>
  <c r="H160" i="25" s="1"/>
  <c r="H161" i="25" s="1"/>
  <c r="H162" i="25" s="1"/>
  <c r="H163" i="25" s="1"/>
  <c r="H164" i="25" s="1"/>
  <c r="H165" i="25" s="1"/>
  <c r="H166" i="25" s="1"/>
  <c r="H167" i="25" s="1"/>
  <c r="H168" i="25" s="1"/>
  <c r="H169" i="25" s="1"/>
  <c r="H170" i="25" s="1"/>
  <c r="H171" i="25" s="1"/>
  <c r="H172" i="25" s="1"/>
  <c r="H173" i="25" s="1"/>
  <c r="H174" i="25" s="1"/>
  <c r="H175" i="25" s="1"/>
  <c r="H176" i="25" s="1"/>
  <c r="H177" i="25" s="1"/>
  <c r="H178" i="25" s="1"/>
  <c r="H179" i="25" s="1"/>
  <c r="H180" i="25" s="1"/>
  <c r="H181" i="25" s="1"/>
  <c r="H182" i="25" s="1"/>
  <c r="H183" i="25" s="1"/>
  <c r="H184" i="25" s="1"/>
  <c r="H185" i="25" s="1"/>
  <c r="H186" i="25" s="1"/>
  <c r="H187" i="25" s="1"/>
  <c r="H188" i="25" s="1"/>
  <c r="H189" i="25" s="1"/>
  <c r="H190" i="25" s="1"/>
  <c r="H191" i="25" s="1"/>
  <c r="H192" i="25" s="1"/>
  <c r="H193" i="25" s="1"/>
  <c r="H194" i="25" s="1"/>
  <c r="H195" i="25" s="1"/>
  <c r="H196" i="25" s="1"/>
  <c r="H197" i="25" s="1"/>
  <c r="H198" i="25" s="1"/>
  <c r="H199" i="25" s="1"/>
  <c r="H200" i="25" s="1"/>
  <c r="H201" i="25" s="1"/>
  <c r="H202" i="25" s="1"/>
  <c r="H203" i="25" s="1"/>
  <c r="H204" i="25" s="1"/>
  <c r="H205" i="25" s="1"/>
  <c r="H206" i="25" s="1"/>
  <c r="H207" i="25" s="1"/>
  <c r="H208" i="25" s="1"/>
  <c r="H209" i="25" s="1"/>
  <c r="H210" i="25" s="1"/>
  <c r="H211" i="25" s="1"/>
  <c r="H212" i="25" s="1"/>
  <c r="H213" i="25" s="1"/>
  <c r="H214" i="25" s="1"/>
  <c r="H215" i="25" s="1"/>
  <c r="H216" i="25" s="1"/>
  <c r="H217" i="25" s="1"/>
  <c r="H218" i="25" s="1"/>
  <c r="H219" i="25" s="1"/>
  <c r="H220" i="25" s="1"/>
  <c r="H221" i="25" s="1"/>
  <c r="H222" i="25" s="1"/>
  <c r="H223" i="25" s="1"/>
  <c r="H224" i="25" s="1"/>
  <c r="H225" i="25" s="1"/>
  <c r="H226" i="25" s="1"/>
  <c r="H227" i="25" s="1"/>
  <c r="H228" i="25" s="1"/>
  <c r="H229" i="25" s="1"/>
  <c r="H230" i="25" s="1"/>
  <c r="H231" i="25" s="1"/>
  <c r="H232" i="25" s="1"/>
  <c r="H233" i="25" s="1"/>
  <c r="H234" i="25" s="1"/>
  <c r="H235" i="25" s="1"/>
  <c r="H236" i="25" s="1"/>
  <c r="H237" i="25" s="1"/>
  <c r="H238" i="25" s="1"/>
  <c r="H239" i="25" s="1"/>
  <c r="H240" i="25" s="1"/>
  <c r="H241" i="25" s="1"/>
  <c r="H242" i="25" s="1"/>
  <c r="H243" i="25" s="1"/>
  <c r="H244" i="25" s="1"/>
  <c r="H245" i="25" s="1"/>
  <c r="H246" i="25" s="1"/>
  <c r="H247" i="25" s="1"/>
  <c r="H248" i="25" s="1"/>
  <c r="H249" i="25" s="1"/>
  <c r="H250" i="25" s="1"/>
  <c r="H251" i="25" s="1"/>
  <c r="H252" i="25" s="1"/>
  <c r="H253" i="25" s="1"/>
  <c r="H254" i="25" s="1"/>
  <c r="H255" i="25" s="1"/>
  <c r="H256" i="25" s="1"/>
  <c r="H257" i="25" s="1"/>
  <c r="H258" i="25" s="1"/>
  <c r="H259" i="25" s="1"/>
  <c r="H260" i="25" s="1"/>
  <c r="H261" i="25" s="1"/>
  <c r="H262" i="25" s="1"/>
  <c r="H263" i="25" s="1"/>
  <c r="H264" i="25" s="1"/>
  <c r="H265" i="25" s="1"/>
  <c r="H266" i="25" s="1"/>
  <c r="H267" i="25" s="1"/>
  <c r="H268" i="25" s="1"/>
  <c r="H269" i="25" s="1"/>
  <c r="H270" i="25" s="1"/>
  <c r="H271" i="25" s="1"/>
  <c r="H272" i="25" s="1"/>
  <c r="H273" i="25" s="1"/>
  <c r="H274" i="25" s="1"/>
  <c r="H275" i="25" s="1"/>
  <c r="H276" i="25" s="1"/>
  <c r="H277" i="25" s="1"/>
  <c r="H278" i="25" s="1"/>
  <c r="H279" i="25" s="1"/>
  <c r="H280" i="25" s="1"/>
  <c r="H281" i="25" s="1"/>
  <c r="H282" i="25" s="1"/>
  <c r="H283" i="25" s="1"/>
  <c r="H284" i="25" s="1"/>
  <c r="H285" i="25" s="1"/>
  <c r="H286" i="25" s="1"/>
  <c r="H287" i="25" s="1"/>
  <c r="H288" i="25" s="1"/>
  <c r="H289" i="25" s="1"/>
  <c r="H290" i="25" s="1"/>
  <c r="H291" i="25" s="1"/>
  <c r="H292" i="25" s="1"/>
  <c r="H293" i="25" s="1"/>
  <c r="H294" i="25" s="1"/>
  <c r="H295" i="25" s="1"/>
  <c r="H296" i="25" s="1"/>
  <c r="H297" i="25" s="1"/>
  <c r="H298" i="25" s="1"/>
  <c r="H299" i="25" s="1"/>
  <c r="H300" i="25" s="1"/>
  <c r="H301" i="25" s="1"/>
  <c r="H302" i="25" s="1"/>
  <c r="H303" i="25" s="1"/>
  <c r="H304" i="25" s="1"/>
  <c r="H305" i="25" s="1"/>
  <c r="H306" i="25" s="1"/>
  <c r="H307" i="25" s="1"/>
  <c r="H308" i="25" s="1"/>
  <c r="H309" i="25" s="1"/>
  <c r="H310" i="25" s="1"/>
  <c r="H311" i="25" s="1"/>
  <c r="H312" i="25" s="1"/>
  <c r="H313" i="25" s="1"/>
  <c r="H314" i="25" s="1"/>
  <c r="H315" i="25" s="1"/>
  <c r="H316" i="25" s="1"/>
  <c r="H317" i="25" s="1"/>
  <c r="H318" i="25" s="1"/>
  <c r="H319" i="25" s="1"/>
  <c r="H320" i="25" s="1"/>
  <c r="H321" i="25" s="1"/>
  <c r="H322" i="25" s="1"/>
  <c r="H323" i="25" s="1"/>
  <c r="H324" i="25" s="1"/>
  <c r="H325" i="25" s="1"/>
  <c r="H326" i="25" s="1"/>
  <c r="H327" i="25" s="1"/>
  <c r="H328" i="25" s="1"/>
  <c r="H329" i="25" s="1"/>
  <c r="H330" i="25" s="1"/>
  <c r="H331" i="25" s="1"/>
  <c r="H332" i="25" s="1"/>
  <c r="H333" i="25" s="1"/>
  <c r="H334" i="25" s="1"/>
  <c r="H335" i="25" s="1"/>
  <c r="H336" i="25" s="1"/>
  <c r="H337" i="25" s="1"/>
  <c r="H338" i="25" s="1"/>
  <c r="H339" i="25" s="1"/>
  <c r="H340" i="25" s="1"/>
  <c r="H341" i="25" s="1"/>
  <c r="H342" i="25" s="1"/>
  <c r="H343" i="25" s="1"/>
  <c r="H344" i="25" s="1"/>
  <c r="H345" i="25" s="1"/>
  <c r="H346" i="25" s="1"/>
  <c r="H347" i="25" s="1"/>
  <c r="H348" i="25" s="1"/>
  <c r="H349" i="25" s="1"/>
  <c r="H350" i="25" s="1"/>
  <c r="H351" i="25" s="1"/>
  <c r="H352" i="25" s="1"/>
  <c r="H353" i="25" s="1"/>
  <c r="H354" i="25" s="1"/>
  <c r="H355" i="25" s="1"/>
  <c r="H356" i="25" s="1"/>
  <c r="H357" i="25" s="1"/>
  <c r="H358" i="25" s="1"/>
  <c r="H359" i="25" s="1"/>
  <c r="H360" i="25" s="1"/>
  <c r="H361" i="25" s="1"/>
  <c r="H362" i="25" s="1"/>
  <c r="H363" i="25" s="1"/>
  <c r="H364" i="25" s="1"/>
  <c r="H365" i="25" s="1"/>
  <c r="H366" i="25" s="1"/>
  <c r="H367" i="25" s="1"/>
  <c r="H368" i="25" s="1"/>
  <c r="H369" i="25" s="1"/>
  <c r="H370" i="25" s="1"/>
  <c r="H371" i="25" s="1"/>
  <c r="H372" i="25" s="1"/>
  <c r="H373" i="25" s="1"/>
  <c r="H374" i="25" s="1"/>
  <c r="H375" i="25" s="1"/>
  <c r="H376" i="25" s="1"/>
  <c r="H377" i="25" s="1"/>
  <c r="H378" i="25" s="1"/>
  <c r="H379" i="25" s="1"/>
  <c r="H380" i="25" s="1"/>
  <c r="H381" i="25" s="1"/>
  <c r="H382" i="25" s="1"/>
  <c r="H383" i="25" s="1"/>
  <c r="H384" i="25" s="1"/>
  <c r="H385" i="25" s="1"/>
  <c r="H386" i="25" s="1"/>
  <c r="H387" i="25" s="1"/>
  <c r="H388" i="25" s="1"/>
  <c r="H389" i="25" s="1"/>
  <c r="H390" i="25" s="1"/>
  <c r="H391" i="25" s="1"/>
  <c r="H392" i="25" s="1"/>
  <c r="H393" i="25" s="1"/>
  <c r="H394" i="25" s="1"/>
  <c r="H395" i="25" s="1"/>
  <c r="H396" i="25" s="1"/>
  <c r="H397" i="25" s="1"/>
  <c r="H398" i="25" s="1"/>
  <c r="H399" i="25" s="1"/>
  <c r="H400" i="25" s="1"/>
  <c r="H401" i="25" s="1"/>
  <c r="H402" i="25" s="1"/>
  <c r="H403" i="25" s="1"/>
  <c r="H404" i="25" s="1"/>
  <c r="H405" i="25" s="1"/>
  <c r="H406" i="25" s="1"/>
  <c r="H407" i="25" s="1"/>
  <c r="H408" i="25" s="1"/>
  <c r="H409" i="25" s="1"/>
  <c r="H410" i="25" s="1"/>
  <c r="H411" i="25" s="1"/>
  <c r="H412" i="25" s="1"/>
  <c r="H413" i="25" s="1"/>
  <c r="H414" i="25" s="1"/>
  <c r="H415" i="25" s="1"/>
  <c r="H416" i="25" s="1"/>
  <c r="H417" i="25" s="1"/>
  <c r="H418" i="25" s="1"/>
  <c r="H419" i="25" s="1"/>
  <c r="H420" i="25" s="1"/>
  <c r="H421" i="25" s="1"/>
  <c r="H422" i="25" s="1"/>
  <c r="H423" i="25" s="1"/>
  <c r="H424" i="25" s="1"/>
  <c r="H425" i="25" s="1"/>
  <c r="H426" i="25" s="1"/>
  <c r="H427" i="25" s="1"/>
  <c r="H428" i="25" s="1"/>
  <c r="H429" i="25" s="1"/>
  <c r="H430" i="25" s="1"/>
  <c r="H431" i="25" s="1"/>
  <c r="H432" i="25" s="1"/>
  <c r="H433" i="25" s="1"/>
  <c r="H434" i="25" s="1"/>
  <c r="H435" i="25" s="1"/>
  <c r="H436" i="25" s="1"/>
  <c r="H437" i="25" s="1"/>
  <c r="H438" i="25" s="1"/>
  <c r="H439" i="25" s="1"/>
  <c r="H440" i="25" s="1"/>
  <c r="H441" i="25" s="1"/>
  <c r="H442" i="25" s="1"/>
  <c r="H443" i="25" s="1"/>
  <c r="F3" i="25"/>
  <c r="F4" i="25" s="1"/>
  <c r="F5" i="25" s="1"/>
  <c r="F6" i="25" s="1"/>
  <c r="F7" i="25" s="1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G306" i="19"/>
  <c r="G307" i="19" s="1"/>
  <c r="G308" i="19" s="1"/>
  <c r="G309" i="19" s="1"/>
  <c r="G310" i="19" s="1"/>
  <c r="G311" i="19" s="1"/>
  <c r="G312" i="19" s="1"/>
  <c r="G313" i="19" s="1"/>
  <c r="G314" i="19" s="1"/>
  <c r="G315" i="19" s="1"/>
  <c r="G316" i="19" s="1"/>
  <c r="G317" i="19" s="1"/>
  <c r="G318" i="19" s="1"/>
  <c r="G319" i="19" s="1"/>
  <c r="G320" i="19" s="1"/>
  <c r="G321" i="19" s="1"/>
  <c r="G322" i="19" s="1"/>
  <c r="G323" i="19" s="1"/>
  <c r="G324" i="19" s="1"/>
  <c r="G325" i="19" s="1"/>
  <c r="G326" i="19" s="1"/>
  <c r="G327" i="19" s="1"/>
  <c r="G328" i="19" s="1"/>
  <c r="G329" i="19" s="1"/>
  <c r="G330" i="19" s="1"/>
  <c r="G331" i="19" s="1"/>
  <c r="G332" i="19" s="1"/>
  <c r="G333" i="19" s="1"/>
  <c r="G334" i="19" s="1"/>
  <c r="G335" i="19" s="1"/>
  <c r="G336" i="19" s="1"/>
  <c r="G337" i="19" s="1"/>
  <c r="G338" i="19" s="1"/>
  <c r="G339" i="19" s="1"/>
  <c r="G340" i="19" s="1"/>
  <c r="G341" i="19" s="1"/>
  <c r="G342" i="19" s="1"/>
  <c r="G343" i="19" s="1"/>
  <c r="G344" i="19" s="1"/>
  <c r="G345" i="19" s="1"/>
  <c r="G346" i="19" s="1"/>
  <c r="G347" i="19" s="1"/>
  <c r="G348" i="19" s="1"/>
  <c r="G349" i="19" s="1"/>
  <c r="G350" i="19" s="1"/>
  <c r="G351" i="19" s="1"/>
  <c r="G352" i="19" s="1"/>
  <c r="G353" i="19" s="1"/>
  <c r="G354" i="19" s="1"/>
  <c r="G355" i="19" s="1"/>
  <c r="G356" i="19" s="1"/>
  <c r="G357" i="19" s="1"/>
  <c r="G358" i="19" s="1"/>
  <c r="G359" i="19" s="1"/>
  <c r="G360" i="19" s="1"/>
  <c r="G361" i="19" s="1"/>
  <c r="G362" i="19" s="1"/>
  <c r="G363" i="19" s="1"/>
  <c r="G364" i="19" s="1"/>
  <c r="G365" i="19" s="1"/>
  <c r="G366" i="19" s="1"/>
  <c r="G367" i="19" s="1"/>
  <c r="G368" i="19" s="1"/>
  <c r="G369" i="19" s="1"/>
  <c r="G370" i="19" s="1"/>
  <c r="G371" i="19" s="1"/>
  <c r="G372" i="19" s="1"/>
  <c r="G373" i="19" s="1"/>
  <c r="G374" i="19" s="1"/>
  <c r="G375" i="19" s="1"/>
  <c r="G376" i="19" s="1"/>
  <c r="G377" i="19" s="1"/>
  <c r="G378" i="19" s="1"/>
  <c r="G379" i="19" s="1"/>
  <c r="G380" i="19" s="1"/>
  <c r="G381" i="19" s="1"/>
  <c r="G382" i="19" s="1"/>
  <c r="G383" i="19" s="1"/>
  <c r="G384" i="19" s="1"/>
  <c r="G385" i="19" s="1"/>
  <c r="G386" i="19" s="1"/>
  <c r="G387" i="19" s="1"/>
  <c r="G388" i="19" s="1"/>
  <c r="G389" i="19" s="1"/>
  <c r="G390" i="19" s="1"/>
  <c r="G391" i="19" s="1"/>
  <c r="G392" i="19" s="1"/>
  <c r="G393" i="19" s="1"/>
  <c r="G394" i="19" s="1"/>
  <c r="G395" i="19" s="1"/>
  <c r="G396" i="19" s="1"/>
  <c r="G397" i="19" s="1"/>
  <c r="G398" i="19" s="1"/>
  <c r="G399" i="19" s="1"/>
  <c r="G400" i="19" s="1"/>
  <c r="G401" i="19" s="1"/>
  <c r="G402" i="19" s="1"/>
  <c r="G403" i="19" s="1"/>
  <c r="G404" i="19" s="1"/>
  <c r="G405" i="19" s="1"/>
  <c r="G406" i="19" s="1"/>
  <c r="G407" i="19" s="1"/>
  <c r="G408" i="19" s="1"/>
  <c r="G409" i="19" s="1"/>
  <c r="G410" i="19" s="1"/>
  <c r="G411" i="19" s="1"/>
  <c r="G412" i="19" s="1"/>
  <c r="G413" i="19" s="1"/>
  <c r="G414" i="19" s="1"/>
  <c r="G415" i="19" s="1"/>
  <c r="G416" i="19" s="1"/>
  <c r="G417" i="19" s="1"/>
  <c r="G418" i="19" s="1"/>
  <c r="G419" i="19" s="1"/>
  <c r="G420" i="19" s="1"/>
  <c r="G421" i="19" s="1"/>
  <c r="G422" i="19" s="1"/>
  <c r="G423" i="19" s="1"/>
  <c r="G424" i="19" s="1"/>
  <c r="G425" i="19" s="1"/>
  <c r="G426" i="19" s="1"/>
  <c r="G427" i="19" s="1"/>
  <c r="G428" i="19" s="1"/>
  <c r="G429" i="19" s="1"/>
  <c r="G430" i="19" s="1"/>
  <c r="F400" i="18"/>
  <c r="F401" i="18" s="1"/>
  <c r="F402" i="18" s="1"/>
  <c r="F403" i="18" s="1"/>
  <c r="F404" i="18" s="1"/>
  <c r="G306" i="17"/>
  <c r="G307" i="17" s="1"/>
  <c r="G308" i="17" s="1"/>
  <c r="G309" i="17" s="1"/>
  <c r="G310" i="17" s="1"/>
  <c r="G311" i="17" s="1"/>
  <c r="G312" i="17" s="1"/>
  <c r="G313" i="17" s="1"/>
  <c r="G314" i="17" s="1"/>
  <c r="G315" i="17" s="1"/>
  <c r="G316" i="17" s="1"/>
  <c r="G317" i="17" s="1"/>
  <c r="G318" i="17" s="1"/>
  <c r="G319" i="17" s="1"/>
  <c r="G320" i="17" s="1"/>
  <c r="G321" i="17" s="1"/>
  <c r="G322" i="17" s="1"/>
  <c r="G323" i="17" s="1"/>
  <c r="G324" i="17" s="1"/>
  <c r="G325" i="17" s="1"/>
  <c r="G326" i="17" s="1"/>
  <c r="G327" i="17" s="1"/>
  <c r="G328" i="17" s="1"/>
  <c r="G329" i="17" s="1"/>
  <c r="G330" i="17" s="1"/>
  <c r="G331" i="17" s="1"/>
  <c r="G332" i="17" s="1"/>
  <c r="G333" i="17" s="1"/>
  <c r="G334" i="17" s="1"/>
  <c r="G335" i="17" s="1"/>
  <c r="G336" i="17" s="1"/>
  <c r="G337" i="17" s="1"/>
  <c r="G338" i="17" s="1"/>
  <c r="G339" i="17" s="1"/>
  <c r="G340" i="17" s="1"/>
  <c r="G341" i="17" s="1"/>
  <c r="G342" i="17" s="1"/>
  <c r="G343" i="17" s="1"/>
  <c r="G344" i="17" s="1"/>
  <c r="G345" i="17" s="1"/>
  <c r="G346" i="17" s="1"/>
  <c r="G347" i="17" s="1"/>
  <c r="G348" i="17" s="1"/>
  <c r="G349" i="17" s="1"/>
  <c r="G350" i="17" s="1"/>
  <c r="G351" i="17" s="1"/>
  <c r="G352" i="17" s="1"/>
  <c r="G353" i="17" s="1"/>
  <c r="G354" i="17" s="1"/>
  <c r="G355" i="17" s="1"/>
  <c r="G356" i="17" s="1"/>
  <c r="G357" i="17" s="1"/>
  <c r="G358" i="17" s="1"/>
  <c r="G359" i="17" s="1"/>
  <c r="G360" i="17" s="1"/>
  <c r="G361" i="17" s="1"/>
  <c r="G362" i="17" s="1"/>
  <c r="G363" i="17" s="1"/>
  <c r="G364" i="17" s="1"/>
  <c r="G365" i="17" s="1"/>
  <c r="G366" i="17" s="1"/>
  <c r="G367" i="17" s="1"/>
  <c r="G368" i="17" s="1"/>
  <c r="G369" i="17" s="1"/>
  <c r="G370" i="17" s="1"/>
  <c r="G371" i="17" s="1"/>
  <c r="G372" i="17" s="1"/>
  <c r="G373" i="17" s="1"/>
  <c r="G374" i="17" s="1"/>
  <c r="G375" i="17" s="1"/>
  <c r="G376" i="17" s="1"/>
  <c r="G377" i="17" s="1"/>
  <c r="G378" i="17" s="1"/>
  <c r="G379" i="17" s="1"/>
  <c r="G380" i="17" s="1"/>
  <c r="G381" i="17" s="1"/>
  <c r="G382" i="17" s="1"/>
  <c r="G383" i="17" s="1"/>
  <c r="G384" i="17" s="1"/>
  <c r="G385" i="17" s="1"/>
  <c r="G386" i="17" s="1"/>
  <c r="G387" i="17" s="1"/>
  <c r="G388" i="17" s="1"/>
  <c r="G389" i="17" s="1"/>
  <c r="G390" i="17" s="1"/>
  <c r="G391" i="17" s="1"/>
  <c r="G319" i="15"/>
  <c r="G320" i="15" s="1"/>
  <c r="G321" i="15" s="1"/>
  <c r="F316" i="15"/>
  <c r="H3" i="16"/>
  <c r="H4" i="16" s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H67" i="16" s="1"/>
  <c r="H68" i="16" s="1"/>
  <c r="H69" i="16" s="1"/>
  <c r="H70" i="16" s="1"/>
  <c r="H71" i="16" s="1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H82" i="16" s="1"/>
  <c r="H83" i="16" s="1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H115" i="16" s="1"/>
  <c r="H116" i="16" s="1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H133" i="16" s="1"/>
  <c r="H134" i="16" s="1"/>
  <c r="H135" i="16" s="1"/>
  <c r="H136" i="16" s="1"/>
  <c r="H137" i="16" s="1"/>
  <c r="H138" i="16" s="1"/>
  <c r="H139" i="16" s="1"/>
  <c r="H140" i="16" s="1"/>
  <c r="H141" i="16" s="1"/>
  <c r="H142" i="16" s="1"/>
  <c r="H143" i="16" s="1"/>
  <c r="H144" i="16" s="1"/>
  <c r="H145" i="16" s="1"/>
  <c r="H146" i="16" s="1"/>
  <c r="H147" i="16" s="1"/>
  <c r="H148" i="16" s="1"/>
  <c r="H149" i="16" s="1"/>
  <c r="H150" i="16" s="1"/>
  <c r="H151" i="16" s="1"/>
  <c r="H152" i="16" s="1"/>
  <c r="H153" i="16" s="1"/>
  <c r="H154" i="16" s="1"/>
  <c r="H155" i="16" s="1"/>
  <c r="H156" i="16" s="1"/>
  <c r="H157" i="16" s="1"/>
  <c r="H158" i="16" s="1"/>
  <c r="H159" i="16" s="1"/>
  <c r="H160" i="16" s="1"/>
  <c r="H161" i="16" s="1"/>
  <c r="H162" i="16" s="1"/>
  <c r="H163" i="16" s="1"/>
  <c r="H164" i="16" s="1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78" i="16" s="1"/>
  <c r="H179" i="16" s="1"/>
  <c r="H180" i="16" s="1"/>
  <c r="H181" i="16" s="1"/>
  <c r="H182" i="16" s="1"/>
  <c r="H183" i="16" s="1"/>
  <c r="H184" i="16" s="1"/>
  <c r="H185" i="16" s="1"/>
  <c r="H186" i="16" s="1"/>
  <c r="H187" i="16" s="1"/>
  <c r="H188" i="16" s="1"/>
  <c r="H189" i="16" s="1"/>
  <c r="H190" i="16" s="1"/>
  <c r="H191" i="16" s="1"/>
  <c r="H192" i="16" s="1"/>
  <c r="H193" i="16" s="1"/>
  <c r="H194" i="16" s="1"/>
  <c r="H195" i="16" s="1"/>
  <c r="H196" i="16" s="1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210" i="16" s="1"/>
  <c r="H211" i="16" s="1"/>
  <c r="H212" i="16" s="1"/>
  <c r="H213" i="16" s="1"/>
  <c r="H214" i="16" s="1"/>
  <c r="H215" i="16" s="1"/>
  <c r="H216" i="16" s="1"/>
  <c r="H217" i="16" s="1"/>
  <c r="H218" i="16" s="1"/>
  <c r="H219" i="16" s="1"/>
  <c r="H220" i="16" s="1"/>
  <c r="H221" i="16" s="1"/>
  <c r="H222" i="16" s="1"/>
  <c r="H223" i="16" s="1"/>
  <c r="H224" i="16" s="1"/>
  <c r="H225" i="16" s="1"/>
  <c r="H226" i="16" s="1"/>
  <c r="H227" i="16" s="1"/>
  <c r="H228" i="16" s="1"/>
  <c r="H229" i="16" s="1"/>
  <c r="H230" i="16" s="1"/>
  <c r="H231" i="16" s="1"/>
  <c r="H232" i="16" s="1"/>
  <c r="H233" i="16" s="1"/>
  <c r="H234" i="16" s="1"/>
  <c r="H235" i="16" s="1"/>
  <c r="H236" i="16" s="1"/>
  <c r="H237" i="16" s="1"/>
  <c r="H238" i="16" s="1"/>
  <c r="H239" i="16" s="1"/>
  <c r="H240" i="16" s="1"/>
  <c r="H241" i="16" s="1"/>
  <c r="H242" i="16" s="1"/>
  <c r="H243" i="16" s="1"/>
  <c r="H244" i="16" s="1"/>
  <c r="H245" i="16" s="1"/>
  <c r="H246" i="16" s="1"/>
  <c r="H247" i="16" s="1"/>
  <c r="H248" i="16" s="1"/>
  <c r="H249" i="16" s="1"/>
  <c r="H250" i="16" s="1"/>
  <c r="H251" i="16" s="1"/>
  <c r="H252" i="16" s="1"/>
  <c r="H253" i="16" s="1"/>
  <c r="H254" i="16" s="1"/>
  <c r="H255" i="16" s="1"/>
  <c r="H256" i="16" s="1"/>
  <c r="H257" i="16" s="1"/>
  <c r="H258" i="16" s="1"/>
  <c r="H259" i="16" s="1"/>
  <c r="H260" i="16" s="1"/>
  <c r="H261" i="16" s="1"/>
  <c r="H262" i="16" s="1"/>
  <c r="H263" i="16" s="1"/>
  <c r="H264" i="16" s="1"/>
  <c r="H265" i="16" s="1"/>
  <c r="H266" i="16" s="1"/>
  <c r="H267" i="16" s="1"/>
  <c r="H268" i="16" s="1"/>
  <c r="H269" i="16" s="1"/>
  <c r="H270" i="16" s="1"/>
  <c r="H271" i="16" s="1"/>
  <c r="H272" i="16" s="1"/>
  <c r="H273" i="16" s="1"/>
  <c r="H274" i="16" s="1"/>
  <c r="H275" i="16" s="1"/>
  <c r="H276" i="16" s="1"/>
  <c r="H277" i="16" s="1"/>
  <c r="H278" i="16" s="1"/>
  <c r="H279" i="16" s="1"/>
  <c r="H280" i="16" s="1"/>
  <c r="H281" i="16" s="1"/>
  <c r="H282" i="16" s="1"/>
  <c r="H283" i="16" s="1"/>
  <c r="H284" i="16" s="1"/>
  <c r="H285" i="16" s="1"/>
  <c r="H286" i="16" s="1"/>
  <c r="H287" i="16" s="1"/>
  <c r="H288" i="16" s="1"/>
  <c r="H289" i="16" s="1"/>
  <c r="H290" i="16" s="1"/>
  <c r="H291" i="16" s="1"/>
  <c r="H292" i="16" s="1"/>
  <c r="H293" i="16" s="1"/>
  <c r="H294" i="16" s="1"/>
  <c r="H295" i="16" s="1"/>
  <c r="H296" i="16" s="1"/>
  <c r="H297" i="16" s="1"/>
  <c r="H298" i="16" s="1"/>
  <c r="H299" i="16" s="1"/>
  <c r="H300" i="16" s="1"/>
  <c r="H301" i="16" s="1"/>
  <c r="H302" i="16" s="1"/>
  <c r="H303" i="16" s="1"/>
  <c r="H304" i="16" s="1"/>
  <c r="H305" i="16" s="1"/>
  <c r="H306" i="16" s="1"/>
  <c r="H307" i="16" s="1"/>
  <c r="H308" i="16" s="1"/>
  <c r="H309" i="16" s="1"/>
  <c r="H310" i="16" s="1"/>
  <c r="H311" i="16" s="1"/>
  <c r="H312" i="16" s="1"/>
  <c r="H313" i="16" s="1"/>
  <c r="H314" i="16" s="1"/>
  <c r="H315" i="16" s="1"/>
  <c r="H316" i="16" s="1"/>
  <c r="H317" i="16" s="1"/>
  <c r="H318" i="16" s="1"/>
  <c r="H319" i="16" s="1"/>
  <c r="H320" i="16" s="1"/>
  <c r="H321" i="16" s="1"/>
  <c r="H322" i="16" s="1"/>
  <c r="H323" i="16" s="1"/>
  <c r="H324" i="16" s="1"/>
  <c r="H325" i="16" s="1"/>
  <c r="H326" i="16" s="1"/>
  <c r="H327" i="16" s="1"/>
  <c r="H328" i="16" s="1"/>
  <c r="H329" i="16" s="1"/>
  <c r="H330" i="16" s="1"/>
  <c r="H331" i="16" s="1"/>
  <c r="H332" i="16" s="1"/>
  <c r="H333" i="16" s="1"/>
  <c r="H334" i="16" s="1"/>
  <c r="H335" i="16" s="1"/>
  <c r="H336" i="16" s="1"/>
  <c r="H337" i="16" s="1"/>
  <c r="H338" i="16" s="1"/>
  <c r="H339" i="16" s="1"/>
  <c r="H340" i="16" s="1"/>
  <c r="H341" i="16" s="1"/>
  <c r="H342" i="16" s="1"/>
  <c r="H343" i="16" s="1"/>
  <c r="H344" i="16" s="1"/>
  <c r="H345" i="16" s="1"/>
  <c r="H346" i="16" s="1"/>
  <c r="H347" i="16" s="1"/>
  <c r="H348" i="16" s="1"/>
  <c r="H349" i="16" s="1"/>
  <c r="H350" i="16" s="1"/>
  <c r="H351" i="16" s="1"/>
  <c r="H352" i="16" s="1"/>
  <c r="H353" i="16" s="1"/>
  <c r="H354" i="16" s="1"/>
  <c r="H355" i="16" s="1"/>
  <c r="H356" i="16" s="1"/>
  <c r="H357" i="16" s="1"/>
  <c r="H358" i="16" s="1"/>
  <c r="H359" i="16" s="1"/>
  <c r="H360" i="16" s="1"/>
  <c r="H361" i="16" s="1"/>
  <c r="H362" i="16" s="1"/>
  <c r="F3" i="16"/>
  <c r="I4" i="15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I84" i="15" s="1"/>
  <c r="I85" i="15" s="1"/>
  <c r="I86" i="15" s="1"/>
  <c r="I87" i="15" s="1"/>
  <c r="I88" i="15" s="1"/>
  <c r="I89" i="15" s="1"/>
  <c r="I90" i="15" s="1"/>
  <c r="I91" i="15" s="1"/>
  <c r="I92" i="15" s="1"/>
  <c r="I93" i="15" s="1"/>
  <c r="I94" i="15" s="1"/>
  <c r="I95" i="15" s="1"/>
  <c r="I96" i="15" s="1"/>
  <c r="I97" i="15" s="1"/>
  <c r="I98" i="15" s="1"/>
  <c r="I99" i="15" s="1"/>
  <c r="I100" i="15" s="1"/>
  <c r="I101" i="15" s="1"/>
  <c r="I102" i="15" s="1"/>
  <c r="I103" i="15" s="1"/>
  <c r="I104" i="15" s="1"/>
  <c r="I105" i="15" s="1"/>
  <c r="I106" i="15" s="1"/>
  <c r="I107" i="15" s="1"/>
  <c r="I108" i="15" s="1"/>
  <c r="I109" i="15" s="1"/>
  <c r="I110" i="15" s="1"/>
  <c r="I111" i="15" s="1"/>
  <c r="I112" i="15" s="1"/>
  <c r="I113" i="15" s="1"/>
  <c r="I114" i="15" s="1"/>
  <c r="I115" i="15" s="1"/>
  <c r="I116" i="15" s="1"/>
  <c r="I117" i="15" s="1"/>
  <c r="I118" i="15" s="1"/>
  <c r="I119" i="15" s="1"/>
  <c r="I120" i="15" s="1"/>
  <c r="I121" i="15" s="1"/>
  <c r="I122" i="15" s="1"/>
  <c r="I123" i="15" s="1"/>
  <c r="I124" i="15" s="1"/>
  <c r="I125" i="15" s="1"/>
  <c r="I126" i="15" s="1"/>
  <c r="I127" i="15" s="1"/>
  <c r="I128" i="15" s="1"/>
  <c r="I129" i="15" s="1"/>
  <c r="I130" i="15" s="1"/>
  <c r="I131" i="15" s="1"/>
  <c r="I132" i="15" s="1"/>
  <c r="I133" i="15" s="1"/>
  <c r="I134" i="15" s="1"/>
  <c r="I135" i="15" s="1"/>
  <c r="I136" i="15" s="1"/>
  <c r="I137" i="15" s="1"/>
  <c r="I138" i="15" s="1"/>
  <c r="I139" i="15" s="1"/>
  <c r="I140" i="15" s="1"/>
  <c r="I141" i="15" s="1"/>
  <c r="I142" i="15" s="1"/>
  <c r="I143" i="15" s="1"/>
  <c r="I144" i="15" s="1"/>
  <c r="I145" i="15" s="1"/>
  <c r="I146" i="15" s="1"/>
  <c r="I147" i="15" s="1"/>
  <c r="I148" i="15" s="1"/>
  <c r="I149" i="15" s="1"/>
  <c r="I150" i="15" s="1"/>
  <c r="I151" i="15" s="1"/>
  <c r="I152" i="15" s="1"/>
  <c r="I153" i="15" s="1"/>
  <c r="I154" i="15" s="1"/>
  <c r="I155" i="15" s="1"/>
  <c r="I156" i="15" s="1"/>
  <c r="I157" i="15" s="1"/>
  <c r="I158" i="15" s="1"/>
  <c r="I159" i="15" s="1"/>
  <c r="I160" i="15" s="1"/>
  <c r="I161" i="15" s="1"/>
  <c r="I162" i="15" s="1"/>
  <c r="I163" i="15" s="1"/>
  <c r="I164" i="15" s="1"/>
  <c r="I165" i="15" s="1"/>
  <c r="I166" i="15" s="1"/>
  <c r="I167" i="15" s="1"/>
  <c r="I168" i="15" s="1"/>
  <c r="I169" i="15" s="1"/>
  <c r="I170" i="15" s="1"/>
  <c r="I171" i="15" s="1"/>
  <c r="I172" i="15" s="1"/>
  <c r="I173" i="15" s="1"/>
  <c r="I174" i="15" s="1"/>
  <c r="I175" i="15" s="1"/>
  <c r="I176" i="15" s="1"/>
  <c r="I177" i="15" s="1"/>
  <c r="I178" i="15" s="1"/>
  <c r="I179" i="15" s="1"/>
  <c r="I180" i="15" s="1"/>
  <c r="I181" i="15" s="1"/>
  <c r="I182" i="15" s="1"/>
  <c r="I183" i="15" s="1"/>
  <c r="I184" i="15" s="1"/>
  <c r="I185" i="15" s="1"/>
  <c r="I186" i="15" s="1"/>
  <c r="I187" i="15" s="1"/>
  <c r="I188" i="15" s="1"/>
  <c r="I189" i="15" s="1"/>
  <c r="I190" i="15" s="1"/>
  <c r="I191" i="15" s="1"/>
  <c r="I192" i="15" s="1"/>
  <c r="I193" i="15" s="1"/>
  <c r="I194" i="15" s="1"/>
  <c r="I195" i="15" s="1"/>
  <c r="I196" i="15" s="1"/>
  <c r="I197" i="15" s="1"/>
  <c r="I198" i="15" s="1"/>
  <c r="I199" i="15" s="1"/>
  <c r="I200" i="15" s="1"/>
  <c r="I201" i="15" s="1"/>
  <c r="I202" i="15" s="1"/>
  <c r="I203" i="15" s="1"/>
  <c r="I204" i="15" s="1"/>
  <c r="I205" i="15" s="1"/>
  <c r="I206" i="15" s="1"/>
  <c r="I207" i="15" s="1"/>
  <c r="I208" i="15" s="1"/>
  <c r="I209" i="15" s="1"/>
  <c r="I210" i="15" s="1"/>
  <c r="I211" i="15" s="1"/>
  <c r="I212" i="15" s="1"/>
  <c r="I213" i="15" s="1"/>
  <c r="I214" i="15" s="1"/>
  <c r="I215" i="15" s="1"/>
  <c r="I216" i="15" s="1"/>
  <c r="I217" i="15" s="1"/>
  <c r="I218" i="15" s="1"/>
  <c r="I219" i="15" s="1"/>
  <c r="I220" i="15" s="1"/>
  <c r="I221" i="15" s="1"/>
  <c r="I222" i="15" s="1"/>
  <c r="I223" i="15" s="1"/>
  <c r="I224" i="15" s="1"/>
  <c r="I225" i="15" s="1"/>
  <c r="I226" i="15" s="1"/>
  <c r="I227" i="15" s="1"/>
  <c r="I228" i="15" s="1"/>
  <c r="I229" i="15" s="1"/>
  <c r="I230" i="15" s="1"/>
  <c r="I231" i="15" s="1"/>
  <c r="I232" i="15" s="1"/>
  <c r="I233" i="15" s="1"/>
  <c r="I234" i="15" s="1"/>
  <c r="I235" i="15" s="1"/>
  <c r="I236" i="15" s="1"/>
  <c r="I237" i="15" s="1"/>
  <c r="I238" i="15" s="1"/>
  <c r="I239" i="15" s="1"/>
  <c r="I240" i="15" s="1"/>
  <c r="I241" i="15" s="1"/>
  <c r="I242" i="15" s="1"/>
  <c r="I243" i="15" s="1"/>
  <c r="I244" i="15" s="1"/>
  <c r="I245" i="15" s="1"/>
  <c r="I246" i="15" s="1"/>
  <c r="I247" i="15" s="1"/>
  <c r="I248" i="15" s="1"/>
  <c r="I249" i="15" s="1"/>
  <c r="I250" i="15" s="1"/>
  <c r="I251" i="15" s="1"/>
  <c r="I252" i="15" s="1"/>
  <c r="I253" i="15" s="1"/>
  <c r="I254" i="15" s="1"/>
  <c r="I255" i="15" s="1"/>
  <c r="I256" i="15" s="1"/>
  <c r="I257" i="15" s="1"/>
  <c r="I258" i="15" s="1"/>
  <c r="I259" i="15" s="1"/>
  <c r="I260" i="15" s="1"/>
  <c r="I261" i="15" s="1"/>
  <c r="I262" i="15" s="1"/>
  <c r="I263" i="15" s="1"/>
  <c r="I264" i="15" s="1"/>
  <c r="I265" i="15" s="1"/>
  <c r="I266" i="15" s="1"/>
  <c r="I267" i="15" s="1"/>
  <c r="I268" i="15" s="1"/>
  <c r="I269" i="15" s="1"/>
  <c r="I270" i="15" s="1"/>
  <c r="I271" i="15" s="1"/>
  <c r="I272" i="15" s="1"/>
  <c r="I273" i="15" s="1"/>
  <c r="I274" i="15" s="1"/>
  <c r="I275" i="15" s="1"/>
  <c r="I276" i="15" s="1"/>
  <c r="I277" i="15" s="1"/>
  <c r="I278" i="15" s="1"/>
  <c r="I279" i="15" s="1"/>
  <c r="I280" i="15" s="1"/>
  <c r="I281" i="15" s="1"/>
  <c r="I282" i="15" s="1"/>
  <c r="I283" i="15" s="1"/>
  <c r="I284" i="15" s="1"/>
  <c r="I285" i="15" s="1"/>
  <c r="I286" i="15" s="1"/>
  <c r="I287" i="15" s="1"/>
  <c r="I288" i="15" s="1"/>
  <c r="I289" i="15" s="1"/>
  <c r="I290" i="15" s="1"/>
  <c r="I291" i="15" s="1"/>
  <c r="I292" i="15" s="1"/>
  <c r="I293" i="15" s="1"/>
  <c r="I294" i="15" s="1"/>
  <c r="I295" i="15" s="1"/>
  <c r="I296" i="15" s="1"/>
  <c r="I297" i="15" s="1"/>
  <c r="I298" i="15" s="1"/>
  <c r="I299" i="15" s="1"/>
  <c r="I300" i="15" s="1"/>
  <c r="I301" i="15" s="1"/>
  <c r="I302" i="15" s="1"/>
  <c r="I303" i="15" s="1"/>
  <c r="G4" i="15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G115" i="15" s="1"/>
  <c r="G116" i="15" s="1"/>
  <c r="G117" i="15" s="1"/>
  <c r="G118" i="15" s="1"/>
  <c r="G119" i="15" s="1"/>
  <c r="G120" i="15" s="1"/>
  <c r="G121" i="15" s="1"/>
  <c r="G122" i="15" s="1"/>
  <c r="G123" i="15" s="1"/>
  <c r="G124" i="15" s="1"/>
  <c r="G125" i="15" s="1"/>
  <c r="G126" i="15" s="1"/>
  <c r="G127" i="15" s="1"/>
  <c r="G128" i="15" s="1"/>
  <c r="G129" i="15" s="1"/>
  <c r="G130" i="15" s="1"/>
  <c r="G131" i="15" s="1"/>
  <c r="G132" i="15" s="1"/>
  <c r="G133" i="15" s="1"/>
  <c r="G134" i="15" s="1"/>
  <c r="G135" i="15" s="1"/>
  <c r="G136" i="15" s="1"/>
  <c r="G137" i="15" s="1"/>
  <c r="G138" i="15" s="1"/>
  <c r="G139" i="15" s="1"/>
  <c r="G140" i="15" s="1"/>
  <c r="G141" i="15" s="1"/>
  <c r="G142" i="15" s="1"/>
  <c r="G143" i="15" s="1"/>
  <c r="G144" i="15" s="1"/>
  <c r="G145" i="15" s="1"/>
  <c r="G146" i="15" s="1"/>
  <c r="G147" i="15" s="1"/>
  <c r="G148" i="15" s="1"/>
  <c r="G149" i="15" s="1"/>
  <c r="G150" i="15" s="1"/>
  <c r="G151" i="15" s="1"/>
  <c r="G152" i="15" s="1"/>
  <c r="G153" i="15" s="1"/>
  <c r="G154" i="15" s="1"/>
  <c r="G155" i="15" s="1"/>
  <c r="G156" i="15" s="1"/>
  <c r="G157" i="15" s="1"/>
  <c r="G158" i="15" s="1"/>
  <c r="G159" i="15" s="1"/>
  <c r="G160" i="15" s="1"/>
  <c r="G161" i="15" s="1"/>
  <c r="G162" i="15" s="1"/>
  <c r="G163" i="15" s="1"/>
  <c r="G164" i="15" s="1"/>
  <c r="G165" i="15" s="1"/>
  <c r="G166" i="15" s="1"/>
  <c r="G167" i="15" s="1"/>
  <c r="G168" i="15" s="1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223" i="15" s="1"/>
  <c r="G224" i="15" s="1"/>
  <c r="G225" i="15" s="1"/>
  <c r="G226" i="15" s="1"/>
  <c r="G227" i="15" s="1"/>
  <c r="G228" i="15" s="1"/>
  <c r="G229" i="15" s="1"/>
  <c r="G230" i="15" s="1"/>
  <c r="G231" i="15" s="1"/>
  <c r="G232" i="15" s="1"/>
  <c r="G233" i="15" s="1"/>
  <c r="G234" i="15" s="1"/>
  <c r="G235" i="15" s="1"/>
  <c r="G236" i="15" s="1"/>
  <c r="G237" i="15" s="1"/>
  <c r="G238" i="15" s="1"/>
  <c r="G239" i="15" s="1"/>
  <c r="G240" i="15" s="1"/>
  <c r="G241" i="15" s="1"/>
  <c r="G242" i="15" s="1"/>
  <c r="G243" i="15" s="1"/>
  <c r="G244" i="15" s="1"/>
  <c r="G245" i="15" s="1"/>
  <c r="G246" i="15" s="1"/>
  <c r="G247" i="15" s="1"/>
  <c r="G248" i="15" s="1"/>
  <c r="G249" i="15" s="1"/>
  <c r="G250" i="15" s="1"/>
  <c r="G251" i="15" s="1"/>
  <c r="G252" i="15" s="1"/>
  <c r="G253" i="15" s="1"/>
  <c r="G254" i="15" s="1"/>
  <c r="G255" i="15" s="1"/>
  <c r="G256" i="15" s="1"/>
  <c r="G257" i="15" s="1"/>
  <c r="G258" i="15" s="1"/>
  <c r="G259" i="15" s="1"/>
  <c r="G260" i="15" s="1"/>
  <c r="G261" i="15" s="1"/>
  <c r="G262" i="15" s="1"/>
  <c r="G263" i="15" s="1"/>
  <c r="G264" i="15" s="1"/>
  <c r="G265" i="15" s="1"/>
  <c r="G266" i="15" s="1"/>
  <c r="G267" i="15" s="1"/>
  <c r="G268" i="15" s="1"/>
  <c r="G269" i="15" s="1"/>
  <c r="G270" i="15" s="1"/>
  <c r="G271" i="15" s="1"/>
  <c r="G272" i="15" s="1"/>
  <c r="G273" i="15" s="1"/>
  <c r="G274" i="15" s="1"/>
  <c r="G275" i="15" s="1"/>
  <c r="G276" i="15" s="1"/>
  <c r="G277" i="15" s="1"/>
  <c r="G278" i="15" s="1"/>
  <c r="G279" i="15" s="1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H3" i="17"/>
  <c r="H4" i="17" s="1"/>
  <c r="H5" i="17" s="1"/>
  <c r="H6" i="17" s="1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H152" i="17" s="1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H198" i="17" s="1"/>
  <c r="H199" i="17" s="1"/>
  <c r="H200" i="17" s="1"/>
  <c r="H201" i="17" s="1"/>
  <c r="H202" i="17" s="1"/>
  <c r="H203" i="17" s="1"/>
  <c r="H204" i="17" s="1"/>
  <c r="H205" i="17" s="1"/>
  <c r="H206" i="17" s="1"/>
  <c r="H207" i="17" s="1"/>
  <c r="H208" i="17" s="1"/>
  <c r="H209" i="17" s="1"/>
  <c r="H210" i="17" s="1"/>
  <c r="H211" i="17" s="1"/>
  <c r="H212" i="17" s="1"/>
  <c r="H213" i="17" s="1"/>
  <c r="H214" i="17" s="1"/>
  <c r="H215" i="17" s="1"/>
  <c r="H216" i="17" s="1"/>
  <c r="H217" i="17" s="1"/>
  <c r="H218" i="17" s="1"/>
  <c r="H219" i="17" s="1"/>
  <c r="H220" i="17" s="1"/>
  <c r="H221" i="17" s="1"/>
  <c r="H222" i="17" s="1"/>
  <c r="H223" i="17" s="1"/>
  <c r="H224" i="17" s="1"/>
  <c r="H225" i="17" s="1"/>
  <c r="H226" i="17" s="1"/>
  <c r="H227" i="17" s="1"/>
  <c r="H228" i="17" s="1"/>
  <c r="H229" i="17" s="1"/>
  <c r="H230" i="17" s="1"/>
  <c r="H231" i="17" s="1"/>
  <c r="H232" i="17" s="1"/>
  <c r="H233" i="17" s="1"/>
  <c r="H234" i="17" s="1"/>
  <c r="H235" i="17" s="1"/>
  <c r="H236" i="17" s="1"/>
  <c r="H237" i="17" s="1"/>
  <c r="H238" i="17" s="1"/>
  <c r="H239" i="17" s="1"/>
  <c r="H240" i="17" s="1"/>
  <c r="H241" i="17" s="1"/>
  <c r="H242" i="17" s="1"/>
  <c r="H243" i="17" s="1"/>
  <c r="H244" i="17" s="1"/>
  <c r="H245" i="17" s="1"/>
  <c r="H246" i="17" s="1"/>
  <c r="H247" i="17" s="1"/>
  <c r="H248" i="17" s="1"/>
  <c r="H249" i="17" s="1"/>
  <c r="H250" i="17" s="1"/>
  <c r="H251" i="17" s="1"/>
  <c r="H252" i="17" s="1"/>
  <c r="H253" i="17" s="1"/>
  <c r="H254" i="17" s="1"/>
  <c r="H255" i="17" s="1"/>
  <c r="H256" i="17" s="1"/>
  <c r="H257" i="17" s="1"/>
  <c r="H258" i="17" s="1"/>
  <c r="H259" i="17" s="1"/>
  <c r="H260" i="17" s="1"/>
  <c r="H261" i="17" s="1"/>
  <c r="H262" i="17" s="1"/>
  <c r="H263" i="17" s="1"/>
  <c r="H264" i="17" s="1"/>
  <c r="H265" i="17" s="1"/>
  <c r="H266" i="17" s="1"/>
  <c r="H267" i="17" s="1"/>
  <c r="H268" i="17" s="1"/>
  <c r="H269" i="17" s="1"/>
  <c r="H270" i="17" s="1"/>
  <c r="H271" i="17" s="1"/>
  <c r="H272" i="17" s="1"/>
  <c r="H273" i="17" s="1"/>
  <c r="H274" i="17" s="1"/>
  <c r="H275" i="17" s="1"/>
  <c r="H276" i="17" s="1"/>
  <c r="H277" i="17" s="1"/>
  <c r="H278" i="17" s="1"/>
  <c r="H279" i="17" s="1"/>
  <c r="H280" i="17" s="1"/>
  <c r="H281" i="17" s="1"/>
  <c r="H282" i="17" s="1"/>
  <c r="H283" i="17" s="1"/>
  <c r="H284" i="17" s="1"/>
  <c r="H285" i="17" s="1"/>
  <c r="H286" i="17" s="1"/>
  <c r="H287" i="17" s="1"/>
  <c r="H288" i="17" s="1"/>
  <c r="H289" i="17" s="1"/>
  <c r="H290" i="17" s="1"/>
  <c r="H291" i="17" s="1"/>
  <c r="H292" i="17" s="1"/>
  <c r="H293" i="17" s="1"/>
  <c r="H294" i="17" s="1"/>
  <c r="H295" i="17" s="1"/>
  <c r="H296" i="17" s="1"/>
  <c r="H297" i="17" s="1"/>
  <c r="H298" i="17" s="1"/>
  <c r="H299" i="17" s="1"/>
  <c r="H300" i="17" s="1"/>
  <c r="H301" i="17" s="1"/>
  <c r="H302" i="17" s="1"/>
  <c r="H303" i="17" s="1"/>
  <c r="F3" i="17"/>
  <c r="F4" i="17" s="1"/>
  <c r="F5" i="17" s="1"/>
  <c r="F6" i="17" s="1"/>
  <c r="F7" i="17" s="1"/>
  <c r="F8" i="17" s="1"/>
  <c r="F9" i="17" s="1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F227" i="17" s="1"/>
  <c r="F228" i="17" s="1"/>
  <c r="F229" i="17" s="1"/>
  <c r="F230" i="17" s="1"/>
  <c r="F231" i="17" s="1"/>
  <c r="F232" i="17" s="1"/>
  <c r="F233" i="17" s="1"/>
  <c r="F234" i="17" s="1"/>
  <c r="F235" i="17" s="1"/>
  <c r="F236" i="17" s="1"/>
  <c r="F237" i="17" s="1"/>
  <c r="F238" i="17" s="1"/>
  <c r="F239" i="17" s="1"/>
  <c r="F240" i="17" s="1"/>
  <c r="F241" i="17" s="1"/>
  <c r="F242" i="17" s="1"/>
  <c r="F243" i="17" s="1"/>
  <c r="F244" i="17" s="1"/>
  <c r="F245" i="17" s="1"/>
  <c r="F246" i="17" s="1"/>
  <c r="F247" i="17" s="1"/>
  <c r="F248" i="17" s="1"/>
  <c r="F249" i="17" s="1"/>
  <c r="F250" i="17" s="1"/>
  <c r="F251" i="17" s="1"/>
  <c r="F252" i="17" s="1"/>
  <c r="F253" i="17" s="1"/>
  <c r="F254" i="17" s="1"/>
  <c r="F255" i="17" s="1"/>
  <c r="F256" i="17" s="1"/>
  <c r="F257" i="17" s="1"/>
  <c r="F258" i="17" s="1"/>
  <c r="F259" i="17" s="1"/>
  <c r="F260" i="17" s="1"/>
  <c r="F261" i="17" s="1"/>
  <c r="F262" i="17" s="1"/>
  <c r="F263" i="17" s="1"/>
  <c r="F264" i="17" s="1"/>
  <c r="F265" i="17" s="1"/>
  <c r="F266" i="17" s="1"/>
  <c r="F267" i="17" s="1"/>
  <c r="F268" i="17" s="1"/>
  <c r="F269" i="17" s="1"/>
  <c r="F270" i="17" s="1"/>
  <c r="F271" i="17" s="1"/>
  <c r="F272" i="17" s="1"/>
  <c r="F273" i="17" s="1"/>
  <c r="F274" i="17" s="1"/>
  <c r="F275" i="17" s="1"/>
  <c r="F276" i="17" s="1"/>
  <c r="F277" i="17" s="1"/>
  <c r="F278" i="17" s="1"/>
  <c r="F279" i="17" s="1"/>
  <c r="F280" i="17" s="1"/>
  <c r="F281" i="17" s="1"/>
  <c r="F282" i="17" s="1"/>
  <c r="F283" i="17" s="1"/>
  <c r="F284" i="17" s="1"/>
  <c r="F285" i="17" s="1"/>
  <c r="F286" i="17" s="1"/>
  <c r="F287" i="17" s="1"/>
  <c r="F288" i="17" s="1"/>
  <c r="F289" i="17" s="1"/>
  <c r="F290" i="17" s="1"/>
  <c r="F291" i="17" s="1"/>
  <c r="F292" i="17" s="1"/>
  <c r="F293" i="17" s="1"/>
  <c r="F294" i="17" s="1"/>
  <c r="F295" i="17" s="1"/>
  <c r="F296" i="17" s="1"/>
  <c r="F297" i="17" s="1"/>
  <c r="F298" i="17" s="1"/>
  <c r="F299" i="17" s="1"/>
  <c r="F300" i="17" s="1"/>
  <c r="F301" i="17" s="1"/>
  <c r="F302" i="17" s="1"/>
  <c r="F303" i="17" s="1"/>
  <c r="F76" i="14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F121" i="14" s="1"/>
  <c r="F122" i="14" s="1"/>
  <c r="F123" i="14" s="1"/>
  <c r="F124" i="14" s="1"/>
  <c r="F125" i="14" s="1"/>
  <c r="F126" i="14" s="1"/>
  <c r="F127" i="14" s="1"/>
  <c r="F128" i="14" s="1"/>
  <c r="F129" i="14" s="1"/>
  <c r="F130" i="14" s="1"/>
  <c r="F131" i="14" s="1"/>
  <c r="F132" i="14" s="1"/>
  <c r="F133" i="14" s="1"/>
  <c r="F134" i="14" s="1"/>
  <c r="F135" i="14" s="1"/>
  <c r="F136" i="14" s="1"/>
  <c r="F137" i="14" s="1"/>
  <c r="F138" i="14" s="1"/>
  <c r="F139" i="14" s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51" i="14" s="1"/>
  <c r="F152" i="14" s="1"/>
  <c r="F153" i="14" s="1"/>
  <c r="F154" i="14" s="1"/>
  <c r="F155" i="14" s="1"/>
  <c r="F156" i="14" s="1"/>
  <c r="F157" i="14" s="1"/>
  <c r="F158" i="14" s="1"/>
  <c r="F159" i="14" s="1"/>
  <c r="F160" i="14" s="1"/>
  <c r="F161" i="14" s="1"/>
  <c r="F162" i="14" s="1"/>
  <c r="F163" i="14" s="1"/>
  <c r="F164" i="14" s="1"/>
  <c r="F165" i="14" s="1"/>
  <c r="F166" i="14" s="1"/>
  <c r="F167" i="14" s="1"/>
  <c r="F168" i="14" s="1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F223" i="14" s="1"/>
  <c r="F224" i="14" s="1"/>
  <c r="F225" i="14" s="1"/>
  <c r="F226" i="14" s="1"/>
  <c r="F227" i="14" s="1"/>
  <c r="F228" i="14" s="1"/>
  <c r="F229" i="14" s="1"/>
  <c r="F230" i="14" s="1"/>
  <c r="F231" i="14" s="1"/>
  <c r="F232" i="14" s="1"/>
  <c r="F233" i="14" s="1"/>
  <c r="F234" i="14" s="1"/>
  <c r="F235" i="14" s="1"/>
  <c r="F236" i="14" s="1"/>
  <c r="F237" i="14" s="1"/>
  <c r="F238" i="14" s="1"/>
  <c r="F239" i="14" s="1"/>
  <c r="F240" i="14" s="1"/>
  <c r="F241" i="14" s="1"/>
  <c r="F242" i="14" s="1"/>
  <c r="F243" i="14" s="1"/>
  <c r="F244" i="14" s="1"/>
  <c r="F245" i="14" s="1"/>
  <c r="F246" i="14" s="1"/>
  <c r="F247" i="14" s="1"/>
  <c r="F248" i="14" s="1"/>
  <c r="F249" i="14" s="1"/>
  <c r="F250" i="14" s="1"/>
  <c r="F251" i="14" s="1"/>
  <c r="F252" i="14" s="1"/>
  <c r="F253" i="14" s="1"/>
  <c r="F254" i="14" s="1"/>
  <c r="F255" i="14" s="1"/>
  <c r="F256" i="14" s="1"/>
  <c r="F257" i="14" s="1"/>
  <c r="F258" i="14" s="1"/>
  <c r="F259" i="14" s="1"/>
  <c r="F260" i="14" s="1"/>
  <c r="F261" i="14" s="1"/>
  <c r="F262" i="14" s="1"/>
  <c r="F263" i="14" s="1"/>
  <c r="F264" i="14" s="1"/>
  <c r="F265" i="14" s="1"/>
  <c r="F266" i="14" s="1"/>
  <c r="F267" i="14" s="1"/>
  <c r="F268" i="14" s="1"/>
  <c r="F269" i="14" s="1"/>
  <c r="F270" i="14" s="1"/>
  <c r="F271" i="14" s="1"/>
  <c r="F272" i="14" s="1"/>
  <c r="F273" i="14" s="1"/>
  <c r="F274" i="14" s="1"/>
  <c r="F275" i="14" s="1"/>
  <c r="F276" i="14" s="1"/>
  <c r="F277" i="14" s="1"/>
  <c r="F278" i="14" s="1"/>
  <c r="F279" i="14" s="1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G4" i="14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G122" i="14" s="1"/>
  <c r="G123" i="14" s="1"/>
  <c r="G124" i="14" s="1"/>
  <c r="G125" i="14" s="1"/>
  <c r="G126" i="14" s="1"/>
  <c r="G127" i="14" s="1"/>
  <c r="G128" i="14" s="1"/>
  <c r="G129" i="14" s="1"/>
  <c r="G130" i="14" s="1"/>
  <c r="G131" i="14" s="1"/>
  <c r="G132" i="14" s="1"/>
  <c r="G133" i="14" s="1"/>
  <c r="G134" i="14" s="1"/>
  <c r="G135" i="14" s="1"/>
  <c r="G136" i="14" s="1"/>
  <c r="G137" i="14" s="1"/>
  <c r="G138" i="14" s="1"/>
  <c r="G139" i="14" s="1"/>
  <c r="G140" i="14" s="1"/>
  <c r="G141" i="14" s="1"/>
  <c r="G142" i="14" s="1"/>
  <c r="G143" i="14" s="1"/>
  <c r="G144" i="14" s="1"/>
  <c r="G145" i="14" s="1"/>
  <c r="G146" i="14" s="1"/>
  <c r="G147" i="14" s="1"/>
  <c r="G148" i="14" s="1"/>
  <c r="G149" i="14" s="1"/>
  <c r="G150" i="14" s="1"/>
  <c r="G151" i="14" s="1"/>
  <c r="G152" i="14" s="1"/>
  <c r="G153" i="14" s="1"/>
  <c r="G154" i="14" s="1"/>
  <c r="G155" i="14" s="1"/>
  <c r="G156" i="14" s="1"/>
  <c r="G157" i="14" s="1"/>
  <c r="G158" i="14" s="1"/>
  <c r="G159" i="14" s="1"/>
  <c r="G160" i="14" s="1"/>
  <c r="G161" i="14" s="1"/>
  <c r="G162" i="14" s="1"/>
  <c r="G163" i="14" s="1"/>
  <c r="G164" i="14" s="1"/>
  <c r="G165" i="14" s="1"/>
  <c r="G166" i="14" s="1"/>
  <c r="G167" i="14" s="1"/>
  <c r="G168" i="14" s="1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G223" i="14" s="1"/>
  <c r="G224" i="14" s="1"/>
  <c r="G225" i="14" s="1"/>
  <c r="G226" i="14" s="1"/>
  <c r="G227" i="14" s="1"/>
  <c r="G228" i="14" s="1"/>
  <c r="G229" i="14" s="1"/>
  <c r="G230" i="14" s="1"/>
  <c r="G231" i="14" s="1"/>
  <c r="G232" i="14" s="1"/>
  <c r="G233" i="14" s="1"/>
  <c r="G234" i="14" s="1"/>
  <c r="G235" i="14" s="1"/>
  <c r="G236" i="14" s="1"/>
  <c r="G237" i="14" s="1"/>
  <c r="G238" i="14" s="1"/>
  <c r="G239" i="14" s="1"/>
  <c r="G240" i="14" s="1"/>
  <c r="G241" i="14" s="1"/>
  <c r="G242" i="14" s="1"/>
  <c r="G243" i="14" s="1"/>
  <c r="G244" i="14" s="1"/>
  <c r="G245" i="14" s="1"/>
  <c r="G246" i="14" s="1"/>
  <c r="G247" i="14" s="1"/>
  <c r="G248" i="14" s="1"/>
  <c r="G249" i="14" s="1"/>
  <c r="G250" i="14" s="1"/>
  <c r="G251" i="14" s="1"/>
  <c r="G252" i="14" s="1"/>
  <c r="G253" i="14" s="1"/>
  <c r="G254" i="14" s="1"/>
  <c r="G255" i="14" s="1"/>
  <c r="G256" i="14" s="1"/>
  <c r="G257" i="14" s="1"/>
  <c r="G258" i="14" s="1"/>
  <c r="G259" i="14" s="1"/>
  <c r="G260" i="14" s="1"/>
  <c r="G261" i="14" s="1"/>
  <c r="G262" i="14" s="1"/>
  <c r="G263" i="14" s="1"/>
  <c r="G264" i="14" s="1"/>
  <c r="G265" i="14" s="1"/>
  <c r="G266" i="14" s="1"/>
  <c r="G267" i="14" s="1"/>
  <c r="G268" i="14" s="1"/>
  <c r="G269" i="14" s="1"/>
  <c r="G270" i="14" s="1"/>
  <c r="G271" i="14" s="1"/>
  <c r="G272" i="14" s="1"/>
  <c r="G273" i="14" s="1"/>
  <c r="G274" i="14" s="1"/>
  <c r="G275" i="14" s="1"/>
  <c r="G276" i="14" s="1"/>
  <c r="G277" i="14" s="1"/>
  <c r="G278" i="14" s="1"/>
  <c r="G279" i="14" s="1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H3" i="12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H160" i="12" s="1"/>
  <c r="H161" i="12" s="1"/>
  <c r="H162" i="12" s="1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F3" i="12"/>
  <c r="G4" i="1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G124" i="11" s="1"/>
  <c r="G125" i="11" s="1"/>
  <c r="G126" i="11" s="1"/>
  <c r="G127" i="11" s="1"/>
  <c r="G128" i="11" s="1"/>
  <c r="G129" i="11" s="1"/>
  <c r="G130" i="11" s="1"/>
  <c r="G131" i="11" s="1"/>
  <c r="G132" i="11" s="1"/>
  <c r="G133" i="11" s="1"/>
  <c r="G134" i="11" s="1"/>
  <c r="G135" i="11" s="1"/>
  <c r="G136" i="11" s="1"/>
  <c r="G137" i="11" s="1"/>
  <c r="G138" i="11" s="1"/>
  <c r="G139" i="11" s="1"/>
  <c r="G140" i="11" s="1"/>
  <c r="G141" i="11" s="1"/>
  <c r="G142" i="11" s="1"/>
  <c r="G143" i="11" s="1"/>
  <c r="G144" i="11" s="1"/>
  <c r="G145" i="11" s="1"/>
  <c r="G146" i="11" s="1"/>
  <c r="G147" i="11" s="1"/>
  <c r="G148" i="11" s="1"/>
  <c r="G149" i="11" s="1"/>
  <c r="G150" i="11" s="1"/>
  <c r="G151" i="11" s="1"/>
  <c r="G152" i="11" s="1"/>
  <c r="G153" i="11" s="1"/>
  <c r="G154" i="11" s="1"/>
  <c r="G155" i="11" s="1"/>
  <c r="G156" i="11" s="1"/>
  <c r="G157" i="11" s="1"/>
  <c r="G158" i="11" s="1"/>
  <c r="G159" i="11" s="1"/>
  <c r="G160" i="11" s="1"/>
  <c r="G161" i="11" s="1"/>
  <c r="G162" i="11" s="1"/>
  <c r="G163" i="11" s="1"/>
  <c r="G164" i="11" s="1"/>
  <c r="G165" i="11" s="1"/>
  <c r="G166" i="11" s="1"/>
  <c r="G167" i="11" s="1"/>
  <c r="G168" i="11" s="1"/>
  <c r="G169" i="11" s="1"/>
  <c r="G170" i="11" s="1"/>
  <c r="G171" i="11" s="1"/>
  <c r="G172" i="11" s="1"/>
  <c r="G173" i="11" s="1"/>
  <c r="G174" i="11" s="1"/>
  <c r="G175" i="11" s="1"/>
  <c r="G176" i="11" s="1"/>
  <c r="H3" i="11"/>
  <c r="H4" i="11" s="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H174" i="11" s="1"/>
  <c r="H175" i="11" s="1"/>
  <c r="H176" i="11" s="1"/>
  <c r="F3" i="11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G4" i="10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G230" i="10" s="1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7" i="10" s="1"/>
  <c r="G278" i="10" s="1"/>
  <c r="G279" i="10" s="1"/>
  <c r="H3" i="9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G4" i="9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81" i="8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H3" i="8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F3" i="8"/>
  <c r="I3" i="8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G3" i="8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F174" i="7"/>
  <c r="F175" i="7" s="1"/>
  <c r="F176" i="7" s="1"/>
  <c r="F177" i="7" s="1"/>
  <c r="G3" i="7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G6" i="5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F4" i="16" l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F80" i="16" s="1"/>
  <c r="F81" i="16" s="1"/>
  <c r="F82" i="16" s="1"/>
  <c r="F83" i="16" s="1"/>
  <c r="F84" i="16" s="1"/>
  <c r="F85" i="16" s="1"/>
  <c r="F86" i="16" s="1"/>
  <c r="F87" i="16" s="1"/>
  <c r="F88" i="16" s="1"/>
  <c r="F89" i="16" s="1"/>
  <c r="F90" i="16" s="1"/>
  <c r="F91" i="16" s="1"/>
  <c r="F92" i="16" s="1"/>
  <c r="F93" i="16" s="1"/>
  <c r="F94" i="16" s="1"/>
  <c r="F95" i="16" s="1"/>
  <c r="F96" i="16" s="1"/>
  <c r="F97" i="16" s="1"/>
  <c r="F98" i="16" s="1"/>
  <c r="F99" i="16" s="1"/>
  <c r="F100" i="16" s="1"/>
  <c r="F101" i="16" s="1"/>
  <c r="F102" i="16" s="1"/>
  <c r="F103" i="16" s="1"/>
  <c r="F104" i="16" s="1"/>
  <c r="F105" i="16" s="1"/>
  <c r="F106" i="16" s="1"/>
  <c r="F107" i="16" s="1"/>
  <c r="F108" i="16" s="1"/>
  <c r="F109" i="16" s="1"/>
  <c r="F110" i="16" s="1"/>
  <c r="F111" i="16" s="1"/>
  <c r="F112" i="16" s="1"/>
  <c r="F113" i="16" s="1"/>
  <c r="F114" i="16" s="1"/>
  <c r="F115" i="16" s="1"/>
  <c r="F116" i="16" s="1"/>
  <c r="F117" i="16" s="1"/>
  <c r="F118" i="16" s="1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30" i="16" s="1"/>
  <c r="F131" i="16" s="1"/>
  <c r="F132" i="16" s="1"/>
  <c r="F133" i="16" s="1"/>
  <c r="F134" i="16" s="1"/>
  <c r="F135" i="16" s="1"/>
  <c r="F136" i="16" s="1"/>
  <c r="F137" i="16" s="1"/>
  <c r="F138" i="16" s="1"/>
  <c r="F139" i="16" s="1"/>
  <c r="F140" i="16" s="1"/>
  <c r="F141" i="16" s="1"/>
  <c r="F142" i="16" s="1"/>
  <c r="F143" i="16" s="1"/>
  <c r="F144" i="16" s="1"/>
  <c r="F145" i="16" s="1"/>
  <c r="F146" i="16" s="1"/>
  <c r="F147" i="16" s="1"/>
  <c r="F148" i="16" s="1"/>
  <c r="F149" i="16" s="1"/>
  <c r="F150" i="16" s="1"/>
  <c r="F151" i="16" s="1"/>
  <c r="F152" i="16" s="1"/>
  <c r="F153" i="16" s="1"/>
  <c r="F154" i="16" s="1"/>
  <c r="F155" i="16" s="1"/>
  <c r="F156" i="16" s="1"/>
  <c r="F157" i="16" s="1"/>
  <c r="F158" i="16" s="1"/>
  <c r="F159" i="16" s="1"/>
  <c r="F160" i="16" s="1"/>
  <c r="F161" i="16" s="1"/>
  <c r="F162" i="16" s="1"/>
  <c r="F163" i="16" s="1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178" i="16" s="1"/>
  <c r="F179" i="16" s="1"/>
  <c r="F180" i="16" s="1"/>
  <c r="F181" i="16" s="1"/>
  <c r="F182" i="16" s="1"/>
  <c r="F183" i="16" s="1"/>
  <c r="F184" i="16" s="1"/>
  <c r="F185" i="16" s="1"/>
  <c r="F186" i="16" s="1"/>
  <c r="F187" i="16" s="1"/>
  <c r="F188" i="16" s="1"/>
  <c r="F189" i="16" s="1"/>
  <c r="F190" i="16" s="1"/>
  <c r="F191" i="16" s="1"/>
  <c r="F192" i="16" s="1"/>
  <c r="F193" i="16" s="1"/>
  <c r="F194" i="16" s="1"/>
  <c r="F195" i="16" s="1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210" i="16" s="1"/>
  <c r="F211" i="16" s="1"/>
  <c r="F212" i="16" s="1"/>
  <c r="F213" i="16" s="1"/>
  <c r="F214" i="16" s="1"/>
  <c r="F215" i="16" s="1"/>
  <c r="F216" i="16" s="1"/>
  <c r="F217" i="16" s="1"/>
  <c r="F218" i="16" s="1"/>
  <c r="F219" i="16" s="1"/>
  <c r="F220" i="16" s="1"/>
  <c r="F221" i="16" s="1"/>
  <c r="F222" i="16" s="1"/>
  <c r="F223" i="16" s="1"/>
  <c r="F224" i="16" s="1"/>
  <c r="F225" i="16" s="1"/>
  <c r="F226" i="16" s="1"/>
  <c r="F227" i="16" s="1"/>
  <c r="F228" i="16" s="1"/>
  <c r="F229" i="16" s="1"/>
  <c r="F230" i="16" s="1"/>
  <c r="F231" i="16" s="1"/>
  <c r="F232" i="16" s="1"/>
  <c r="F233" i="16" s="1"/>
  <c r="F234" i="16" s="1"/>
  <c r="F235" i="16" s="1"/>
  <c r="F236" i="16" s="1"/>
  <c r="F237" i="16" s="1"/>
  <c r="F238" i="16" s="1"/>
  <c r="F239" i="16" s="1"/>
  <c r="F240" i="16" s="1"/>
  <c r="F241" i="16" s="1"/>
  <c r="F242" i="16" s="1"/>
  <c r="F243" i="16" s="1"/>
  <c r="F244" i="16" s="1"/>
  <c r="F245" i="16" s="1"/>
  <c r="F246" i="16" s="1"/>
  <c r="F247" i="16" s="1"/>
  <c r="F248" i="16" s="1"/>
  <c r="F249" i="16" s="1"/>
  <c r="F250" i="16" s="1"/>
  <c r="F251" i="16" s="1"/>
  <c r="F252" i="16" s="1"/>
  <c r="F253" i="16" s="1"/>
  <c r="F254" i="16" s="1"/>
  <c r="F255" i="16" s="1"/>
  <c r="F256" i="16" s="1"/>
  <c r="F257" i="16" s="1"/>
  <c r="F258" i="16" s="1"/>
  <c r="F259" i="16" s="1"/>
  <c r="F260" i="16" s="1"/>
  <c r="F261" i="16" s="1"/>
  <c r="F262" i="16" s="1"/>
  <c r="F263" i="16" s="1"/>
  <c r="F264" i="16" s="1"/>
  <c r="F265" i="16" s="1"/>
  <c r="F266" i="16" s="1"/>
  <c r="F267" i="16" s="1"/>
  <c r="F268" i="16" s="1"/>
  <c r="F269" i="16" s="1"/>
  <c r="F270" i="16" s="1"/>
  <c r="F271" i="16" s="1"/>
  <c r="F272" i="16" s="1"/>
  <c r="F273" i="16" s="1"/>
  <c r="F274" i="16" s="1"/>
  <c r="F275" i="16" s="1"/>
  <c r="F276" i="16" s="1"/>
  <c r="F277" i="16" s="1"/>
  <c r="F278" i="16" s="1"/>
  <c r="F279" i="16" s="1"/>
  <c r="F280" i="16" s="1"/>
  <c r="F281" i="16" s="1"/>
  <c r="F282" i="16" s="1"/>
  <c r="F283" i="16" s="1"/>
  <c r="F284" i="16" s="1"/>
  <c r="F285" i="16" s="1"/>
  <c r="F286" i="16" s="1"/>
  <c r="F287" i="16" s="1"/>
  <c r="F288" i="16" s="1"/>
  <c r="F289" i="16" s="1"/>
  <c r="F290" i="16" s="1"/>
  <c r="F291" i="16" s="1"/>
  <c r="F292" i="16" s="1"/>
  <c r="F293" i="16" s="1"/>
  <c r="F294" i="16" s="1"/>
  <c r="F295" i="16" s="1"/>
  <c r="F296" i="16" s="1"/>
  <c r="F297" i="16" s="1"/>
  <c r="F298" i="16" s="1"/>
  <c r="F299" i="16" s="1"/>
  <c r="F300" i="16" s="1"/>
  <c r="F301" i="16" s="1"/>
  <c r="F302" i="16" s="1"/>
  <c r="F303" i="16" s="1"/>
  <c r="F304" i="16" s="1"/>
  <c r="F305" i="16" s="1"/>
  <c r="F306" i="16" s="1"/>
  <c r="F307" i="16" s="1"/>
  <c r="F308" i="16" s="1"/>
  <c r="F309" i="16" s="1"/>
  <c r="F310" i="16" s="1"/>
  <c r="F311" i="16" s="1"/>
  <c r="F312" i="16" s="1"/>
  <c r="F313" i="16" s="1"/>
  <c r="F314" i="16" s="1"/>
  <c r="F315" i="16" s="1"/>
  <c r="F316" i="16" s="1"/>
  <c r="F317" i="16" s="1"/>
  <c r="F318" i="16" s="1"/>
  <c r="F319" i="16" s="1"/>
  <c r="F320" i="16" s="1"/>
  <c r="F321" i="16" s="1"/>
  <c r="F322" i="16" s="1"/>
  <c r="F323" i="16" s="1"/>
  <c r="F324" i="16" s="1"/>
  <c r="F325" i="16" s="1"/>
  <c r="F326" i="16" s="1"/>
  <c r="F327" i="16" s="1"/>
  <c r="F328" i="16" s="1"/>
  <c r="F329" i="16" s="1"/>
  <c r="F330" i="16" s="1"/>
  <c r="F331" i="16" s="1"/>
  <c r="F332" i="16" s="1"/>
  <c r="F333" i="16" s="1"/>
  <c r="F334" i="16" s="1"/>
  <c r="F335" i="16" s="1"/>
  <c r="F336" i="16" s="1"/>
  <c r="F337" i="16" s="1"/>
  <c r="F338" i="16" s="1"/>
  <c r="F339" i="16" s="1"/>
  <c r="F340" i="16" s="1"/>
  <c r="F341" i="16" s="1"/>
  <c r="F342" i="16" s="1"/>
  <c r="F343" i="16" s="1"/>
  <c r="F344" i="16" s="1"/>
  <c r="F345" i="16" s="1"/>
  <c r="F346" i="16" s="1"/>
  <c r="F347" i="16" s="1"/>
  <c r="F348" i="16" s="1"/>
  <c r="F349" i="16" s="1"/>
  <c r="F350" i="16" s="1"/>
  <c r="F351" i="16" s="1"/>
  <c r="F352" i="16" s="1"/>
  <c r="F353" i="16" s="1"/>
  <c r="F354" i="16" s="1"/>
  <c r="F355" i="16" s="1"/>
  <c r="F356" i="16" s="1"/>
  <c r="F357" i="16" s="1"/>
  <c r="F358" i="16" s="1"/>
  <c r="F359" i="16" s="1"/>
  <c r="F360" i="16" s="1"/>
  <c r="F361" i="16" s="1"/>
  <c r="F362" i="16" s="1"/>
  <c r="I3" i="41"/>
  <c r="J3" i="41"/>
  <c r="F503" i="28"/>
  <c r="F504" i="28" s="1"/>
  <c r="H503" i="28"/>
  <c r="H504" i="28" s="1"/>
  <c r="J307" i="38"/>
  <c r="K307" i="38" s="1"/>
  <c r="G299" i="38"/>
  <c r="I299" i="38"/>
  <c r="H299" i="38"/>
  <c r="F299" i="38"/>
  <c r="H3" i="38"/>
  <c r="L2" i="38"/>
  <c r="F297" i="36"/>
  <c r="H297" i="36"/>
  <c r="K297" i="36" s="1"/>
  <c r="J297" i="36"/>
  <c r="L295" i="36"/>
  <c r="J293" i="36"/>
  <c r="L293" i="36" s="1"/>
  <c r="G293" i="36"/>
  <c r="I286" i="36"/>
  <c r="G286" i="36"/>
  <c r="G283" i="36"/>
  <c r="F283" i="36"/>
  <c r="H283" i="36"/>
  <c r="L282" i="36"/>
  <c r="I283" i="36" s="1"/>
  <c r="H274" i="36"/>
  <c r="K274" i="36" s="1"/>
  <c r="F274" i="36"/>
  <c r="J274" i="36"/>
  <c r="L265" i="36"/>
  <c r="J265" i="36"/>
  <c r="K265" i="36" s="1"/>
  <c r="J257" i="36"/>
  <c r="K257" i="36"/>
  <c r="L257" i="36"/>
  <c r="G258" i="36" s="1"/>
  <c r="H3" i="36"/>
  <c r="G4" i="36"/>
  <c r="I4" i="36"/>
  <c r="F4" i="34"/>
  <c r="F5" i="34" s="1"/>
  <c r="F6" i="34" s="1"/>
  <c r="F7" i="34" s="1"/>
  <c r="F8" i="34" s="1"/>
  <c r="F9" i="34" s="1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F210" i="34" s="1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F227" i="34" s="1"/>
  <c r="F228" i="34" s="1"/>
  <c r="F229" i="34" s="1"/>
  <c r="F230" i="34" s="1"/>
  <c r="F231" i="34" s="1"/>
  <c r="F232" i="34" s="1"/>
  <c r="F233" i="34" s="1"/>
  <c r="F234" i="34" s="1"/>
  <c r="F235" i="34" s="1"/>
  <c r="F236" i="34" s="1"/>
  <c r="F237" i="34" s="1"/>
  <c r="F238" i="34" s="1"/>
  <c r="F239" i="34" s="1"/>
  <c r="F240" i="34" s="1"/>
  <c r="F241" i="34" s="1"/>
  <c r="F242" i="34" s="1"/>
  <c r="F243" i="34" s="1"/>
  <c r="F244" i="34" s="1"/>
  <c r="F245" i="34" s="1"/>
  <c r="F246" i="34" s="1"/>
  <c r="F247" i="34" s="1"/>
  <c r="F248" i="34" s="1"/>
  <c r="F249" i="34" s="1"/>
  <c r="F250" i="34" s="1"/>
  <c r="F251" i="34" s="1"/>
  <c r="F252" i="34" s="1"/>
  <c r="F253" i="34" s="1"/>
  <c r="F254" i="34" s="1"/>
  <c r="F255" i="34" s="1"/>
  <c r="F256" i="34" s="1"/>
  <c r="F257" i="34" s="1"/>
  <c r="F258" i="34" s="1"/>
  <c r="F259" i="34" s="1"/>
  <c r="F260" i="34" s="1"/>
  <c r="F261" i="34" s="1"/>
  <c r="F262" i="34" s="1"/>
  <c r="F263" i="34" s="1"/>
  <c r="F264" i="34" s="1"/>
  <c r="F265" i="34" s="1"/>
  <c r="F266" i="34" s="1"/>
  <c r="F267" i="34" s="1"/>
  <c r="F268" i="34" s="1"/>
  <c r="F269" i="34" s="1"/>
  <c r="F270" i="34" s="1"/>
  <c r="F271" i="34" s="1"/>
  <c r="F272" i="34" s="1"/>
  <c r="F273" i="34" s="1"/>
  <c r="F274" i="34" s="1"/>
  <c r="F275" i="34" s="1"/>
  <c r="F276" i="34" s="1"/>
  <c r="F277" i="34" s="1"/>
  <c r="F278" i="34" s="1"/>
  <c r="F279" i="34" s="1"/>
  <c r="F280" i="34" s="1"/>
  <c r="F281" i="34" s="1"/>
  <c r="F282" i="34" s="1"/>
  <c r="F283" i="34" s="1"/>
  <c r="F284" i="34" s="1"/>
  <c r="F285" i="34" s="1"/>
  <c r="F286" i="34" s="1"/>
  <c r="F287" i="34" s="1"/>
  <c r="F288" i="34" s="1"/>
  <c r="F289" i="34" s="1"/>
  <c r="F290" i="34" s="1"/>
  <c r="F291" i="34" s="1"/>
  <c r="F292" i="34" s="1"/>
  <c r="F293" i="34" s="1"/>
  <c r="F294" i="34" s="1"/>
  <c r="F295" i="34" s="1"/>
  <c r="F296" i="34" s="1"/>
  <c r="F297" i="34" s="1"/>
  <c r="F298" i="34" s="1"/>
  <c r="F299" i="34" s="1"/>
  <c r="F300" i="34" s="1"/>
  <c r="F301" i="34" s="1"/>
  <c r="F302" i="34" s="1"/>
  <c r="F303" i="34" s="1"/>
  <c r="F304" i="34" s="1"/>
  <c r="F305" i="34" s="1"/>
  <c r="F306" i="34" s="1"/>
  <c r="F307" i="34" s="1"/>
  <c r="F308" i="34" s="1"/>
  <c r="F309" i="34" s="1"/>
  <c r="F310" i="34" s="1"/>
  <c r="F311" i="34" s="1"/>
  <c r="F312" i="34" s="1"/>
  <c r="F313" i="34" s="1"/>
  <c r="F314" i="34" s="1"/>
  <c r="F315" i="34" s="1"/>
  <c r="F316" i="34" s="1"/>
  <c r="F317" i="34" s="1"/>
  <c r="F318" i="34" s="1"/>
  <c r="F319" i="34" s="1"/>
  <c r="F320" i="34" s="1"/>
  <c r="F321" i="34" s="1"/>
  <c r="F322" i="34" s="1"/>
  <c r="F323" i="34" s="1"/>
  <c r="F324" i="34" s="1"/>
  <c r="F325" i="34" s="1"/>
  <c r="F326" i="34" s="1"/>
  <c r="F327" i="34" s="1"/>
  <c r="F328" i="34" s="1"/>
  <c r="F329" i="34" s="1"/>
  <c r="F330" i="34" s="1"/>
  <c r="F331" i="34" s="1"/>
  <c r="F332" i="34" s="1"/>
  <c r="F333" i="34" s="1"/>
  <c r="F334" i="34" s="1"/>
  <c r="F335" i="34" s="1"/>
  <c r="F336" i="34" s="1"/>
  <c r="F337" i="34" s="1"/>
  <c r="F338" i="34" s="1"/>
  <c r="F339" i="34" s="1"/>
  <c r="F340" i="34" s="1"/>
  <c r="F341" i="34" s="1"/>
  <c r="F342" i="34" s="1"/>
  <c r="F343" i="34" s="1"/>
  <c r="F344" i="34" s="1"/>
  <c r="F345" i="34" s="1"/>
  <c r="F346" i="34" s="1"/>
  <c r="F347" i="34" s="1"/>
  <c r="F348" i="34" s="1"/>
  <c r="F349" i="34" s="1"/>
  <c r="F350" i="34" s="1"/>
  <c r="F351" i="34" s="1"/>
  <c r="F352" i="34" s="1"/>
  <c r="F353" i="34" s="1"/>
  <c r="F354" i="34" s="1"/>
  <c r="F355" i="34" s="1"/>
  <c r="F356" i="34" s="1"/>
  <c r="F357" i="34" s="1"/>
  <c r="F358" i="34" s="1"/>
  <c r="F359" i="34" s="1"/>
  <c r="F360" i="34" s="1"/>
  <c r="F361" i="34" s="1"/>
  <c r="F362" i="34" s="1"/>
  <c r="F363" i="34" s="1"/>
  <c r="F364" i="34" s="1"/>
  <c r="F365" i="34" s="1"/>
  <c r="F366" i="34" s="1"/>
  <c r="F367" i="34" s="1"/>
  <c r="F368" i="34" s="1"/>
  <c r="F369" i="34" s="1"/>
  <c r="F370" i="34" s="1"/>
  <c r="F371" i="34" s="1"/>
  <c r="F372" i="34" s="1"/>
  <c r="F373" i="34" s="1"/>
  <c r="F374" i="34" s="1"/>
  <c r="F375" i="34" s="1"/>
  <c r="F376" i="34" s="1"/>
  <c r="F377" i="34" s="1"/>
  <c r="F378" i="34" s="1"/>
  <c r="F379" i="34" s="1"/>
  <c r="F380" i="34" s="1"/>
  <c r="F381" i="34" s="1"/>
  <c r="F382" i="34" s="1"/>
  <c r="F383" i="34" s="1"/>
  <c r="F384" i="34" s="1"/>
  <c r="F385" i="34" s="1"/>
  <c r="F386" i="34" s="1"/>
  <c r="F387" i="34" s="1"/>
  <c r="F388" i="34" s="1"/>
  <c r="F389" i="34" s="1"/>
  <c r="F390" i="34" s="1"/>
  <c r="F391" i="34" s="1"/>
  <c r="F392" i="34" s="1"/>
  <c r="F393" i="34" s="1"/>
  <c r="F394" i="34" s="1"/>
  <c r="F395" i="34" s="1"/>
  <c r="F396" i="34" s="1"/>
  <c r="F397" i="34" s="1"/>
  <c r="F398" i="34" s="1"/>
  <c r="F399" i="34" s="1"/>
  <c r="F400" i="34" s="1"/>
  <c r="F401" i="34" s="1"/>
  <c r="F402" i="34" s="1"/>
  <c r="F403" i="34" s="1"/>
  <c r="F404" i="34" s="1"/>
  <c r="F405" i="34" s="1"/>
  <c r="F406" i="34" s="1"/>
  <c r="F407" i="34" s="1"/>
  <c r="F408" i="34" s="1"/>
  <c r="F409" i="34" s="1"/>
  <c r="F410" i="34" s="1"/>
  <c r="F411" i="34" s="1"/>
  <c r="F412" i="34" s="1"/>
  <c r="F413" i="34" s="1"/>
  <c r="F414" i="34" s="1"/>
  <c r="F415" i="34" s="1"/>
  <c r="F416" i="34" s="1"/>
  <c r="F417" i="34" s="1"/>
  <c r="F418" i="34" s="1"/>
  <c r="F419" i="34" s="1"/>
  <c r="F420" i="34" s="1"/>
  <c r="F421" i="34" s="1"/>
  <c r="F422" i="34" s="1"/>
  <c r="F423" i="34" s="1"/>
  <c r="F424" i="34" s="1"/>
  <c r="F425" i="34" s="1"/>
  <c r="F426" i="34" s="1"/>
  <c r="F427" i="34" s="1"/>
  <c r="F428" i="34" s="1"/>
  <c r="F429" i="34" s="1"/>
  <c r="F430" i="34" s="1"/>
  <c r="F431" i="34" s="1"/>
  <c r="F432" i="34" s="1"/>
  <c r="F433" i="34" s="1"/>
  <c r="F434" i="34" s="1"/>
  <c r="F435" i="34" s="1"/>
  <c r="F436" i="34" s="1"/>
  <c r="F437" i="34" s="1"/>
  <c r="F438" i="34" s="1"/>
  <c r="F439" i="34" s="1"/>
  <c r="F440" i="34" s="1"/>
  <c r="F441" i="34" s="1"/>
  <c r="F442" i="34" s="1"/>
  <c r="F443" i="34" s="1"/>
  <c r="F444" i="34" s="1"/>
  <c r="F445" i="34" s="1"/>
  <c r="F446" i="34" s="1"/>
  <c r="F447" i="34" s="1"/>
  <c r="F448" i="34" s="1"/>
  <c r="F449" i="34" s="1"/>
  <c r="F450" i="34" s="1"/>
  <c r="F451" i="34" s="1"/>
  <c r="F452" i="34" s="1"/>
  <c r="F453" i="34" s="1"/>
  <c r="F454" i="34" s="1"/>
  <c r="F455" i="34" s="1"/>
  <c r="F456" i="34" s="1"/>
  <c r="F457" i="34" s="1"/>
  <c r="F458" i="34" s="1"/>
  <c r="F459" i="34" s="1"/>
  <c r="F460" i="34" s="1"/>
  <c r="F461" i="34" s="1"/>
  <c r="F462" i="34" s="1"/>
  <c r="F463" i="34" s="1"/>
  <c r="F464" i="34" s="1"/>
  <c r="F465" i="34" s="1"/>
  <c r="F466" i="34" s="1"/>
  <c r="F467" i="34" s="1"/>
  <c r="F468" i="34" s="1"/>
  <c r="F469" i="34" s="1"/>
  <c r="F470" i="34" s="1"/>
  <c r="F471" i="34" s="1"/>
  <c r="F472" i="34" s="1"/>
  <c r="F473" i="34" s="1"/>
  <c r="F474" i="34" s="1"/>
  <c r="F475" i="34" s="1"/>
  <c r="F476" i="34" s="1"/>
  <c r="F477" i="34" s="1"/>
  <c r="F478" i="34" s="1"/>
  <c r="F479" i="34" s="1"/>
  <c r="F480" i="34" s="1"/>
  <c r="F481" i="34" s="1"/>
  <c r="F482" i="34" s="1"/>
  <c r="F483" i="34" s="1"/>
  <c r="F484" i="34" s="1"/>
  <c r="F485" i="34" s="1"/>
  <c r="F486" i="34" s="1"/>
  <c r="F487" i="34" s="1"/>
  <c r="F488" i="34" s="1"/>
  <c r="F489" i="34" s="1"/>
  <c r="F490" i="34" s="1"/>
  <c r="F491" i="34" s="1"/>
  <c r="F492" i="34" s="1"/>
  <c r="F493" i="34" s="1"/>
  <c r="F494" i="34" s="1"/>
  <c r="F495" i="34" s="1"/>
  <c r="F496" i="34" s="1"/>
  <c r="F497" i="34" s="1"/>
  <c r="F498" i="34" s="1"/>
  <c r="F499" i="34" s="1"/>
  <c r="F500" i="34" s="1"/>
  <c r="F501" i="34" s="1"/>
  <c r="F502" i="34" s="1"/>
  <c r="F503" i="34" s="1"/>
  <c r="F504" i="34" s="1"/>
  <c r="F505" i="34" s="1"/>
  <c r="F506" i="34" s="1"/>
  <c r="F507" i="34" s="1"/>
  <c r="F508" i="34" s="1"/>
  <c r="F509" i="34" s="1"/>
  <c r="F510" i="34" s="1"/>
  <c r="F511" i="34" s="1"/>
  <c r="F512" i="34" s="1"/>
  <c r="G4" i="33"/>
  <c r="G5" i="33" s="1"/>
  <c r="G6" i="33" s="1"/>
  <c r="G7" i="33" s="1"/>
  <c r="G8" i="33" s="1"/>
  <c r="G9" i="33" s="1"/>
  <c r="G10" i="33" s="1"/>
  <c r="G11" i="33" s="1"/>
  <c r="G12" i="33" s="1"/>
  <c r="G13" i="33" s="1"/>
  <c r="G14" i="33" s="1"/>
  <c r="G15" i="33" s="1"/>
  <c r="G16" i="33" s="1"/>
  <c r="G17" i="33" s="1"/>
  <c r="G18" i="33" s="1"/>
  <c r="G19" i="33" s="1"/>
  <c r="G20" i="33" s="1"/>
  <c r="G21" i="33" s="1"/>
  <c r="G22" i="33" s="1"/>
  <c r="G23" i="33" s="1"/>
  <c r="G24" i="33" s="1"/>
  <c r="G25" i="33" s="1"/>
  <c r="G26" i="33" s="1"/>
  <c r="G27" i="33" s="1"/>
  <c r="G28" i="33" s="1"/>
  <c r="G29" i="33" s="1"/>
  <c r="G30" i="33" s="1"/>
  <c r="G31" i="33" s="1"/>
  <c r="G32" i="33" s="1"/>
  <c r="G33" i="33" s="1"/>
  <c r="G34" i="33" s="1"/>
  <c r="G35" i="33" s="1"/>
  <c r="G36" i="33" s="1"/>
  <c r="G37" i="33" s="1"/>
  <c r="G38" i="33" s="1"/>
  <c r="G39" i="33" s="1"/>
  <c r="G40" i="33" s="1"/>
  <c r="G41" i="33" s="1"/>
  <c r="G42" i="33" s="1"/>
  <c r="G43" i="33" s="1"/>
  <c r="G44" i="33" s="1"/>
  <c r="G45" i="33" s="1"/>
  <c r="G46" i="33" s="1"/>
  <c r="G47" i="33" s="1"/>
  <c r="G48" i="33" s="1"/>
  <c r="G49" i="33" s="1"/>
  <c r="G50" i="33" s="1"/>
  <c r="G51" i="33" s="1"/>
  <c r="G52" i="33" s="1"/>
  <c r="G53" i="33" s="1"/>
  <c r="G54" i="33" s="1"/>
  <c r="G55" i="33" s="1"/>
  <c r="G56" i="33" s="1"/>
  <c r="G57" i="33" s="1"/>
  <c r="G58" i="33" s="1"/>
  <c r="G59" i="33" s="1"/>
  <c r="G60" i="33" s="1"/>
  <c r="G61" i="33" s="1"/>
  <c r="G62" i="33" s="1"/>
  <c r="G63" i="33" s="1"/>
  <c r="G64" i="33" s="1"/>
  <c r="G65" i="33" s="1"/>
  <c r="G66" i="33" s="1"/>
  <c r="G67" i="33" s="1"/>
  <c r="G68" i="33" s="1"/>
  <c r="G69" i="33" s="1"/>
  <c r="G70" i="33" s="1"/>
  <c r="G71" i="33" s="1"/>
  <c r="G72" i="33" s="1"/>
  <c r="G73" i="33" s="1"/>
  <c r="G74" i="33" s="1"/>
  <c r="G75" i="33" s="1"/>
  <c r="G76" i="33" s="1"/>
  <c r="G77" i="33" s="1"/>
  <c r="G78" i="33" s="1"/>
  <c r="G79" i="33" s="1"/>
  <c r="G80" i="33" s="1"/>
  <c r="G81" i="33" s="1"/>
  <c r="G82" i="33" s="1"/>
  <c r="G83" i="33" s="1"/>
  <c r="G84" i="33" s="1"/>
  <c r="G85" i="33" s="1"/>
  <c r="G86" i="33" s="1"/>
  <c r="G87" i="33" s="1"/>
  <c r="G88" i="33" s="1"/>
  <c r="G89" i="33" s="1"/>
  <c r="G90" i="33" s="1"/>
  <c r="G91" i="33" s="1"/>
  <c r="G92" i="33" s="1"/>
  <c r="G93" i="33" s="1"/>
  <c r="G94" i="33" s="1"/>
  <c r="G95" i="33" s="1"/>
  <c r="G96" i="33" s="1"/>
  <c r="G97" i="33" s="1"/>
  <c r="G98" i="33" s="1"/>
  <c r="G99" i="33" s="1"/>
  <c r="G100" i="33" s="1"/>
  <c r="G101" i="33" s="1"/>
  <c r="G102" i="33" s="1"/>
  <c r="G103" i="33" s="1"/>
  <c r="G104" i="33" s="1"/>
  <c r="G105" i="33" s="1"/>
  <c r="G106" i="33" s="1"/>
  <c r="G107" i="33" s="1"/>
  <c r="G108" i="33" s="1"/>
  <c r="G109" i="33" s="1"/>
  <c r="G110" i="33" s="1"/>
  <c r="G111" i="33" s="1"/>
  <c r="G112" i="33" s="1"/>
  <c r="G113" i="33" s="1"/>
  <c r="G114" i="33" s="1"/>
  <c r="G115" i="33" s="1"/>
  <c r="G116" i="33" s="1"/>
  <c r="G117" i="33" s="1"/>
  <c r="G118" i="33" s="1"/>
  <c r="G119" i="33" s="1"/>
  <c r="G120" i="33" s="1"/>
  <c r="G121" i="33" s="1"/>
  <c r="G122" i="33" s="1"/>
  <c r="G123" i="33" s="1"/>
  <c r="G124" i="33" s="1"/>
  <c r="G125" i="33" s="1"/>
  <c r="G126" i="33" s="1"/>
  <c r="G127" i="33" s="1"/>
  <c r="G128" i="33" s="1"/>
  <c r="G129" i="33" s="1"/>
  <c r="G130" i="33" s="1"/>
  <c r="G131" i="33" s="1"/>
  <c r="G132" i="33" s="1"/>
  <c r="G133" i="33" s="1"/>
  <c r="G134" i="33" s="1"/>
  <c r="G135" i="33" s="1"/>
  <c r="G136" i="33" s="1"/>
  <c r="G137" i="33" s="1"/>
  <c r="G138" i="33" s="1"/>
  <c r="G139" i="33" s="1"/>
  <c r="G140" i="33" s="1"/>
  <c r="G141" i="33" s="1"/>
  <c r="G142" i="33" s="1"/>
  <c r="G143" i="33" s="1"/>
  <c r="G144" i="33" s="1"/>
  <c r="G145" i="33" s="1"/>
  <c r="G146" i="33" s="1"/>
  <c r="G147" i="33" s="1"/>
  <c r="G148" i="33" s="1"/>
  <c r="G149" i="33" s="1"/>
  <c r="G150" i="33" s="1"/>
  <c r="G151" i="33" s="1"/>
  <c r="G152" i="33" s="1"/>
  <c r="G153" i="33" s="1"/>
  <c r="G154" i="33" s="1"/>
  <c r="G155" i="33" s="1"/>
  <c r="G156" i="33" s="1"/>
  <c r="G157" i="33" s="1"/>
  <c r="G158" i="33" s="1"/>
  <c r="G159" i="33" s="1"/>
  <c r="G160" i="33" s="1"/>
  <c r="G161" i="33" s="1"/>
  <c r="G162" i="33" s="1"/>
  <c r="G163" i="33" s="1"/>
  <c r="G164" i="33" s="1"/>
  <c r="G165" i="33" s="1"/>
  <c r="G166" i="33" s="1"/>
  <c r="G167" i="33" s="1"/>
  <c r="G168" i="33" s="1"/>
  <c r="G169" i="33" s="1"/>
  <c r="G170" i="33" s="1"/>
  <c r="G171" i="33" s="1"/>
  <c r="G172" i="33" s="1"/>
  <c r="G173" i="33" s="1"/>
  <c r="G174" i="33" s="1"/>
  <c r="G175" i="33" s="1"/>
  <c r="G176" i="33" s="1"/>
  <c r="G177" i="33" s="1"/>
  <c r="G178" i="33" s="1"/>
  <c r="G179" i="33" s="1"/>
  <c r="G180" i="33" s="1"/>
  <c r="G181" i="33" s="1"/>
  <c r="G182" i="33" s="1"/>
  <c r="G183" i="33" s="1"/>
  <c r="G184" i="33" s="1"/>
  <c r="G185" i="33" s="1"/>
  <c r="G186" i="33" s="1"/>
  <c r="G187" i="33" s="1"/>
  <c r="G188" i="33" s="1"/>
  <c r="G189" i="33" s="1"/>
  <c r="G190" i="33" s="1"/>
  <c r="G191" i="33" s="1"/>
  <c r="G192" i="33" s="1"/>
  <c r="G193" i="33" s="1"/>
  <c r="G194" i="33" s="1"/>
  <c r="G195" i="33" s="1"/>
  <c r="G196" i="33" s="1"/>
  <c r="G197" i="33" s="1"/>
  <c r="G198" i="33" s="1"/>
  <c r="G199" i="33" s="1"/>
  <c r="G200" i="33" s="1"/>
  <c r="G201" i="33" s="1"/>
  <c r="G202" i="33" s="1"/>
  <c r="G203" i="33" s="1"/>
  <c r="G204" i="33" s="1"/>
  <c r="G205" i="33" s="1"/>
  <c r="G206" i="33" s="1"/>
  <c r="G207" i="33" s="1"/>
  <c r="G208" i="33" s="1"/>
  <c r="G209" i="33" s="1"/>
  <c r="G210" i="33" s="1"/>
  <c r="G211" i="33" s="1"/>
  <c r="G212" i="33" s="1"/>
  <c r="G213" i="33" s="1"/>
  <c r="G214" i="33" s="1"/>
  <c r="G215" i="33" s="1"/>
  <c r="G216" i="33" s="1"/>
  <c r="G217" i="33" s="1"/>
  <c r="G218" i="33" s="1"/>
  <c r="G219" i="33" s="1"/>
  <c r="G220" i="33" s="1"/>
  <c r="G221" i="33" s="1"/>
  <c r="G222" i="33" s="1"/>
  <c r="G223" i="33" s="1"/>
  <c r="G224" i="33" s="1"/>
  <c r="G225" i="33" s="1"/>
  <c r="G226" i="33" s="1"/>
  <c r="G227" i="33" s="1"/>
  <c r="G228" i="33" s="1"/>
  <c r="G229" i="33" s="1"/>
  <c r="G230" i="33" s="1"/>
  <c r="G231" i="33" s="1"/>
  <c r="G232" i="33" s="1"/>
  <c r="G233" i="33" s="1"/>
  <c r="G234" i="33" s="1"/>
  <c r="G235" i="33" s="1"/>
  <c r="G236" i="33" s="1"/>
  <c r="G237" i="33" s="1"/>
  <c r="G238" i="33" s="1"/>
  <c r="G239" i="33" s="1"/>
  <c r="G240" i="33" s="1"/>
  <c r="G241" i="33" s="1"/>
  <c r="G242" i="33" s="1"/>
  <c r="G243" i="33" s="1"/>
  <c r="G244" i="33" s="1"/>
  <c r="G245" i="33" s="1"/>
  <c r="G246" i="33" s="1"/>
  <c r="G247" i="33" s="1"/>
  <c r="G248" i="33" s="1"/>
  <c r="G249" i="33" s="1"/>
  <c r="G250" i="33" s="1"/>
  <c r="G251" i="33" s="1"/>
  <c r="G252" i="33" s="1"/>
  <c r="G253" i="33" s="1"/>
  <c r="G254" i="33" s="1"/>
  <c r="G255" i="33" s="1"/>
  <c r="G256" i="33" s="1"/>
  <c r="G257" i="33" s="1"/>
  <c r="G258" i="33" s="1"/>
  <c r="G259" i="33" s="1"/>
  <c r="G260" i="33" s="1"/>
  <c r="G261" i="33" s="1"/>
  <c r="G262" i="33" s="1"/>
  <c r="G263" i="33" s="1"/>
  <c r="G264" i="33" s="1"/>
  <c r="G265" i="33" s="1"/>
  <c r="G266" i="33" s="1"/>
  <c r="G267" i="33" s="1"/>
  <c r="G268" i="33" s="1"/>
  <c r="G269" i="33" s="1"/>
  <c r="G270" i="33" s="1"/>
  <c r="G271" i="33" s="1"/>
  <c r="G272" i="33" s="1"/>
  <c r="G273" i="33" s="1"/>
  <c r="G274" i="33" s="1"/>
  <c r="G275" i="33" s="1"/>
  <c r="G276" i="33" s="1"/>
  <c r="G277" i="33" s="1"/>
  <c r="G278" i="33" s="1"/>
  <c r="G279" i="33" s="1"/>
  <c r="G280" i="33" s="1"/>
  <c r="G281" i="33" s="1"/>
  <c r="G282" i="33" s="1"/>
  <c r="G283" i="33" s="1"/>
  <c r="G284" i="33" s="1"/>
  <c r="G285" i="33" s="1"/>
  <c r="G286" i="33" s="1"/>
  <c r="G287" i="33" s="1"/>
  <c r="G288" i="33" s="1"/>
  <c r="G289" i="33" s="1"/>
  <c r="G290" i="33" s="1"/>
  <c r="G291" i="33" s="1"/>
  <c r="G292" i="33" s="1"/>
  <c r="G293" i="33" s="1"/>
  <c r="G294" i="33" s="1"/>
  <c r="G295" i="33" s="1"/>
  <c r="G296" i="33" s="1"/>
  <c r="G297" i="33" s="1"/>
  <c r="G298" i="33" s="1"/>
  <c r="G299" i="33" s="1"/>
  <c r="G300" i="33" s="1"/>
  <c r="G301" i="33" s="1"/>
  <c r="G302" i="33" s="1"/>
  <c r="G303" i="33" s="1"/>
  <c r="G304" i="33" s="1"/>
  <c r="G305" i="33" s="1"/>
  <c r="G306" i="33" s="1"/>
  <c r="G307" i="33" s="1"/>
  <c r="G308" i="33" s="1"/>
  <c r="G309" i="33" s="1"/>
  <c r="G310" i="33" s="1"/>
  <c r="G311" i="33" s="1"/>
  <c r="G312" i="33" s="1"/>
  <c r="G313" i="33" s="1"/>
  <c r="G314" i="33" s="1"/>
  <c r="G315" i="33" s="1"/>
  <c r="G316" i="33" s="1"/>
  <c r="G317" i="33" s="1"/>
  <c r="G318" i="33" s="1"/>
  <c r="G319" i="33" s="1"/>
  <c r="G320" i="33" s="1"/>
  <c r="G321" i="33" s="1"/>
  <c r="G322" i="33" s="1"/>
  <c r="G323" i="33" s="1"/>
  <c r="G324" i="33" s="1"/>
  <c r="G325" i="33" s="1"/>
  <c r="G326" i="33" s="1"/>
  <c r="G327" i="33" s="1"/>
  <c r="G328" i="33" s="1"/>
  <c r="G329" i="33" s="1"/>
  <c r="G330" i="33" s="1"/>
  <c r="G331" i="33" s="1"/>
  <c r="G332" i="33" s="1"/>
  <c r="G333" i="33" s="1"/>
  <c r="G334" i="33" s="1"/>
  <c r="G335" i="33" s="1"/>
  <c r="G336" i="33" s="1"/>
  <c r="G337" i="33" s="1"/>
  <c r="G338" i="33" s="1"/>
  <c r="G339" i="33" s="1"/>
  <c r="G340" i="33" s="1"/>
  <c r="G341" i="33" s="1"/>
  <c r="G342" i="33" s="1"/>
  <c r="G343" i="33" s="1"/>
  <c r="G344" i="33" s="1"/>
  <c r="G345" i="33" s="1"/>
  <c r="G346" i="33" s="1"/>
  <c r="G347" i="33" s="1"/>
  <c r="G348" i="33" s="1"/>
  <c r="G349" i="33" s="1"/>
  <c r="G350" i="33" s="1"/>
  <c r="G351" i="33" s="1"/>
  <c r="G352" i="33" s="1"/>
  <c r="G353" i="33" s="1"/>
  <c r="G354" i="33" s="1"/>
  <c r="G355" i="33" s="1"/>
  <c r="G356" i="33" s="1"/>
  <c r="G357" i="33" s="1"/>
  <c r="G358" i="33" s="1"/>
  <c r="G359" i="33" s="1"/>
  <c r="G360" i="33" s="1"/>
  <c r="G361" i="33" s="1"/>
  <c r="G362" i="33" s="1"/>
  <c r="G363" i="33" s="1"/>
  <c r="G364" i="33" s="1"/>
  <c r="G365" i="33" s="1"/>
  <c r="G366" i="33" s="1"/>
  <c r="G367" i="33" s="1"/>
  <c r="G368" i="33" s="1"/>
  <c r="G369" i="33" s="1"/>
  <c r="G370" i="33" s="1"/>
  <c r="G371" i="33" s="1"/>
  <c r="G372" i="33" s="1"/>
  <c r="G373" i="33" s="1"/>
  <c r="G374" i="33" s="1"/>
  <c r="G375" i="33" s="1"/>
  <c r="G376" i="33" s="1"/>
  <c r="G377" i="33" s="1"/>
  <c r="G378" i="33" s="1"/>
  <c r="G379" i="33" s="1"/>
  <c r="G380" i="33" s="1"/>
  <c r="G381" i="33" s="1"/>
  <c r="G382" i="33" s="1"/>
  <c r="G383" i="33" s="1"/>
  <c r="G384" i="33" s="1"/>
  <c r="G385" i="33" s="1"/>
  <c r="G386" i="33" s="1"/>
  <c r="G387" i="33" s="1"/>
  <c r="G388" i="33" s="1"/>
  <c r="G389" i="33" s="1"/>
  <c r="G390" i="33" s="1"/>
  <c r="G391" i="33" s="1"/>
  <c r="G392" i="33" s="1"/>
  <c r="G393" i="33" s="1"/>
  <c r="G394" i="33" s="1"/>
  <c r="G395" i="33" s="1"/>
  <c r="G396" i="33" s="1"/>
  <c r="G397" i="33" s="1"/>
  <c r="G398" i="33" s="1"/>
  <c r="G399" i="33" s="1"/>
  <c r="G400" i="33" s="1"/>
  <c r="G401" i="33" s="1"/>
  <c r="G402" i="33" s="1"/>
  <c r="G403" i="33" s="1"/>
  <c r="G404" i="33" s="1"/>
  <c r="G405" i="33" s="1"/>
  <c r="G406" i="33" s="1"/>
  <c r="G407" i="33" s="1"/>
  <c r="G408" i="33" s="1"/>
  <c r="G409" i="33" s="1"/>
  <c r="G410" i="33" s="1"/>
  <c r="F4" i="33"/>
  <c r="F5" i="33" s="1"/>
  <c r="F6" i="33" s="1"/>
  <c r="F7" i="33" s="1"/>
  <c r="F8" i="33" s="1"/>
  <c r="F9" i="33" s="1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F210" i="33" s="1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F227" i="33" s="1"/>
  <c r="F228" i="33" s="1"/>
  <c r="F229" i="33" s="1"/>
  <c r="F230" i="33" s="1"/>
  <c r="F231" i="33" s="1"/>
  <c r="F232" i="33" s="1"/>
  <c r="F233" i="33" s="1"/>
  <c r="F234" i="33" s="1"/>
  <c r="F235" i="33" s="1"/>
  <c r="F236" i="33" s="1"/>
  <c r="F237" i="33" s="1"/>
  <c r="F238" i="33" s="1"/>
  <c r="F239" i="33" s="1"/>
  <c r="F240" i="33" s="1"/>
  <c r="F241" i="33" s="1"/>
  <c r="F242" i="33" s="1"/>
  <c r="F243" i="33" s="1"/>
  <c r="F244" i="33" s="1"/>
  <c r="F245" i="33" s="1"/>
  <c r="F246" i="33" s="1"/>
  <c r="F247" i="33" s="1"/>
  <c r="F248" i="33" s="1"/>
  <c r="F249" i="33" s="1"/>
  <c r="F250" i="33" s="1"/>
  <c r="F251" i="33" s="1"/>
  <c r="F252" i="33" s="1"/>
  <c r="F253" i="33" s="1"/>
  <c r="F254" i="33" s="1"/>
  <c r="F255" i="33" s="1"/>
  <c r="F256" i="33" s="1"/>
  <c r="F257" i="33" s="1"/>
  <c r="F258" i="33" s="1"/>
  <c r="F259" i="33" s="1"/>
  <c r="F260" i="33" s="1"/>
  <c r="F261" i="33" s="1"/>
  <c r="F262" i="33" s="1"/>
  <c r="F263" i="33" s="1"/>
  <c r="F264" i="33" s="1"/>
  <c r="F265" i="33" s="1"/>
  <c r="F266" i="33" s="1"/>
  <c r="F267" i="33" s="1"/>
  <c r="F268" i="33" s="1"/>
  <c r="F269" i="33" s="1"/>
  <c r="F270" i="33" s="1"/>
  <c r="F271" i="33" s="1"/>
  <c r="F272" i="33" s="1"/>
  <c r="F273" i="33" s="1"/>
  <c r="F274" i="33" s="1"/>
  <c r="F275" i="33" s="1"/>
  <c r="F276" i="33" s="1"/>
  <c r="F277" i="33" s="1"/>
  <c r="F278" i="33" s="1"/>
  <c r="F279" i="33" s="1"/>
  <c r="F280" i="33" s="1"/>
  <c r="F281" i="33" s="1"/>
  <c r="F282" i="33" s="1"/>
  <c r="F283" i="33" s="1"/>
  <c r="F284" i="33" s="1"/>
  <c r="F285" i="33" s="1"/>
  <c r="F286" i="33" s="1"/>
  <c r="F287" i="33" s="1"/>
  <c r="F288" i="33" s="1"/>
  <c r="F289" i="33" s="1"/>
  <c r="F290" i="33" s="1"/>
  <c r="F291" i="33" s="1"/>
  <c r="F292" i="33" s="1"/>
  <c r="F293" i="33" s="1"/>
  <c r="F294" i="33" s="1"/>
  <c r="F295" i="33" s="1"/>
  <c r="F296" i="33" s="1"/>
  <c r="F297" i="33" s="1"/>
  <c r="F298" i="33" s="1"/>
  <c r="F299" i="33" s="1"/>
  <c r="F300" i="33" s="1"/>
  <c r="F301" i="33" s="1"/>
  <c r="F302" i="33" s="1"/>
  <c r="F303" i="33" s="1"/>
  <c r="F304" i="33" s="1"/>
  <c r="F305" i="33" s="1"/>
  <c r="F306" i="33" s="1"/>
  <c r="F307" i="33" s="1"/>
  <c r="F308" i="33" s="1"/>
  <c r="F309" i="33" s="1"/>
  <c r="F310" i="33" s="1"/>
  <c r="F311" i="33" s="1"/>
  <c r="F312" i="33" s="1"/>
  <c r="F313" i="33" s="1"/>
  <c r="F314" i="33" s="1"/>
  <c r="F315" i="33" s="1"/>
  <c r="F316" i="33" s="1"/>
  <c r="F317" i="33" s="1"/>
  <c r="F318" i="33" s="1"/>
  <c r="F319" i="33" s="1"/>
  <c r="F320" i="33" s="1"/>
  <c r="F321" i="33" s="1"/>
  <c r="F322" i="33" s="1"/>
  <c r="F323" i="33" s="1"/>
  <c r="F324" i="33" s="1"/>
  <c r="F325" i="33" s="1"/>
  <c r="F326" i="33" s="1"/>
  <c r="F327" i="33" s="1"/>
  <c r="F328" i="33" s="1"/>
  <c r="F329" i="33" s="1"/>
  <c r="F330" i="33" s="1"/>
  <c r="F331" i="33" s="1"/>
  <c r="F332" i="33" s="1"/>
  <c r="F333" i="33" s="1"/>
  <c r="F334" i="33" s="1"/>
  <c r="F335" i="33" s="1"/>
  <c r="F336" i="33" s="1"/>
  <c r="F337" i="33" s="1"/>
  <c r="F338" i="33" s="1"/>
  <c r="F339" i="33" s="1"/>
  <c r="F340" i="33" s="1"/>
  <c r="F341" i="33" s="1"/>
  <c r="F342" i="33" s="1"/>
  <c r="F343" i="33" s="1"/>
  <c r="F344" i="33" s="1"/>
  <c r="F345" i="33" s="1"/>
  <c r="F346" i="33" s="1"/>
  <c r="F347" i="33" s="1"/>
  <c r="F348" i="33" s="1"/>
  <c r="F349" i="33" s="1"/>
  <c r="F350" i="33" s="1"/>
  <c r="F351" i="33" s="1"/>
  <c r="F352" i="33" s="1"/>
  <c r="F353" i="33" s="1"/>
  <c r="F354" i="33" s="1"/>
  <c r="F355" i="33" s="1"/>
  <c r="F356" i="33" s="1"/>
  <c r="F357" i="33" s="1"/>
  <c r="F358" i="33" s="1"/>
  <c r="F359" i="33" s="1"/>
  <c r="F360" i="33" s="1"/>
  <c r="F361" i="33" s="1"/>
  <c r="F362" i="33" s="1"/>
  <c r="F363" i="33" s="1"/>
  <c r="F364" i="33" s="1"/>
  <c r="F365" i="33" s="1"/>
  <c r="F366" i="33" s="1"/>
  <c r="F367" i="33" s="1"/>
  <c r="F368" i="33" s="1"/>
  <c r="F369" i="33" s="1"/>
  <c r="F370" i="33" s="1"/>
  <c r="F371" i="33" s="1"/>
  <c r="F372" i="33" s="1"/>
  <c r="F373" i="33" s="1"/>
  <c r="F374" i="33" s="1"/>
  <c r="F375" i="33" s="1"/>
  <c r="F376" i="33" s="1"/>
  <c r="F377" i="33" s="1"/>
  <c r="F378" i="33" s="1"/>
  <c r="F379" i="33" s="1"/>
  <c r="F380" i="33" s="1"/>
  <c r="F381" i="33" s="1"/>
  <c r="F382" i="33" s="1"/>
  <c r="F383" i="33" s="1"/>
  <c r="F384" i="33" s="1"/>
  <c r="F385" i="33" s="1"/>
  <c r="F386" i="33" s="1"/>
  <c r="F387" i="33" s="1"/>
  <c r="F388" i="33" s="1"/>
  <c r="F389" i="33" s="1"/>
  <c r="F390" i="33" s="1"/>
  <c r="F391" i="33" s="1"/>
  <c r="F392" i="33" s="1"/>
  <c r="F393" i="33" s="1"/>
  <c r="F394" i="33" s="1"/>
  <c r="F395" i="33" s="1"/>
  <c r="F396" i="33" s="1"/>
  <c r="F397" i="33" s="1"/>
  <c r="F398" i="33" s="1"/>
  <c r="F399" i="33" s="1"/>
  <c r="F400" i="33" s="1"/>
  <c r="F401" i="33" s="1"/>
  <c r="F402" i="33" s="1"/>
  <c r="F403" i="33" s="1"/>
  <c r="F404" i="33" s="1"/>
  <c r="F405" i="33" s="1"/>
  <c r="F406" i="33" s="1"/>
  <c r="F407" i="33" s="1"/>
  <c r="F408" i="33" s="1"/>
  <c r="F409" i="33" s="1"/>
  <c r="F410" i="33" s="1"/>
  <c r="F4" i="32"/>
  <c r="F5" i="32" s="1"/>
  <c r="F6" i="32" s="1"/>
  <c r="F7" i="32" s="1"/>
  <c r="F8" i="32" s="1"/>
  <c r="F9" i="32" s="1"/>
  <c r="F10" i="32" s="1"/>
  <c r="F11" i="32" s="1"/>
  <c r="F12" i="32" s="1"/>
  <c r="F13" i="32" s="1"/>
  <c r="F14" i="32" s="1"/>
  <c r="F15" i="32" s="1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F227" i="32" s="1"/>
  <c r="F228" i="32" s="1"/>
  <c r="F229" i="32" s="1"/>
  <c r="F230" i="32" s="1"/>
  <c r="F231" i="32" s="1"/>
  <c r="F232" i="32" s="1"/>
  <c r="F233" i="32" s="1"/>
  <c r="F234" i="32" s="1"/>
  <c r="F235" i="32" s="1"/>
  <c r="F236" i="32" s="1"/>
  <c r="F237" i="32" s="1"/>
  <c r="F238" i="32" s="1"/>
  <c r="F239" i="32" s="1"/>
  <c r="F240" i="32" s="1"/>
  <c r="F241" i="32" s="1"/>
  <c r="F242" i="32" s="1"/>
  <c r="F243" i="32" s="1"/>
  <c r="F244" i="32" s="1"/>
  <c r="F245" i="32" s="1"/>
  <c r="F246" i="32" s="1"/>
  <c r="F247" i="32" s="1"/>
  <c r="F248" i="32" s="1"/>
  <c r="F249" i="32" s="1"/>
  <c r="F250" i="32" s="1"/>
  <c r="F251" i="32" s="1"/>
  <c r="F252" i="32" s="1"/>
  <c r="F253" i="32" s="1"/>
  <c r="F254" i="32" s="1"/>
  <c r="F255" i="32" s="1"/>
  <c r="F256" i="32" s="1"/>
  <c r="F257" i="32" s="1"/>
  <c r="F258" i="32" s="1"/>
  <c r="F259" i="32" s="1"/>
  <c r="F260" i="32" s="1"/>
  <c r="F261" i="32" s="1"/>
  <c r="F262" i="32" s="1"/>
  <c r="F263" i="32" s="1"/>
  <c r="F264" i="32" s="1"/>
  <c r="F265" i="32" s="1"/>
  <c r="F266" i="32" s="1"/>
  <c r="F267" i="32" s="1"/>
  <c r="F268" i="32" s="1"/>
  <c r="F269" i="32" s="1"/>
  <c r="F270" i="32" s="1"/>
  <c r="F271" i="32" s="1"/>
  <c r="F272" i="32" s="1"/>
  <c r="F273" i="32" s="1"/>
  <c r="F274" i="32" s="1"/>
  <c r="F275" i="32" s="1"/>
  <c r="F276" i="32" s="1"/>
  <c r="F277" i="32" s="1"/>
  <c r="F278" i="32" s="1"/>
  <c r="F279" i="32" s="1"/>
  <c r="F280" i="32" s="1"/>
  <c r="F281" i="32" s="1"/>
  <c r="F282" i="32" s="1"/>
  <c r="F283" i="32" s="1"/>
  <c r="F284" i="32" s="1"/>
  <c r="F285" i="32" s="1"/>
  <c r="F286" i="32" s="1"/>
  <c r="F287" i="32" s="1"/>
  <c r="F288" i="32" s="1"/>
  <c r="F289" i="32" s="1"/>
  <c r="F290" i="32" s="1"/>
  <c r="F291" i="32" s="1"/>
  <c r="F292" i="32" s="1"/>
  <c r="F293" i="32" s="1"/>
  <c r="F294" i="32" s="1"/>
  <c r="F295" i="32" s="1"/>
  <c r="F296" i="32" s="1"/>
  <c r="F297" i="32" s="1"/>
  <c r="F298" i="32" s="1"/>
  <c r="F299" i="32" s="1"/>
  <c r="F300" i="32" s="1"/>
  <c r="F301" i="32" s="1"/>
  <c r="F302" i="32" s="1"/>
  <c r="F303" i="32" s="1"/>
  <c r="F304" i="32" s="1"/>
  <c r="F305" i="32" s="1"/>
  <c r="F306" i="32" s="1"/>
  <c r="F307" i="32" s="1"/>
  <c r="F308" i="32" s="1"/>
  <c r="F160" i="25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F210" i="25" s="1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F227" i="25" s="1"/>
  <c r="F228" i="25" s="1"/>
  <c r="F229" i="25" s="1"/>
  <c r="F230" i="25" s="1"/>
  <c r="F231" i="25" s="1"/>
  <c r="F232" i="25" s="1"/>
  <c r="F233" i="25" s="1"/>
  <c r="F234" i="25" s="1"/>
  <c r="F235" i="25" s="1"/>
  <c r="F236" i="25" s="1"/>
  <c r="F237" i="25" s="1"/>
  <c r="F238" i="25" s="1"/>
  <c r="F239" i="25" s="1"/>
  <c r="F240" i="25" s="1"/>
  <c r="F241" i="25" s="1"/>
  <c r="F242" i="25" s="1"/>
  <c r="F243" i="25" s="1"/>
  <c r="F244" i="25" s="1"/>
  <c r="F245" i="25" s="1"/>
  <c r="F246" i="25" s="1"/>
  <c r="F247" i="25" s="1"/>
  <c r="F248" i="25" s="1"/>
  <c r="F249" i="25" s="1"/>
  <c r="F250" i="25" s="1"/>
  <c r="F251" i="25" s="1"/>
  <c r="F252" i="25" s="1"/>
  <c r="F253" i="25" s="1"/>
  <c r="F254" i="25" s="1"/>
  <c r="F255" i="25" s="1"/>
  <c r="F256" i="25" s="1"/>
  <c r="F257" i="25" s="1"/>
  <c r="F258" i="25" s="1"/>
  <c r="F259" i="25" s="1"/>
  <c r="F260" i="25" s="1"/>
  <c r="F261" i="25" s="1"/>
  <c r="F262" i="25" s="1"/>
  <c r="F263" i="25" s="1"/>
  <c r="F264" i="25" s="1"/>
  <c r="F265" i="25" s="1"/>
  <c r="F266" i="25" s="1"/>
  <c r="F267" i="25" s="1"/>
  <c r="F268" i="25" s="1"/>
  <c r="F269" i="25" s="1"/>
  <c r="F270" i="25" s="1"/>
  <c r="F271" i="25" s="1"/>
  <c r="F272" i="25" s="1"/>
  <c r="F273" i="25" s="1"/>
  <c r="F274" i="25" s="1"/>
  <c r="F275" i="25" s="1"/>
  <c r="F276" i="25" s="1"/>
  <c r="F277" i="25" s="1"/>
  <c r="F278" i="25" s="1"/>
  <c r="F279" i="25" s="1"/>
  <c r="F280" i="25" s="1"/>
  <c r="F281" i="25" s="1"/>
  <c r="F282" i="25" s="1"/>
  <c r="F283" i="25" s="1"/>
  <c r="F284" i="25" s="1"/>
  <c r="F285" i="25" s="1"/>
  <c r="F286" i="25" s="1"/>
  <c r="F287" i="25" s="1"/>
  <c r="F288" i="25" s="1"/>
  <c r="F289" i="25" s="1"/>
  <c r="F290" i="25" s="1"/>
  <c r="F291" i="25" s="1"/>
  <c r="F292" i="25" s="1"/>
  <c r="F293" i="25" s="1"/>
  <c r="F294" i="25" s="1"/>
  <c r="F295" i="25" s="1"/>
  <c r="F296" i="25" s="1"/>
  <c r="F297" i="25" s="1"/>
  <c r="F298" i="25" s="1"/>
  <c r="F299" i="25" s="1"/>
  <c r="F300" i="25" s="1"/>
  <c r="F301" i="25" s="1"/>
  <c r="F302" i="25" s="1"/>
  <c r="F303" i="25" s="1"/>
  <c r="F304" i="25" s="1"/>
  <c r="F305" i="25" s="1"/>
  <c r="F306" i="25" s="1"/>
  <c r="F307" i="25" s="1"/>
  <c r="F308" i="25" s="1"/>
  <c r="F309" i="25" s="1"/>
  <c r="F310" i="25" s="1"/>
  <c r="F311" i="25" s="1"/>
  <c r="F312" i="25" s="1"/>
  <c r="F313" i="25" s="1"/>
  <c r="F314" i="25" s="1"/>
  <c r="F315" i="25" s="1"/>
  <c r="F316" i="25" s="1"/>
  <c r="F317" i="25" s="1"/>
  <c r="F318" i="25" s="1"/>
  <c r="F319" i="25" s="1"/>
  <c r="F320" i="25" s="1"/>
  <c r="F321" i="25" s="1"/>
  <c r="F322" i="25" s="1"/>
  <c r="F323" i="25" s="1"/>
  <c r="F324" i="25" s="1"/>
  <c r="F325" i="25" s="1"/>
  <c r="F326" i="25" s="1"/>
  <c r="F327" i="25" s="1"/>
  <c r="F328" i="25" s="1"/>
  <c r="F329" i="25" s="1"/>
  <c r="F330" i="25" s="1"/>
  <c r="F331" i="25" s="1"/>
  <c r="F332" i="25" s="1"/>
  <c r="F333" i="25" s="1"/>
  <c r="F334" i="25" s="1"/>
  <c r="F335" i="25" s="1"/>
  <c r="F336" i="25" s="1"/>
  <c r="F337" i="25" s="1"/>
  <c r="F338" i="25" s="1"/>
  <c r="F339" i="25" s="1"/>
  <c r="F340" i="25" s="1"/>
  <c r="F341" i="25" s="1"/>
  <c r="F342" i="25" s="1"/>
  <c r="F343" i="25" s="1"/>
  <c r="F344" i="25" s="1"/>
  <c r="F345" i="25" s="1"/>
  <c r="F346" i="25" s="1"/>
  <c r="F347" i="25" s="1"/>
  <c r="F348" i="25" s="1"/>
  <c r="F349" i="25" s="1"/>
  <c r="F350" i="25" s="1"/>
  <c r="F351" i="25" s="1"/>
  <c r="F352" i="25" s="1"/>
  <c r="F353" i="25" s="1"/>
  <c r="F354" i="25" s="1"/>
  <c r="F355" i="25" s="1"/>
  <c r="F356" i="25" s="1"/>
  <c r="F357" i="25" s="1"/>
  <c r="F358" i="25" s="1"/>
  <c r="F359" i="25" s="1"/>
  <c r="F360" i="25" s="1"/>
  <c r="F361" i="25" s="1"/>
  <c r="F362" i="25" s="1"/>
  <c r="F363" i="25" s="1"/>
  <c r="F364" i="25" s="1"/>
  <c r="F365" i="25" s="1"/>
  <c r="F366" i="25" s="1"/>
  <c r="F367" i="25" s="1"/>
  <c r="F368" i="25" s="1"/>
  <c r="F369" i="25" s="1"/>
  <c r="F370" i="25" s="1"/>
  <c r="F371" i="25" s="1"/>
  <c r="F372" i="25" s="1"/>
  <c r="F373" i="25" s="1"/>
  <c r="F374" i="25" s="1"/>
  <c r="F375" i="25" s="1"/>
  <c r="F376" i="25" s="1"/>
  <c r="F377" i="25" s="1"/>
  <c r="F378" i="25" s="1"/>
  <c r="F379" i="25" s="1"/>
  <c r="F380" i="25" s="1"/>
  <c r="F381" i="25" s="1"/>
  <c r="F382" i="25" s="1"/>
  <c r="F383" i="25" s="1"/>
  <c r="F384" i="25" s="1"/>
  <c r="F385" i="25" s="1"/>
  <c r="F386" i="25" s="1"/>
  <c r="F387" i="25" s="1"/>
  <c r="F388" i="25" s="1"/>
  <c r="F389" i="25" s="1"/>
  <c r="F390" i="25" s="1"/>
  <c r="F391" i="25" s="1"/>
  <c r="F392" i="25" s="1"/>
  <c r="F393" i="25" s="1"/>
  <c r="F394" i="25" s="1"/>
  <c r="F395" i="25" s="1"/>
  <c r="F396" i="25" s="1"/>
  <c r="F397" i="25" s="1"/>
  <c r="F398" i="25" s="1"/>
  <c r="F399" i="25" s="1"/>
  <c r="F400" i="25" s="1"/>
  <c r="F401" i="25" s="1"/>
  <c r="F402" i="25" s="1"/>
  <c r="F403" i="25" s="1"/>
  <c r="F404" i="25" s="1"/>
  <c r="F405" i="25" s="1"/>
  <c r="F406" i="25" s="1"/>
  <c r="F407" i="25" s="1"/>
  <c r="F408" i="25" s="1"/>
  <c r="F409" i="25" s="1"/>
  <c r="F410" i="25" s="1"/>
  <c r="F411" i="25" s="1"/>
  <c r="F412" i="25" s="1"/>
  <c r="F413" i="25" s="1"/>
  <c r="F414" i="25" s="1"/>
  <c r="F415" i="25" s="1"/>
  <c r="F416" i="25" s="1"/>
  <c r="F417" i="25" s="1"/>
  <c r="F418" i="25" s="1"/>
  <c r="F419" i="25" s="1"/>
  <c r="F420" i="25" s="1"/>
  <c r="F421" i="25" s="1"/>
  <c r="F422" i="25" s="1"/>
  <c r="F423" i="25" s="1"/>
  <c r="F424" i="25" s="1"/>
  <c r="F425" i="25" s="1"/>
  <c r="F426" i="25" s="1"/>
  <c r="F427" i="25" s="1"/>
  <c r="F428" i="25" s="1"/>
  <c r="F429" i="25" s="1"/>
  <c r="F430" i="25" s="1"/>
  <c r="F431" i="25" s="1"/>
  <c r="F432" i="25" s="1"/>
  <c r="F433" i="25" s="1"/>
  <c r="F434" i="25" s="1"/>
  <c r="F435" i="25" s="1"/>
  <c r="F436" i="25" s="1"/>
  <c r="F437" i="25" s="1"/>
  <c r="F438" i="25" s="1"/>
  <c r="F439" i="25" s="1"/>
  <c r="F440" i="25" s="1"/>
  <c r="F441" i="25" s="1"/>
  <c r="F442" i="25" s="1"/>
  <c r="F443" i="25" s="1"/>
  <c r="F4" i="12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6" i="12" s="1"/>
  <c r="F107" i="12" s="1"/>
  <c r="F108" i="12" s="1"/>
  <c r="F109" i="12" s="1"/>
  <c r="F110" i="12" s="1"/>
  <c r="F111" i="12" s="1"/>
  <c r="F112" i="12" s="1"/>
  <c r="F113" i="12" s="1"/>
  <c r="F114" i="12" s="1"/>
  <c r="F115" i="12" s="1"/>
  <c r="F116" i="12" s="1"/>
  <c r="F117" i="12" s="1"/>
  <c r="F118" i="12" s="1"/>
  <c r="F119" i="12" s="1"/>
  <c r="F120" i="12" s="1"/>
  <c r="F121" i="12" s="1"/>
  <c r="F122" i="12" s="1"/>
  <c r="F123" i="12" s="1"/>
  <c r="F124" i="12" s="1"/>
  <c r="F125" i="12" s="1"/>
  <c r="F126" i="12" s="1"/>
  <c r="F127" i="12" s="1"/>
  <c r="F128" i="12" s="1"/>
  <c r="F129" i="12" s="1"/>
  <c r="F130" i="12" s="1"/>
  <c r="F131" i="12" s="1"/>
  <c r="F132" i="12" s="1"/>
  <c r="F133" i="12" s="1"/>
  <c r="F134" i="12" s="1"/>
  <c r="F135" i="12" s="1"/>
  <c r="F136" i="12" s="1"/>
  <c r="F137" i="12" s="1"/>
  <c r="F138" i="12" s="1"/>
  <c r="F139" i="12" s="1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51" i="12" s="1"/>
  <c r="F152" i="12" s="1"/>
  <c r="F153" i="12" s="1"/>
  <c r="F154" i="12" s="1"/>
  <c r="F155" i="12" s="1"/>
  <c r="F156" i="12" s="1"/>
  <c r="F157" i="12" s="1"/>
  <c r="F158" i="12" s="1"/>
  <c r="F159" i="12" s="1"/>
  <c r="F160" i="12" s="1"/>
  <c r="F161" i="12" s="1"/>
  <c r="F162" i="12" s="1"/>
  <c r="F163" i="12" s="1"/>
  <c r="F164" i="12" s="1"/>
  <c r="F165" i="12" s="1"/>
  <c r="F166" i="12" s="1"/>
  <c r="F167" i="12" s="1"/>
  <c r="F168" i="12" s="1"/>
  <c r="F169" i="12" s="1"/>
  <c r="F170" i="12" s="1"/>
  <c r="F171" i="12" s="1"/>
  <c r="F172" i="12" s="1"/>
  <c r="F173" i="12" s="1"/>
  <c r="F174" i="12" s="1"/>
  <c r="F175" i="12" s="1"/>
  <c r="F176" i="12" s="1"/>
  <c r="F177" i="12" s="1"/>
  <c r="F178" i="12" s="1"/>
  <c r="F179" i="12" s="1"/>
  <c r="F180" i="12" s="1"/>
  <c r="F181" i="12" s="1"/>
  <c r="F182" i="12" s="1"/>
  <c r="F183" i="12" s="1"/>
  <c r="F184" i="12" s="1"/>
  <c r="F185" i="12" s="1"/>
  <c r="F186" i="12" s="1"/>
  <c r="F187" i="12" s="1"/>
  <c r="F188" i="12" s="1"/>
  <c r="F189" i="12" s="1"/>
  <c r="F190" i="12" s="1"/>
  <c r="F191" i="12" s="1"/>
  <c r="F4" i="1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G125" i="8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4" i="7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B5" i="3"/>
  <c r="E3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F2" i="3"/>
  <c r="I4" i="1"/>
  <c r="I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" i="1"/>
  <c r="K2" i="1"/>
  <c r="G5" i="1"/>
  <c r="J3" i="1" s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  <c r="K3" i="41" l="1"/>
  <c r="H4" i="41"/>
  <c r="F4" i="41"/>
  <c r="L3" i="41"/>
  <c r="G4" i="41" s="1"/>
  <c r="H308" i="38"/>
  <c r="F308" i="38"/>
  <c r="L307" i="38"/>
  <c r="F300" i="38"/>
  <c r="L299" i="38"/>
  <c r="I300" i="38" s="1"/>
  <c r="J299" i="38"/>
  <c r="K299" i="38"/>
  <c r="H300" i="38" s="1"/>
  <c r="I3" i="38"/>
  <c r="G3" i="38"/>
  <c r="L297" i="36"/>
  <c r="K293" i="36"/>
  <c r="J286" i="36"/>
  <c r="L286" i="36" s="1"/>
  <c r="G287" i="36" s="1"/>
  <c r="J283" i="36"/>
  <c r="K283" i="36"/>
  <c r="L283" i="36"/>
  <c r="F275" i="36"/>
  <c r="H275" i="36"/>
  <c r="L274" i="36"/>
  <c r="H266" i="36"/>
  <c r="F266" i="36"/>
  <c r="I266" i="36"/>
  <c r="G266" i="36"/>
  <c r="I258" i="36"/>
  <c r="H258" i="36"/>
  <c r="F258" i="36"/>
  <c r="H4" i="36"/>
  <c r="J3" i="36"/>
  <c r="L3" i="1"/>
  <c r="K3" i="1"/>
  <c r="J4" i="1"/>
  <c r="G3" i="3"/>
  <c r="F3" i="3"/>
  <c r="E4" i="3"/>
  <c r="L4" i="1"/>
  <c r="I4" i="41" l="1"/>
  <c r="J4" i="41"/>
  <c r="L4" i="41" s="1"/>
  <c r="I5" i="41" s="1"/>
  <c r="K4" i="41"/>
  <c r="I308" i="38"/>
  <c r="G308" i="38"/>
  <c r="L300" i="38"/>
  <c r="I301" i="38" s="1"/>
  <c r="H301" i="38"/>
  <c r="J300" i="38"/>
  <c r="K300" i="38"/>
  <c r="F301" i="38"/>
  <c r="G300" i="38"/>
  <c r="J3" i="38"/>
  <c r="K3" i="38" s="1"/>
  <c r="I287" i="36"/>
  <c r="K286" i="36"/>
  <c r="I275" i="36"/>
  <c r="G275" i="36"/>
  <c r="J266" i="36"/>
  <c r="K266" i="36" s="1"/>
  <c r="J258" i="36"/>
  <c r="L258" i="36" s="1"/>
  <c r="K258" i="36"/>
  <c r="H259" i="36" s="1"/>
  <c r="F259" i="36"/>
  <c r="L4" i="36"/>
  <c r="J4" i="36"/>
  <c r="K4" i="36" s="1"/>
  <c r="K4" i="1"/>
  <c r="J5" i="1"/>
  <c r="E5" i="3"/>
  <c r="F4" i="3"/>
  <c r="G4" i="3"/>
  <c r="G5" i="41" l="1"/>
  <c r="H5" i="41"/>
  <c r="F5" i="41"/>
  <c r="J308" i="38"/>
  <c r="L308" i="38" s="1"/>
  <c r="I309" i="38" s="1"/>
  <c r="J301" i="38"/>
  <c r="L301" i="38" s="1"/>
  <c r="I302" i="38" s="1"/>
  <c r="G301" i="38"/>
  <c r="L3" i="38"/>
  <c r="G4" i="38" s="1"/>
  <c r="F4" i="38"/>
  <c r="H4" i="38"/>
  <c r="F287" i="36"/>
  <c r="H287" i="36"/>
  <c r="G276" i="36"/>
  <c r="J275" i="36"/>
  <c r="L275" i="36" s="1"/>
  <c r="I276" i="36" s="1"/>
  <c r="K275" i="36"/>
  <c r="H267" i="36"/>
  <c r="F267" i="36"/>
  <c r="L266" i="36"/>
  <c r="G259" i="36"/>
  <c r="I259" i="36"/>
  <c r="H5" i="36"/>
  <c r="F5" i="36"/>
  <c r="G5" i="36"/>
  <c r="I5" i="36"/>
  <c r="K5" i="1"/>
  <c r="J6" i="1"/>
  <c r="L5" i="1"/>
  <c r="G5" i="3"/>
  <c r="F5" i="3"/>
  <c r="E6" i="3"/>
  <c r="J5" i="41" l="1"/>
  <c r="L5" i="41" s="1"/>
  <c r="G309" i="38"/>
  <c r="K308" i="38"/>
  <c r="K301" i="38"/>
  <c r="G302" i="38"/>
  <c r="I4" i="38"/>
  <c r="H288" i="36"/>
  <c r="L287" i="36"/>
  <c r="J287" i="36"/>
  <c r="K287" i="36"/>
  <c r="F288" i="36"/>
  <c r="H276" i="36"/>
  <c r="F276" i="36"/>
  <c r="I267" i="36"/>
  <c r="G267" i="36"/>
  <c r="J259" i="36"/>
  <c r="L259" i="36" s="1"/>
  <c r="K259" i="36"/>
  <c r="K5" i="36"/>
  <c r="F6" i="36" s="1"/>
  <c r="J5" i="36"/>
  <c r="L5" i="36"/>
  <c r="I6" i="36" s="1"/>
  <c r="J7" i="1"/>
  <c r="K6" i="1"/>
  <c r="L6" i="1"/>
  <c r="E7" i="3"/>
  <c r="G6" i="3"/>
  <c r="F6" i="3"/>
  <c r="I6" i="41" l="1"/>
  <c r="G6" i="41"/>
  <c r="K5" i="41"/>
  <c r="H309" i="38"/>
  <c r="F309" i="38"/>
  <c r="H302" i="38"/>
  <c r="F302" i="38"/>
  <c r="J4" i="38"/>
  <c r="L4" i="38" s="1"/>
  <c r="G288" i="36"/>
  <c r="I288" i="36"/>
  <c r="J276" i="36"/>
  <c r="L276" i="36" s="1"/>
  <c r="J267" i="36"/>
  <c r="L267" i="36" s="1"/>
  <c r="G268" i="36" s="1"/>
  <c r="G260" i="36"/>
  <c r="I260" i="36"/>
  <c r="H260" i="36"/>
  <c r="F260" i="36"/>
  <c r="J6" i="36"/>
  <c r="K6" i="36" s="1"/>
  <c r="F7" i="36" s="1"/>
  <c r="H6" i="36"/>
  <c r="G6" i="36"/>
  <c r="K7" i="1"/>
  <c r="L7" i="1"/>
  <c r="J8" i="1"/>
  <c r="G7" i="3"/>
  <c r="F7" i="3"/>
  <c r="E8" i="3"/>
  <c r="F6" i="41" l="1"/>
  <c r="H6" i="41"/>
  <c r="J6" i="41" s="1"/>
  <c r="J309" i="38"/>
  <c r="L309" i="38" s="1"/>
  <c r="K309" i="38"/>
  <c r="F310" i="38" s="1"/>
  <c r="J302" i="38"/>
  <c r="L302" i="38" s="1"/>
  <c r="I5" i="38"/>
  <c r="G5" i="38"/>
  <c r="K4" i="38"/>
  <c r="J288" i="36"/>
  <c r="K288" i="36" s="1"/>
  <c r="I277" i="36"/>
  <c r="G277" i="36"/>
  <c r="K276" i="36"/>
  <c r="I268" i="36"/>
  <c r="K267" i="36"/>
  <c r="J260" i="36"/>
  <c r="K260" i="36" s="1"/>
  <c r="L260" i="36"/>
  <c r="I261" i="36" s="1"/>
  <c r="G7" i="36"/>
  <c r="H7" i="36"/>
  <c r="L6" i="36"/>
  <c r="I7" i="36" s="1"/>
  <c r="K8" i="1"/>
  <c r="L8" i="1"/>
  <c r="J9" i="1"/>
  <c r="E9" i="3"/>
  <c r="G8" i="3"/>
  <c r="F8" i="3"/>
  <c r="L6" i="41" l="1"/>
  <c r="K6" i="41"/>
  <c r="F7" i="41" s="1"/>
  <c r="I310" i="38"/>
  <c r="G310" i="38"/>
  <c r="H310" i="38"/>
  <c r="I303" i="38"/>
  <c r="G303" i="38"/>
  <c r="K302" i="38"/>
  <c r="J5" i="38"/>
  <c r="F5" i="38"/>
  <c r="H5" i="38"/>
  <c r="K5" i="38" s="1"/>
  <c r="F6" i="38" s="1"/>
  <c r="F289" i="36"/>
  <c r="H289" i="36"/>
  <c r="L288" i="36"/>
  <c r="H277" i="36"/>
  <c r="F277" i="36"/>
  <c r="F268" i="36"/>
  <c r="H268" i="36"/>
  <c r="J268" i="36" s="1"/>
  <c r="F261" i="36"/>
  <c r="H261" i="36"/>
  <c r="G261" i="36"/>
  <c r="J7" i="36"/>
  <c r="L7" i="36" s="1"/>
  <c r="J10" i="1"/>
  <c r="K9" i="1"/>
  <c r="L9" i="1"/>
  <c r="E10" i="3"/>
  <c r="G9" i="3"/>
  <c r="F9" i="3"/>
  <c r="H7" i="41" l="1"/>
  <c r="I7" i="41"/>
  <c r="G7" i="41"/>
  <c r="J310" i="38"/>
  <c r="L310" i="38" s="1"/>
  <c r="K310" i="38"/>
  <c r="H311" i="38" s="1"/>
  <c r="J303" i="38"/>
  <c r="K303" i="38"/>
  <c r="H303" i="38"/>
  <c r="F303" i="38"/>
  <c r="H6" i="38"/>
  <c r="L5" i="38"/>
  <c r="I289" i="36"/>
  <c r="G289" i="36"/>
  <c r="J277" i="36"/>
  <c r="K277" i="36" s="1"/>
  <c r="K268" i="36"/>
  <c r="F269" i="36" s="1"/>
  <c r="H269" i="36"/>
  <c r="L268" i="36"/>
  <c r="J261" i="36"/>
  <c r="L261" i="36" s="1"/>
  <c r="K261" i="36"/>
  <c r="H262" i="36" s="1"/>
  <c r="I8" i="36"/>
  <c r="G8" i="36"/>
  <c r="K7" i="36"/>
  <c r="K10" i="1"/>
  <c r="J11" i="1"/>
  <c r="L10" i="1"/>
  <c r="E11" i="3"/>
  <c r="G10" i="3"/>
  <c r="F10" i="3"/>
  <c r="J7" i="41" l="1"/>
  <c r="K7" i="41"/>
  <c r="L7" i="41"/>
  <c r="G8" i="41" s="1"/>
  <c r="G311" i="38"/>
  <c r="I311" i="38"/>
  <c r="F311" i="38"/>
  <c r="F304" i="38"/>
  <c r="L303" i="38"/>
  <c r="H304" i="38"/>
  <c r="I6" i="38"/>
  <c r="G6" i="38"/>
  <c r="J289" i="36"/>
  <c r="L289" i="36" s="1"/>
  <c r="G290" i="36" s="1"/>
  <c r="F278" i="36"/>
  <c r="H278" i="36"/>
  <c r="L277" i="36"/>
  <c r="G269" i="36"/>
  <c r="I269" i="36"/>
  <c r="I262" i="36"/>
  <c r="G262" i="36"/>
  <c r="F262" i="36"/>
  <c r="F8" i="36"/>
  <c r="H8" i="36"/>
  <c r="K11" i="1"/>
  <c r="L11" i="1"/>
  <c r="J12" i="1"/>
  <c r="E12" i="3"/>
  <c r="G11" i="3"/>
  <c r="F11" i="3"/>
  <c r="F8" i="41" l="1"/>
  <c r="H8" i="41"/>
  <c r="I8" i="41"/>
  <c r="J311" i="38"/>
  <c r="L311" i="38" s="1"/>
  <c r="K311" i="38"/>
  <c r="H312" i="38" s="1"/>
  <c r="I312" i="38"/>
  <c r="G312" i="38"/>
  <c r="I304" i="38"/>
  <c r="G304" i="38"/>
  <c r="J6" i="38"/>
  <c r="K6" i="38"/>
  <c r="L6" i="38"/>
  <c r="I7" i="38" s="1"/>
  <c r="K289" i="36"/>
  <c r="I290" i="36"/>
  <c r="I278" i="36"/>
  <c r="G278" i="36"/>
  <c r="J269" i="36"/>
  <c r="L269" i="36" s="1"/>
  <c r="K269" i="36"/>
  <c r="J262" i="36"/>
  <c r="L262" i="36" s="1"/>
  <c r="K262" i="36"/>
  <c r="H263" i="36" s="1"/>
  <c r="H9" i="36"/>
  <c r="J8" i="36"/>
  <c r="K8" i="36" s="1"/>
  <c r="F9" i="36" s="1"/>
  <c r="J13" i="1"/>
  <c r="L12" i="1"/>
  <c r="K12" i="1"/>
  <c r="E13" i="3"/>
  <c r="G12" i="3"/>
  <c r="F12" i="3"/>
  <c r="J8" i="41" l="1"/>
  <c r="K8" i="41" s="1"/>
  <c r="L8" i="41"/>
  <c r="I9" i="41" s="1"/>
  <c r="L312" i="38"/>
  <c r="G313" i="38" s="1"/>
  <c r="J312" i="38"/>
  <c r="K312" i="38" s="1"/>
  <c r="H313" i="38" s="1"/>
  <c r="F312" i="38"/>
  <c r="G305" i="38"/>
  <c r="J304" i="38"/>
  <c r="K304" i="38"/>
  <c r="L304" i="38"/>
  <c r="I305" i="38" s="1"/>
  <c r="F7" i="38"/>
  <c r="H7" i="38"/>
  <c r="G7" i="38"/>
  <c r="H290" i="36"/>
  <c r="F290" i="36"/>
  <c r="J278" i="36"/>
  <c r="L278" i="36" s="1"/>
  <c r="G270" i="36"/>
  <c r="I270" i="36"/>
  <c r="H270" i="36"/>
  <c r="F270" i="36"/>
  <c r="G263" i="36"/>
  <c r="I263" i="36"/>
  <c r="F263" i="36"/>
  <c r="L8" i="36"/>
  <c r="K13" i="1"/>
  <c r="L13" i="1"/>
  <c r="J14" i="1"/>
  <c r="E14" i="3"/>
  <c r="G13" i="3"/>
  <c r="F13" i="3"/>
  <c r="F9" i="41" l="1"/>
  <c r="H9" i="41"/>
  <c r="G9" i="41"/>
  <c r="F313" i="38"/>
  <c r="I313" i="38"/>
  <c r="J305" i="38"/>
  <c r="F305" i="38"/>
  <c r="H305" i="38"/>
  <c r="K7" i="38"/>
  <c r="F8" i="38" s="1"/>
  <c r="J7" i="38"/>
  <c r="L7" i="38" s="1"/>
  <c r="L290" i="36"/>
  <c r="J290" i="36"/>
  <c r="K290" i="36" s="1"/>
  <c r="I279" i="36"/>
  <c r="G279" i="36"/>
  <c r="K278" i="36"/>
  <c r="F271" i="36"/>
  <c r="L270" i="36"/>
  <c r="G271" i="36" s="1"/>
  <c r="J270" i="36"/>
  <c r="K270" i="36"/>
  <c r="H271" i="36" s="1"/>
  <c r="J263" i="36"/>
  <c r="L263" i="36" s="1"/>
  <c r="I9" i="36"/>
  <c r="G9" i="36"/>
  <c r="L14" i="1"/>
  <c r="J15" i="1"/>
  <c r="K14" i="1"/>
  <c r="F14" i="3"/>
  <c r="E15" i="3"/>
  <c r="G14" i="3"/>
  <c r="J9" i="41" l="1"/>
  <c r="K9" i="41" s="1"/>
  <c r="I314" i="38"/>
  <c r="J313" i="38"/>
  <c r="L313" i="38" s="1"/>
  <c r="G314" i="38" s="1"/>
  <c r="L305" i="38"/>
  <c r="K305" i="38"/>
  <c r="I8" i="38"/>
  <c r="G8" i="38"/>
  <c r="H8" i="38"/>
  <c r="F279" i="36"/>
  <c r="H279" i="36"/>
  <c r="J279" i="36" s="1"/>
  <c r="I271" i="36"/>
  <c r="K263" i="36"/>
  <c r="J9" i="36"/>
  <c r="L9" i="36" s="1"/>
  <c r="J16" i="1"/>
  <c r="L15" i="1"/>
  <c r="K15" i="1"/>
  <c r="E16" i="3"/>
  <c r="G15" i="3"/>
  <c r="F15" i="3"/>
  <c r="F10" i="41" l="1"/>
  <c r="H10" i="41"/>
  <c r="L9" i="41"/>
  <c r="K313" i="38"/>
  <c r="J8" i="38"/>
  <c r="K8" i="38" s="1"/>
  <c r="F9" i="38" s="1"/>
  <c r="L279" i="36"/>
  <c r="K279" i="36"/>
  <c r="H280" i="36" s="1"/>
  <c r="J271" i="36"/>
  <c r="K271" i="36"/>
  <c r="L271" i="36"/>
  <c r="I272" i="36" s="1"/>
  <c r="G10" i="36"/>
  <c r="I10" i="36"/>
  <c r="K9" i="36"/>
  <c r="K16" i="1"/>
  <c r="L16" i="1"/>
  <c r="J17" i="1"/>
  <c r="E17" i="3"/>
  <c r="G16" i="3"/>
  <c r="F16" i="3"/>
  <c r="I10" i="41" l="1"/>
  <c r="G10" i="41"/>
  <c r="H314" i="38"/>
  <c r="F314" i="38"/>
  <c r="L8" i="38"/>
  <c r="H9" i="38"/>
  <c r="F280" i="36"/>
  <c r="G280" i="36"/>
  <c r="I280" i="36"/>
  <c r="G272" i="36"/>
  <c r="H272" i="36"/>
  <c r="F272" i="36"/>
  <c r="F10" i="36"/>
  <c r="H10" i="36"/>
  <c r="K17" i="1"/>
  <c r="L17" i="1"/>
  <c r="J18" i="1"/>
  <c r="E18" i="3"/>
  <c r="G17" i="3"/>
  <c r="F17" i="3"/>
  <c r="J10" i="41" l="1"/>
  <c r="L10" i="41" s="1"/>
  <c r="I11" i="41" s="1"/>
  <c r="L314" i="38"/>
  <c r="J314" i="38"/>
  <c r="K314" i="38" s="1"/>
  <c r="G9" i="38"/>
  <c r="I9" i="38"/>
  <c r="J280" i="36"/>
  <c r="L280" i="36" s="1"/>
  <c r="J272" i="36"/>
  <c r="L272" i="36" s="1"/>
  <c r="L10" i="36"/>
  <c r="J10" i="36"/>
  <c r="K10" i="36" s="1"/>
  <c r="H11" i="36" s="1"/>
  <c r="J19" i="1"/>
  <c r="K18" i="1"/>
  <c r="L18" i="1"/>
  <c r="E19" i="3"/>
  <c r="G18" i="3"/>
  <c r="F18" i="3"/>
  <c r="K10" i="41" l="1"/>
  <c r="G11" i="41"/>
  <c r="H315" i="38"/>
  <c r="F315" i="38"/>
  <c r="I315" i="38"/>
  <c r="G315" i="38"/>
  <c r="J9" i="38"/>
  <c r="L9" i="38" s="1"/>
  <c r="G10" i="38" s="1"/>
  <c r="K9" i="38"/>
  <c r="K280" i="36"/>
  <c r="K272" i="36"/>
  <c r="F11" i="36"/>
  <c r="I11" i="36"/>
  <c r="G11" i="36"/>
  <c r="K19" i="1"/>
  <c r="L19" i="1"/>
  <c r="J20" i="1"/>
  <c r="E20" i="3"/>
  <c r="G19" i="3"/>
  <c r="F19" i="3"/>
  <c r="H11" i="41" l="1"/>
  <c r="F11" i="41"/>
  <c r="J315" i="38"/>
  <c r="L315" i="38" s="1"/>
  <c r="F10" i="38"/>
  <c r="H10" i="38"/>
  <c r="I10" i="38"/>
  <c r="J11" i="36"/>
  <c r="K11" i="36" s="1"/>
  <c r="K20" i="1"/>
  <c r="L20" i="1"/>
  <c r="J21" i="1"/>
  <c r="E21" i="3"/>
  <c r="G20" i="3"/>
  <c r="F20" i="3"/>
  <c r="J11" i="41" l="1"/>
  <c r="L11" i="41" s="1"/>
  <c r="G316" i="38"/>
  <c r="I316" i="38"/>
  <c r="K315" i="38"/>
  <c r="J10" i="38"/>
  <c r="L10" i="38" s="1"/>
  <c r="H12" i="36"/>
  <c r="F12" i="36"/>
  <c r="L11" i="36"/>
  <c r="J22" i="1"/>
  <c r="K21" i="1"/>
  <c r="L21" i="1"/>
  <c r="E22" i="3"/>
  <c r="G21" i="3"/>
  <c r="F21" i="3"/>
  <c r="G12" i="41" l="1"/>
  <c r="I12" i="41"/>
  <c r="K11" i="41"/>
  <c r="J316" i="38"/>
  <c r="H316" i="38"/>
  <c r="K316" i="38" s="1"/>
  <c r="F316" i="38"/>
  <c r="I11" i="38"/>
  <c r="G11" i="38"/>
  <c r="K10" i="38"/>
  <c r="I12" i="36"/>
  <c r="G12" i="36"/>
  <c r="K22" i="1"/>
  <c r="J23" i="1"/>
  <c r="L22" i="1"/>
  <c r="E23" i="3"/>
  <c r="G22" i="3"/>
  <c r="F22" i="3"/>
  <c r="F12" i="41" l="1"/>
  <c r="H12" i="41"/>
  <c r="J12" i="41"/>
  <c r="K12" i="41" s="1"/>
  <c r="H13" i="41" s="1"/>
  <c r="F317" i="38"/>
  <c r="L316" i="38"/>
  <c r="H317" i="38"/>
  <c r="H11" i="38"/>
  <c r="J11" i="38" s="1"/>
  <c r="L11" i="38" s="1"/>
  <c r="F11" i="38"/>
  <c r="J12" i="36"/>
  <c r="L12" i="36" s="1"/>
  <c r="L23" i="1"/>
  <c r="K23" i="1"/>
  <c r="J24" i="1"/>
  <c r="E24" i="3"/>
  <c r="G23" i="3"/>
  <c r="F23" i="3"/>
  <c r="L12" i="41" l="1"/>
  <c r="F13" i="41"/>
  <c r="I317" i="38"/>
  <c r="G317" i="38"/>
  <c r="I12" i="38"/>
  <c r="G12" i="38"/>
  <c r="K11" i="38"/>
  <c r="H12" i="38" s="1"/>
  <c r="F12" i="38"/>
  <c r="I13" i="36"/>
  <c r="G13" i="36"/>
  <c r="K12" i="36"/>
  <c r="J25" i="1"/>
  <c r="L24" i="1"/>
  <c r="K24" i="1"/>
  <c r="E25" i="3"/>
  <c r="G24" i="3"/>
  <c r="F24" i="3"/>
  <c r="I13" i="41" l="1"/>
  <c r="G13" i="41"/>
  <c r="J317" i="38"/>
  <c r="K317" i="38" s="1"/>
  <c r="J12" i="38"/>
  <c r="L12" i="38" s="1"/>
  <c r="K12" i="38"/>
  <c r="F13" i="38" s="1"/>
  <c r="J13" i="36"/>
  <c r="K13" i="36" s="1"/>
  <c r="F13" i="36"/>
  <c r="H13" i="36"/>
  <c r="K25" i="1"/>
  <c r="L25" i="1"/>
  <c r="J26" i="1"/>
  <c r="E26" i="3"/>
  <c r="G25" i="3"/>
  <c r="F25" i="3"/>
  <c r="J13" i="41" l="1"/>
  <c r="K13" i="41" s="1"/>
  <c r="L13" i="41"/>
  <c r="I14" i="41" s="1"/>
  <c r="F318" i="38"/>
  <c r="H318" i="38"/>
  <c r="L317" i="38"/>
  <c r="G13" i="38"/>
  <c r="I13" i="38"/>
  <c r="H13" i="38"/>
  <c r="H14" i="36"/>
  <c r="L13" i="36"/>
  <c r="F14" i="36"/>
  <c r="K26" i="1"/>
  <c r="L26" i="1"/>
  <c r="J27" i="1"/>
  <c r="E27" i="3"/>
  <c r="G26" i="3"/>
  <c r="F26" i="3"/>
  <c r="H14" i="41" l="1"/>
  <c r="J14" i="41" s="1"/>
  <c r="L14" i="41" s="1"/>
  <c r="I15" i="41" s="1"/>
  <c r="F14" i="41"/>
  <c r="G14" i="41"/>
  <c r="G318" i="38"/>
  <c r="I318" i="38"/>
  <c r="J13" i="38"/>
  <c r="L13" i="38" s="1"/>
  <c r="I14" i="38" s="1"/>
  <c r="K13" i="38"/>
  <c r="H14" i="38" s="1"/>
  <c r="G14" i="36"/>
  <c r="I14" i="36"/>
  <c r="J28" i="1"/>
  <c r="K27" i="1"/>
  <c r="L27" i="1"/>
  <c r="E28" i="3"/>
  <c r="G27" i="3"/>
  <c r="F27" i="3"/>
  <c r="G15" i="41" l="1"/>
  <c r="K14" i="41"/>
  <c r="F15" i="41" s="1"/>
  <c r="J318" i="38"/>
  <c r="K318" i="38" s="1"/>
  <c r="F14" i="38"/>
  <c r="J14" i="38"/>
  <c r="K14" i="38"/>
  <c r="F15" i="38"/>
  <c r="G14" i="38"/>
  <c r="H15" i="38"/>
  <c r="L14" i="38"/>
  <c r="I15" i="38" s="1"/>
  <c r="J14" i="36"/>
  <c r="K14" i="36" s="1"/>
  <c r="L14" i="36"/>
  <c r="I15" i="36" s="1"/>
  <c r="G15" i="36"/>
  <c r="K28" i="1"/>
  <c r="L28" i="1"/>
  <c r="J29" i="1"/>
  <c r="E29" i="3"/>
  <c r="G28" i="3"/>
  <c r="F28" i="3"/>
  <c r="H15" i="41" l="1"/>
  <c r="H319" i="38"/>
  <c r="F319" i="38"/>
  <c r="L318" i="38"/>
  <c r="J15" i="38"/>
  <c r="K15" i="38"/>
  <c r="F16" i="38" s="1"/>
  <c r="L15" i="38"/>
  <c r="I16" i="38" s="1"/>
  <c r="G15" i="38"/>
  <c r="G16" i="38" s="1"/>
  <c r="H15" i="36"/>
  <c r="F15" i="36"/>
  <c r="K29" i="1"/>
  <c r="L29" i="1"/>
  <c r="J30" i="1"/>
  <c r="E30" i="3"/>
  <c r="G29" i="3"/>
  <c r="F29" i="3"/>
  <c r="J15" i="41" l="1"/>
  <c r="L15" i="41" s="1"/>
  <c r="G319" i="38"/>
  <c r="I319" i="38"/>
  <c r="H16" i="38"/>
  <c r="J15" i="36"/>
  <c r="L15" i="36" s="1"/>
  <c r="J31" i="1"/>
  <c r="K30" i="1"/>
  <c r="L30" i="1"/>
  <c r="E31" i="3"/>
  <c r="G30" i="3"/>
  <c r="F30" i="3"/>
  <c r="I16" i="41" l="1"/>
  <c r="G16" i="41"/>
  <c r="K15" i="41"/>
  <c r="J319" i="38"/>
  <c r="L319" i="38" s="1"/>
  <c r="K319" i="38"/>
  <c r="I320" i="38"/>
  <c r="G320" i="38"/>
  <c r="J16" i="38"/>
  <c r="L16" i="38" s="1"/>
  <c r="G16" i="36"/>
  <c r="I16" i="36"/>
  <c r="K15" i="36"/>
  <c r="K31" i="1"/>
  <c r="L31" i="1"/>
  <c r="J32" i="1"/>
  <c r="E32" i="3"/>
  <c r="G31" i="3"/>
  <c r="F31" i="3"/>
  <c r="F16" i="41" l="1"/>
  <c r="H16" i="41"/>
  <c r="J16" i="41" s="1"/>
  <c r="L16" i="41" s="1"/>
  <c r="H320" i="38"/>
  <c r="F320" i="38"/>
  <c r="G17" i="38"/>
  <c r="I17" i="38"/>
  <c r="K16" i="38"/>
  <c r="H16" i="36"/>
  <c r="F16" i="36"/>
  <c r="K32" i="1"/>
  <c r="L32" i="1"/>
  <c r="J33" i="1"/>
  <c r="E33" i="3"/>
  <c r="G32" i="3"/>
  <c r="F32" i="3"/>
  <c r="G17" i="41" l="1"/>
  <c r="I17" i="41"/>
  <c r="K16" i="41"/>
  <c r="H17" i="41"/>
  <c r="J17" i="41" s="1"/>
  <c r="K17" i="41" s="1"/>
  <c r="H18" i="41" s="1"/>
  <c r="F17" i="41"/>
  <c r="J320" i="38"/>
  <c r="L320" i="38" s="1"/>
  <c r="H17" i="38"/>
  <c r="J17" i="38" s="1"/>
  <c r="L17" i="38" s="1"/>
  <c r="F17" i="38"/>
  <c r="J16" i="36"/>
  <c r="K16" i="36" s="1"/>
  <c r="K33" i="1"/>
  <c r="L33" i="1"/>
  <c r="J34" i="1"/>
  <c r="E34" i="3"/>
  <c r="G33" i="3"/>
  <c r="F33" i="3"/>
  <c r="F18" i="41" l="1"/>
  <c r="L17" i="41"/>
  <c r="G321" i="38"/>
  <c r="I321" i="38"/>
  <c r="K320" i="38"/>
  <c r="I18" i="38"/>
  <c r="G18" i="38"/>
  <c r="K17" i="38"/>
  <c r="H18" i="38" s="1"/>
  <c r="H17" i="36"/>
  <c r="F17" i="36"/>
  <c r="L16" i="36"/>
  <c r="K34" i="1"/>
  <c r="L34" i="1"/>
  <c r="J35" i="1"/>
  <c r="E35" i="3"/>
  <c r="G34" i="3"/>
  <c r="F34" i="3"/>
  <c r="G18" i="41" l="1"/>
  <c r="I18" i="41"/>
  <c r="F321" i="38"/>
  <c r="H321" i="38"/>
  <c r="F18" i="38"/>
  <c r="J18" i="38"/>
  <c r="L18" i="38" s="1"/>
  <c r="K18" i="38"/>
  <c r="H19" i="38" s="1"/>
  <c r="G17" i="36"/>
  <c r="I17" i="36"/>
  <c r="K35" i="1"/>
  <c r="L35" i="1"/>
  <c r="J36" i="1"/>
  <c r="F35" i="3"/>
  <c r="E36" i="3"/>
  <c r="G35" i="3"/>
  <c r="J18" i="41" l="1"/>
  <c r="K18" i="41" s="1"/>
  <c r="J321" i="38"/>
  <c r="L321" i="38" s="1"/>
  <c r="I19" i="38"/>
  <c r="G19" i="38"/>
  <c r="F19" i="38"/>
  <c r="J17" i="36"/>
  <c r="K17" i="36" s="1"/>
  <c r="L36" i="1"/>
  <c r="K36" i="1"/>
  <c r="J37" i="1"/>
  <c r="E37" i="3"/>
  <c r="G36" i="3"/>
  <c r="F36" i="3"/>
  <c r="H19" i="41" l="1"/>
  <c r="F19" i="41"/>
  <c r="L18" i="41"/>
  <c r="I322" i="38"/>
  <c r="G322" i="38"/>
  <c r="K321" i="38"/>
  <c r="J19" i="38"/>
  <c r="L19" i="38" s="1"/>
  <c r="I20" i="38" s="1"/>
  <c r="K19" i="38"/>
  <c r="H20" i="38" s="1"/>
  <c r="H18" i="36"/>
  <c r="F18" i="36"/>
  <c r="L17" i="36"/>
  <c r="K37" i="1"/>
  <c r="L37" i="1"/>
  <c r="J38" i="1"/>
  <c r="E38" i="3"/>
  <c r="G37" i="3"/>
  <c r="F37" i="3"/>
  <c r="I19" i="41" l="1"/>
  <c r="G19" i="41"/>
  <c r="J19" i="41"/>
  <c r="L19" i="41" s="1"/>
  <c r="I20" i="41" s="1"/>
  <c r="H322" i="38"/>
  <c r="F322" i="38"/>
  <c r="J20" i="38"/>
  <c r="L20" i="38" s="1"/>
  <c r="I21" i="38" s="1"/>
  <c r="G20" i="38"/>
  <c r="F20" i="38"/>
  <c r="G18" i="36"/>
  <c r="I18" i="36"/>
  <c r="K38" i="1"/>
  <c r="L38" i="1"/>
  <c r="J39" i="1"/>
  <c r="F38" i="3"/>
  <c r="G38" i="3"/>
  <c r="E39" i="3"/>
  <c r="G20" i="41" l="1"/>
  <c r="K19" i="41"/>
  <c r="J322" i="38"/>
  <c r="L322" i="38" s="1"/>
  <c r="G21" i="38"/>
  <c r="K20" i="38"/>
  <c r="H21" i="38" s="1"/>
  <c r="J18" i="36"/>
  <c r="L18" i="36" s="1"/>
  <c r="I19" i="36" s="1"/>
  <c r="J40" i="1"/>
  <c r="K39" i="1"/>
  <c r="L39" i="1"/>
  <c r="E40" i="3"/>
  <c r="F39" i="3"/>
  <c r="G39" i="3"/>
  <c r="H20" i="41" l="1"/>
  <c r="F20" i="41"/>
  <c r="I323" i="38"/>
  <c r="G323" i="38"/>
  <c r="K322" i="38"/>
  <c r="F21" i="38"/>
  <c r="J21" i="38"/>
  <c r="L21" i="38" s="1"/>
  <c r="K18" i="36"/>
  <c r="G19" i="36"/>
  <c r="K40" i="1"/>
  <c r="L40" i="1"/>
  <c r="J41" i="1"/>
  <c r="E41" i="3"/>
  <c r="G40" i="3"/>
  <c r="F40" i="3"/>
  <c r="J20" i="41" l="1"/>
  <c r="L20" i="41" s="1"/>
  <c r="J323" i="38"/>
  <c r="H323" i="38"/>
  <c r="F323" i="38"/>
  <c r="I22" i="38"/>
  <c r="G22" i="38"/>
  <c r="K21" i="38"/>
  <c r="H22" i="38" s="1"/>
  <c r="H19" i="36"/>
  <c r="F19" i="36"/>
  <c r="K41" i="1"/>
  <c r="L41" i="1"/>
  <c r="J42" i="1"/>
  <c r="G41" i="3"/>
  <c r="E42" i="3"/>
  <c r="F41" i="3"/>
  <c r="I21" i="41" l="1"/>
  <c r="G21" i="41"/>
  <c r="K20" i="41"/>
  <c r="F324" i="38"/>
  <c r="L323" i="38"/>
  <c r="K323" i="38"/>
  <c r="H324" i="38" s="1"/>
  <c r="F22" i="38"/>
  <c r="J22" i="38"/>
  <c r="L22" i="38" s="1"/>
  <c r="J19" i="36"/>
  <c r="L19" i="36" s="1"/>
  <c r="J43" i="1"/>
  <c r="K42" i="1"/>
  <c r="L42" i="1"/>
  <c r="E43" i="3"/>
  <c r="F42" i="3"/>
  <c r="G42" i="3"/>
  <c r="H21" i="41" l="1"/>
  <c r="J21" i="41" s="1"/>
  <c r="K21" i="41" s="1"/>
  <c r="F21" i="41"/>
  <c r="I324" i="38"/>
  <c r="G324" i="38"/>
  <c r="K22" i="38"/>
  <c r="F23" i="38" s="1"/>
  <c r="I23" i="38"/>
  <c r="G23" i="38"/>
  <c r="H23" i="38"/>
  <c r="I20" i="36"/>
  <c r="G20" i="36"/>
  <c r="K19" i="36"/>
  <c r="K43" i="1"/>
  <c r="L43" i="1"/>
  <c r="J44" i="1"/>
  <c r="E44" i="3"/>
  <c r="G43" i="3"/>
  <c r="F43" i="3"/>
  <c r="F22" i="41" l="1"/>
  <c r="L21" i="41"/>
  <c r="H22" i="41"/>
  <c r="G325" i="38"/>
  <c r="J324" i="38"/>
  <c r="L324" i="38" s="1"/>
  <c r="I325" i="38"/>
  <c r="K324" i="38"/>
  <c r="J23" i="38"/>
  <c r="L23" i="38" s="1"/>
  <c r="G24" i="38" s="1"/>
  <c r="K23" i="38"/>
  <c r="F24" i="38" s="1"/>
  <c r="F20" i="36"/>
  <c r="H20" i="36"/>
  <c r="J20" i="36" s="1"/>
  <c r="K44" i="1"/>
  <c r="L44" i="1"/>
  <c r="J45" i="1"/>
  <c r="E45" i="3"/>
  <c r="G44" i="3"/>
  <c r="F44" i="3"/>
  <c r="G22" i="41" l="1"/>
  <c r="I22" i="41"/>
  <c r="F325" i="38"/>
  <c r="F326" i="38" s="1"/>
  <c r="H325" i="38"/>
  <c r="J325" i="38"/>
  <c r="K325" i="38"/>
  <c r="I24" i="38"/>
  <c r="H24" i="38"/>
  <c r="L20" i="36"/>
  <c r="K20" i="36"/>
  <c r="F21" i="36" s="1"/>
  <c r="K45" i="1"/>
  <c r="J46" i="1"/>
  <c r="L45" i="1"/>
  <c r="E46" i="3"/>
  <c r="G45" i="3"/>
  <c r="F45" i="3"/>
  <c r="J22" i="41" l="1"/>
  <c r="L22" i="41" s="1"/>
  <c r="K22" i="41"/>
  <c r="I23" i="41"/>
  <c r="G23" i="41"/>
  <c r="H326" i="38"/>
  <c r="L325" i="38"/>
  <c r="J24" i="38"/>
  <c r="L24" i="38" s="1"/>
  <c r="K24" i="38"/>
  <c r="H25" i="38" s="1"/>
  <c r="I21" i="36"/>
  <c r="G21" i="36"/>
  <c r="H21" i="36"/>
  <c r="K46" i="1"/>
  <c r="L46" i="1"/>
  <c r="J47" i="1"/>
  <c r="E47" i="3"/>
  <c r="G46" i="3"/>
  <c r="F46" i="3"/>
  <c r="F23" i="41" l="1"/>
  <c r="H23" i="41"/>
  <c r="J23" i="41" s="1"/>
  <c r="L23" i="41" s="1"/>
  <c r="G24" i="41" s="1"/>
  <c r="I326" i="38"/>
  <c r="G326" i="38"/>
  <c r="I25" i="38"/>
  <c r="G25" i="38"/>
  <c r="F25" i="38"/>
  <c r="L21" i="36"/>
  <c r="I22" i="36" s="1"/>
  <c r="K21" i="36"/>
  <c r="H22" i="36" s="1"/>
  <c r="J21" i="36"/>
  <c r="K47" i="1"/>
  <c r="L47" i="1"/>
  <c r="J48" i="1"/>
  <c r="E48" i="3"/>
  <c r="G47" i="3"/>
  <c r="F47" i="3"/>
  <c r="K23" i="41" l="1"/>
  <c r="H24" i="41" s="1"/>
  <c r="I24" i="41"/>
  <c r="G327" i="38"/>
  <c r="J326" i="38"/>
  <c r="L326" i="38" s="1"/>
  <c r="I327" i="38" s="1"/>
  <c r="K326" i="38"/>
  <c r="J25" i="38"/>
  <c r="K25" i="38"/>
  <c r="H26" i="38" s="1"/>
  <c r="L25" i="38"/>
  <c r="I26" i="38" s="1"/>
  <c r="L22" i="36"/>
  <c r="I23" i="36" s="1"/>
  <c r="K22" i="36"/>
  <c r="H23" i="36" s="1"/>
  <c r="J22" i="36"/>
  <c r="F22" i="36"/>
  <c r="G22" i="36"/>
  <c r="J49" i="1"/>
  <c r="L48" i="1"/>
  <c r="K48" i="1"/>
  <c r="E49" i="3"/>
  <c r="F48" i="3"/>
  <c r="G48" i="3"/>
  <c r="F24" i="41" l="1"/>
  <c r="J24" i="41"/>
  <c r="K24" i="41" s="1"/>
  <c r="H25" i="41" s="1"/>
  <c r="J327" i="38"/>
  <c r="K327" i="38"/>
  <c r="F327" i="38"/>
  <c r="H327" i="38"/>
  <c r="J26" i="38"/>
  <c r="L26" i="38" s="1"/>
  <c r="I27" i="38" s="1"/>
  <c r="K26" i="38"/>
  <c r="H27" i="38" s="1"/>
  <c r="F26" i="38"/>
  <c r="G26" i="38"/>
  <c r="G27" i="38" s="1"/>
  <c r="K23" i="36"/>
  <c r="H24" i="36" s="1"/>
  <c r="J23" i="36"/>
  <c r="L23" i="36"/>
  <c r="I24" i="36" s="1"/>
  <c r="G23" i="36"/>
  <c r="G24" i="36" s="1"/>
  <c r="F23" i="36"/>
  <c r="K49" i="1"/>
  <c r="L49" i="1"/>
  <c r="J50" i="1"/>
  <c r="E50" i="3"/>
  <c r="G49" i="3"/>
  <c r="F49" i="3"/>
  <c r="L24" i="41" l="1"/>
  <c r="I25" i="41" s="1"/>
  <c r="J25" i="41" s="1"/>
  <c r="K25" i="41" s="1"/>
  <c r="H26" i="41" s="1"/>
  <c r="F25" i="41"/>
  <c r="L327" i="38"/>
  <c r="H328" i="38"/>
  <c r="F328" i="38"/>
  <c r="F27" i="38"/>
  <c r="J27" i="38"/>
  <c r="L27" i="38" s="1"/>
  <c r="I28" i="38" s="1"/>
  <c r="K27" i="38"/>
  <c r="H28" i="38" s="1"/>
  <c r="G28" i="38"/>
  <c r="J24" i="36"/>
  <c r="K24" i="36" s="1"/>
  <c r="H25" i="36" s="1"/>
  <c r="L24" i="36"/>
  <c r="G25" i="36" s="1"/>
  <c r="F24" i="36"/>
  <c r="K50" i="1"/>
  <c r="L50" i="1"/>
  <c r="J51" i="1"/>
  <c r="E51" i="3"/>
  <c r="G50" i="3"/>
  <c r="F50" i="3"/>
  <c r="F26" i="41" l="1"/>
  <c r="G25" i="41"/>
  <c r="L25" i="41"/>
  <c r="I26" i="41" s="1"/>
  <c r="J26" i="41"/>
  <c r="K26" i="41"/>
  <c r="H27" i="41" s="1"/>
  <c r="L26" i="41"/>
  <c r="I27" i="41" s="1"/>
  <c r="I328" i="38"/>
  <c r="G328" i="38"/>
  <c r="J28" i="38"/>
  <c r="L28" i="38" s="1"/>
  <c r="I29" i="38" s="1"/>
  <c r="K28" i="38"/>
  <c r="H29" i="38" s="1"/>
  <c r="G29" i="38"/>
  <c r="F28" i="38"/>
  <c r="F29" i="38" s="1"/>
  <c r="F25" i="36"/>
  <c r="I25" i="36"/>
  <c r="J52" i="1"/>
  <c r="K51" i="1"/>
  <c r="L51" i="1"/>
  <c r="E52" i="3"/>
  <c r="F51" i="3"/>
  <c r="G51" i="3"/>
  <c r="G26" i="41" l="1"/>
  <c r="G27" i="41" s="1"/>
  <c r="J27" i="41"/>
  <c r="K27" i="41"/>
  <c r="L27" i="41"/>
  <c r="I28" i="41" s="1"/>
  <c r="F27" i="41"/>
  <c r="G329" i="38"/>
  <c r="J328" i="38"/>
  <c r="L328" i="38" s="1"/>
  <c r="I329" i="38"/>
  <c r="K328" i="38"/>
  <c r="J29" i="38"/>
  <c r="L29" i="38" s="1"/>
  <c r="K29" i="38"/>
  <c r="H30" i="38" s="1"/>
  <c r="J25" i="36"/>
  <c r="L25" i="36" s="1"/>
  <c r="K52" i="1"/>
  <c r="L52" i="1"/>
  <c r="J53" i="1"/>
  <c r="E53" i="3"/>
  <c r="G52" i="3"/>
  <c r="F52" i="3"/>
  <c r="G28" i="41" l="1"/>
  <c r="F28" i="41"/>
  <c r="H28" i="41"/>
  <c r="H329" i="38"/>
  <c r="F329" i="38"/>
  <c r="I30" i="38"/>
  <c r="G30" i="38"/>
  <c r="F30" i="38"/>
  <c r="I26" i="36"/>
  <c r="G26" i="36"/>
  <c r="K25" i="36"/>
  <c r="K53" i="1"/>
  <c r="L53" i="1"/>
  <c r="J54" i="1"/>
  <c r="E54" i="3"/>
  <c r="G53" i="3"/>
  <c r="F53" i="3"/>
  <c r="J28" i="41" l="1"/>
  <c r="L28" i="41" s="1"/>
  <c r="L329" i="38"/>
  <c r="J329" i="38"/>
  <c r="K329" i="38" s="1"/>
  <c r="J30" i="38"/>
  <c r="K30" i="38" s="1"/>
  <c r="H26" i="36"/>
  <c r="F26" i="36"/>
  <c r="J55" i="1"/>
  <c r="K54" i="1"/>
  <c r="L54" i="1"/>
  <c r="E55" i="3"/>
  <c r="G54" i="3"/>
  <c r="F54" i="3"/>
  <c r="K28" i="41" l="1"/>
  <c r="I29" i="41"/>
  <c r="G29" i="41"/>
  <c r="F330" i="38"/>
  <c r="H330" i="38"/>
  <c r="I330" i="38"/>
  <c r="G330" i="38"/>
  <c r="H31" i="38"/>
  <c r="F31" i="38"/>
  <c r="L30" i="38"/>
  <c r="L26" i="36"/>
  <c r="J26" i="36"/>
  <c r="K26" i="36" s="1"/>
  <c r="K55" i="1"/>
  <c r="L55" i="1"/>
  <c r="J56" i="1"/>
  <c r="E56" i="3"/>
  <c r="G55" i="3"/>
  <c r="F55" i="3"/>
  <c r="H29" i="41" l="1"/>
  <c r="F29" i="41"/>
  <c r="G331" i="38"/>
  <c r="J330" i="38"/>
  <c r="K330" i="38"/>
  <c r="L330" i="38"/>
  <c r="I331" i="38" s="1"/>
  <c r="H331" i="38"/>
  <c r="F331" i="38"/>
  <c r="I31" i="38"/>
  <c r="G31" i="38"/>
  <c r="F27" i="36"/>
  <c r="H27" i="36"/>
  <c r="I27" i="36"/>
  <c r="G27" i="36"/>
  <c r="K56" i="1"/>
  <c r="L56" i="1"/>
  <c r="J57" i="1"/>
  <c r="F56" i="3"/>
  <c r="G56" i="3"/>
  <c r="E57" i="3"/>
  <c r="J29" i="41" l="1"/>
  <c r="K29" i="41" s="1"/>
  <c r="F30" i="41" s="1"/>
  <c r="J331" i="38"/>
  <c r="L331" i="38" s="1"/>
  <c r="K331" i="38"/>
  <c r="F332" i="38" s="1"/>
  <c r="J31" i="38"/>
  <c r="L31" i="38" s="1"/>
  <c r="G32" i="38" s="1"/>
  <c r="K31" i="38"/>
  <c r="J27" i="36"/>
  <c r="L27" i="36" s="1"/>
  <c r="J58" i="1"/>
  <c r="K57" i="1"/>
  <c r="L57" i="1"/>
  <c r="E58" i="3"/>
  <c r="F57" i="3"/>
  <c r="G57" i="3"/>
  <c r="H30" i="41" l="1"/>
  <c r="L29" i="41"/>
  <c r="I332" i="38"/>
  <c r="G332" i="38"/>
  <c r="H332" i="38"/>
  <c r="F32" i="38"/>
  <c r="H32" i="38"/>
  <c r="I32" i="38"/>
  <c r="G28" i="36"/>
  <c r="I28" i="36"/>
  <c r="K27" i="36"/>
  <c r="K58" i="1"/>
  <c r="L58" i="1"/>
  <c r="J59" i="1"/>
  <c r="E59" i="3"/>
  <c r="G58" i="3"/>
  <c r="F58" i="3"/>
  <c r="I30" i="41" l="1"/>
  <c r="G30" i="41"/>
  <c r="L332" i="38"/>
  <c r="G333" i="38" s="1"/>
  <c r="H333" i="38"/>
  <c r="J332" i="38"/>
  <c r="K332" i="38"/>
  <c r="F333" i="38" s="1"/>
  <c r="J32" i="38"/>
  <c r="L32" i="38" s="1"/>
  <c r="K32" i="38"/>
  <c r="H33" i="38" s="1"/>
  <c r="F28" i="36"/>
  <c r="H28" i="36"/>
  <c r="K59" i="1"/>
  <c r="L59" i="1"/>
  <c r="J60" i="1"/>
  <c r="E60" i="3"/>
  <c r="G59" i="3"/>
  <c r="F59" i="3"/>
  <c r="J30" i="41" l="1"/>
  <c r="I333" i="38"/>
  <c r="I33" i="38"/>
  <c r="G33" i="38"/>
  <c r="F33" i="38"/>
  <c r="L28" i="36"/>
  <c r="J28" i="36"/>
  <c r="K28" i="36" s="1"/>
  <c r="J61" i="1"/>
  <c r="K60" i="1"/>
  <c r="L60" i="1"/>
  <c r="E61" i="3"/>
  <c r="G60" i="3"/>
  <c r="F60" i="3"/>
  <c r="K30" i="41" l="1"/>
  <c r="L30" i="41"/>
  <c r="J333" i="38"/>
  <c r="K333" i="38" s="1"/>
  <c r="J33" i="38"/>
  <c r="K33" i="38"/>
  <c r="H34" i="38" s="1"/>
  <c r="L33" i="38"/>
  <c r="G34" i="38" s="1"/>
  <c r="F29" i="36"/>
  <c r="H29" i="36"/>
  <c r="I29" i="36"/>
  <c r="G29" i="36"/>
  <c r="K61" i="1"/>
  <c r="L61" i="1"/>
  <c r="J62" i="1"/>
  <c r="E62" i="3"/>
  <c r="G61" i="3"/>
  <c r="F61" i="3"/>
  <c r="G31" i="41" l="1"/>
  <c r="I31" i="41"/>
  <c r="F31" i="41"/>
  <c r="H31" i="41"/>
  <c r="H334" i="38"/>
  <c r="F334" i="38"/>
  <c r="L333" i="38"/>
  <c r="I34" i="38"/>
  <c r="F34" i="38"/>
  <c r="J29" i="36"/>
  <c r="L29" i="36" s="1"/>
  <c r="K62" i="1"/>
  <c r="L62" i="1"/>
  <c r="J63" i="1"/>
  <c r="E63" i="3"/>
  <c r="G62" i="3"/>
  <c r="F62" i="3"/>
  <c r="J31" i="41" l="1"/>
  <c r="K31" i="41" s="1"/>
  <c r="H32" i="41" s="1"/>
  <c r="G334" i="38"/>
  <c r="I334" i="38"/>
  <c r="J34" i="38"/>
  <c r="L34" i="38" s="1"/>
  <c r="I35" i="38" s="1"/>
  <c r="K34" i="38"/>
  <c r="G35" i="38"/>
  <c r="G30" i="36"/>
  <c r="I30" i="36"/>
  <c r="K29" i="36"/>
  <c r="J64" i="1"/>
  <c r="L63" i="1"/>
  <c r="K63" i="1"/>
  <c r="E64" i="3"/>
  <c r="G63" i="3"/>
  <c r="F63" i="3"/>
  <c r="F32" i="41" l="1"/>
  <c r="L31" i="41"/>
  <c r="I335" i="38"/>
  <c r="J334" i="38"/>
  <c r="K334" i="38"/>
  <c r="L334" i="38"/>
  <c r="G335" i="38" s="1"/>
  <c r="F35" i="38"/>
  <c r="H35" i="38"/>
  <c r="J35" i="38"/>
  <c r="L35" i="38" s="1"/>
  <c r="J30" i="36"/>
  <c r="K30" i="36" s="1"/>
  <c r="F30" i="36"/>
  <c r="H30" i="36"/>
  <c r="K64" i="1"/>
  <c r="L64" i="1"/>
  <c r="J65" i="1"/>
  <c r="E65" i="3"/>
  <c r="G64" i="3"/>
  <c r="F64" i="3"/>
  <c r="G32" i="41" l="1"/>
  <c r="I32" i="41"/>
  <c r="H335" i="38"/>
  <c r="F335" i="38"/>
  <c r="G36" i="38"/>
  <c r="I36" i="38"/>
  <c r="K35" i="38"/>
  <c r="H31" i="36"/>
  <c r="L30" i="36"/>
  <c r="F31" i="36"/>
  <c r="K65" i="1"/>
  <c r="J66" i="1"/>
  <c r="L65" i="1"/>
  <c r="E66" i="3"/>
  <c r="G65" i="3"/>
  <c r="F65" i="3"/>
  <c r="J32" i="41" l="1"/>
  <c r="L32" i="41" s="1"/>
  <c r="G33" i="41" s="1"/>
  <c r="K32" i="41"/>
  <c r="I33" i="41"/>
  <c r="J335" i="38"/>
  <c r="K335" i="38" s="1"/>
  <c r="H36" i="38"/>
  <c r="F36" i="38"/>
  <c r="J36" i="38"/>
  <c r="K36" i="38" s="1"/>
  <c r="G31" i="36"/>
  <c r="I31" i="36"/>
  <c r="J67" i="1"/>
  <c r="L66" i="1"/>
  <c r="K66" i="1"/>
  <c r="E67" i="3"/>
  <c r="F66" i="3"/>
  <c r="G66" i="3"/>
  <c r="H33" i="41" l="1"/>
  <c r="F33" i="41"/>
  <c r="F336" i="38"/>
  <c r="H336" i="38"/>
  <c r="L335" i="38"/>
  <c r="F37" i="38"/>
  <c r="H37" i="38"/>
  <c r="L36" i="38"/>
  <c r="J31" i="36"/>
  <c r="L31" i="36" s="1"/>
  <c r="G32" i="36" s="1"/>
  <c r="K67" i="1"/>
  <c r="L67" i="1"/>
  <c r="J68" i="1"/>
  <c r="E68" i="3"/>
  <c r="G67" i="3"/>
  <c r="F67" i="3"/>
  <c r="J33" i="41" l="1"/>
  <c r="K33" i="41" s="1"/>
  <c r="F34" i="41" s="1"/>
  <c r="G336" i="38"/>
  <c r="I336" i="38"/>
  <c r="I37" i="38"/>
  <c r="G37" i="38"/>
  <c r="K31" i="36"/>
  <c r="I32" i="36"/>
  <c r="K68" i="1"/>
  <c r="J69" i="1"/>
  <c r="L68" i="1"/>
  <c r="E69" i="3"/>
  <c r="G68" i="3"/>
  <c r="F68" i="3"/>
  <c r="L33" i="41" l="1"/>
  <c r="H34" i="41"/>
  <c r="I34" i="41"/>
  <c r="G34" i="41"/>
  <c r="J336" i="38"/>
  <c r="L336" i="38" s="1"/>
  <c r="I337" i="38"/>
  <c r="K336" i="38"/>
  <c r="G337" i="38"/>
  <c r="J37" i="38"/>
  <c r="L37" i="38" s="1"/>
  <c r="G38" i="38" s="1"/>
  <c r="F32" i="36"/>
  <c r="H32" i="36"/>
  <c r="J70" i="1"/>
  <c r="K69" i="1"/>
  <c r="L69" i="1"/>
  <c r="E70" i="3"/>
  <c r="F69" i="3"/>
  <c r="G69" i="3"/>
  <c r="J34" i="41" l="1"/>
  <c r="L34" i="41" s="1"/>
  <c r="I35" i="41" s="1"/>
  <c r="K34" i="41"/>
  <c r="F337" i="38"/>
  <c r="H337" i="38"/>
  <c r="J337" i="38" s="1"/>
  <c r="K37" i="38"/>
  <c r="I38" i="38"/>
  <c r="H33" i="36"/>
  <c r="L32" i="36"/>
  <c r="J32" i="36"/>
  <c r="K32" i="36"/>
  <c r="F33" i="36" s="1"/>
  <c r="K70" i="1"/>
  <c r="L70" i="1"/>
  <c r="J71" i="1"/>
  <c r="E71" i="3"/>
  <c r="G70" i="3"/>
  <c r="F70" i="3"/>
  <c r="G35" i="41" l="1"/>
  <c r="H35" i="41"/>
  <c r="F35" i="41"/>
  <c r="J35" i="41"/>
  <c r="L35" i="41" s="1"/>
  <c r="G36" i="41" s="1"/>
  <c r="L337" i="38"/>
  <c r="K337" i="38"/>
  <c r="F338" i="38" s="1"/>
  <c r="F38" i="38"/>
  <c r="H38" i="38"/>
  <c r="I33" i="36"/>
  <c r="G33" i="36"/>
  <c r="K71" i="1"/>
  <c r="L71" i="1"/>
  <c r="J72" i="1"/>
  <c r="E72" i="3"/>
  <c r="G71" i="3"/>
  <c r="F71" i="3"/>
  <c r="K35" i="41" l="1"/>
  <c r="I36" i="41"/>
  <c r="F36" i="41"/>
  <c r="H36" i="41"/>
  <c r="H338" i="38"/>
  <c r="G338" i="38"/>
  <c r="I338" i="38"/>
  <c r="J38" i="38"/>
  <c r="L38" i="38" s="1"/>
  <c r="J33" i="36"/>
  <c r="K33" i="36" s="1"/>
  <c r="J73" i="1"/>
  <c r="L72" i="1"/>
  <c r="K72" i="1"/>
  <c r="E73" i="3"/>
  <c r="G72" i="3"/>
  <c r="F72" i="3"/>
  <c r="J36" i="41" l="1"/>
  <c r="L36" i="41" s="1"/>
  <c r="K36" i="41"/>
  <c r="H37" i="41" s="1"/>
  <c r="J338" i="38"/>
  <c r="K338" i="38" s="1"/>
  <c r="G39" i="38"/>
  <c r="I39" i="38"/>
  <c r="K38" i="38"/>
  <c r="F34" i="36"/>
  <c r="H34" i="36"/>
  <c r="L33" i="36"/>
  <c r="L73" i="1"/>
  <c r="J74" i="1"/>
  <c r="K73" i="1"/>
  <c r="E74" i="3"/>
  <c r="G73" i="3"/>
  <c r="F73" i="3"/>
  <c r="I37" i="41" l="1"/>
  <c r="G37" i="41"/>
  <c r="F37" i="41"/>
  <c r="F339" i="38"/>
  <c r="H339" i="38"/>
  <c r="L338" i="38"/>
  <c r="H39" i="38"/>
  <c r="F39" i="38"/>
  <c r="J39" i="38"/>
  <c r="K39" i="38"/>
  <c r="I34" i="36"/>
  <c r="G34" i="36"/>
  <c r="K74" i="1"/>
  <c r="L74" i="1"/>
  <c r="J75" i="1"/>
  <c r="G74" i="3"/>
  <c r="F74" i="3"/>
  <c r="E75" i="3"/>
  <c r="J37" i="41" l="1"/>
  <c r="L37" i="41" s="1"/>
  <c r="I38" i="41" s="1"/>
  <c r="I339" i="38"/>
  <c r="G339" i="38"/>
  <c r="F40" i="38"/>
  <c r="L39" i="38"/>
  <c r="H40" i="38"/>
  <c r="K34" i="36"/>
  <c r="J34" i="36"/>
  <c r="L34" i="36"/>
  <c r="I35" i="36" s="1"/>
  <c r="J76" i="1"/>
  <c r="K75" i="1"/>
  <c r="L75" i="1"/>
  <c r="E76" i="3"/>
  <c r="G75" i="3"/>
  <c r="F75" i="3"/>
  <c r="K37" i="41" l="1"/>
  <c r="H38" i="41" s="1"/>
  <c r="J38" i="41" s="1"/>
  <c r="L38" i="41" s="1"/>
  <c r="I39" i="41" s="1"/>
  <c r="G38" i="41"/>
  <c r="J339" i="38"/>
  <c r="L339" i="38" s="1"/>
  <c r="G340" i="38" s="1"/>
  <c r="I40" i="38"/>
  <c r="J40" i="38" s="1"/>
  <c r="G40" i="38"/>
  <c r="H35" i="36"/>
  <c r="F35" i="36"/>
  <c r="G35" i="36"/>
  <c r="K76" i="1"/>
  <c r="L76" i="1"/>
  <c r="J77" i="1"/>
  <c r="E77" i="3"/>
  <c r="G76" i="3"/>
  <c r="F76" i="3"/>
  <c r="F38" i="41" l="1"/>
  <c r="K38" i="41"/>
  <c r="H39" i="41" s="1"/>
  <c r="G39" i="41"/>
  <c r="I340" i="38"/>
  <c r="K339" i="38"/>
  <c r="K40" i="38"/>
  <c r="L40" i="38"/>
  <c r="I41" i="38" s="1"/>
  <c r="J35" i="36"/>
  <c r="L35" i="36" s="1"/>
  <c r="K77" i="1"/>
  <c r="L77" i="1"/>
  <c r="J78" i="1"/>
  <c r="E78" i="3"/>
  <c r="G77" i="3"/>
  <c r="F77" i="3"/>
  <c r="J39" i="41" l="1"/>
  <c r="K39" i="41" s="1"/>
  <c r="H40" i="41" s="1"/>
  <c r="L39" i="41"/>
  <c r="F39" i="41"/>
  <c r="H340" i="38"/>
  <c r="F340" i="38"/>
  <c r="F41" i="38"/>
  <c r="H41" i="38"/>
  <c r="G41" i="38"/>
  <c r="I36" i="36"/>
  <c r="G36" i="36"/>
  <c r="K35" i="36"/>
  <c r="K78" i="1"/>
  <c r="L78" i="1"/>
  <c r="J79" i="1"/>
  <c r="E79" i="3"/>
  <c r="F78" i="3"/>
  <c r="G78" i="3"/>
  <c r="G40" i="41" l="1"/>
  <c r="I40" i="41"/>
  <c r="F40" i="41"/>
  <c r="L340" i="38"/>
  <c r="J340" i="38"/>
  <c r="K340" i="38" s="1"/>
  <c r="J41" i="38"/>
  <c r="L41" i="38" s="1"/>
  <c r="I42" i="38" s="1"/>
  <c r="J36" i="36"/>
  <c r="K36" i="36" s="1"/>
  <c r="F36" i="36"/>
  <c r="H36" i="36"/>
  <c r="K79" i="1"/>
  <c r="L79" i="1"/>
  <c r="J80" i="1"/>
  <c r="E80" i="3"/>
  <c r="G79" i="3"/>
  <c r="F79" i="3"/>
  <c r="J40" i="41" l="1"/>
  <c r="K40" i="41" s="1"/>
  <c r="F341" i="38"/>
  <c r="H341" i="38"/>
  <c r="I341" i="38"/>
  <c r="G341" i="38"/>
  <c r="K41" i="38"/>
  <c r="G42" i="38"/>
  <c r="F37" i="36"/>
  <c r="H37" i="36"/>
  <c r="L36" i="36"/>
  <c r="K80" i="1"/>
  <c r="L80" i="1"/>
  <c r="J81" i="1"/>
  <c r="E81" i="3"/>
  <c r="G80" i="3"/>
  <c r="F80" i="3"/>
  <c r="F41" i="41" l="1"/>
  <c r="H41" i="41"/>
  <c r="L40" i="41"/>
  <c r="J341" i="38"/>
  <c r="K341" i="38"/>
  <c r="F342" i="38" s="1"/>
  <c r="H342" i="38"/>
  <c r="L341" i="38"/>
  <c r="G342" i="38" s="1"/>
  <c r="H42" i="38"/>
  <c r="F42" i="38"/>
  <c r="G37" i="36"/>
  <c r="I37" i="36"/>
  <c r="J82" i="1"/>
  <c r="K81" i="1"/>
  <c r="L81" i="1"/>
  <c r="E82" i="3"/>
  <c r="G81" i="3"/>
  <c r="F81" i="3"/>
  <c r="I41" i="41" l="1"/>
  <c r="G41" i="41"/>
  <c r="I342" i="38"/>
  <c r="J42" i="38"/>
  <c r="L42" i="38" s="1"/>
  <c r="K42" i="38"/>
  <c r="F43" i="38" s="1"/>
  <c r="J37" i="36"/>
  <c r="L37" i="36" s="1"/>
  <c r="G38" i="36" s="1"/>
  <c r="K82" i="1"/>
  <c r="L82" i="1"/>
  <c r="J83" i="1"/>
  <c r="E83" i="3"/>
  <c r="G82" i="3"/>
  <c r="F82" i="3"/>
  <c r="J41" i="41" l="1"/>
  <c r="L41" i="41" s="1"/>
  <c r="G42" i="41" s="1"/>
  <c r="K41" i="41"/>
  <c r="I42" i="41"/>
  <c r="J342" i="38"/>
  <c r="K342" i="38" s="1"/>
  <c r="L342" i="38"/>
  <c r="I343" i="38" s="1"/>
  <c r="I43" i="38"/>
  <c r="G43" i="38"/>
  <c r="H43" i="38"/>
  <c r="I38" i="36"/>
  <c r="K37" i="36"/>
  <c r="K83" i="1"/>
  <c r="L83" i="1"/>
  <c r="J84" i="1"/>
  <c r="E84" i="3"/>
  <c r="G83" i="3"/>
  <c r="F83" i="3"/>
  <c r="H42" i="41" l="1"/>
  <c r="F42" i="41"/>
  <c r="J42" i="41"/>
  <c r="K42" i="41" s="1"/>
  <c r="H343" i="38"/>
  <c r="F343" i="38"/>
  <c r="G343" i="38"/>
  <c r="J43" i="38"/>
  <c r="L43" i="38" s="1"/>
  <c r="F38" i="36"/>
  <c r="H38" i="36"/>
  <c r="J38" i="36"/>
  <c r="K38" i="36" s="1"/>
  <c r="J85" i="1"/>
  <c r="L84" i="1"/>
  <c r="K84" i="1"/>
  <c r="E85" i="3"/>
  <c r="G84" i="3"/>
  <c r="F84" i="3"/>
  <c r="F43" i="41" l="1"/>
  <c r="L42" i="41"/>
  <c r="H43" i="41"/>
  <c r="J343" i="38"/>
  <c r="L343" i="38" s="1"/>
  <c r="I44" i="38"/>
  <c r="G44" i="38"/>
  <c r="K43" i="38"/>
  <c r="F39" i="36"/>
  <c r="H39" i="36"/>
  <c r="L38" i="36"/>
  <c r="L85" i="1"/>
  <c r="J86" i="1"/>
  <c r="K85" i="1"/>
  <c r="E86" i="3"/>
  <c r="G85" i="3"/>
  <c r="F85" i="3"/>
  <c r="I43" i="41" l="1"/>
  <c r="G43" i="41"/>
  <c r="I344" i="38"/>
  <c r="G344" i="38"/>
  <c r="K343" i="38"/>
  <c r="H44" i="38"/>
  <c r="F44" i="38"/>
  <c r="J44" i="38"/>
  <c r="L44" i="38" s="1"/>
  <c r="G45" i="38" s="1"/>
  <c r="K44" i="38"/>
  <c r="I39" i="36"/>
  <c r="G39" i="36"/>
  <c r="K86" i="1"/>
  <c r="L86" i="1"/>
  <c r="J87" i="1"/>
  <c r="E87" i="3"/>
  <c r="G86" i="3"/>
  <c r="F86" i="3"/>
  <c r="J43" i="41" l="1"/>
  <c r="K43" i="41" s="1"/>
  <c r="L43" i="41"/>
  <c r="G44" i="41" s="1"/>
  <c r="F344" i="38"/>
  <c r="H344" i="38"/>
  <c r="J344" i="38"/>
  <c r="K344" i="38"/>
  <c r="I45" i="38"/>
  <c r="F45" i="38"/>
  <c r="H45" i="38"/>
  <c r="J39" i="36"/>
  <c r="K39" i="36" s="1"/>
  <c r="L39" i="36"/>
  <c r="G40" i="36" s="1"/>
  <c r="J88" i="1"/>
  <c r="K87" i="1"/>
  <c r="L87" i="1"/>
  <c r="E88" i="3"/>
  <c r="G87" i="3"/>
  <c r="F87" i="3"/>
  <c r="I44" i="41" l="1"/>
  <c r="F44" i="41"/>
  <c r="H44" i="41"/>
  <c r="L344" i="38"/>
  <c r="H345" i="38"/>
  <c r="F345" i="38"/>
  <c r="J45" i="38"/>
  <c r="L45" i="38" s="1"/>
  <c r="H40" i="36"/>
  <c r="F40" i="36"/>
  <c r="I40" i="36"/>
  <c r="K88" i="1"/>
  <c r="L88" i="1"/>
  <c r="J89" i="1"/>
  <c r="E89" i="3"/>
  <c r="G88" i="3"/>
  <c r="F88" i="3"/>
  <c r="J44" i="41" l="1"/>
  <c r="K44" i="41" s="1"/>
  <c r="F45" i="41" s="1"/>
  <c r="G345" i="38"/>
  <c r="I345" i="38"/>
  <c r="G46" i="38"/>
  <c r="I46" i="38"/>
  <c r="K45" i="38"/>
  <c r="L40" i="36"/>
  <c r="G41" i="36" s="1"/>
  <c r="J40" i="36"/>
  <c r="K40" i="36" s="1"/>
  <c r="K89" i="1"/>
  <c r="J90" i="1"/>
  <c r="L89" i="1"/>
  <c r="E90" i="3"/>
  <c r="G89" i="3"/>
  <c r="F89" i="3"/>
  <c r="L44" i="41" l="1"/>
  <c r="H45" i="41"/>
  <c r="J345" i="38"/>
  <c r="K345" i="38" s="1"/>
  <c r="H46" i="38"/>
  <c r="F46" i="38"/>
  <c r="J46" i="38"/>
  <c r="L46" i="38" s="1"/>
  <c r="I47" i="38" s="1"/>
  <c r="K46" i="38"/>
  <c r="G47" i="38"/>
  <c r="F41" i="36"/>
  <c r="H41" i="36"/>
  <c r="I41" i="36"/>
  <c r="J91" i="1"/>
  <c r="L90" i="1"/>
  <c r="K90" i="1"/>
  <c r="E91" i="3"/>
  <c r="G90" i="3"/>
  <c r="F90" i="3"/>
  <c r="I45" i="41" l="1"/>
  <c r="G45" i="41"/>
  <c r="H346" i="38"/>
  <c r="F346" i="38"/>
  <c r="L345" i="38"/>
  <c r="F47" i="38"/>
  <c r="H47" i="38"/>
  <c r="J41" i="36"/>
  <c r="K41" i="36" s="1"/>
  <c r="L41" i="36"/>
  <c r="I42" i="36" s="1"/>
  <c r="K91" i="1"/>
  <c r="L91" i="1"/>
  <c r="J92" i="1"/>
  <c r="E92" i="3"/>
  <c r="G91" i="3"/>
  <c r="F91" i="3"/>
  <c r="J45" i="41" l="1"/>
  <c r="K45" i="41"/>
  <c r="L45" i="41"/>
  <c r="I346" i="38"/>
  <c r="G346" i="38"/>
  <c r="J47" i="38"/>
  <c r="L47" i="38" s="1"/>
  <c r="F42" i="36"/>
  <c r="H42" i="36"/>
  <c r="J42" i="36"/>
  <c r="K42" i="36" s="1"/>
  <c r="G42" i="36"/>
  <c r="K92" i="1"/>
  <c r="L92" i="1"/>
  <c r="J93" i="1"/>
  <c r="G92" i="3"/>
  <c r="F92" i="3"/>
  <c r="E93" i="3"/>
  <c r="F46" i="41" l="1"/>
  <c r="H46" i="41"/>
  <c r="G46" i="41"/>
  <c r="I46" i="41"/>
  <c r="J46" i="41" s="1"/>
  <c r="K46" i="41" s="1"/>
  <c r="F47" i="41" s="1"/>
  <c r="L46" i="41"/>
  <c r="J346" i="38"/>
  <c r="L346" i="38" s="1"/>
  <c r="G347" i="38" s="1"/>
  <c r="K346" i="38"/>
  <c r="I48" i="38"/>
  <c r="G48" i="38"/>
  <c r="K47" i="38"/>
  <c r="H43" i="36"/>
  <c r="L42" i="36"/>
  <c r="I43" i="36" s="1"/>
  <c r="F43" i="36"/>
  <c r="J94" i="1"/>
  <c r="K93" i="1"/>
  <c r="L93" i="1"/>
  <c r="E94" i="3"/>
  <c r="G93" i="3"/>
  <c r="F93" i="3"/>
  <c r="H47" i="41" l="1"/>
  <c r="I47" i="41"/>
  <c r="G47" i="41"/>
  <c r="H347" i="38"/>
  <c r="F347" i="38"/>
  <c r="I347" i="38"/>
  <c r="H48" i="38"/>
  <c r="F48" i="38"/>
  <c r="J48" i="38"/>
  <c r="K48" i="38" s="1"/>
  <c r="H49" i="38" s="1"/>
  <c r="L43" i="36"/>
  <c r="I44" i="36" s="1"/>
  <c r="J43" i="36"/>
  <c r="K43" i="36" s="1"/>
  <c r="G43" i="36"/>
  <c r="K94" i="1"/>
  <c r="L94" i="1"/>
  <c r="J95" i="1"/>
  <c r="E95" i="3"/>
  <c r="G94" i="3"/>
  <c r="F94" i="3"/>
  <c r="J47" i="41" l="1"/>
  <c r="L47" i="41" s="1"/>
  <c r="I48" i="41" s="1"/>
  <c r="J347" i="38"/>
  <c r="K347" i="38"/>
  <c r="F348" i="38"/>
  <c r="H348" i="38"/>
  <c r="L347" i="38"/>
  <c r="I348" i="38" s="1"/>
  <c r="F49" i="38"/>
  <c r="L48" i="38"/>
  <c r="H44" i="36"/>
  <c r="F44" i="36"/>
  <c r="J44" i="36"/>
  <c r="K44" i="36" s="1"/>
  <c r="G44" i="36"/>
  <c r="K95" i="1"/>
  <c r="L95" i="1"/>
  <c r="J96" i="1"/>
  <c r="E96" i="3"/>
  <c r="G95" i="3"/>
  <c r="F95" i="3"/>
  <c r="G48" i="41" l="1"/>
  <c r="K47" i="41"/>
  <c r="J348" i="38"/>
  <c r="K348" i="38"/>
  <c r="G348" i="38"/>
  <c r="L348" i="38"/>
  <c r="I349" i="38" s="1"/>
  <c r="H349" i="38"/>
  <c r="F349" i="38"/>
  <c r="G49" i="38"/>
  <c r="I49" i="38"/>
  <c r="F45" i="36"/>
  <c r="H45" i="36"/>
  <c r="L44" i="36"/>
  <c r="I45" i="36" s="1"/>
  <c r="J97" i="1"/>
  <c r="L96" i="1"/>
  <c r="K96" i="1"/>
  <c r="E97" i="3"/>
  <c r="F96" i="3"/>
  <c r="G96" i="3"/>
  <c r="H48" i="41" l="1"/>
  <c r="F48" i="41"/>
  <c r="J349" i="38"/>
  <c r="K349" i="38"/>
  <c r="F350" i="38" s="1"/>
  <c r="L349" i="38"/>
  <c r="I350" i="38" s="1"/>
  <c r="G349" i="38"/>
  <c r="G350" i="38" s="1"/>
  <c r="J49" i="38"/>
  <c r="K49" i="38"/>
  <c r="L49" i="38"/>
  <c r="I50" i="38" s="1"/>
  <c r="K45" i="36"/>
  <c r="H46" i="36" s="1"/>
  <c r="J45" i="36"/>
  <c r="L45" i="36"/>
  <c r="I46" i="36" s="1"/>
  <c r="G45" i="36"/>
  <c r="G46" i="36" s="1"/>
  <c r="K97" i="1"/>
  <c r="L97" i="1"/>
  <c r="J98" i="1"/>
  <c r="E98" i="3"/>
  <c r="G97" i="3"/>
  <c r="F97" i="3"/>
  <c r="J48" i="41" l="1"/>
  <c r="L48" i="41" s="1"/>
  <c r="H350" i="38"/>
  <c r="G50" i="38"/>
  <c r="H50" i="38"/>
  <c r="F50" i="38"/>
  <c r="L46" i="36"/>
  <c r="I47" i="36" s="1"/>
  <c r="J46" i="36"/>
  <c r="K46" i="36" s="1"/>
  <c r="H47" i="36" s="1"/>
  <c r="F46" i="36"/>
  <c r="K98" i="1"/>
  <c r="L98" i="1"/>
  <c r="J99" i="1"/>
  <c r="E99" i="3"/>
  <c r="G98" i="3"/>
  <c r="F98" i="3"/>
  <c r="I49" i="41" l="1"/>
  <c r="G49" i="41"/>
  <c r="K48" i="41"/>
  <c r="J350" i="38"/>
  <c r="L350" i="38" s="1"/>
  <c r="J50" i="38"/>
  <c r="L50" i="38" s="1"/>
  <c r="L47" i="36"/>
  <c r="I48" i="36" s="1"/>
  <c r="K47" i="36"/>
  <c r="H48" i="36" s="1"/>
  <c r="J47" i="36"/>
  <c r="G47" i="36"/>
  <c r="F47" i="36"/>
  <c r="J100" i="1"/>
  <c r="L99" i="1"/>
  <c r="K99" i="1"/>
  <c r="E100" i="3"/>
  <c r="G99" i="3"/>
  <c r="F99" i="3"/>
  <c r="H49" i="41" l="1"/>
  <c r="F49" i="41"/>
  <c r="J49" i="41"/>
  <c r="L49" i="41" s="1"/>
  <c r="I50" i="41" s="1"/>
  <c r="I351" i="38"/>
  <c r="G351" i="38"/>
  <c r="K350" i="38"/>
  <c r="I51" i="38"/>
  <c r="G51" i="38"/>
  <c r="K50" i="38"/>
  <c r="J48" i="36"/>
  <c r="L48" i="36" s="1"/>
  <c r="I49" i="36" s="1"/>
  <c r="F48" i="36"/>
  <c r="G48" i="36"/>
  <c r="K100" i="1"/>
  <c r="L100" i="1"/>
  <c r="J101" i="1"/>
  <c r="E101" i="3"/>
  <c r="G100" i="3"/>
  <c r="F100" i="3"/>
  <c r="K49" i="41" l="1"/>
  <c r="F50" i="41" s="1"/>
  <c r="G50" i="41"/>
  <c r="H351" i="38"/>
  <c r="K351" i="38" s="1"/>
  <c r="F351" i="38"/>
  <c r="J351" i="38"/>
  <c r="F51" i="38"/>
  <c r="H51" i="38"/>
  <c r="J51" i="38"/>
  <c r="K51" i="38"/>
  <c r="G49" i="36"/>
  <c r="K48" i="36"/>
  <c r="H49" i="36" s="1"/>
  <c r="K101" i="1"/>
  <c r="L101" i="1"/>
  <c r="J102" i="1"/>
  <c r="E102" i="3"/>
  <c r="G101" i="3"/>
  <c r="F101" i="3"/>
  <c r="H50" i="41" l="1"/>
  <c r="F352" i="38"/>
  <c r="H352" i="38"/>
  <c r="L351" i="38"/>
  <c r="H52" i="38"/>
  <c r="L51" i="38"/>
  <c r="F52" i="38"/>
  <c r="H50" i="36"/>
  <c r="L49" i="36"/>
  <c r="F49" i="36"/>
  <c r="F50" i="36" s="1"/>
  <c r="J49" i="36"/>
  <c r="K49" i="36" s="1"/>
  <c r="J103" i="1"/>
  <c r="K102" i="1"/>
  <c r="L102" i="1"/>
  <c r="E103" i="3"/>
  <c r="G102" i="3"/>
  <c r="F102" i="3"/>
  <c r="J50" i="41" l="1"/>
  <c r="L50" i="41" s="1"/>
  <c r="G352" i="38"/>
  <c r="I352" i="38"/>
  <c r="I52" i="38"/>
  <c r="G52" i="38"/>
  <c r="G50" i="36"/>
  <c r="I50" i="36"/>
  <c r="K103" i="1"/>
  <c r="L103" i="1"/>
  <c r="J104" i="1"/>
  <c r="E104" i="3"/>
  <c r="G103" i="3"/>
  <c r="F103" i="3"/>
  <c r="I51" i="41" l="1"/>
  <c r="G51" i="41"/>
  <c r="K50" i="41"/>
  <c r="J352" i="38"/>
  <c r="K352" i="38"/>
  <c r="L352" i="38"/>
  <c r="I353" i="38" s="1"/>
  <c r="J52" i="38"/>
  <c r="L52" i="38" s="1"/>
  <c r="I53" i="38" s="1"/>
  <c r="J50" i="36"/>
  <c r="L50" i="36" s="1"/>
  <c r="G51" i="36" s="1"/>
  <c r="K104" i="1"/>
  <c r="L104" i="1"/>
  <c r="J105" i="1"/>
  <c r="E105" i="3"/>
  <c r="G104" i="3"/>
  <c r="F104" i="3"/>
  <c r="H51" i="41" l="1"/>
  <c r="F51" i="41"/>
  <c r="H353" i="38"/>
  <c r="F353" i="38"/>
  <c r="G353" i="38"/>
  <c r="K52" i="38"/>
  <c r="G53" i="38"/>
  <c r="I51" i="36"/>
  <c r="K50" i="36"/>
  <c r="K105" i="1"/>
  <c r="J106" i="1"/>
  <c r="L105" i="1"/>
  <c r="E106" i="3"/>
  <c r="F105" i="3"/>
  <c r="G105" i="3"/>
  <c r="J51" i="41" l="1"/>
  <c r="L51" i="41" s="1"/>
  <c r="J353" i="38"/>
  <c r="L353" i="38" s="1"/>
  <c r="F53" i="38"/>
  <c r="H53" i="38"/>
  <c r="F51" i="36"/>
  <c r="H51" i="36"/>
  <c r="J107" i="1"/>
  <c r="K106" i="1"/>
  <c r="L106" i="1"/>
  <c r="E107" i="3"/>
  <c r="G106" i="3"/>
  <c r="F106" i="3"/>
  <c r="G52" i="41" l="1"/>
  <c r="I52" i="41"/>
  <c r="K51" i="41"/>
  <c r="I354" i="38"/>
  <c r="G354" i="38"/>
  <c r="K353" i="38"/>
  <c r="J53" i="38"/>
  <c r="L53" i="38" s="1"/>
  <c r="K53" i="38"/>
  <c r="H54" i="38" s="1"/>
  <c r="L51" i="36"/>
  <c r="K51" i="36"/>
  <c r="F52" i="36" s="1"/>
  <c r="J51" i="36"/>
  <c r="K107" i="1"/>
  <c r="L107" i="1"/>
  <c r="J108" i="1"/>
  <c r="E108" i="3"/>
  <c r="G107" i="3"/>
  <c r="F107" i="3"/>
  <c r="H52" i="41" l="1"/>
  <c r="F52" i="41"/>
  <c r="J52" i="41"/>
  <c r="K52" i="41" s="1"/>
  <c r="F354" i="38"/>
  <c r="H354" i="38"/>
  <c r="J354" i="38"/>
  <c r="K354" i="38"/>
  <c r="I54" i="38"/>
  <c r="G54" i="38"/>
  <c r="F54" i="38"/>
  <c r="I52" i="36"/>
  <c r="G52" i="36"/>
  <c r="H52" i="36"/>
  <c r="J109" i="1"/>
  <c r="K108" i="1"/>
  <c r="L108" i="1"/>
  <c r="E109" i="3"/>
  <c r="G108" i="3"/>
  <c r="F108" i="3"/>
  <c r="F53" i="41" l="1"/>
  <c r="L52" i="41"/>
  <c r="H53" i="41"/>
  <c r="L354" i="38"/>
  <c r="H355" i="38"/>
  <c r="F355" i="38"/>
  <c r="J54" i="38"/>
  <c r="K54" i="38"/>
  <c r="H55" i="38" s="1"/>
  <c r="L54" i="38"/>
  <c r="I55" i="38" s="1"/>
  <c r="J52" i="36"/>
  <c r="K52" i="36" s="1"/>
  <c r="L52" i="36"/>
  <c r="G53" i="36" s="1"/>
  <c r="L109" i="1"/>
  <c r="J110" i="1"/>
  <c r="K109" i="1"/>
  <c r="E110" i="3"/>
  <c r="F109" i="3"/>
  <c r="G109" i="3"/>
  <c r="I53" i="41" l="1"/>
  <c r="G53" i="41"/>
  <c r="G355" i="38"/>
  <c r="I355" i="38"/>
  <c r="J55" i="38"/>
  <c r="K55" i="38" s="1"/>
  <c r="H56" i="38" s="1"/>
  <c r="L55" i="38"/>
  <c r="I56" i="38" s="1"/>
  <c r="G55" i="38"/>
  <c r="F55" i="38"/>
  <c r="F53" i="36"/>
  <c r="H53" i="36"/>
  <c r="I53" i="36"/>
  <c r="K110" i="1"/>
  <c r="J111" i="1"/>
  <c r="L110" i="1"/>
  <c r="F110" i="3"/>
  <c r="E111" i="3"/>
  <c r="G110" i="3"/>
  <c r="J53" i="41" l="1"/>
  <c r="L53" i="41" s="1"/>
  <c r="G54" i="41" s="1"/>
  <c r="J355" i="38"/>
  <c r="K355" i="38"/>
  <c r="L355" i="38"/>
  <c r="I356" i="38" s="1"/>
  <c r="J56" i="38"/>
  <c r="L56" i="38" s="1"/>
  <c r="I57" i="38" s="1"/>
  <c r="F56" i="38"/>
  <c r="G56" i="38"/>
  <c r="L53" i="36"/>
  <c r="I54" i="36" s="1"/>
  <c r="J53" i="36"/>
  <c r="K53" i="36" s="1"/>
  <c r="J112" i="1"/>
  <c r="K111" i="1"/>
  <c r="L111" i="1"/>
  <c r="E112" i="3"/>
  <c r="G111" i="3"/>
  <c r="F111" i="3"/>
  <c r="K53" i="41" l="1"/>
  <c r="I54" i="41"/>
  <c r="G356" i="38"/>
  <c r="H356" i="38"/>
  <c r="F356" i="38"/>
  <c r="G57" i="38"/>
  <c r="K56" i="38"/>
  <c r="H57" i="38" s="1"/>
  <c r="F54" i="36"/>
  <c r="H54" i="36"/>
  <c r="G54" i="36"/>
  <c r="K112" i="1"/>
  <c r="J113" i="1"/>
  <c r="L112" i="1"/>
  <c r="E113" i="3"/>
  <c r="G112" i="3"/>
  <c r="F112" i="3"/>
  <c r="H54" i="41" l="1"/>
  <c r="F54" i="41"/>
  <c r="J356" i="38"/>
  <c r="L356" i="38" s="1"/>
  <c r="F57" i="38"/>
  <c r="J57" i="38"/>
  <c r="L57" i="38" s="1"/>
  <c r="J54" i="36"/>
  <c r="K54" i="36" s="1"/>
  <c r="H55" i="36" s="1"/>
  <c r="K113" i="1"/>
  <c r="J114" i="1"/>
  <c r="L113" i="1"/>
  <c r="G113" i="3"/>
  <c r="F113" i="3"/>
  <c r="E114" i="3"/>
  <c r="J54" i="41" l="1"/>
  <c r="K54" i="41" s="1"/>
  <c r="H55" i="41" s="1"/>
  <c r="I357" i="38"/>
  <c r="G357" i="38"/>
  <c r="K356" i="38"/>
  <c r="I58" i="38"/>
  <c r="G58" i="38"/>
  <c r="K57" i="38"/>
  <c r="H58" i="38" s="1"/>
  <c r="F55" i="36"/>
  <c r="L54" i="36"/>
  <c r="K114" i="1"/>
  <c r="J115" i="1"/>
  <c r="L114" i="1"/>
  <c r="E115" i="3"/>
  <c r="G114" i="3"/>
  <c r="F114" i="3"/>
  <c r="L54" i="41" l="1"/>
  <c r="F55" i="41"/>
  <c r="F357" i="38"/>
  <c r="H357" i="38"/>
  <c r="J357" i="38"/>
  <c r="K357" i="38" s="1"/>
  <c r="F58" i="38"/>
  <c r="J58" i="38"/>
  <c r="L58" i="38" s="1"/>
  <c r="I55" i="36"/>
  <c r="G55" i="36"/>
  <c r="K115" i="1"/>
  <c r="J116" i="1"/>
  <c r="L115" i="1"/>
  <c r="E116" i="3"/>
  <c r="G115" i="3"/>
  <c r="F115" i="3"/>
  <c r="G55" i="41" l="1"/>
  <c r="I55" i="41"/>
  <c r="H358" i="38"/>
  <c r="L357" i="38"/>
  <c r="F358" i="38"/>
  <c r="I59" i="38"/>
  <c r="G59" i="38"/>
  <c r="K58" i="38"/>
  <c r="H59" i="38" s="1"/>
  <c r="K55" i="36"/>
  <c r="J55" i="36"/>
  <c r="L55" i="36" s="1"/>
  <c r="K116" i="1"/>
  <c r="L116" i="1"/>
  <c r="J117" i="1"/>
  <c r="E117" i="3"/>
  <c r="G116" i="3"/>
  <c r="F116" i="3"/>
  <c r="J55" i="41" l="1"/>
  <c r="L55" i="41" s="1"/>
  <c r="I56" i="41"/>
  <c r="K55" i="41"/>
  <c r="G56" i="41"/>
  <c r="G358" i="38"/>
  <c r="I358" i="38"/>
  <c r="F59" i="38"/>
  <c r="J59" i="38"/>
  <c r="L59" i="38" s="1"/>
  <c r="K59" i="38"/>
  <c r="H60" i="38" s="1"/>
  <c r="G56" i="36"/>
  <c r="I56" i="36"/>
  <c r="H56" i="36"/>
  <c r="F56" i="36"/>
  <c r="J118" i="1"/>
  <c r="K117" i="1"/>
  <c r="L117" i="1"/>
  <c r="E118" i="3"/>
  <c r="G117" i="3"/>
  <c r="F117" i="3"/>
  <c r="H56" i="41" l="1"/>
  <c r="F56" i="41"/>
  <c r="J358" i="38"/>
  <c r="L358" i="38" s="1"/>
  <c r="I359" i="38" s="1"/>
  <c r="K358" i="38"/>
  <c r="G359" i="38"/>
  <c r="I60" i="38"/>
  <c r="G60" i="38"/>
  <c r="F60" i="38"/>
  <c r="J56" i="36"/>
  <c r="K56" i="36" s="1"/>
  <c r="L118" i="1"/>
  <c r="J119" i="1"/>
  <c r="K118" i="1"/>
  <c r="E119" i="3"/>
  <c r="F118" i="3"/>
  <c r="G118" i="3"/>
  <c r="J56" i="41" l="1"/>
  <c r="L56" i="41" s="1"/>
  <c r="F359" i="38"/>
  <c r="H359" i="38"/>
  <c r="J60" i="38"/>
  <c r="K60" i="38"/>
  <c r="H61" i="38" s="1"/>
  <c r="L60" i="38"/>
  <c r="I61" i="38" s="1"/>
  <c r="H57" i="36"/>
  <c r="F57" i="36"/>
  <c r="L56" i="36"/>
  <c r="K119" i="1"/>
  <c r="J120" i="1"/>
  <c r="L119" i="1"/>
  <c r="F119" i="3"/>
  <c r="G119" i="3"/>
  <c r="E120" i="3"/>
  <c r="I57" i="41" l="1"/>
  <c r="G57" i="41"/>
  <c r="K56" i="41"/>
  <c r="J359" i="38"/>
  <c r="L359" i="38" s="1"/>
  <c r="J61" i="38"/>
  <c r="L61" i="38" s="1"/>
  <c r="I62" i="38" s="1"/>
  <c r="G61" i="38"/>
  <c r="F61" i="38"/>
  <c r="G57" i="36"/>
  <c r="I57" i="36"/>
  <c r="J121" i="1"/>
  <c r="L120" i="1"/>
  <c r="K120" i="1"/>
  <c r="E121" i="3"/>
  <c r="F120" i="3"/>
  <c r="G120" i="3"/>
  <c r="F57" i="41" l="1"/>
  <c r="H57" i="41"/>
  <c r="I360" i="38"/>
  <c r="G360" i="38"/>
  <c r="K359" i="38"/>
  <c r="G62" i="38"/>
  <c r="K61" i="38"/>
  <c r="H62" i="38" s="1"/>
  <c r="J57" i="36"/>
  <c r="K57" i="36" s="1"/>
  <c r="L57" i="36"/>
  <c r="I58" i="36" s="1"/>
  <c r="K121" i="1"/>
  <c r="L121" i="1"/>
  <c r="J122" i="1"/>
  <c r="E122" i="3"/>
  <c r="G121" i="3"/>
  <c r="F121" i="3"/>
  <c r="J57" i="41" l="1"/>
  <c r="L57" i="41" s="1"/>
  <c r="H360" i="38"/>
  <c r="F360" i="38"/>
  <c r="J360" i="38"/>
  <c r="K360" i="38"/>
  <c r="F62" i="38"/>
  <c r="J62" i="38"/>
  <c r="L62" i="38" s="1"/>
  <c r="H58" i="36"/>
  <c r="F58" i="36"/>
  <c r="G58" i="36"/>
  <c r="K122" i="1"/>
  <c r="L122" i="1"/>
  <c r="J123" i="1"/>
  <c r="F122" i="3"/>
  <c r="E123" i="3"/>
  <c r="G122" i="3"/>
  <c r="G58" i="41" l="1"/>
  <c r="I58" i="41"/>
  <c r="K57" i="41"/>
  <c r="F361" i="38"/>
  <c r="L360" i="38"/>
  <c r="H361" i="38"/>
  <c r="I63" i="38"/>
  <c r="G63" i="38"/>
  <c r="K62" i="38"/>
  <c r="H63" i="38" s="1"/>
  <c r="J58" i="36"/>
  <c r="K58" i="36" s="1"/>
  <c r="J124" i="1"/>
  <c r="K123" i="1"/>
  <c r="L123" i="1"/>
  <c r="E124" i="3"/>
  <c r="G123" i="3"/>
  <c r="F123" i="3"/>
  <c r="H58" i="41" l="1"/>
  <c r="F58" i="41"/>
  <c r="G361" i="38"/>
  <c r="I361" i="38"/>
  <c r="F63" i="38"/>
  <c r="J63" i="38"/>
  <c r="L63" i="38" s="1"/>
  <c r="K63" i="38"/>
  <c r="H59" i="36"/>
  <c r="F59" i="36"/>
  <c r="L58" i="36"/>
  <c r="K124" i="1"/>
  <c r="J125" i="1"/>
  <c r="L124" i="1"/>
  <c r="E125" i="3"/>
  <c r="G124" i="3"/>
  <c r="F124" i="3"/>
  <c r="J58" i="41" l="1"/>
  <c r="L58" i="41" s="1"/>
  <c r="J361" i="38"/>
  <c r="K361" i="38"/>
  <c r="L361" i="38"/>
  <c r="I362" i="38" s="1"/>
  <c r="I64" i="38"/>
  <c r="G64" i="38"/>
  <c r="F64" i="38"/>
  <c r="H64" i="38"/>
  <c r="I59" i="36"/>
  <c r="G59" i="36"/>
  <c r="K125" i="1"/>
  <c r="L125" i="1"/>
  <c r="J126" i="1"/>
  <c r="E126" i="3"/>
  <c r="G125" i="3"/>
  <c r="F125" i="3"/>
  <c r="I59" i="41" l="1"/>
  <c r="G59" i="41"/>
  <c r="K58" i="41"/>
  <c r="H362" i="38"/>
  <c r="F362" i="38"/>
  <c r="G362" i="38"/>
  <c r="J64" i="38"/>
  <c r="L64" i="38" s="1"/>
  <c r="G65" i="38" s="1"/>
  <c r="K64" i="38"/>
  <c r="H65" i="38" s="1"/>
  <c r="J59" i="36"/>
  <c r="K59" i="36" s="1"/>
  <c r="L59" i="36"/>
  <c r="G60" i="36" s="1"/>
  <c r="J127" i="1"/>
  <c r="L126" i="1"/>
  <c r="K126" i="1"/>
  <c r="E127" i="3"/>
  <c r="G126" i="3"/>
  <c r="F126" i="3"/>
  <c r="F59" i="41" l="1"/>
  <c r="H59" i="41"/>
  <c r="J362" i="38"/>
  <c r="L362" i="38" s="1"/>
  <c r="I65" i="38"/>
  <c r="F65" i="38"/>
  <c r="F60" i="36"/>
  <c r="H60" i="36"/>
  <c r="I60" i="36"/>
  <c r="K127" i="1"/>
  <c r="L127" i="1"/>
  <c r="J128" i="1"/>
  <c r="E128" i="3"/>
  <c r="F127" i="3"/>
  <c r="G127" i="3"/>
  <c r="J59" i="41" l="1"/>
  <c r="L59" i="41" s="1"/>
  <c r="I363" i="38"/>
  <c r="G363" i="38"/>
  <c r="K362" i="38"/>
  <c r="J65" i="38"/>
  <c r="K65" i="38" s="1"/>
  <c r="H66" i="38" s="1"/>
  <c r="L65" i="38"/>
  <c r="G66" i="38" s="1"/>
  <c r="J60" i="36"/>
  <c r="K60" i="36" s="1"/>
  <c r="L60" i="36"/>
  <c r="G61" i="36" s="1"/>
  <c r="K128" i="1"/>
  <c r="L128" i="1"/>
  <c r="J129" i="1"/>
  <c r="F128" i="3"/>
  <c r="E129" i="3"/>
  <c r="G128" i="3"/>
  <c r="G60" i="41" l="1"/>
  <c r="I60" i="41"/>
  <c r="K59" i="41"/>
  <c r="F363" i="38"/>
  <c r="H363" i="38"/>
  <c r="J363" i="38"/>
  <c r="K363" i="38" s="1"/>
  <c r="I66" i="38"/>
  <c r="F66" i="38"/>
  <c r="F61" i="36"/>
  <c r="H61" i="36"/>
  <c r="I61" i="36"/>
  <c r="J130" i="1"/>
  <c r="K129" i="1"/>
  <c r="L129" i="1"/>
  <c r="E130" i="3"/>
  <c r="F129" i="3"/>
  <c r="G129" i="3"/>
  <c r="H60" i="41" l="1"/>
  <c r="F60" i="41"/>
  <c r="J60" i="41"/>
  <c r="L60" i="41" s="1"/>
  <c r="I61" i="41" s="1"/>
  <c r="H364" i="38"/>
  <c r="L363" i="38"/>
  <c r="F364" i="38"/>
  <c r="J66" i="38"/>
  <c r="L66" i="38" s="1"/>
  <c r="G67" i="38" s="1"/>
  <c r="K66" i="38"/>
  <c r="H67" i="38" s="1"/>
  <c r="I67" i="38"/>
  <c r="J61" i="36"/>
  <c r="L61" i="36" s="1"/>
  <c r="K130" i="1"/>
  <c r="L130" i="1"/>
  <c r="J131" i="1"/>
  <c r="E131" i="3"/>
  <c r="G130" i="3"/>
  <c r="F130" i="3"/>
  <c r="G61" i="41" l="1"/>
  <c r="K60" i="41"/>
  <c r="F61" i="41" s="1"/>
  <c r="G364" i="38"/>
  <c r="I364" i="38"/>
  <c r="J67" i="38"/>
  <c r="L67" i="38" s="1"/>
  <c r="K67" i="38"/>
  <c r="H68" i="38" s="1"/>
  <c r="F67" i="38"/>
  <c r="F68" i="38" s="1"/>
  <c r="I62" i="36"/>
  <c r="G62" i="36"/>
  <c r="K61" i="36"/>
  <c r="K131" i="1"/>
  <c r="L131" i="1"/>
  <c r="J132" i="1"/>
  <c r="F131" i="3"/>
  <c r="E132" i="3"/>
  <c r="G131" i="3"/>
  <c r="H61" i="41" l="1"/>
  <c r="J364" i="38"/>
  <c r="L364" i="38" s="1"/>
  <c r="G365" i="38" s="1"/>
  <c r="K364" i="38"/>
  <c r="I68" i="38"/>
  <c r="G68" i="38"/>
  <c r="H62" i="36"/>
  <c r="F62" i="36"/>
  <c r="L132" i="1"/>
  <c r="J133" i="1"/>
  <c r="K132" i="1"/>
  <c r="E133" i="3"/>
  <c r="G132" i="3"/>
  <c r="F132" i="3"/>
  <c r="J61" i="41" l="1"/>
  <c r="L61" i="41" s="1"/>
  <c r="K61" i="41"/>
  <c r="H62" i="41" s="1"/>
  <c r="F365" i="38"/>
  <c r="H365" i="38"/>
  <c r="I365" i="38"/>
  <c r="J68" i="38"/>
  <c r="K68" i="38"/>
  <c r="L68" i="38"/>
  <c r="I69" i="38" s="1"/>
  <c r="J62" i="36"/>
  <c r="K62" i="36" s="1"/>
  <c r="H63" i="36" s="1"/>
  <c r="K133" i="1"/>
  <c r="L133" i="1"/>
  <c r="J134" i="1"/>
  <c r="E134" i="3"/>
  <c r="G133" i="3"/>
  <c r="F133" i="3"/>
  <c r="F62" i="41" l="1"/>
  <c r="I62" i="41"/>
  <c r="G62" i="41"/>
  <c r="J365" i="38"/>
  <c r="K365" i="38" s="1"/>
  <c r="H69" i="38"/>
  <c r="F69" i="38"/>
  <c r="G69" i="38"/>
  <c r="F63" i="36"/>
  <c r="L62" i="36"/>
  <c r="K134" i="1"/>
  <c r="L134" i="1"/>
  <c r="J135" i="1"/>
  <c r="E135" i="3"/>
  <c r="G134" i="3"/>
  <c r="F134" i="3"/>
  <c r="J62" i="41" l="1"/>
  <c r="K62" i="41" s="1"/>
  <c r="H63" i="41" s="1"/>
  <c r="F63" i="41"/>
  <c r="L62" i="41"/>
  <c r="I63" i="41" s="1"/>
  <c r="H366" i="38"/>
  <c r="F366" i="38"/>
  <c r="L365" i="38"/>
  <c r="J69" i="38"/>
  <c r="L69" i="38" s="1"/>
  <c r="I63" i="36"/>
  <c r="G63" i="36"/>
  <c r="J136" i="1"/>
  <c r="K135" i="1"/>
  <c r="L135" i="1"/>
  <c r="E136" i="3"/>
  <c r="G135" i="3"/>
  <c r="F135" i="3"/>
  <c r="J63" i="41" l="1"/>
  <c r="L63" i="41" s="1"/>
  <c r="I64" i="41" s="1"/>
  <c r="G63" i="41"/>
  <c r="I366" i="38"/>
  <c r="G366" i="38"/>
  <c r="I70" i="38"/>
  <c r="G70" i="38"/>
  <c r="K69" i="38"/>
  <c r="J63" i="36"/>
  <c r="K63" i="36" s="1"/>
  <c r="L63" i="36"/>
  <c r="G64" i="36" s="1"/>
  <c r="K136" i="1"/>
  <c r="J137" i="1"/>
  <c r="L136" i="1"/>
  <c r="E137" i="3"/>
  <c r="F136" i="3"/>
  <c r="G136" i="3"/>
  <c r="G64" i="41" l="1"/>
  <c r="K63" i="41"/>
  <c r="J366" i="38"/>
  <c r="L366" i="38" s="1"/>
  <c r="G367" i="38" s="1"/>
  <c r="K366" i="38"/>
  <c r="F70" i="38"/>
  <c r="H70" i="38"/>
  <c r="J70" i="38"/>
  <c r="K70" i="38"/>
  <c r="F71" i="38" s="1"/>
  <c r="H64" i="36"/>
  <c r="F64" i="36"/>
  <c r="I64" i="36"/>
  <c r="K137" i="1"/>
  <c r="L137" i="1"/>
  <c r="J138" i="1"/>
  <c r="F137" i="3"/>
  <c r="G137" i="3"/>
  <c r="E138" i="3"/>
  <c r="F64" i="41" l="1"/>
  <c r="H64" i="41"/>
  <c r="H367" i="38"/>
  <c r="F367" i="38"/>
  <c r="I367" i="38"/>
  <c r="L70" i="38"/>
  <c r="H71" i="38"/>
  <c r="J64" i="36"/>
  <c r="K64" i="36" s="1"/>
  <c r="L64" i="36"/>
  <c r="G65" i="36" s="1"/>
  <c r="J139" i="1"/>
  <c r="K138" i="1"/>
  <c r="L138" i="1"/>
  <c r="E139" i="3"/>
  <c r="F138" i="3"/>
  <c r="G138" i="3"/>
  <c r="J64" i="41" l="1"/>
  <c r="L64" i="41" s="1"/>
  <c r="K64" i="41"/>
  <c r="H65" i="41" s="1"/>
  <c r="J367" i="38"/>
  <c r="K367" i="38" s="1"/>
  <c r="L367" i="38"/>
  <c r="I368" i="38" s="1"/>
  <c r="I71" i="38"/>
  <c r="G71" i="38"/>
  <c r="H65" i="36"/>
  <c r="F65" i="36"/>
  <c r="I65" i="36"/>
  <c r="K139" i="1"/>
  <c r="L139" i="1"/>
  <c r="J140" i="1"/>
  <c r="E140" i="3"/>
  <c r="G139" i="3"/>
  <c r="F139" i="3"/>
  <c r="I65" i="41" l="1"/>
  <c r="G65" i="41"/>
  <c r="F65" i="41"/>
  <c r="J368" i="38"/>
  <c r="F368" i="38"/>
  <c r="H368" i="38"/>
  <c r="G368" i="38"/>
  <c r="J71" i="38"/>
  <c r="L71" i="38" s="1"/>
  <c r="G72" i="38" s="1"/>
  <c r="K71" i="38"/>
  <c r="I72" i="38"/>
  <c r="J65" i="36"/>
  <c r="L65" i="36" s="1"/>
  <c r="K140" i="1"/>
  <c r="L140" i="1"/>
  <c r="J141" i="1"/>
  <c r="F140" i="3"/>
  <c r="E141" i="3"/>
  <c r="G140" i="3"/>
  <c r="J65" i="41" l="1"/>
  <c r="L65" i="41" s="1"/>
  <c r="G66" i="41" s="1"/>
  <c r="K65" i="41"/>
  <c r="H66" i="41" s="1"/>
  <c r="L368" i="38"/>
  <c r="I369" i="38" s="1"/>
  <c r="K368" i="38"/>
  <c r="H369" i="38" s="1"/>
  <c r="H72" i="38"/>
  <c r="F72" i="38"/>
  <c r="J72" i="38"/>
  <c r="K72" i="38"/>
  <c r="I66" i="36"/>
  <c r="G66" i="36"/>
  <c r="K65" i="36"/>
  <c r="J142" i="1"/>
  <c r="K141" i="1"/>
  <c r="L141" i="1"/>
  <c r="E142" i="3"/>
  <c r="G141" i="3"/>
  <c r="F141" i="3"/>
  <c r="I66" i="41" l="1"/>
  <c r="F66" i="41"/>
  <c r="J369" i="38"/>
  <c r="L369" i="38" s="1"/>
  <c r="I370" i="38" s="1"/>
  <c r="K369" i="38"/>
  <c r="H370" i="38" s="1"/>
  <c r="G369" i="38"/>
  <c r="F369" i="38"/>
  <c r="F370" i="38" s="1"/>
  <c r="F73" i="38"/>
  <c r="H73" i="38"/>
  <c r="L72" i="38"/>
  <c r="H66" i="36"/>
  <c r="F66" i="36"/>
  <c r="K142" i="1"/>
  <c r="L142" i="1"/>
  <c r="J143" i="1"/>
  <c r="E143" i="3"/>
  <c r="G142" i="3"/>
  <c r="F142" i="3"/>
  <c r="J66" i="41" l="1"/>
  <c r="L66" i="41" s="1"/>
  <c r="I67" i="41" s="1"/>
  <c r="K66" i="41"/>
  <c r="H67" i="41" s="1"/>
  <c r="G67" i="41"/>
  <c r="J370" i="38"/>
  <c r="L370" i="38" s="1"/>
  <c r="I371" i="38" s="1"/>
  <c r="G370" i="38"/>
  <c r="G73" i="38"/>
  <c r="I73" i="38"/>
  <c r="J66" i="36"/>
  <c r="L66" i="36" s="1"/>
  <c r="K143" i="1"/>
  <c r="L143" i="1"/>
  <c r="J144" i="1"/>
  <c r="E144" i="3"/>
  <c r="G143" i="3"/>
  <c r="F143" i="3"/>
  <c r="J67" i="41" l="1"/>
  <c r="L67" i="41" s="1"/>
  <c r="F67" i="41"/>
  <c r="G371" i="38"/>
  <c r="K370" i="38"/>
  <c r="J73" i="38"/>
  <c r="L73" i="38" s="1"/>
  <c r="I74" i="38" s="1"/>
  <c r="K73" i="38"/>
  <c r="G74" i="38"/>
  <c r="I67" i="36"/>
  <c r="G67" i="36"/>
  <c r="K66" i="36"/>
  <c r="J145" i="1"/>
  <c r="L144" i="1"/>
  <c r="K144" i="1"/>
  <c r="E145" i="3"/>
  <c r="G144" i="3"/>
  <c r="F144" i="3"/>
  <c r="I68" i="41" l="1"/>
  <c r="G68" i="41"/>
  <c r="K67" i="41"/>
  <c r="H68" i="41" s="1"/>
  <c r="H371" i="38"/>
  <c r="F371" i="38"/>
  <c r="H74" i="38"/>
  <c r="J74" i="38" s="1"/>
  <c r="L74" i="38" s="1"/>
  <c r="F74" i="38"/>
  <c r="F67" i="36"/>
  <c r="H67" i="36"/>
  <c r="K145" i="1"/>
  <c r="J146" i="1"/>
  <c r="L145" i="1"/>
  <c r="E146" i="3"/>
  <c r="F145" i="3"/>
  <c r="G145" i="3"/>
  <c r="J68" i="41" l="1"/>
  <c r="L68" i="41" s="1"/>
  <c r="F68" i="41"/>
  <c r="J371" i="38"/>
  <c r="L371" i="38" s="1"/>
  <c r="G75" i="38"/>
  <c r="I75" i="38"/>
  <c r="K74" i="38"/>
  <c r="F75" i="38"/>
  <c r="H75" i="38"/>
  <c r="H68" i="36"/>
  <c r="J67" i="36"/>
  <c r="L67" i="36" s="1"/>
  <c r="K67" i="36"/>
  <c r="F68" i="36"/>
  <c r="K146" i="1"/>
  <c r="L146" i="1"/>
  <c r="J147" i="1"/>
  <c r="F146" i="3"/>
  <c r="E147" i="3"/>
  <c r="G146" i="3"/>
  <c r="G69" i="41" l="1"/>
  <c r="I69" i="41"/>
  <c r="K68" i="41"/>
  <c r="H69" i="41" s="1"/>
  <c r="J69" i="41" s="1"/>
  <c r="L69" i="41" s="1"/>
  <c r="G70" i="41" s="1"/>
  <c r="I70" i="41"/>
  <c r="K69" i="41"/>
  <c r="H70" i="41" s="1"/>
  <c r="I372" i="38"/>
  <c r="G372" i="38"/>
  <c r="K371" i="38"/>
  <c r="J75" i="38"/>
  <c r="L75" i="38" s="1"/>
  <c r="I76" i="38" s="1"/>
  <c r="K75" i="38"/>
  <c r="F76" i="38" s="1"/>
  <c r="G76" i="38"/>
  <c r="I68" i="36"/>
  <c r="G68" i="36"/>
  <c r="J148" i="1"/>
  <c r="K147" i="1"/>
  <c r="L147" i="1"/>
  <c r="E148" i="3"/>
  <c r="G147" i="3"/>
  <c r="F147" i="3"/>
  <c r="F69" i="41" l="1"/>
  <c r="F70" i="41" s="1"/>
  <c r="J70" i="41"/>
  <c r="L70" i="41" s="1"/>
  <c r="I71" i="41" s="1"/>
  <c r="K70" i="41"/>
  <c r="F71" i="41" s="1"/>
  <c r="G71" i="41"/>
  <c r="F372" i="38"/>
  <c r="H372" i="38"/>
  <c r="J372" i="38"/>
  <c r="K372" i="38"/>
  <c r="H76" i="38"/>
  <c r="K68" i="36"/>
  <c r="J68" i="36"/>
  <c r="L68" i="36" s="1"/>
  <c r="I69" i="36" s="1"/>
  <c r="G69" i="36"/>
  <c r="K148" i="1"/>
  <c r="L148" i="1"/>
  <c r="J149" i="1"/>
  <c r="E149" i="3"/>
  <c r="G148" i="3"/>
  <c r="F148" i="3"/>
  <c r="H71" i="41" l="1"/>
  <c r="L372" i="38"/>
  <c r="H373" i="38"/>
  <c r="F373" i="38"/>
  <c r="J76" i="38"/>
  <c r="L76" i="38" s="1"/>
  <c r="H69" i="36"/>
  <c r="F69" i="36"/>
  <c r="K149" i="1"/>
  <c r="L149" i="1"/>
  <c r="J150" i="1"/>
  <c r="G149" i="3"/>
  <c r="F149" i="3"/>
  <c r="E150" i="3"/>
  <c r="J71" i="41" l="1"/>
  <c r="L71" i="41" s="1"/>
  <c r="K71" i="41"/>
  <c r="H72" i="41" s="1"/>
  <c r="G373" i="38"/>
  <c r="I373" i="38"/>
  <c r="I77" i="38"/>
  <c r="G77" i="38"/>
  <c r="K76" i="38"/>
  <c r="F70" i="36"/>
  <c r="J69" i="36"/>
  <c r="L69" i="36" s="1"/>
  <c r="K69" i="36"/>
  <c r="H70" i="36" s="1"/>
  <c r="J151" i="1"/>
  <c r="K150" i="1"/>
  <c r="L150" i="1"/>
  <c r="E151" i="3"/>
  <c r="G150" i="3"/>
  <c r="F150" i="3"/>
  <c r="I72" i="41" l="1"/>
  <c r="G72" i="41"/>
  <c r="F72" i="41"/>
  <c r="J373" i="38"/>
  <c r="K373" i="38"/>
  <c r="L373" i="38"/>
  <c r="I374" i="38" s="1"/>
  <c r="H77" i="38"/>
  <c r="F77" i="38"/>
  <c r="J77" i="38"/>
  <c r="L77" i="38" s="1"/>
  <c r="G78" i="38" s="1"/>
  <c r="I70" i="36"/>
  <c r="G70" i="36"/>
  <c r="K151" i="1"/>
  <c r="L151" i="1"/>
  <c r="J152" i="1"/>
  <c r="E152" i="3"/>
  <c r="G151" i="3"/>
  <c r="F151" i="3"/>
  <c r="J72" i="41" l="1"/>
  <c r="L72" i="41" s="1"/>
  <c r="G73" i="41" s="1"/>
  <c r="K72" i="41"/>
  <c r="H73" i="41" s="1"/>
  <c r="G374" i="38"/>
  <c r="F374" i="38"/>
  <c r="H374" i="38"/>
  <c r="I78" i="38"/>
  <c r="K77" i="38"/>
  <c r="F78" i="38"/>
  <c r="H78" i="38"/>
  <c r="G71" i="36"/>
  <c r="J70" i="36"/>
  <c r="L70" i="36" s="1"/>
  <c r="I71" i="36"/>
  <c r="L152" i="1"/>
  <c r="J153" i="1"/>
  <c r="K152" i="1"/>
  <c r="E153" i="3"/>
  <c r="G152" i="3"/>
  <c r="F152" i="3"/>
  <c r="I73" i="41" l="1"/>
  <c r="F73" i="41"/>
  <c r="L374" i="38"/>
  <c r="I375" i="38" s="1"/>
  <c r="J374" i="38"/>
  <c r="K374" i="38" s="1"/>
  <c r="J78" i="38"/>
  <c r="L78" i="38" s="1"/>
  <c r="K78" i="38"/>
  <c r="H79" i="38" s="1"/>
  <c r="K70" i="36"/>
  <c r="K153" i="1"/>
  <c r="L153" i="1"/>
  <c r="J154" i="1"/>
  <c r="E154" i="3"/>
  <c r="G153" i="3"/>
  <c r="F153" i="3"/>
  <c r="J73" i="41" l="1"/>
  <c r="L73" i="41" s="1"/>
  <c r="I74" i="41" s="1"/>
  <c r="H375" i="38"/>
  <c r="F375" i="38"/>
  <c r="G375" i="38"/>
  <c r="I79" i="38"/>
  <c r="G79" i="38"/>
  <c r="F79" i="38"/>
  <c r="H71" i="36"/>
  <c r="F71" i="36"/>
  <c r="K154" i="1"/>
  <c r="L154" i="1"/>
  <c r="J155" i="1"/>
  <c r="E155" i="3"/>
  <c r="F154" i="3"/>
  <c r="G154" i="3"/>
  <c r="G74" i="41" l="1"/>
  <c r="K73" i="41"/>
  <c r="H376" i="38"/>
  <c r="L375" i="38"/>
  <c r="I376" i="38" s="1"/>
  <c r="J375" i="38"/>
  <c r="K375" i="38"/>
  <c r="F376" i="38"/>
  <c r="J79" i="38"/>
  <c r="L79" i="38" s="1"/>
  <c r="I80" i="38" s="1"/>
  <c r="L71" i="36"/>
  <c r="K71" i="36"/>
  <c r="F72" i="36" s="1"/>
  <c r="J71" i="36"/>
  <c r="L155" i="1"/>
  <c r="J156" i="1"/>
  <c r="K155" i="1"/>
  <c r="F155" i="3"/>
  <c r="E156" i="3"/>
  <c r="G155" i="3"/>
  <c r="H74" i="41" l="1"/>
  <c r="F74" i="41"/>
  <c r="J376" i="38"/>
  <c r="K376" i="38" s="1"/>
  <c r="G376" i="38"/>
  <c r="K79" i="38"/>
  <c r="G80" i="38"/>
  <c r="H72" i="36"/>
  <c r="G72" i="36"/>
  <c r="I72" i="36"/>
  <c r="K156" i="1"/>
  <c r="L156" i="1"/>
  <c r="J157" i="1"/>
  <c r="E157" i="3"/>
  <c r="G156" i="3"/>
  <c r="F156" i="3"/>
  <c r="J74" i="41" l="1"/>
  <c r="L74" i="41" s="1"/>
  <c r="K74" i="41"/>
  <c r="H75" i="41" s="1"/>
  <c r="H377" i="38"/>
  <c r="F377" i="38"/>
  <c r="L376" i="38"/>
  <c r="I377" i="38" s="1"/>
  <c r="H80" i="38"/>
  <c r="F80" i="38"/>
  <c r="L72" i="36"/>
  <c r="G73" i="36" s="1"/>
  <c r="K72" i="36"/>
  <c r="F73" i="36" s="1"/>
  <c r="J72" i="36"/>
  <c r="L157" i="1"/>
  <c r="J158" i="1"/>
  <c r="K157" i="1"/>
  <c r="E158" i="3"/>
  <c r="G157" i="3"/>
  <c r="F157" i="3"/>
  <c r="I75" i="41" l="1"/>
  <c r="G75" i="41"/>
  <c r="F75" i="41"/>
  <c r="J377" i="38"/>
  <c r="L377" i="38" s="1"/>
  <c r="K377" i="38"/>
  <c r="G377" i="38"/>
  <c r="J80" i="38"/>
  <c r="L80" i="38" s="1"/>
  <c r="H73" i="36"/>
  <c r="I73" i="36"/>
  <c r="K158" i="1"/>
  <c r="L158" i="1"/>
  <c r="J159" i="1"/>
  <c r="F158" i="3"/>
  <c r="E159" i="3"/>
  <c r="G158" i="3"/>
  <c r="J75" i="41" l="1"/>
  <c r="L75" i="41" s="1"/>
  <c r="I76" i="41" s="1"/>
  <c r="K75" i="41"/>
  <c r="H76" i="41" s="1"/>
  <c r="K80" i="38"/>
  <c r="H81" i="38" s="1"/>
  <c r="I81" i="38"/>
  <c r="G81" i="38"/>
  <c r="F81" i="38"/>
  <c r="J73" i="36"/>
  <c r="K73" i="36" s="1"/>
  <c r="K159" i="1"/>
  <c r="L159" i="1"/>
  <c r="J160" i="1"/>
  <c r="E160" i="3"/>
  <c r="G159" i="3"/>
  <c r="F159" i="3"/>
  <c r="J76" i="41" l="1"/>
  <c r="L76" i="41" s="1"/>
  <c r="I77" i="41" s="1"/>
  <c r="K76" i="41"/>
  <c r="H77" i="41" s="1"/>
  <c r="G76" i="41"/>
  <c r="G77" i="41" s="1"/>
  <c r="F76" i="41"/>
  <c r="F77" i="41" s="1"/>
  <c r="J81" i="38"/>
  <c r="L81" i="38" s="1"/>
  <c r="I82" i="38" s="1"/>
  <c r="F74" i="36"/>
  <c r="H74" i="36"/>
  <c r="L73" i="36"/>
  <c r="J161" i="1"/>
  <c r="K160" i="1"/>
  <c r="L160" i="1"/>
  <c r="E161" i="3"/>
  <c r="G160" i="3"/>
  <c r="F160" i="3"/>
  <c r="J77" i="41" l="1"/>
  <c r="K77" i="41" s="1"/>
  <c r="H78" i="41" s="1"/>
  <c r="F78" i="41"/>
  <c r="K81" i="38"/>
  <c r="H82" i="38" s="1"/>
  <c r="J82" i="38" s="1"/>
  <c r="G82" i="38"/>
  <c r="F82" i="38"/>
  <c r="I74" i="36"/>
  <c r="G74" i="36"/>
  <c r="K161" i="1"/>
  <c r="L161" i="1"/>
  <c r="J162" i="1"/>
  <c r="E162" i="3"/>
  <c r="G161" i="3"/>
  <c r="F161" i="3"/>
  <c r="L77" i="41" l="1"/>
  <c r="L82" i="38"/>
  <c r="I83" i="38" s="1"/>
  <c r="K82" i="38"/>
  <c r="H83" i="38" s="1"/>
  <c r="F83" i="38"/>
  <c r="J83" i="38"/>
  <c r="L83" i="38" s="1"/>
  <c r="I84" i="38" s="1"/>
  <c r="K83" i="38"/>
  <c r="H84" i="38" s="1"/>
  <c r="G83" i="38"/>
  <c r="J74" i="36"/>
  <c r="K74" i="36" s="1"/>
  <c r="L162" i="1"/>
  <c r="J163" i="1"/>
  <c r="K162" i="1"/>
  <c r="E163" i="3"/>
  <c r="G162" i="3"/>
  <c r="F162" i="3"/>
  <c r="G78" i="41" l="1"/>
  <c r="I78" i="41"/>
  <c r="J84" i="38"/>
  <c r="L84" i="38" s="1"/>
  <c r="I85" i="38" s="1"/>
  <c r="K84" i="38"/>
  <c r="H85" i="38" s="1"/>
  <c r="G84" i="38"/>
  <c r="F84" i="38"/>
  <c r="H75" i="36"/>
  <c r="F75" i="36"/>
  <c r="L74" i="36"/>
  <c r="J164" i="1"/>
  <c r="K163" i="1"/>
  <c r="L163" i="1"/>
  <c r="E164" i="3"/>
  <c r="F163" i="3"/>
  <c r="G163" i="3"/>
  <c r="J78" i="41" l="1"/>
  <c r="K78" i="41" s="1"/>
  <c r="L78" i="41"/>
  <c r="I79" i="41" s="1"/>
  <c r="J85" i="38"/>
  <c r="L85" i="38" s="1"/>
  <c r="I86" i="38" s="1"/>
  <c r="K85" i="38"/>
  <c r="H86" i="38" s="1"/>
  <c r="F85" i="38"/>
  <c r="G85" i="38"/>
  <c r="G75" i="36"/>
  <c r="I75" i="36"/>
  <c r="K164" i="1"/>
  <c r="L164" i="1"/>
  <c r="J165" i="1"/>
  <c r="F164" i="3"/>
  <c r="E165" i="3"/>
  <c r="G164" i="3"/>
  <c r="G79" i="41" l="1"/>
  <c r="H79" i="41"/>
  <c r="F79" i="41"/>
  <c r="J86" i="38"/>
  <c r="K86" i="38"/>
  <c r="H87" i="38" s="1"/>
  <c r="L86" i="38"/>
  <c r="I87" i="38" s="1"/>
  <c r="G86" i="38"/>
  <c r="F86" i="38"/>
  <c r="F87" i="38" s="1"/>
  <c r="J75" i="36"/>
  <c r="L75" i="36" s="1"/>
  <c r="G76" i="36" s="1"/>
  <c r="L165" i="1"/>
  <c r="J166" i="1"/>
  <c r="K165" i="1"/>
  <c r="E166" i="3"/>
  <c r="G165" i="3"/>
  <c r="F165" i="3"/>
  <c r="J79" i="41" l="1"/>
  <c r="L79" i="41" s="1"/>
  <c r="I80" i="41" s="1"/>
  <c r="K79" i="41"/>
  <c r="H80" i="41" s="1"/>
  <c r="J87" i="38"/>
  <c r="K87" i="38" s="1"/>
  <c r="G87" i="38"/>
  <c r="I76" i="36"/>
  <c r="K75" i="36"/>
  <c r="K166" i="1"/>
  <c r="L166" i="1"/>
  <c r="J167" i="1"/>
  <c r="E167" i="3"/>
  <c r="G166" i="3"/>
  <c r="F166" i="3"/>
  <c r="J80" i="41" l="1"/>
  <c r="L80" i="41" s="1"/>
  <c r="K80" i="41"/>
  <c r="H81" i="41" s="1"/>
  <c r="I81" i="41"/>
  <c r="G80" i="41"/>
  <c r="F80" i="41"/>
  <c r="H88" i="38"/>
  <c r="J88" i="38" s="1"/>
  <c r="F88" i="38"/>
  <c r="L87" i="38"/>
  <c r="I88" i="38" s="1"/>
  <c r="G88" i="38"/>
  <c r="H76" i="36"/>
  <c r="F76" i="36"/>
  <c r="J76" i="36"/>
  <c r="K76" i="36" s="1"/>
  <c r="K167" i="1"/>
  <c r="L167" i="1"/>
  <c r="J168" i="1"/>
  <c r="G167" i="3"/>
  <c r="F167" i="3"/>
  <c r="E168" i="3"/>
  <c r="F81" i="41" l="1"/>
  <c r="J81" i="41"/>
  <c r="L81" i="41" s="1"/>
  <c r="I82" i="41"/>
  <c r="K81" i="41"/>
  <c r="H82" i="41" s="1"/>
  <c r="G81" i="41"/>
  <c r="G82" i="41" s="1"/>
  <c r="L88" i="38"/>
  <c r="I89" i="38" s="1"/>
  <c r="K88" i="38"/>
  <c r="F89" i="38" s="1"/>
  <c r="G89" i="38"/>
  <c r="F77" i="36"/>
  <c r="H77" i="36"/>
  <c r="L76" i="36"/>
  <c r="L168" i="1"/>
  <c r="J169" i="1"/>
  <c r="K168" i="1"/>
  <c r="E169" i="3"/>
  <c r="G168" i="3"/>
  <c r="F168" i="3"/>
  <c r="J82" i="41" l="1"/>
  <c r="L82" i="41" s="1"/>
  <c r="G83" i="41" s="1"/>
  <c r="F82" i="41"/>
  <c r="H89" i="38"/>
  <c r="J89" i="38"/>
  <c r="L89" i="38" s="1"/>
  <c r="G77" i="36"/>
  <c r="I77" i="36"/>
  <c r="K169" i="1"/>
  <c r="L169" i="1"/>
  <c r="J170" i="1"/>
  <c r="E170" i="3"/>
  <c r="G169" i="3"/>
  <c r="F169" i="3"/>
  <c r="I83" i="41" l="1"/>
  <c r="K82" i="41"/>
  <c r="H83" i="41" s="1"/>
  <c r="I90" i="38"/>
  <c r="G90" i="38"/>
  <c r="K89" i="38"/>
  <c r="J77" i="36"/>
  <c r="L77" i="36" s="1"/>
  <c r="L170" i="1"/>
  <c r="J171" i="1"/>
  <c r="K170" i="1"/>
  <c r="E171" i="3"/>
  <c r="G170" i="3"/>
  <c r="F170" i="3"/>
  <c r="J83" i="41" l="1"/>
  <c r="L83" i="41" s="1"/>
  <c r="I84" i="41" s="1"/>
  <c r="K83" i="41"/>
  <c r="H84" i="41" s="1"/>
  <c r="F83" i="41"/>
  <c r="G84" i="41"/>
  <c r="H90" i="38"/>
  <c r="F90" i="38"/>
  <c r="J90" i="38"/>
  <c r="K90" i="38" s="1"/>
  <c r="G78" i="36"/>
  <c r="I78" i="36"/>
  <c r="K77" i="36"/>
  <c r="L171" i="1"/>
  <c r="J172" i="1"/>
  <c r="K171" i="1"/>
  <c r="E172" i="3"/>
  <c r="G171" i="3"/>
  <c r="F171" i="3"/>
  <c r="F84" i="41" l="1"/>
  <c r="J84" i="41"/>
  <c r="K84" i="41" s="1"/>
  <c r="H85" i="41" s="1"/>
  <c r="F91" i="38"/>
  <c r="L90" i="38"/>
  <c r="H91" i="38"/>
  <c r="F78" i="36"/>
  <c r="H78" i="36"/>
  <c r="J78" i="36"/>
  <c r="K78" i="36" s="1"/>
  <c r="K172" i="1"/>
  <c r="L172" i="1"/>
  <c r="J173" i="1"/>
  <c r="E173" i="3"/>
  <c r="F172" i="3"/>
  <c r="G172" i="3"/>
  <c r="F85" i="41" l="1"/>
  <c r="L84" i="41"/>
  <c r="I91" i="38"/>
  <c r="G91" i="38"/>
  <c r="H79" i="36"/>
  <c r="L78" i="36"/>
  <c r="F79" i="36"/>
  <c r="J174" i="1"/>
  <c r="K173" i="1"/>
  <c r="L173" i="1"/>
  <c r="F173" i="3"/>
  <c r="E174" i="3"/>
  <c r="G173" i="3"/>
  <c r="I85" i="41" l="1"/>
  <c r="G85" i="41"/>
  <c r="J91" i="38"/>
  <c r="K91" i="38" s="1"/>
  <c r="I79" i="36"/>
  <c r="G79" i="36"/>
  <c r="K174" i="1"/>
  <c r="J175" i="1"/>
  <c r="L174" i="1"/>
  <c r="E175" i="3"/>
  <c r="G174" i="3"/>
  <c r="F174" i="3"/>
  <c r="J85" i="41" l="1"/>
  <c r="L85" i="41" s="1"/>
  <c r="G86" i="41" s="1"/>
  <c r="K85" i="41"/>
  <c r="L91" i="38"/>
  <c r="I92" i="38" s="1"/>
  <c r="H92" i="38"/>
  <c r="F92" i="38"/>
  <c r="J92" i="38"/>
  <c r="K92" i="38"/>
  <c r="G92" i="38"/>
  <c r="J79" i="36"/>
  <c r="L79" i="36" s="1"/>
  <c r="G80" i="36" s="1"/>
  <c r="K175" i="1"/>
  <c r="L175" i="1"/>
  <c r="J176" i="1"/>
  <c r="E176" i="3"/>
  <c r="G175" i="3"/>
  <c r="F175" i="3"/>
  <c r="H86" i="41" l="1"/>
  <c r="F86" i="41"/>
  <c r="I86" i="41"/>
  <c r="F93" i="38"/>
  <c r="L92" i="38"/>
  <c r="I93" i="38" s="1"/>
  <c r="H93" i="38"/>
  <c r="K79" i="36"/>
  <c r="I80" i="36"/>
  <c r="J177" i="1"/>
  <c r="K176" i="1"/>
  <c r="L176" i="1"/>
  <c r="G176" i="3"/>
  <c r="F176" i="3"/>
  <c r="E177" i="3"/>
  <c r="J86" i="41" l="1"/>
  <c r="L86" i="41" s="1"/>
  <c r="I87" i="41"/>
  <c r="K86" i="41"/>
  <c r="F87" i="41"/>
  <c r="H87" i="41"/>
  <c r="G87" i="41"/>
  <c r="J93" i="38"/>
  <c r="L93" i="38" s="1"/>
  <c r="I94" i="38"/>
  <c r="K93" i="38"/>
  <c r="H94" i="38" s="1"/>
  <c r="G93" i="38"/>
  <c r="G94" i="38" s="1"/>
  <c r="F94" i="38"/>
  <c r="H80" i="36"/>
  <c r="F80" i="36"/>
  <c r="K177" i="1"/>
  <c r="L177" i="1"/>
  <c r="J178" i="1"/>
  <c r="E178" i="3"/>
  <c r="G177" i="3"/>
  <c r="F177" i="3"/>
  <c r="J87" i="41" l="1"/>
  <c r="L87" i="41" s="1"/>
  <c r="K87" i="41"/>
  <c r="H88" i="41" s="1"/>
  <c r="J94" i="38"/>
  <c r="K94" i="38" s="1"/>
  <c r="H95" i="38" s="1"/>
  <c r="J80" i="36"/>
  <c r="L80" i="36" s="1"/>
  <c r="K178" i="1"/>
  <c r="L178" i="1"/>
  <c r="J179" i="1"/>
  <c r="E179" i="3"/>
  <c r="G178" i="3"/>
  <c r="F178" i="3"/>
  <c r="F88" i="41" l="1"/>
  <c r="I88" i="41"/>
  <c r="G88" i="41"/>
  <c r="F95" i="38"/>
  <c r="L94" i="38"/>
  <c r="I81" i="36"/>
  <c r="G81" i="36"/>
  <c r="K80" i="36"/>
  <c r="L179" i="1"/>
  <c r="J180" i="1"/>
  <c r="K179" i="1"/>
  <c r="E180" i="3"/>
  <c r="G179" i="3"/>
  <c r="F179" i="3"/>
  <c r="J88" i="41" l="1"/>
  <c r="L88" i="41" s="1"/>
  <c r="G89" i="41" s="1"/>
  <c r="I89" i="41"/>
  <c r="K88" i="41"/>
  <c r="I95" i="38"/>
  <c r="G95" i="38"/>
  <c r="F81" i="36"/>
  <c r="H81" i="36"/>
  <c r="J81" i="36"/>
  <c r="K81" i="36" s="1"/>
  <c r="K180" i="1"/>
  <c r="L180" i="1"/>
  <c r="J181" i="1"/>
  <c r="E181" i="3"/>
  <c r="G180" i="3"/>
  <c r="F180" i="3"/>
  <c r="H89" i="41" l="1"/>
  <c r="F89" i="41"/>
  <c r="J89" i="41"/>
  <c r="L89" i="41" s="1"/>
  <c r="I90" i="41" s="1"/>
  <c r="J95" i="38"/>
  <c r="K95" i="38" s="1"/>
  <c r="H82" i="36"/>
  <c r="L81" i="36"/>
  <c r="F82" i="36"/>
  <c r="K181" i="1"/>
  <c r="L181" i="1"/>
  <c r="J182" i="1"/>
  <c r="E182" i="3"/>
  <c r="F181" i="3"/>
  <c r="G181" i="3"/>
  <c r="K89" i="41" l="1"/>
  <c r="G90" i="41"/>
  <c r="L95" i="38"/>
  <c r="G96" i="38" s="1"/>
  <c r="H96" i="38"/>
  <c r="F96" i="38"/>
  <c r="G82" i="36"/>
  <c r="I82" i="36"/>
  <c r="K182" i="1"/>
  <c r="L182" i="1"/>
  <c r="J183" i="1"/>
  <c r="F182" i="3"/>
  <c r="E183" i="3"/>
  <c r="G182" i="3"/>
  <c r="H90" i="41" l="1"/>
  <c r="F90" i="41"/>
  <c r="I96" i="38"/>
  <c r="J96" i="38"/>
  <c r="L96" i="38" s="1"/>
  <c r="K96" i="38"/>
  <c r="F97" i="38" s="1"/>
  <c r="I97" i="38"/>
  <c r="G97" i="38"/>
  <c r="J82" i="36"/>
  <c r="L82" i="36" s="1"/>
  <c r="G83" i="36" s="1"/>
  <c r="J184" i="1"/>
  <c r="K183" i="1"/>
  <c r="L183" i="1"/>
  <c r="E184" i="3"/>
  <c r="G183" i="3"/>
  <c r="F183" i="3"/>
  <c r="J90" i="41" l="1"/>
  <c r="K90" i="41"/>
  <c r="F91" i="41" s="1"/>
  <c r="L90" i="41"/>
  <c r="H97" i="38"/>
  <c r="I83" i="36"/>
  <c r="K82" i="36"/>
  <c r="L184" i="1"/>
  <c r="J185" i="1"/>
  <c r="K184" i="1"/>
  <c r="E185" i="3"/>
  <c r="G184" i="3"/>
  <c r="F184" i="3"/>
  <c r="I91" i="41" l="1"/>
  <c r="G91" i="41"/>
  <c r="H91" i="41"/>
  <c r="J97" i="38"/>
  <c r="L97" i="38" s="1"/>
  <c r="F83" i="36"/>
  <c r="H83" i="36"/>
  <c r="K185" i="1"/>
  <c r="J186" i="1"/>
  <c r="L185" i="1"/>
  <c r="G185" i="3"/>
  <c r="F185" i="3"/>
  <c r="E186" i="3"/>
  <c r="J91" i="41" l="1"/>
  <c r="L91" i="41" s="1"/>
  <c r="K91" i="41"/>
  <c r="G98" i="38"/>
  <c r="I98" i="38"/>
  <c r="K97" i="38"/>
  <c r="J83" i="36"/>
  <c r="L83" i="36" s="1"/>
  <c r="J187" i="1"/>
  <c r="L186" i="1"/>
  <c r="K186" i="1"/>
  <c r="E187" i="3"/>
  <c r="G186" i="3"/>
  <c r="F186" i="3"/>
  <c r="F92" i="41" l="1"/>
  <c r="H92" i="41"/>
  <c r="G92" i="41"/>
  <c r="I92" i="41"/>
  <c r="H98" i="38"/>
  <c r="F98" i="38"/>
  <c r="J98" i="38"/>
  <c r="K98" i="38"/>
  <c r="G84" i="36"/>
  <c r="I84" i="36"/>
  <c r="K83" i="36"/>
  <c r="K187" i="1"/>
  <c r="J188" i="1"/>
  <c r="L187" i="1"/>
  <c r="E188" i="3"/>
  <c r="G187" i="3"/>
  <c r="F187" i="3"/>
  <c r="J92" i="41" l="1"/>
  <c r="K92" i="41"/>
  <c r="H93" i="41" s="1"/>
  <c r="L92" i="41"/>
  <c r="F93" i="41"/>
  <c r="F99" i="38"/>
  <c r="H99" i="38"/>
  <c r="L98" i="38"/>
  <c r="H84" i="36"/>
  <c r="F84" i="36"/>
  <c r="J84" i="36"/>
  <c r="K84" i="36" s="1"/>
  <c r="J189" i="1"/>
  <c r="K188" i="1"/>
  <c r="L188" i="1"/>
  <c r="E189" i="3"/>
  <c r="G188" i="3"/>
  <c r="F188" i="3"/>
  <c r="I93" i="41" l="1"/>
  <c r="G93" i="41"/>
  <c r="I99" i="38"/>
  <c r="G99" i="38"/>
  <c r="F85" i="36"/>
  <c r="H85" i="36"/>
  <c r="L84" i="36"/>
  <c r="K189" i="1"/>
  <c r="L189" i="1"/>
  <c r="J190" i="1"/>
  <c r="E190" i="3"/>
  <c r="G189" i="3"/>
  <c r="F189" i="3"/>
  <c r="J93" i="41" l="1"/>
  <c r="L93" i="41" s="1"/>
  <c r="I94" i="41" s="1"/>
  <c r="K93" i="41"/>
  <c r="J99" i="38"/>
  <c r="L99" i="38" s="1"/>
  <c r="I100" i="38" s="1"/>
  <c r="I85" i="36"/>
  <c r="G85" i="36"/>
  <c r="K190" i="1"/>
  <c r="J191" i="1"/>
  <c r="L190" i="1"/>
  <c r="E191" i="3"/>
  <c r="F190" i="3"/>
  <c r="G190" i="3"/>
  <c r="H94" i="41" l="1"/>
  <c r="F94" i="41"/>
  <c r="J94" i="41"/>
  <c r="K94" i="41" s="1"/>
  <c r="G94" i="41"/>
  <c r="K99" i="38"/>
  <c r="F100" i="38"/>
  <c r="H100" i="38"/>
  <c r="J100" i="38"/>
  <c r="L100" i="38" s="1"/>
  <c r="I101" i="38"/>
  <c r="K100" i="38"/>
  <c r="G100" i="38"/>
  <c r="G101" i="38" s="1"/>
  <c r="J85" i="36"/>
  <c r="K85" i="36" s="1"/>
  <c r="K191" i="1"/>
  <c r="J192" i="1"/>
  <c r="L191" i="1"/>
  <c r="F191" i="3"/>
  <c r="G191" i="3"/>
  <c r="E192" i="3"/>
  <c r="F95" i="41" l="1"/>
  <c r="H95" i="41"/>
  <c r="L94" i="41"/>
  <c r="I95" i="41" s="1"/>
  <c r="H101" i="38"/>
  <c r="F101" i="38"/>
  <c r="H86" i="36"/>
  <c r="F86" i="36"/>
  <c r="L85" i="36"/>
  <c r="K192" i="1"/>
  <c r="J193" i="1"/>
  <c r="L192" i="1"/>
  <c r="E193" i="3"/>
  <c r="G192" i="3"/>
  <c r="F192" i="3"/>
  <c r="J95" i="41" l="1"/>
  <c r="L95" i="41" s="1"/>
  <c r="I96" i="41" s="1"/>
  <c r="K95" i="41"/>
  <c r="H96" i="41" s="1"/>
  <c r="G95" i="41"/>
  <c r="J101" i="38"/>
  <c r="L101" i="38" s="1"/>
  <c r="I86" i="36"/>
  <c r="G86" i="36"/>
  <c r="J194" i="1"/>
  <c r="L193" i="1"/>
  <c r="K193" i="1"/>
  <c r="E194" i="3"/>
  <c r="G193" i="3"/>
  <c r="F193" i="3"/>
  <c r="F96" i="41" l="1"/>
  <c r="J96" i="41"/>
  <c r="K96" i="41" s="1"/>
  <c r="H97" i="41" s="1"/>
  <c r="F97" i="41"/>
  <c r="G96" i="41"/>
  <c r="G102" i="38"/>
  <c r="I102" i="38"/>
  <c r="K101" i="38"/>
  <c r="J86" i="36"/>
  <c r="L86" i="36" s="1"/>
  <c r="G87" i="36" s="1"/>
  <c r="J195" i="1"/>
  <c r="L194" i="1"/>
  <c r="K194" i="1"/>
  <c r="E195" i="3"/>
  <c r="G194" i="3"/>
  <c r="F194" i="3"/>
  <c r="L96" i="41" l="1"/>
  <c r="I97" i="41" s="1"/>
  <c r="H102" i="38"/>
  <c r="F102" i="38"/>
  <c r="J102" i="38"/>
  <c r="L102" i="38" s="1"/>
  <c r="I103" i="38" s="1"/>
  <c r="K102" i="38"/>
  <c r="G103" i="38"/>
  <c r="I87" i="36"/>
  <c r="K86" i="36"/>
  <c r="K195" i="1"/>
  <c r="J196" i="1"/>
  <c r="L195" i="1"/>
  <c r="E196" i="3"/>
  <c r="F195" i="3"/>
  <c r="G195" i="3"/>
  <c r="J97" i="41" l="1"/>
  <c r="K97" i="41"/>
  <c r="G97" i="41"/>
  <c r="L97" i="41"/>
  <c r="I98" i="41" s="1"/>
  <c r="F103" i="38"/>
  <c r="H103" i="38"/>
  <c r="H87" i="36"/>
  <c r="F87" i="36"/>
  <c r="J87" i="36"/>
  <c r="K87" i="36" s="1"/>
  <c r="L196" i="1"/>
  <c r="J197" i="1"/>
  <c r="K196" i="1"/>
  <c r="E197" i="3"/>
  <c r="G196" i="3"/>
  <c r="F196" i="3"/>
  <c r="G98" i="41" l="1"/>
  <c r="H98" i="41"/>
  <c r="F98" i="41"/>
  <c r="J103" i="38"/>
  <c r="L103" i="38" s="1"/>
  <c r="F88" i="36"/>
  <c r="H88" i="36"/>
  <c r="L87" i="36"/>
  <c r="L197" i="1"/>
  <c r="K197" i="1"/>
  <c r="J198" i="1"/>
  <c r="E198" i="3"/>
  <c r="G197" i="3"/>
  <c r="F197" i="3"/>
  <c r="J98" i="41" l="1"/>
  <c r="L98" i="41" s="1"/>
  <c r="I104" i="38"/>
  <c r="G104" i="38"/>
  <c r="K103" i="38"/>
  <c r="G88" i="36"/>
  <c r="I88" i="36"/>
  <c r="K198" i="1"/>
  <c r="J199" i="1"/>
  <c r="L198" i="1"/>
  <c r="E199" i="3"/>
  <c r="G198" i="3"/>
  <c r="F198" i="3"/>
  <c r="I99" i="41" l="1"/>
  <c r="G99" i="41"/>
  <c r="K98" i="41"/>
  <c r="H104" i="38"/>
  <c r="F104" i="38"/>
  <c r="J104" i="38"/>
  <c r="K104" i="38"/>
  <c r="J88" i="36"/>
  <c r="L88" i="36" s="1"/>
  <c r="I89" i="36" s="1"/>
  <c r="J200" i="1"/>
  <c r="L199" i="1"/>
  <c r="K199" i="1"/>
  <c r="E200" i="3"/>
  <c r="G199" i="3"/>
  <c r="F199" i="3"/>
  <c r="F99" i="41" l="1"/>
  <c r="H99" i="41"/>
  <c r="J99" i="41"/>
  <c r="K99" i="41" s="1"/>
  <c r="F105" i="38"/>
  <c r="L104" i="38"/>
  <c r="H105" i="38"/>
  <c r="K88" i="36"/>
  <c r="G89" i="36"/>
  <c r="K200" i="1"/>
  <c r="L200" i="1"/>
  <c r="J201" i="1"/>
  <c r="F200" i="3"/>
  <c r="G200" i="3"/>
  <c r="E201" i="3"/>
  <c r="H100" i="41" l="1"/>
  <c r="L99" i="41"/>
  <c r="F100" i="41"/>
  <c r="G105" i="38"/>
  <c r="I105" i="38"/>
  <c r="F89" i="36"/>
  <c r="H89" i="36"/>
  <c r="K201" i="1"/>
  <c r="L201" i="1"/>
  <c r="J202" i="1"/>
  <c r="E202" i="3"/>
  <c r="F201" i="3"/>
  <c r="G201" i="3"/>
  <c r="I100" i="41" l="1"/>
  <c r="G100" i="41"/>
  <c r="J105" i="38"/>
  <c r="L105" i="38" s="1"/>
  <c r="I106" i="38" s="1"/>
  <c r="J89" i="36"/>
  <c r="L89" i="36" s="1"/>
  <c r="K202" i="1"/>
  <c r="L202" i="1"/>
  <c r="J203" i="1"/>
  <c r="E203" i="3"/>
  <c r="G202" i="3"/>
  <c r="F202" i="3"/>
  <c r="J100" i="41" l="1"/>
  <c r="L100" i="41" s="1"/>
  <c r="I101" i="41" s="1"/>
  <c r="K100" i="41"/>
  <c r="G106" i="38"/>
  <c r="K105" i="38"/>
  <c r="H106" i="38"/>
  <c r="F106" i="38"/>
  <c r="J106" i="38"/>
  <c r="K106" i="38" s="1"/>
  <c r="I90" i="36"/>
  <c r="G90" i="36"/>
  <c r="K89" i="36"/>
  <c r="K203" i="1"/>
  <c r="J204" i="1"/>
  <c r="L203" i="1"/>
  <c r="E204" i="3"/>
  <c r="G203" i="3"/>
  <c r="F203" i="3"/>
  <c r="F101" i="41" l="1"/>
  <c r="H101" i="41"/>
  <c r="G101" i="41"/>
  <c r="F107" i="38"/>
  <c r="H107" i="38"/>
  <c r="L106" i="38"/>
  <c r="H90" i="36"/>
  <c r="F90" i="36"/>
  <c r="J90" i="36"/>
  <c r="K90" i="36" s="1"/>
  <c r="K204" i="1"/>
  <c r="J205" i="1"/>
  <c r="L204" i="1"/>
  <c r="E205" i="3"/>
  <c r="G204" i="3"/>
  <c r="F204" i="3"/>
  <c r="J101" i="41" l="1"/>
  <c r="L101" i="41" s="1"/>
  <c r="G107" i="38"/>
  <c r="I107" i="38"/>
  <c r="F91" i="36"/>
  <c r="H91" i="36"/>
  <c r="L90" i="36"/>
  <c r="K205" i="1"/>
  <c r="L205" i="1"/>
  <c r="J206" i="1"/>
  <c r="E206" i="3"/>
  <c r="G205" i="3"/>
  <c r="F205" i="3"/>
  <c r="I102" i="41" l="1"/>
  <c r="G102" i="41"/>
  <c r="K101" i="41"/>
  <c r="J107" i="38"/>
  <c r="L107" i="38" s="1"/>
  <c r="I108" i="38" s="1"/>
  <c r="G91" i="36"/>
  <c r="I91" i="36"/>
  <c r="L206" i="1"/>
  <c r="J207" i="1"/>
  <c r="K206" i="1"/>
  <c r="G206" i="3"/>
  <c r="E207" i="3"/>
  <c r="F206" i="3"/>
  <c r="H102" i="41" l="1"/>
  <c r="F102" i="41"/>
  <c r="G108" i="38"/>
  <c r="K107" i="38"/>
  <c r="H108" i="38"/>
  <c r="F108" i="38"/>
  <c r="J108" i="38"/>
  <c r="L108" i="38" s="1"/>
  <c r="G109" i="38" s="1"/>
  <c r="J91" i="36"/>
  <c r="K91" i="36" s="1"/>
  <c r="L91" i="36"/>
  <c r="G92" i="36" s="1"/>
  <c r="L207" i="1"/>
  <c r="K207" i="1"/>
  <c r="J208" i="1"/>
  <c r="E208" i="3"/>
  <c r="G207" i="3"/>
  <c r="F207" i="3"/>
  <c r="J102" i="41" l="1"/>
  <c r="K102" i="41" s="1"/>
  <c r="K108" i="38"/>
  <c r="I109" i="38"/>
  <c r="F109" i="38"/>
  <c r="H109" i="38"/>
  <c r="F92" i="36"/>
  <c r="H92" i="36"/>
  <c r="I92" i="36"/>
  <c r="K208" i="1"/>
  <c r="L208" i="1"/>
  <c r="J209" i="1"/>
  <c r="E209" i="3"/>
  <c r="G208" i="3"/>
  <c r="F208" i="3"/>
  <c r="L102" i="41" l="1"/>
  <c r="F103" i="41"/>
  <c r="H103" i="41"/>
  <c r="I103" i="41"/>
  <c r="G103" i="41"/>
  <c r="J109" i="38"/>
  <c r="L109" i="38" s="1"/>
  <c r="K109" i="38"/>
  <c r="H110" i="38" s="1"/>
  <c r="L92" i="36"/>
  <c r="G93" i="36" s="1"/>
  <c r="K92" i="36"/>
  <c r="H93" i="36" s="1"/>
  <c r="J92" i="36"/>
  <c r="K209" i="1"/>
  <c r="L209" i="1"/>
  <c r="J210" i="1"/>
  <c r="E210" i="3"/>
  <c r="G209" i="3"/>
  <c r="F209" i="3"/>
  <c r="J103" i="41" l="1"/>
  <c r="L103" i="41" s="1"/>
  <c r="G104" i="41" s="1"/>
  <c r="K103" i="41"/>
  <c r="F104" i="41" s="1"/>
  <c r="I110" i="38"/>
  <c r="G110" i="38"/>
  <c r="F110" i="38"/>
  <c r="F93" i="36"/>
  <c r="I93" i="36"/>
  <c r="K210" i="1"/>
  <c r="L210" i="1"/>
  <c r="J211" i="1"/>
  <c r="E211" i="3"/>
  <c r="F210" i="3"/>
  <c r="G210" i="3"/>
  <c r="I104" i="41" l="1"/>
  <c r="H104" i="41"/>
  <c r="J110" i="38"/>
  <c r="L110" i="38" s="1"/>
  <c r="I111" i="38" s="1"/>
  <c r="K93" i="36"/>
  <c r="H94" i="36" s="1"/>
  <c r="J93" i="36"/>
  <c r="L93" i="36"/>
  <c r="I94" i="36" s="1"/>
  <c r="K211" i="1"/>
  <c r="L211" i="1"/>
  <c r="J212" i="1"/>
  <c r="E212" i="3"/>
  <c r="G211" i="3"/>
  <c r="F211" i="3"/>
  <c r="J104" i="41" l="1"/>
  <c r="K104" i="41" s="1"/>
  <c r="H105" i="41" s="1"/>
  <c r="K110" i="38"/>
  <c r="G111" i="38"/>
  <c r="J94" i="36"/>
  <c r="L94" i="36" s="1"/>
  <c r="I95" i="36" s="1"/>
  <c r="F94" i="36"/>
  <c r="G94" i="36"/>
  <c r="K212" i="1"/>
  <c r="L212" i="1"/>
  <c r="J213" i="1"/>
  <c r="E213" i="3"/>
  <c r="G212" i="3"/>
  <c r="F212" i="3"/>
  <c r="L104" i="41" l="1"/>
  <c r="F105" i="41"/>
  <c r="H111" i="38"/>
  <c r="F111" i="38"/>
  <c r="K94" i="36"/>
  <c r="H95" i="36" s="1"/>
  <c r="J95" i="36" s="1"/>
  <c r="G95" i="36"/>
  <c r="K213" i="1"/>
  <c r="L213" i="1"/>
  <c r="J214" i="1"/>
  <c r="E214" i="3"/>
  <c r="G213" i="3"/>
  <c r="F213" i="3"/>
  <c r="I105" i="41" l="1"/>
  <c r="G105" i="41"/>
  <c r="J111" i="38"/>
  <c r="L111" i="38" s="1"/>
  <c r="F95" i="36"/>
  <c r="G96" i="36"/>
  <c r="L95" i="36"/>
  <c r="I96" i="36" s="1"/>
  <c r="K95" i="36"/>
  <c r="H96" i="36" s="1"/>
  <c r="K214" i="1"/>
  <c r="L214" i="1"/>
  <c r="J215" i="1"/>
  <c r="E215" i="3"/>
  <c r="G214" i="3"/>
  <c r="F214" i="3"/>
  <c r="J105" i="41" l="1"/>
  <c r="K105" i="41"/>
  <c r="L105" i="41"/>
  <c r="I106" i="41" s="1"/>
  <c r="K111" i="38"/>
  <c r="F112" i="38" s="1"/>
  <c r="H112" i="38"/>
  <c r="I112" i="38"/>
  <c r="G112" i="38"/>
  <c r="F96" i="36"/>
  <c r="K96" i="36"/>
  <c r="H97" i="36" s="1"/>
  <c r="J96" i="36"/>
  <c r="L96" i="36" s="1"/>
  <c r="K215" i="1"/>
  <c r="L215" i="1"/>
  <c r="J216" i="1"/>
  <c r="G215" i="3"/>
  <c r="F215" i="3"/>
  <c r="E216" i="3"/>
  <c r="G106" i="41" l="1"/>
  <c r="H106" i="41"/>
  <c r="J106" i="41" s="1"/>
  <c r="F106" i="41"/>
  <c r="J112" i="38"/>
  <c r="L112" i="38" s="1"/>
  <c r="G113" i="38" s="1"/>
  <c r="I97" i="36"/>
  <c r="G97" i="36"/>
  <c r="F97" i="36"/>
  <c r="K216" i="1"/>
  <c r="L216" i="1"/>
  <c r="J217" i="1"/>
  <c r="E217" i="3"/>
  <c r="G216" i="3"/>
  <c r="F216" i="3"/>
  <c r="L106" i="41" l="1"/>
  <c r="K106" i="41"/>
  <c r="F107" i="41"/>
  <c r="H107" i="41"/>
  <c r="I113" i="38"/>
  <c r="K112" i="38"/>
  <c r="J97" i="36"/>
  <c r="L97" i="36" s="1"/>
  <c r="G98" i="36" s="1"/>
  <c r="K217" i="1"/>
  <c r="L217" i="1"/>
  <c r="J218" i="1"/>
  <c r="E218" i="3"/>
  <c r="G217" i="3"/>
  <c r="F217" i="3"/>
  <c r="G107" i="41" l="1"/>
  <c r="I107" i="41"/>
  <c r="J107" i="41"/>
  <c r="K107" i="41" s="1"/>
  <c r="H108" i="41" s="1"/>
  <c r="H113" i="38"/>
  <c r="F113" i="38"/>
  <c r="J113" i="38"/>
  <c r="K113" i="38"/>
  <c r="I98" i="36"/>
  <c r="K97" i="36"/>
  <c r="K218" i="1"/>
  <c r="L218" i="1"/>
  <c r="J219" i="1"/>
  <c r="E219" i="3"/>
  <c r="G218" i="3"/>
  <c r="F218" i="3"/>
  <c r="F108" i="41" l="1"/>
  <c r="L107" i="41"/>
  <c r="F114" i="38"/>
  <c r="L113" i="38"/>
  <c r="H114" i="38"/>
  <c r="H98" i="36"/>
  <c r="F98" i="36"/>
  <c r="J98" i="36"/>
  <c r="K98" i="36" s="1"/>
  <c r="L219" i="1"/>
  <c r="J220" i="1"/>
  <c r="K219" i="1"/>
  <c r="E220" i="3"/>
  <c r="G219" i="3"/>
  <c r="F219" i="3"/>
  <c r="I108" i="41" l="1"/>
  <c r="G108" i="41"/>
  <c r="I114" i="38"/>
  <c r="G114" i="38"/>
  <c r="H99" i="36"/>
  <c r="L98" i="36"/>
  <c r="F99" i="36"/>
  <c r="L220" i="1"/>
  <c r="J221" i="1"/>
  <c r="K220" i="1"/>
  <c r="E221" i="3"/>
  <c r="G220" i="3"/>
  <c r="F220" i="3"/>
  <c r="J108" i="41" l="1"/>
  <c r="L108" i="41" s="1"/>
  <c r="I109" i="41" s="1"/>
  <c r="J114" i="38"/>
  <c r="L114" i="38" s="1"/>
  <c r="G115" i="38" s="1"/>
  <c r="K114" i="38"/>
  <c r="I115" i="38"/>
  <c r="G99" i="36"/>
  <c r="I99" i="36"/>
  <c r="K221" i="1"/>
  <c r="L221" i="1"/>
  <c r="J222" i="1"/>
  <c r="E222" i="3"/>
  <c r="F221" i="3"/>
  <c r="G221" i="3"/>
  <c r="G109" i="41" l="1"/>
  <c r="K108" i="41"/>
  <c r="H115" i="38"/>
  <c r="J115" i="38" s="1"/>
  <c r="K115" i="38" s="1"/>
  <c r="F115" i="38"/>
  <c r="J99" i="36"/>
  <c r="L99" i="36" s="1"/>
  <c r="I100" i="36" s="1"/>
  <c r="J223" i="1"/>
  <c r="K222" i="1"/>
  <c r="L222" i="1"/>
  <c r="E223" i="3"/>
  <c r="G222" i="3"/>
  <c r="F222" i="3"/>
  <c r="H109" i="41" l="1"/>
  <c r="F109" i="41"/>
  <c r="F116" i="38"/>
  <c r="L115" i="38"/>
  <c r="H116" i="38"/>
  <c r="K99" i="36"/>
  <c r="G100" i="36"/>
  <c r="K223" i="1"/>
  <c r="L223" i="1"/>
  <c r="J224" i="1"/>
  <c r="E224" i="3"/>
  <c r="G223" i="3"/>
  <c r="F223" i="3"/>
  <c r="J109" i="41" l="1"/>
  <c r="L109" i="41" s="1"/>
  <c r="K109" i="41"/>
  <c r="F110" i="41" s="1"/>
  <c r="G116" i="38"/>
  <c r="I116" i="38"/>
  <c r="F100" i="36"/>
  <c r="H100" i="36"/>
  <c r="K224" i="1"/>
  <c r="L224" i="1"/>
  <c r="J225" i="1"/>
  <c r="E225" i="3"/>
  <c r="G224" i="3"/>
  <c r="F224" i="3"/>
  <c r="G110" i="41" l="1"/>
  <c r="I110" i="41"/>
  <c r="H110" i="41"/>
  <c r="J116" i="38"/>
  <c r="L116" i="38" s="1"/>
  <c r="G117" i="38" s="1"/>
  <c r="L100" i="36"/>
  <c r="K100" i="36"/>
  <c r="F101" i="36" s="1"/>
  <c r="J100" i="36"/>
  <c r="L225" i="1"/>
  <c r="J226" i="1"/>
  <c r="K225" i="1"/>
  <c r="E226" i="3"/>
  <c r="G225" i="3"/>
  <c r="F225" i="3"/>
  <c r="J110" i="41" l="1"/>
  <c r="L110" i="41"/>
  <c r="K110" i="41"/>
  <c r="H111" i="41" s="1"/>
  <c r="I111" i="41"/>
  <c r="G111" i="41"/>
  <c r="I117" i="38"/>
  <c r="K116" i="38"/>
  <c r="H117" i="38"/>
  <c r="F117" i="38"/>
  <c r="J117" i="38"/>
  <c r="K117" i="38" s="1"/>
  <c r="I101" i="36"/>
  <c r="G101" i="36"/>
  <c r="H101" i="36"/>
  <c r="K226" i="1"/>
  <c r="L226" i="1"/>
  <c r="J227" i="1"/>
  <c r="E227" i="3"/>
  <c r="G226" i="3"/>
  <c r="F226" i="3"/>
  <c r="F111" i="41" l="1"/>
  <c r="J111" i="41"/>
  <c r="L111" i="41" s="1"/>
  <c r="G112" i="41" s="1"/>
  <c r="K111" i="41"/>
  <c r="H112" i="41" s="1"/>
  <c r="I112" i="41"/>
  <c r="F118" i="38"/>
  <c r="H118" i="38"/>
  <c r="L117" i="38"/>
  <c r="J101" i="36"/>
  <c r="K101" i="36" s="1"/>
  <c r="L101" i="36"/>
  <c r="G102" i="36" s="1"/>
  <c r="K227" i="1"/>
  <c r="L227" i="1"/>
  <c r="J228" i="1"/>
  <c r="F227" i="3"/>
  <c r="G227" i="3"/>
  <c r="E228" i="3"/>
  <c r="J112" i="41" l="1"/>
  <c r="L112" i="41" s="1"/>
  <c r="K112" i="41"/>
  <c r="H113" i="41" s="1"/>
  <c r="F112" i="41"/>
  <c r="I118" i="38"/>
  <c r="G118" i="38"/>
  <c r="F102" i="36"/>
  <c r="H102" i="36"/>
  <c r="I102" i="36"/>
  <c r="K228" i="1"/>
  <c r="L228" i="1"/>
  <c r="J229" i="1"/>
  <c r="E229" i="3"/>
  <c r="G228" i="3"/>
  <c r="F228" i="3"/>
  <c r="F113" i="41" l="1"/>
  <c r="I113" i="41"/>
  <c r="G113" i="41"/>
  <c r="J118" i="38"/>
  <c r="L118" i="38" s="1"/>
  <c r="I119" i="38" s="1"/>
  <c r="K118" i="38"/>
  <c r="J102" i="36"/>
  <c r="K102" i="36" s="1"/>
  <c r="L102" i="36"/>
  <c r="I103" i="36" s="1"/>
  <c r="L229" i="1"/>
  <c r="J230" i="1"/>
  <c r="K229" i="1"/>
  <c r="E230" i="3"/>
  <c r="G229" i="3"/>
  <c r="F229" i="3"/>
  <c r="J113" i="41" l="1"/>
  <c r="K113" i="41"/>
  <c r="L113" i="41"/>
  <c r="I114" i="41" s="1"/>
  <c r="H119" i="38"/>
  <c r="F119" i="38"/>
  <c r="J119" i="38"/>
  <c r="K119" i="38" s="1"/>
  <c r="G119" i="38"/>
  <c r="H103" i="36"/>
  <c r="F103" i="36"/>
  <c r="J103" i="36"/>
  <c r="K103" i="36" s="1"/>
  <c r="G103" i="36"/>
  <c r="K230" i="1"/>
  <c r="L230" i="1"/>
  <c r="J231" i="1"/>
  <c r="E231" i="3"/>
  <c r="G230" i="3"/>
  <c r="F230" i="3"/>
  <c r="H114" i="41" l="1"/>
  <c r="F114" i="41"/>
  <c r="J114" i="41"/>
  <c r="K114" i="41" s="1"/>
  <c r="G114" i="41"/>
  <c r="F120" i="38"/>
  <c r="H120" i="38"/>
  <c r="L119" i="38"/>
  <c r="I120" i="38" s="1"/>
  <c r="F104" i="36"/>
  <c r="H104" i="36"/>
  <c r="L103" i="36"/>
  <c r="I104" i="36" s="1"/>
  <c r="G104" i="36"/>
  <c r="K231" i="1"/>
  <c r="L231" i="1"/>
  <c r="J232" i="1"/>
  <c r="E232" i="3"/>
  <c r="F231" i="3"/>
  <c r="G231" i="3"/>
  <c r="F115" i="41" l="1"/>
  <c r="H115" i="41"/>
  <c r="L114" i="41"/>
  <c r="I115" i="41" s="1"/>
  <c r="J120" i="38"/>
  <c r="K120" i="38"/>
  <c r="F121" i="38" s="1"/>
  <c r="L120" i="38"/>
  <c r="I121" i="38" s="1"/>
  <c r="H121" i="38"/>
  <c r="G120" i="38"/>
  <c r="K104" i="36"/>
  <c r="H105" i="36" s="1"/>
  <c r="J104" i="36"/>
  <c r="L104" i="36"/>
  <c r="I105" i="36" s="1"/>
  <c r="J233" i="1"/>
  <c r="K232" i="1"/>
  <c r="L232" i="1"/>
  <c r="E233" i="3"/>
  <c r="G232" i="3"/>
  <c r="F232" i="3"/>
  <c r="J115" i="41" l="1"/>
  <c r="L115" i="41" s="1"/>
  <c r="I116" i="41" s="1"/>
  <c r="G115" i="41"/>
  <c r="J121" i="38"/>
  <c r="L121" i="38" s="1"/>
  <c r="K121" i="38"/>
  <c r="I122" i="38"/>
  <c r="G121" i="38"/>
  <c r="G122" i="38" s="1"/>
  <c r="H122" i="38"/>
  <c r="F122" i="38"/>
  <c r="J105" i="36"/>
  <c r="L105" i="36" s="1"/>
  <c r="I106" i="36" s="1"/>
  <c r="G105" i="36"/>
  <c r="F105" i="36"/>
  <c r="K233" i="1"/>
  <c r="L233" i="1"/>
  <c r="J234" i="1"/>
  <c r="E234" i="3"/>
  <c r="G233" i="3"/>
  <c r="F233" i="3"/>
  <c r="K115" i="41" l="1"/>
  <c r="G116" i="41"/>
  <c r="J122" i="38"/>
  <c r="K122" i="38" s="1"/>
  <c r="F123" i="38" s="1"/>
  <c r="K105" i="36"/>
  <c r="H106" i="36" s="1"/>
  <c r="G106" i="36"/>
  <c r="K234" i="1"/>
  <c r="L234" i="1"/>
  <c r="J235" i="1"/>
  <c r="E235" i="3"/>
  <c r="G234" i="3"/>
  <c r="F234" i="3"/>
  <c r="H116" i="41" l="1"/>
  <c r="F116" i="41"/>
  <c r="H123" i="38"/>
  <c r="L122" i="38"/>
  <c r="F106" i="36"/>
  <c r="J106" i="36"/>
  <c r="L106" i="36" s="1"/>
  <c r="J236" i="1"/>
  <c r="K235" i="1"/>
  <c r="L235" i="1"/>
  <c r="E236" i="3"/>
  <c r="G235" i="3"/>
  <c r="F235" i="3"/>
  <c r="J116" i="41" l="1"/>
  <c r="L116" i="41" s="1"/>
  <c r="K116" i="41"/>
  <c r="F117" i="41" s="1"/>
  <c r="G123" i="38"/>
  <c r="I123" i="38"/>
  <c r="I107" i="36"/>
  <c r="G107" i="36"/>
  <c r="K106" i="36"/>
  <c r="H107" i="36" s="1"/>
  <c r="K236" i="1"/>
  <c r="L236" i="1"/>
  <c r="J237" i="1"/>
  <c r="F236" i="3"/>
  <c r="G236" i="3"/>
  <c r="E237" i="3"/>
  <c r="I117" i="41" l="1"/>
  <c r="G117" i="41"/>
  <c r="H117" i="41"/>
  <c r="J123" i="38"/>
  <c r="L123" i="38" s="1"/>
  <c r="I124" i="38" s="1"/>
  <c r="L107" i="36"/>
  <c r="I108" i="36" s="1"/>
  <c r="F107" i="36"/>
  <c r="K107" i="36"/>
  <c r="H108" i="36" s="1"/>
  <c r="J107" i="36"/>
  <c r="K237" i="1"/>
  <c r="L237" i="1"/>
  <c r="J238" i="1"/>
  <c r="E238" i="3"/>
  <c r="F237" i="3"/>
  <c r="G237" i="3"/>
  <c r="J117" i="41" l="1"/>
  <c r="L117" i="41" s="1"/>
  <c r="G124" i="38"/>
  <c r="K123" i="38"/>
  <c r="H124" i="38"/>
  <c r="J124" i="38" s="1"/>
  <c r="F124" i="38"/>
  <c r="J108" i="36"/>
  <c r="L108" i="36" s="1"/>
  <c r="I109" i="36" s="1"/>
  <c r="G108" i="36"/>
  <c r="F108" i="36"/>
  <c r="K238" i="1"/>
  <c r="L238" i="1"/>
  <c r="J239" i="1"/>
  <c r="E239" i="3"/>
  <c r="G238" i="3"/>
  <c r="F238" i="3"/>
  <c r="I118" i="41" l="1"/>
  <c r="G118" i="41"/>
  <c r="K117" i="41"/>
  <c r="L124" i="38"/>
  <c r="G125" i="38" s="1"/>
  <c r="K124" i="38"/>
  <c r="F125" i="38"/>
  <c r="H125" i="38"/>
  <c r="G109" i="36"/>
  <c r="K108" i="36"/>
  <c r="H109" i="36" s="1"/>
  <c r="J109" i="36" s="1"/>
  <c r="L239" i="1"/>
  <c r="J240" i="1"/>
  <c r="K239" i="1"/>
  <c r="E240" i="3"/>
  <c r="G239" i="3"/>
  <c r="F239" i="3"/>
  <c r="H118" i="41" l="1"/>
  <c r="F118" i="41"/>
  <c r="J118" i="41"/>
  <c r="K118" i="41" s="1"/>
  <c r="F119" i="41" s="1"/>
  <c r="I125" i="38"/>
  <c r="J125" i="38"/>
  <c r="L125" i="38" s="1"/>
  <c r="I126" i="38" s="1"/>
  <c r="K125" i="38"/>
  <c r="H126" i="38" s="1"/>
  <c r="G126" i="38"/>
  <c r="F109" i="36"/>
  <c r="F110" i="36" s="1"/>
  <c r="L109" i="36"/>
  <c r="I110" i="36" s="1"/>
  <c r="G110" i="36"/>
  <c r="K109" i="36"/>
  <c r="H110" i="36" s="1"/>
  <c r="K240" i="1"/>
  <c r="L240" i="1"/>
  <c r="J241" i="1"/>
  <c r="E241" i="3"/>
  <c r="G240" i="3"/>
  <c r="F240" i="3"/>
  <c r="L118" i="41" l="1"/>
  <c r="H119" i="41"/>
  <c r="J126" i="38"/>
  <c r="K126" i="38" s="1"/>
  <c r="H127" i="38" s="1"/>
  <c r="F126" i="38"/>
  <c r="F127" i="38" s="1"/>
  <c r="L110" i="36"/>
  <c r="G111" i="36"/>
  <c r="K110" i="36"/>
  <c r="F111" i="36" s="1"/>
  <c r="I111" i="36"/>
  <c r="J110" i="36"/>
  <c r="K241" i="1"/>
  <c r="L241" i="1"/>
  <c r="J242" i="1"/>
  <c r="E242" i="3"/>
  <c r="G241" i="3"/>
  <c r="F241" i="3"/>
  <c r="I119" i="41" l="1"/>
  <c r="G119" i="41"/>
  <c r="L126" i="38"/>
  <c r="H111" i="36"/>
  <c r="J243" i="1"/>
  <c r="L242" i="1"/>
  <c r="K242" i="1"/>
  <c r="G242" i="3"/>
  <c r="E243" i="3"/>
  <c r="F242" i="3"/>
  <c r="J119" i="41" l="1"/>
  <c r="L119" i="41" s="1"/>
  <c r="G120" i="41" s="1"/>
  <c r="K119" i="41"/>
  <c r="G127" i="38"/>
  <c r="I127" i="38"/>
  <c r="J111" i="36"/>
  <c r="L111" i="36" s="1"/>
  <c r="K243" i="1"/>
  <c r="L243" i="1"/>
  <c r="J244" i="1"/>
  <c r="E244" i="3"/>
  <c r="G243" i="3"/>
  <c r="F243" i="3"/>
  <c r="I120" i="41" l="1"/>
  <c r="H120" i="41"/>
  <c r="F120" i="41"/>
  <c r="J127" i="38"/>
  <c r="L127" i="38" s="1"/>
  <c r="G128" i="38" s="1"/>
  <c r="K127" i="38"/>
  <c r="I128" i="38"/>
  <c r="G112" i="36"/>
  <c r="I112" i="36"/>
  <c r="K111" i="36"/>
  <c r="K244" i="1"/>
  <c r="L244" i="1"/>
  <c r="J245" i="1"/>
  <c r="E245" i="3"/>
  <c r="G244" i="3"/>
  <c r="F244" i="3"/>
  <c r="J120" i="41" l="1"/>
  <c r="L120" i="41" s="1"/>
  <c r="K120" i="41"/>
  <c r="F121" i="41" s="1"/>
  <c r="H128" i="38"/>
  <c r="F128" i="38"/>
  <c r="J128" i="38"/>
  <c r="K128" i="38" s="1"/>
  <c r="F112" i="36"/>
  <c r="H112" i="36"/>
  <c r="J112" i="36"/>
  <c r="K112" i="36" s="1"/>
  <c r="J246" i="1"/>
  <c r="L245" i="1"/>
  <c r="K245" i="1"/>
  <c r="E246" i="3"/>
  <c r="G245" i="3"/>
  <c r="F245" i="3"/>
  <c r="I121" i="41" l="1"/>
  <c r="G121" i="41"/>
  <c r="H121" i="41"/>
  <c r="F129" i="38"/>
  <c r="L128" i="38"/>
  <c r="H129" i="38"/>
  <c r="F113" i="36"/>
  <c r="H113" i="36"/>
  <c r="L112" i="36"/>
  <c r="L246" i="1"/>
  <c r="J247" i="1"/>
  <c r="K246" i="1"/>
  <c r="E247" i="3"/>
  <c r="F246" i="3"/>
  <c r="G246" i="3"/>
  <c r="J121" i="41" l="1"/>
  <c r="L121" i="41" s="1"/>
  <c r="G122" i="41" s="1"/>
  <c r="K121" i="41"/>
  <c r="H122" i="41" s="1"/>
  <c r="I129" i="38"/>
  <c r="G129" i="38"/>
  <c r="I113" i="36"/>
  <c r="G113" i="36"/>
  <c r="K247" i="1"/>
  <c r="L247" i="1"/>
  <c r="J248" i="1"/>
  <c r="E248" i="3"/>
  <c r="G247" i="3"/>
  <c r="F247" i="3"/>
  <c r="F122" i="41" l="1"/>
  <c r="I122" i="41"/>
  <c r="J129" i="38"/>
  <c r="K129" i="38"/>
  <c r="L129" i="38"/>
  <c r="G130" i="38" s="1"/>
  <c r="J113" i="36"/>
  <c r="L113" i="36" s="1"/>
  <c r="J249" i="1"/>
  <c r="K248" i="1"/>
  <c r="L248" i="1"/>
  <c r="E249" i="3"/>
  <c r="F248" i="3"/>
  <c r="G248" i="3"/>
  <c r="J122" i="41" l="1"/>
  <c r="L122" i="41" s="1"/>
  <c r="I123" i="41"/>
  <c r="K122" i="41"/>
  <c r="H123" i="41" s="1"/>
  <c r="G123" i="41"/>
  <c r="I130" i="38"/>
  <c r="H130" i="38"/>
  <c r="F130" i="38"/>
  <c r="G114" i="36"/>
  <c r="I114" i="36"/>
  <c r="K113" i="36"/>
  <c r="K249" i="1"/>
  <c r="L249" i="1"/>
  <c r="J250" i="1"/>
  <c r="E250" i="3"/>
  <c r="G249" i="3"/>
  <c r="F249" i="3"/>
  <c r="F123" i="41" l="1"/>
  <c r="J123" i="41"/>
  <c r="L123" i="41" s="1"/>
  <c r="J130" i="38"/>
  <c r="L130" i="38" s="1"/>
  <c r="I131" i="38" s="1"/>
  <c r="K130" i="38"/>
  <c r="F131" i="38" s="1"/>
  <c r="G131" i="38"/>
  <c r="F114" i="36"/>
  <c r="H114" i="36"/>
  <c r="J114" i="36" s="1"/>
  <c r="K250" i="1"/>
  <c r="L250" i="1"/>
  <c r="J251" i="1"/>
  <c r="E251" i="3"/>
  <c r="G250" i="3"/>
  <c r="F250" i="3"/>
  <c r="G124" i="41" l="1"/>
  <c r="I124" i="41"/>
  <c r="K123" i="41"/>
  <c r="H124" i="41" s="1"/>
  <c r="H131" i="38"/>
  <c r="L114" i="36"/>
  <c r="K114" i="36"/>
  <c r="F115" i="36" s="1"/>
  <c r="K251" i="1"/>
  <c r="L251" i="1"/>
  <c r="J252" i="1"/>
  <c r="G251" i="3"/>
  <c r="F251" i="3"/>
  <c r="E252" i="3"/>
  <c r="J124" i="41" l="1"/>
  <c r="L124" i="41" s="1"/>
  <c r="G125" i="41" s="1"/>
  <c r="K124" i="41"/>
  <c r="H125" i="41" s="1"/>
  <c r="I125" i="41"/>
  <c r="F124" i="41"/>
  <c r="J131" i="38"/>
  <c r="L131" i="38" s="1"/>
  <c r="G115" i="36"/>
  <c r="I115" i="36"/>
  <c r="H115" i="36"/>
  <c r="K252" i="1"/>
  <c r="J253" i="1"/>
  <c r="L252" i="1"/>
  <c r="E253" i="3"/>
  <c r="G252" i="3"/>
  <c r="F252" i="3"/>
  <c r="F125" i="41" l="1"/>
  <c r="J125" i="41"/>
  <c r="L125" i="41" s="1"/>
  <c r="I132" i="38"/>
  <c r="G132" i="38"/>
  <c r="K131" i="38"/>
  <c r="J115" i="36"/>
  <c r="K115" i="36" s="1"/>
  <c r="L253" i="1"/>
  <c r="J254" i="1"/>
  <c r="K253" i="1"/>
  <c r="E254" i="3"/>
  <c r="G253" i="3"/>
  <c r="F253" i="3"/>
  <c r="I126" i="41" l="1"/>
  <c r="G126" i="41"/>
  <c r="K125" i="41"/>
  <c r="H132" i="38"/>
  <c r="F132" i="38"/>
  <c r="J132" i="38"/>
  <c r="K132" i="38" s="1"/>
  <c r="H116" i="36"/>
  <c r="F116" i="36"/>
  <c r="L115" i="36"/>
  <c r="L254" i="1"/>
  <c r="J255" i="1"/>
  <c r="K254" i="1"/>
  <c r="E255" i="3"/>
  <c r="G254" i="3"/>
  <c r="F254" i="3"/>
  <c r="H126" i="41" l="1"/>
  <c r="F126" i="41"/>
  <c r="J126" i="41"/>
  <c r="K126" i="41"/>
  <c r="F133" i="38"/>
  <c r="H133" i="38"/>
  <c r="L132" i="38"/>
  <c r="G116" i="36"/>
  <c r="I116" i="36"/>
  <c r="L255" i="1"/>
  <c r="J256" i="1"/>
  <c r="K255" i="1"/>
  <c r="E256" i="3"/>
  <c r="G255" i="3"/>
  <c r="F255" i="3"/>
  <c r="F127" i="41" l="1"/>
  <c r="L126" i="41"/>
  <c r="H127" i="41"/>
  <c r="G133" i="38"/>
  <c r="I133" i="38"/>
  <c r="J116" i="36"/>
  <c r="L116" i="36" s="1"/>
  <c r="K256" i="1"/>
  <c r="L256" i="1"/>
  <c r="J257" i="1"/>
  <c r="E257" i="3"/>
  <c r="G256" i="3"/>
  <c r="F256" i="3"/>
  <c r="I127" i="41" l="1"/>
  <c r="G127" i="41"/>
  <c r="J133" i="38"/>
  <c r="L133" i="38" s="1"/>
  <c r="I134" i="38" s="1"/>
  <c r="K133" i="38"/>
  <c r="G134" i="38"/>
  <c r="G117" i="36"/>
  <c r="I117" i="36"/>
  <c r="K116" i="36"/>
  <c r="K257" i="1"/>
  <c r="L257" i="1"/>
  <c r="J258" i="1"/>
  <c r="E258" i="3"/>
  <c r="F257" i="3"/>
  <c r="G257" i="3"/>
  <c r="J127" i="41" l="1"/>
  <c r="K127" i="41"/>
  <c r="L127" i="41"/>
  <c r="I128" i="41" s="1"/>
  <c r="F134" i="38"/>
  <c r="H134" i="38"/>
  <c r="J134" i="38"/>
  <c r="L134" i="38" s="1"/>
  <c r="G135" i="38" s="1"/>
  <c r="K134" i="38"/>
  <c r="H117" i="36"/>
  <c r="F117" i="36"/>
  <c r="J117" i="36"/>
  <c r="K117" i="36" s="1"/>
  <c r="J259" i="1"/>
  <c r="K258" i="1"/>
  <c r="L258" i="1"/>
  <c r="E259" i="3"/>
  <c r="G258" i="3"/>
  <c r="F258" i="3"/>
  <c r="F128" i="41" l="1"/>
  <c r="H128" i="41"/>
  <c r="G128" i="41"/>
  <c r="I135" i="38"/>
  <c r="H135" i="38"/>
  <c r="F135" i="38"/>
  <c r="H118" i="36"/>
  <c r="L117" i="36"/>
  <c r="F118" i="36"/>
  <c r="K259" i="1"/>
  <c r="J260" i="1"/>
  <c r="L259" i="1"/>
  <c r="E260" i="3"/>
  <c r="G259" i="3"/>
  <c r="F259" i="3"/>
  <c r="J128" i="41" l="1"/>
  <c r="L128" i="41" s="1"/>
  <c r="J135" i="38"/>
  <c r="L135" i="38" s="1"/>
  <c r="I118" i="36"/>
  <c r="G118" i="36"/>
  <c r="K260" i="1"/>
  <c r="L260" i="1"/>
  <c r="J261" i="1"/>
  <c r="E261" i="3"/>
  <c r="G260" i="3"/>
  <c r="F260" i="3"/>
  <c r="I129" i="41" l="1"/>
  <c r="G129" i="41"/>
  <c r="K128" i="41"/>
  <c r="I136" i="38"/>
  <c r="G136" i="38"/>
  <c r="K135" i="38"/>
  <c r="K118" i="36"/>
  <c r="J118" i="36"/>
  <c r="L118" i="36" s="1"/>
  <c r="J262" i="1"/>
  <c r="L261" i="1"/>
  <c r="K261" i="1"/>
  <c r="E262" i="3"/>
  <c r="G261" i="3"/>
  <c r="F261" i="3"/>
  <c r="H129" i="41" l="1"/>
  <c r="F129" i="41"/>
  <c r="J129" i="41"/>
  <c r="K129" i="41" s="1"/>
  <c r="F136" i="38"/>
  <c r="H136" i="38"/>
  <c r="J136" i="38"/>
  <c r="K136" i="38"/>
  <c r="G119" i="36"/>
  <c r="I119" i="36"/>
  <c r="H119" i="36"/>
  <c r="F119" i="36"/>
  <c r="L262" i="1"/>
  <c r="J263" i="1"/>
  <c r="K262" i="1"/>
  <c r="E263" i="3"/>
  <c r="G262" i="3"/>
  <c r="F262" i="3"/>
  <c r="F130" i="41" l="1"/>
  <c r="H130" i="41"/>
  <c r="L129" i="41"/>
  <c r="L136" i="38"/>
  <c r="H137" i="38"/>
  <c r="F137" i="38"/>
  <c r="J119" i="36"/>
  <c r="K119" i="36" s="1"/>
  <c r="L119" i="36"/>
  <c r="I120" i="36" s="1"/>
  <c r="K263" i="1"/>
  <c r="L263" i="1"/>
  <c r="J264" i="1"/>
  <c r="F263" i="3"/>
  <c r="E264" i="3"/>
  <c r="G263" i="3"/>
  <c r="I130" i="41" l="1"/>
  <c r="G130" i="41"/>
  <c r="I137" i="38"/>
  <c r="G137" i="38"/>
  <c r="F120" i="36"/>
  <c r="H120" i="36"/>
  <c r="G120" i="36"/>
  <c r="J265" i="1"/>
  <c r="K264" i="1"/>
  <c r="L264" i="1"/>
  <c r="E265" i="3"/>
  <c r="G264" i="3"/>
  <c r="F264" i="3"/>
  <c r="J130" i="41" l="1"/>
  <c r="K130" i="41"/>
  <c r="L130" i="41"/>
  <c r="I131" i="41" s="1"/>
  <c r="J137" i="38"/>
  <c r="L137" i="38" s="1"/>
  <c r="G138" i="38" s="1"/>
  <c r="I138" i="38"/>
  <c r="K137" i="38"/>
  <c r="J120" i="36"/>
  <c r="K120" i="36" s="1"/>
  <c r="H121" i="36" s="1"/>
  <c r="K265" i="1"/>
  <c r="L265" i="1"/>
  <c r="J266" i="1"/>
  <c r="E266" i="3"/>
  <c r="G265" i="3"/>
  <c r="F265" i="3"/>
  <c r="H131" i="41" l="1"/>
  <c r="F131" i="41"/>
  <c r="J131" i="41"/>
  <c r="K131" i="41" s="1"/>
  <c r="F132" i="41" s="1"/>
  <c r="G131" i="41"/>
  <c r="F138" i="38"/>
  <c r="H138" i="38"/>
  <c r="F121" i="36"/>
  <c r="L120" i="36"/>
  <c r="K266" i="1"/>
  <c r="L266" i="1"/>
  <c r="J267" i="1"/>
  <c r="E267" i="3"/>
  <c r="G266" i="3"/>
  <c r="F266" i="3"/>
  <c r="L131" i="41" l="1"/>
  <c r="I132" i="41" s="1"/>
  <c r="H132" i="41"/>
  <c r="J138" i="38"/>
  <c r="L138" i="38" s="1"/>
  <c r="I121" i="36"/>
  <c r="G121" i="36"/>
  <c r="J268" i="1"/>
  <c r="L267" i="1"/>
  <c r="K267" i="1"/>
  <c r="E268" i="3"/>
  <c r="F267" i="3"/>
  <c r="G267" i="3"/>
  <c r="J132" i="41" l="1"/>
  <c r="L132" i="41" s="1"/>
  <c r="I133" i="41"/>
  <c r="K132" i="41"/>
  <c r="H133" i="41" s="1"/>
  <c r="G132" i="41"/>
  <c r="G133" i="41" s="1"/>
  <c r="F133" i="41"/>
  <c r="G139" i="38"/>
  <c r="I139" i="38"/>
  <c r="K138" i="38"/>
  <c r="J121" i="36"/>
  <c r="K121" i="36" s="1"/>
  <c r="L121" i="36"/>
  <c r="I122" i="36" s="1"/>
  <c r="K268" i="1"/>
  <c r="L268" i="1"/>
  <c r="J269" i="1"/>
  <c r="E269" i="3"/>
  <c r="G268" i="3"/>
  <c r="F268" i="3"/>
  <c r="J133" i="41" l="1"/>
  <c r="L133" i="41" s="1"/>
  <c r="H139" i="38"/>
  <c r="F139" i="38"/>
  <c r="J139" i="38"/>
  <c r="K139" i="38"/>
  <c r="H122" i="36"/>
  <c r="F122" i="36"/>
  <c r="J122" i="36"/>
  <c r="K122" i="36" s="1"/>
  <c r="G122" i="36"/>
  <c r="K269" i="1"/>
  <c r="L269" i="1"/>
  <c r="J270" i="1"/>
  <c r="E270" i="3"/>
  <c r="G269" i="3"/>
  <c r="F269" i="3"/>
  <c r="G134" i="41" l="1"/>
  <c r="I134" i="41"/>
  <c r="K133" i="41"/>
  <c r="F140" i="38"/>
  <c r="L139" i="38"/>
  <c r="H140" i="38"/>
  <c r="F123" i="36"/>
  <c r="H123" i="36"/>
  <c r="L122" i="36"/>
  <c r="I123" i="36" s="1"/>
  <c r="J271" i="1"/>
  <c r="K270" i="1"/>
  <c r="L270" i="1"/>
  <c r="E271" i="3"/>
  <c r="G270" i="3"/>
  <c r="F270" i="3"/>
  <c r="H134" i="41" l="1"/>
  <c r="F134" i="41"/>
  <c r="I140" i="38"/>
  <c r="G140" i="38"/>
  <c r="J123" i="36"/>
  <c r="K123" i="36" s="1"/>
  <c r="L123" i="36"/>
  <c r="I124" i="36" s="1"/>
  <c r="G123" i="36"/>
  <c r="K271" i="1"/>
  <c r="L271" i="1"/>
  <c r="J272" i="1"/>
  <c r="E272" i="3"/>
  <c r="G271" i="3"/>
  <c r="F271" i="3"/>
  <c r="J134" i="41" l="1"/>
  <c r="L134" i="41" s="1"/>
  <c r="J140" i="38"/>
  <c r="L140" i="38" s="1"/>
  <c r="G141" i="38" s="1"/>
  <c r="I141" i="38"/>
  <c r="K140" i="38"/>
  <c r="F124" i="36"/>
  <c r="H124" i="36"/>
  <c r="G124" i="36"/>
  <c r="K272" i="1"/>
  <c r="L272" i="1"/>
  <c r="J273" i="1"/>
  <c r="F272" i="3"/>
  <c r="G272" i="3"/>
  <c r="E273" i="3"/>
  <c r="I135" i="41" l="1"/>
  <c r="G135" i="41"/>
  <c r="K134" i="41"/>
  <c r="H141" i="38"/>
  <c r="F141" i="38"/>
  <c r="J124" i="36"/>
  <c r="L124" i="36" s="1"/>
  <c r="K273" i="1"/>
  <c r="L273" i="1"/>
  <c r="J274" i="1"/>
  <c r="E274" i="3"/>
  <c r="F273" i="3"/>
  <c r="G273" i="3"/>
  <c r="F135" i="41" l="1"/>
  <c r="H135" i="41"/>
  <c r="J135" i="41"/>
  <c r="L135" i="41" s="1"/>
  <c r="G136" i="41" s="1"/>
  <c r="K135" i="41"/>
  <c r="I136" i="41"/>
  <c r="J141" i="38"/>
  <c r="L141" i="38" s="1"/>
  <c r="I125" i="36"/>
  <c r="G125" i="36"/>
  <c r="K124" i="36"/>
  <c r="L274" i="1"/>
  <c r="J275" i="1"/>
  <c r="K274" i="1"/>
  <c r="E275" i="3"/>
  <c r="G274" i="3"/>
  <c r="F274" i="3"/>
  <c r="H136" i="41" l="1"/>
  <c r="F136" i="41"/>
  <c r="G142" i="38"/>
  <c r="I142" i="38"/>
  <c r="K141" i="38"/>
  <c r="F125" i="36"/>
  <c r="H125" i="36"/>
  <c r="J125" i="36"/>
  <c r="K125" i="36" s="1"/>
  <c r="L275" i="1"/>
  <c r="J276" i="1"/>
  <c r="K275" i="1"/>
  <c r="E276" i="3"/>
  <c r="G275" i="3"/>
  <c r="F275" i="3"/>
  <c r="J136" i="41" l="1"/>
  <c r="K136" i="41" s="1"/>
  <c r="F137" i="41" s="1"/>
  <c r="F142" i="38"/>
  <c r="H142" i="38"/>
  <c r="J142" i="38"/>
  <c r="K142" i="38"/>
  <c r="H126" i="36"/>
  <c r="L125" i="36"/>
  <c r="F126" i="36"/>
  <c r="J277" i="1"/>
  <c r="K276" i="1"/>
  <c r="L276" i="1"/>
  <c r="E277" i="3"/>
  <c r="G276" i="3"/>
  <c r="F276" i="3"/>
  <c r="L136" i="41" l="1"/>
  <c r="H137" i="41"/>
  <c r="L142" i="38"/>
  <c r="H143" i="38"/>
  <c r="F143" i="38"/>
  <c r="I126" i="36"/>
  <c r="G126" i="36"/>
  <c r="K277" i="1"/>
  <c r="L277" i="1"/>
  <c r="J278" i="1"/>
  <c r="E278" i="3"/>
  <c r="G277" i="3"/>
  <c r="F277" i="3"/>
  <c r="G137" i="41" l="1"/>
  <c r="I137" i="41"/>
  <c r="G143" i="38"/>
  <c r="I143" i="38"/>
  <c r="J126" i="36"/>
  <c r="L126" i="36" s="1"/>
  <c r="L278" i="1"/>
  <c r="J279" i="1"/>
  <c r="K278" i="1"/>
  <c r="G278" i="3"/>
  <c r="F278" i="3"/>
  <c r="E279" i="3"/>
  <c r="J137" i="41" l="1"/>
  <c r="L137" i="41" s="1"/>
  <c r="I138" i="41" s="1"/>
  <c r="K137" i="41"/>
  <c r="J143" i="38"/>
  <c r="L143" i="38" s="1"/>
  <c r="I144" i="38"/>
  <c r="G144" i="38"/>
  <c r="I127" i="36"/>
  <c r="G127" i="36"/>
  <c r="K126" i="36"/>
  <c r="J280" i="1"/>
  <c r="K279" i="1"/>
  <c r="L279" i="1"/>
  <c r="E280" i="3"/>
  <c r="G279" i="3"/>
  <c r="F279" i="3"/>
  <c r="H138" i="41" l="1"/>
  <c r="F138" i="41"/>
  <c r="G138" i="41"/>
  <c r="K143" i="38"/>
  <c r="H127" i="36"/>
  <c r="F127" i="36"/>
  <c r="J127" i="36"/>
  <c r="K127" i="36" s="1"/>
  <c r="K280" i="1"/>
  <c r="L280" i="1"/>
  <c r="J281" i="1"/>
  <c r="E281" i="3"/>
  <c r="G280" i="3"/>
  <c r="F280" i="3"/>
  <c r="J138" i="41" l="1"/>
  <c r="L138" i="41" s="1"/>
  <c r="I139" i="41" s="1"/>
  <c r="K138" i="41"/>
  <c r="F139" i="41" s="1"/>
  <c r="F144" i="38"/>
  <c r="H144" i="38"/>
  <c r="H128" i="36"/>
  <c r="L127" i="36"/>
  <c r="F128" i="36"/>
  <c r="K281" i="1"/>
  <c r="L281" i="1"/>
  <c r="J282" i="1"/>
  <c r="E282" i="3"/>
  <c r="G281" i="3"/>
  <c r="F281" i="3"/>
  <c r="H139" i="41" l="1"/>
  <c r="G139" i="41"/>
  <c r="J144" i="38"/>
  <c r="L144" i="38" s="1"/>
  <c r="G128" i="36"/>
  <c r="I128" i="36"/>
  <c r="K282" i="1"/>
  <c r="J283" i="1"/>
  <c r="L282" i="1"/>
  <c r="E283" i="3"/>
  <c r="F282" i="3"/>
  <c r="G282" i="3"/>
  <c r="J139" i="41" l="1"/>
  <c r="K139" i="41" s="1"/>
  <c r="H140" i="41" s="1"/>
  <c r="K144" i="38"/>
  <c r="I145" i="38"/>
  <c r="G145" i="38"/>
  <c r="J128" i="36"/>
  <c r="L128" i="36" s="1"/>
  <c r="G129" i="36" s="1"/>
  <c r="K283" i="1"/>
  <c r="L283" i="1"/>
  <c r="J284" i="1"/>
  <c r="E284" i="3"/>
  <c r="G283" i="3"/>
  <c r="F283" i="3"/>
  <c r="F140" i="41" l="1"/>
  <c r="L139" i="41"/>
  <c r="H145" i="38"/>
  <c r="F145" i="38"/>
  <c r="I129" i="36"/>
  <c r="K128" i="36"/>
  <c r="K284" i="1"/>
  <c r="L284" i="1"/>
  <c r="J285" i="1"/>
  <c r="E285" i="3"/>
  <c r="G284" i="3"/>
  <c r="F284" i="3"/>
  <c r="I140" i="41" l="1"/>
  <c r="G140" i="41"/>
  <c r="J145" i="38"/>
  <c r="K145" i="38" s="1"/>
  <c r="F129" i="36"/>
  <c r="H129" i="36"/>
  <c r="J129" i="36"/>
  <c r="K129" i="36" s="1"/>
  <c r="J286" i="1"/>
  <c r="K285" i="1"/>
  <c r="L285" i="1"/>
  <c r="E286" i="3"/>
  <c r="G285" i="3"/>
  <c r="F285" i="3"/>
  <c r="J140" i="41" l="1"/>
  <c r="K140" i="41" s="1"/>
  <c r="L140" i="41"/>
  <c r="G141" i="41" s="1"/>
  <c r="F146" i="38"/>
  <c r="H146" i="38"/>
  <c r="L145" i="38"/>
  <c r="H130" i="36"/>
  <c r="L129" i="36"/>
  <c r="F130" i="36"/>
  <c r="K286" i="1"/>
  <c r="L286" i="1"/>
  <c r="J287" i="1"/>
  <c r="E287" i="3"/>
  <c r="G286" i="3"/>
  <c r="F286" i="3"/>
  <c r="I141" i="41" l="1"/>
  <c r="H141" i="41"/>
  <c r="F141" i="41"/>
  <c r="I146" i="38"/>
  <c r="G146" i="38"/>
  <c r="G130" i="36"/>
  <c r="I130" i="36"/>
  <c r="K287" i="1"/>
  <c r="L287" i="1"/>
  <c r="J288" i="1"/>
  <c r="F287" i="3"/>
  <c r="E288" i="3"/>
  <c r="G287" i="3"/>
  <c r="J141" i="41" l="1"/>
  <c r="K141" i="41" s="1"/>
  <c r="F142" i="41" s="1"/>
  <c r="J146" i="38"/>
  <c r="L146" i="38" s="1"/>
  <c r="G147" i="38" s="1"/>
  <c r="K146" i="38"/>
  <c r="I147" i="38"/>
  <c r="J130" i="36"/>
  <c r="K130" i="36" s="1"/>
  <c r="J289" i="1"/>
  <c r="K288" i="1"/>
  <c r="L288" i="1"/>
  <c r="E289" i="3"/>
  <c r="G288" i="3"/>
  <c r="F288" i="3"/>
  <c r="L141" i="41" l="1"/>
  <c r="H142" i="41"/>
  <c r="H147" i="38"/>
  <c r="F147" i="38"/>
  <c r="F131" i="36"/>
  <c r="H131" i="36"/>
  <c r="L130" i="36"/>
  <c r="K289" i="1"/>
  <c r="J290" i="1"/>
  <c r="L289" i="1"/>
  <c r="E290" i="3"/>
  <c r="G289" i="3"/>
  <c r="F289" i="3"/>
  <c r="I142" i="41" l="1"/>
  <c r="G142" i="41"/>
  <c r="J147" i="38"/>
  <c r="L147" i="38" s="1"/>
  <c r="G131" i="36"/>
  <c r="I131" i="36"/>
  <c r="K290" i="1"/>
  <c r="L290" i="1"/>
  <c r="J291" i="1"/>
  <c r="F290" i="3"/>
  <c r="E291" i="3"/>
  <c r="G290" i="3"/>
  <c r="J142" i="41" l="1"/>
  <c r="K142" i="41" s="1"/>
  <c r="G148" i="38"/>
  <c r="I148" i="38"/>
  <c r="K147" i="38"/>
  <c r="J131" i="36"/>
  <c r="L131" i="36" s="1"/>
  <c r="I132" i="36" s="1"/>
  <c r="J292" i="1"/>
  <c r="K291" i="1"/>
  <c r="L291" i="1"/>
  <c r="E292" i="3"/>
  <c r="G291" i="3"/>
  <c r="F291" i="3"/>
  <c r="L142" i="41" l="1"/>
  <c r="G143" i="41" s="1"/>
  <c r="I143" i="41"/>
  <c r="H143" i="41"/>
  <c r="F143" i="41"/>
  <c r="F148" i="38"/>
  <c r="H148" i="38"/>
  <c r="J148" i="38"/>
  <c r="L148" i="38" s="1"/>
  <c r="G149" i="38" s="1"/>
  <c r="G132" i="36"/>
  <c r="K131" i="36"/>
  <c r="K292" i="1"/>
  <c r="L292" i="1"/>
  <c r="J293" i="1"/>
  <c r="E293" i="3"/>
  <c r="G292" i="3"/>
  <c r="F292" i="3"/>
  <c r="J143" i="41" l="1"/>
  <c r="L143" i="41" s="1"/>
  <c r="K143" i="41"/>
  <c r="F144" i="41" s="1"/>
  <c r="I149" i="38"/>
  <c r="K148" i="38"/>
  <c r="H149" i="38"/>
  <c r="F149" i="38"/>
  <c r="F132" i="36"/>
  <c r="H132" i="36"/>
  <c r="K293" i="1"/>
  <c r="L293" i="1"/>
  <c r="J294" i="1"/>
  <c r="F293" i="3"/>
  <c r="E294" i="3"/>
  <c r="G293" i="3"/>
  <c r="G144" i="41" l="1"/>
  <c r="I144" i="41"/>
  <c r="H144" i="41"/>
  <c r="J149" i="38"/>
  <c r="L149" i="38" s="1"/>
  <c r="K149" i="38"/>
  <c r="F150" i="38" s="1"/>
  <c r="J132" i="36"/>
  <c r="L132" i="36" s="1"/>
  <c r="J295" i="1"/>
  <c r="K294" i="1"/>
  <c r="L294" i="1"/>
  <c r="E295" i="3"/>
  <c r="G294" i="3"/>
  <c r="F294" i="3"/>
  <c r="J144" i="41" l="1"/>
  <c r="L144" i="41" s="1"/>
  <c r="G145" i="41" s="1"/>
  <c r="K144" i="41"/>
  <c r="H145" i="41" s="1"/>
  <c r="I145" i="41"/>
  <c r="I150" i="38"/>
  <c r="G150" i="38"/>
  <c r="H150" i="38"/>
  <c r="I133" i="36"/>
  <c r="G133" i="36"/>
  <c r="K132" i="36"/>
  <c r="K295" i="1"/>
  <c r="L295" i="1"/>
  <c r="J296" i="1"/>
  <c r="E296" i="3"/>
  <c r="G295" i="3"/>
  <c r="F295" i="3"/>
  <c r="F145" i="41" l="1"/>
  <c r="J145" i="41"/>
  <c r="L145" i="41" s="1"/>
  <c r="I146" i="41" s="1"/>
  <c r="K145" i="41"/>
  <c r="H146" i="41" s="1"/>
  <c r="G146" i="41"/>
  <c r="J150" i="38"/>
  <c r="L150" i="38" s="1"/>
  <c r="H133" i="36"/>
  <c r="F133" i="36"/>
  <c r="K296" i="1"/>
  <c r="L296" i="1"/>
  <c r="J297" i="1"/>
  <c r="F296" i="3"/>
  <c r="E297" i="3"/>
  <c r="G296" i="3"/>
  <c r="J146" i="41" l="1"/>
  <c r="L146" i="41" s="1"/>
  <c r="K146" i="41"/>
  <c r="H147" i="41" s="1"/>
  <c r="F146" i="41"/>
  <c r="K150" i="38"/>
  <c r="H151" i="38" s="1"/>
  <c r="I151" i="38"/>
  <c r="G151" i="38"/>
  <c r="F151" i="38"/>
  <c r="J133" i="36"/>
  <c r="K133" i="36" s="1"/>
  <c r="J298" i="1"/>
  <c r="K297" i="1"/>
  <c r="L297" i="1"/>
  <c r="E298" i="3"/>
  <c r="G297" i="3"/>
  <c r="F297" i="3"/>
  <c r="I147" i="41" l="1"/>
  <c r="G147" i="41"/>
  <c r="F147" i="41"/>
  <c r="J151" i="38"/>
  <c r="K151" i="38" s="1"/>
  <c r="L151" i="38"/>
  <c r="I152" i="38" s="1"/>
  <c r="F134" i="36"/>
  <c r="H134" i="36"/>
  <c r="L133" i="36"/>
  <c r="K298" i="1"/>
  <c r="L298" i="1"/>
  <c r="J299" i="1"/>
  <c r="E299" i="3"/>
  <c r="G298" i="3"/>
  <c r="F298" i="3"/>
  <c r="J147" i="41" l="1"/>
  <c r="L147" i="41" s="1"/>
  <c r="G148" i="41" s="1"/>
  <c r="K147" i="41"/>
  <c r="H148" i="41" s="1"/>
  <c r="H152" i="38"/>
  <c r="F152" i="38"/>
  <c r="J152" i="38"/>
  <c r="K152" i="38"/>
  <c r="G152" i="38"/>
  <c r="G134" i="36"/>
  <c r="I134" i="36"/>
  <c r="K299" i="1"/>
  <c r="L299" i="1"/>
  <c r="J300" i="1"/>
  <c r="F299" i="3"/>
  <c r="E300" i="3"/>
  <c r="G299" i="3"/>
  <c r="I148" i="41" l="1"/>
  <c r="F148" i="41"/>
  <c r="F153" i="38"/>
  <c r="H153" i="38"/>
  <c r="L152" i="38"/>
  <c r="I153" i="38" s="1"/>
  <c r="J134" i="36"/>
  <c r="L134" i="36" s="1"/>
  <c r="I135" i="36" s="1"/>
  <c r="J301" i="1"/>
  <c r="K300" i="1"/>
  <c r="L300" i="1"/>
  <c r="E301" i="3"/>
  <c r="G300" i="3"/>
  <c r="F300" i="3"/>
  <c r="J148" i="41" l="1"/>
  <c r="L148" i="41" s="1"/>
  <c r="I149" i="41" s="1"/>
  <c r="K148" i="41"/>
  <c r="G149" i="41"/>
  <c r="J153" i="38"/>
  <c r="K153" i="38"/>
  <c r="H154" i="38"/>
  <c r="L153" i="38"/>
  <c r="I154" i="38" s="1"/>
  <c r="F154" i="38"/>
  <c r="G153" i="38"/>
  <c r="G135" i="36"/>
  <c r="K134" i="36"/>
  <c r="K301" i="1"/>
  <c r="L301" i="1"/>
  <c r="J302" i="1"/>
  <c r="E302" i="3"/>
  <c r="G301" i="3"/>
  <c r="F301" i="3"/>
  <c r="F149" i="41" l="1"/>
  <c r="H149" i="41"/>
  <c r="J154" i="38"/>
  <c r="K154" i="38" s="1"/>
  <c r="G154" i="38"/>
  <c r="F135" i="36"/>
  <c r="H135" i="36"/>
  <c r="K302" i="1"/>
  <c r="L302" i="1"/>
  <c r="J303" i="1"/>
  <c r="F302" i="3"/>
  <c r="E303" i="3"/>
  <c r="G302" i="3"/>
  <c r="J149" i="41" l="1"/>
  <c r="K149" i="41" s="1"/>
  <c r="H150" i="41" s="1"/>
  <c r="H155" i="38"/>
  <c r="F155" i="38"/>
  <c r="L154" i="38"/>
  <c r="I155" i="38" s="1"/>
  <c r="G155" i="38"/>
  <c r="J135" i="36"/>
  <c r="L135" i="36" s="1"/>
  <c r="K303" i="1"/>
  <c r="J304" i="1"/>
  <c r="L303" i="1"/>
  <c r="E304" i="3"/>
  <c r="G303" i="3"/>
  <c r="F303" i="3"/>
  <c r="F150" i="41" l="1"/>
  <c r="L149" i="41"/>
  <c r="J155" i="38"/>
  <c r="K155" i="38"/>
  <c r="F156" i="38"/>
  <c r="H156" i="38"/>
  <c r="L155" i="38"/>
  <c r="I156" i="38" s="1"/>
  <c r="I136" i="36"/>
  <c r="G136" i="36"/>
  <c r="K135" i="36"/>
  <c r="K304" i="1"/>
  <c r="L304" i="1"/>
  <c r="J305" i="1"/>
  <c r="E305" i="3"/>
  <c r="G304" i="3"/>
  <c r="F304" i="3"/>
  <c r="I150" i="41" l="1"/>
  <c r="G150" i="41"/>
  <c r="J156" i="38"/>
  <c r="L156" i="38" s="1"/>
  <c r="I157" i="38" s="1"/>
  <c r="K156" i="38"/>
  <c r="H157" i="38" s="1"/>
  <c r="G156" i="38"/>
  <c r="F136" i="36"/>
  <c r="H136" i="36"/>
  <c r="K305" i="1"/>
  <c r="L305" i="1"/>
  <c r="J306" i="1"/>
  <c r="F305" i="3"/>
  <c r="E306" i="3"/>
  <c r="G305" i="3"/>
  <c r="J150" i="41" l="1"/>
  <c r="K150" i="41"/>
  <c r="L150" i="41"/>
  <c r="G151" i="41" s="1"/>
  <c r="J157" i="38"/>
  <c r="K157" i="38" s="1"/>
  <c r="H158" i="38" s="1"/>
  <c r="G157" i="38"/>
  <c r="F157" i="38"/>
  <c r="F158" i="38" s="1"/>
  <c r="J136" i="36"/>
  <c r="K136" i="36" s="1"/>
  <c r="J307" i="1"/>
  <c r="K306" i="1"/>
  <c r="L306" i="1"/>
  <c r="E307" i="3"/>
  <c r="G306" i="3"/>
  <c r="F306" i="3"/>
  <c r="H151" i="41" l="1"/>
  <c r="F151" i="41"/>
  <c r="I151" i="41"/>
  <c r="L157" i="38"/>
  <c r="I158" i="38" s="1"/>
  <c r="F137" i="36"/>
  <c r="H137" i="36"/>
  <c r="L136" i="36"/>
  <c r="K307" i="1"/>
  <c r="L307" i="1"/>
  <c r="J308" i="1"/>
  <c r="E308" i="3"/>
  <c r="G307" i="3"/>
  <c r="F307" i="3"/>
  <c r="J151" i="41" l="1"/>
  <c r="K151" i="41" s="1"/>
  <c r="F152" i="41"/>
  <c r="L151" i="41"/>
  <c r="G152" i="41" s="1"/>
  <c r="H152" i="41"/>
  <c r="J158" i="38"/>
  <c r="L158" i="38" s="1"/>
  <c r="I159" i="38" s="1"/>
  <c r="K158" i="38"/>
  <c r="G158" i="38"/>
  <c r="G137" i="36"/>
  <c r="I137" i="36"/>
  <c r="K308" i="1"/>
  <c r="L308" i="1"/>
  <c r="J309" i="1"/>
  <c r="F308" i="3"/>
  <c r="E309" i="3"/>
  <c r="G308" i="3"/>
  <c r="I152" i="41" l="1"/>
  <c r="G159" i="38"/>
  <c r="H159" i="38"/>
  <c r="F159" i="38"/>
  <c r="J137" i="36"/>
  <c r="L137" i="36" s="1"/>
  <c r="G138" i="36" s="1"/>
  <c r="J310" i="1"/>
  <c r="K309" i="1"/>
  <c r="L309" i="1"/>
  <c r="E310" i="3"/>
  <c r="G309" i="3"/>
  <c r="F309" i="3"/>
  <c r="J152" i="41" l="1"/>
  <c r="L152" i="41" s="1"/>
  <c r="K152" i="41"/>
  <c r="I153" i="41"/>
  <c r="G153" i="41"/>
  <c r="J159" i="38"/>
  <c r="K159" i="38" s="1"/>
  <c r="F160" i="38" s="1"/>
  <c r="I138" i="36"/>
  <c r="K137" i="36"/>
  <c r="K310" i="1"/>
  <c r="L310" i="1"/>
  <c r="J311" i="1"/>
  <c r="E311" i="3"/>
  <c r="G310" i="3"/>
  <c r="F310" i="3"/>
  <c r="H153" i="41" l="1"/>
  <c r="F153" i="41"/>
  <c r="L159" i="38"/>
  <c r="H160" i="38"/>
  <c r="F138" i="36"/>
  <c r="H138" i="36"/>
  <c r="J138" i="36"/>
  <c r="K138" i="36" s="1"/>
  <c r="K311" i="1"/>
  <c r="L311" i="1"/>
  <c r="J312" i="1"/>
  <c r="F311" i="3"/>
  <c r="E312" i="3"/>
  <c r="G311" i="3"/>
  <c r="J153" i="41" l="1"/>
  <c r="L153" i="41" s="1"/>
  <c r="I160" i="38"/>
  <c r="J160" i="38" s="1"/>
  <c r="K160" i="38" s="1"/>
  <c r="H161" i="38" s="1"/>
  <c r="G160" i="38"/>
  <c r="F161" i="38"/>
  <c r="H139" i="36"/>
  <c r="L138" i="36"/>
  <c r="F139" i="36"/>
  <c r="J313" i="1"/>
  <c r="K312" i="1"/>
  <c r="L312" i="1"/>
  <c r="E313" i="3"/>
  <c r="G312" i="3"/>
  <c r="F312" i="3"/>
  <c r="G154" i="41" l="1"/>
  <c r="I154" i="41"/>
  <c r="K153" i="41"/>
  <c r="L160" i="38"/>
  <c r="I161" i="38" s="1"/>
  <c r="G139" i="36"/>
  <c r="I139" i="36"/>
  <c r="K313" i="1"/>
  <c r="L313" i="1"/>
  <c r="J314" i="1"/>
  <c r="E314" i="3"/>
  <c r="G313" i="3"/>
  <c r="F313" i="3"/>
  <c r="F154" i="41" l="1"/>
  <c r="H154" i="41"/>
  <c r="J154" i="41"/>
  <c r="K154" i="41" s="1"/>
  <c r="J161" i="38"/>
  <c r="L161" i="38" s="1"/>
  <c r="I162" i="38" s="1"/>
  <c r="G161" i="38"/>
  <c r="J139" i="36"/>
  <c r="L139" i="36" s="1"/>
  <c r="G140" i="36" s="1"/>
  <c r="K314" i="1"/>
  <c r="L314" i="1"/>
  <c r="J315" i="1"/>
  <c r="F314" i="3"/>
  <c r="G314" i="3"/>
  <c r="E315" i="3"/>
  <c r="H155" i="41" l="1"/>
  <c r="L154" i="41"/>
  <c r="F155" i="41"/>
  <c r="G162" i="38"/>
  <c r="K161" i="38"/>
  <c r="I140" i="36"/>
  <c r="K139" i="36"/>
  <c r="K315" i="1"/>
  <c r="J316" i="1"/>
  <c r="L315" i="1"/>
  <c r="E316" i="3"/>
  <c r="G315" i="3"/>
  <c r="F315" i="3"/>
  <c r="I155" i="41" l="1"/>
  <c r="G155" i="41"/>
  <c r="H162" i="38"/>
  <c r="F162" i="38"/>
  <c r="J140" i="36"/>
  <c r="F140" i="36"/>
  <c r="H140" i="36"/>
  <c r="K316" i="1"/>
  <c r="L316" i="1"/>
  <c r="J317" i="1"/>
  <c r="E317" i="3"/>
  <c r="G316" i="3"/>
  <c r="F316" i="3"/>
  <c r="J155" i="41" l="1"/>
  <c r="L155" i="41" s="1"/>
  <c r="I156" i="41" s="1"/>
  <c r="K155" i="41"/>
  <c r="J162" i="38"/>
  <c r="L162" i="38" s="1"/>
  <c r="K162" i="38"/>
  <c r="H163" i="38" s="1"/>
  <c r="L140" i="36"/>
  <c r="K140" i="36"/>
  <c r="H141" i="36" s="1"/>
  <c r="K317" i="1"/>
  <c r="L317" i="1"/>
  <c r="J318" i="1"/>
  <c r="F317" i="3"/>
  <c r="G317" i="3"/>
  <c r="E318" i="3"/>
  <c r="F156" i="41" l="1"/>
  <c r="H156" i="41"/>
  <c r="J156" i="41"/>
  <c r="L156" i="41" s="1"/>
  <c r="I157" i="41" s="1"/>
  <c r="K156" i="41"/>
  <c r="G156" i="41"/>
  <c r="G157" i="41" s="1"/>
  <c r="I163" i="38"/>
  <c r="J163" i="38" s="1"/>
  <c r="K163" i="38" s="1"/>
  <c r="H164" i="38" s="1"/>
  <c r="G163" i="38"/>
  <c r="G164" i="38" s="1"/>
  <c r="L163" i="38"/>
  <c r="I164" i="38" s="1"/>
  <c r="F163" i="38"/>
  <c r="F164" i="38" s="1"/>
  <c r="F141" i="36"/>
  <c r="I141" i="36"/>
  <c r="G141" i="36"/>
  <c r="K318" i="1"/>
  <c r="J319" i="1"/>
  <c r="L318" i="1"/>
  <c r="E319" i="3"/>
  <c r="G318" i="3"/>
  <c r="F318" i="3"/>
  <c r="H157" i="41" l="1"/>
  <c r="F157" i="41"/>
  <c r="J164" i="38"/>
  <c r="K164" i="38" s="1"/>
  <c r="J141" i="36"/>
  <c r="L141" i="36" s="1"/>
  <c r="L319" i="1"/>
  <c r="J320" i="1"/>
  <c r="K319" i="1"/>
  <c r="E320" i="3"/>
  <c r="G319" i="3"/>
  <c r="F319" i="3"/>
  <c r="J157" i="41" l="1"/>
  <c r="K157" i="41" s="1"/>
  <c r="F158" i="41" s="1"/>
  <c r="H165" i="38"/>
  <c r="F165" i="38"/>
  <c r="L164" i="38"/>
  <c r="I142" i="36"/>
  <c r="G142" i="36"/>
  <c r="K141" i="36"/>
  <c r="K320" i="1"/>
  <c r="L320" i="1"/>
  <c r="J321" i="1"/>
  <c r="F320" i="3"/>
  <c r="E321" i="3"/>
  <c r="G320" i="3"/>
  <c r="H158" i="41" l="1"/>
  <c r="L157" i="41"/>
  <c r="G165" i="38"/>
  <c r="I165" i="38"/>
  <c r="J165" i="38" s="1"/>
  <c r="K165" i="38" s="1"/>
  <c r="F166" i="38" s="1"/>
  <c r="L165" i="38"/>
  <c r="I166" i="38" s="1"/>
  <c r="H166" i="38"/>
  <c r="H142" i="36"/>
  <c r="F142" i="36"/>
  <c r="J322" i="1"/>
  <c r="K321" i="1"/>
  <c r="L321" i="1"/>
  <c r="E322" i="3"/>
  <c r="G321" i="3"/>
  <c r="F321" i="3"/>
  <c r="I158" i="41" l="1"/>
  <c r="G158" i="41"/>
  <c r="J166" i="38"/>
  <c r="K166" i="38" s="1"/>
  <c r="G166" i="38"/>
  <c r="J142" i="36"/>
  <c r="K142" i="36" s="1"/>
  <c r="F143" i="36" s="1"/>
  <c r="K322" i="1"/>
  <c r="L322" i="1"/>
  <c r="J323" i="1"/>
  <c r="E323" i="3"/>
  <c r="G322" i="3"/>
  <c r="F322" i="3"/>
  <c r="J158" i="41" l="1"/>
  <c r="L158" i="41" s="1"/>
  <c r="I159" i="41" s="1"/>
  <c r="K158" i="41"/>
  <c r="H167" i="38"/>
  <c r="F167" i="38"/>
  <c r="L166" i="38"/>
  <c r="I167" i="38" s="1"/>
  <c r="J167" i="38" s="1"/>
  <c r="K167" i="38" s="1"/>
  <c r="H168" i="38" s="1"/>
  <c r="L142" i="36"/>
  <c r="H143" i="36"/>
  <c r="K323" i="1"/>
  <c r="L323" i="1"/>
  <c r="J324" i="1"/>
  <c r="F323" i="3"/>
  <c r="E324" i="3"/>
  <c r="G323" i="3"/>
  <c r="H159" i="41" l="1"/>
  <c r="F159" i="41"/>
  <c r="J159" i="41"/>
  <c r="L159" i="41" s="1"/>
  <c r="I160" i="41" s="1"/>
  <c r="G159" i="41"/>
  <c r="L167" i="38"/>
  <c r="I168" i="38" s="1"/>
  <c r="J168" i="38" s="1"/>
  <c r="K168" i="38" s="1"/>
  <c r="G167" i="38"/>
  <c r="F168" i="38"/>
  <c r="L168" i="38"/>
  <c r="I169" i="38" s="1"/>
  <c r="H169" i="38"/>
  <c r="F169" i="38"/>
  <c r="G168" i="38"/>
  <c r="G169" i="38" s="1"/>
  <c r="I143" i="36"/>
  <c r="G143" i="36"/>
  <c r="J325" i="1"/>
  <c r="K324" i="1"/>
  <c r="L324" i="1"/>
  <c r="E325" i="3"/>
  <c r="G324" i="3"/>
  <c r="F324" i="3"/>
  <c r="G160" i="41" l="1"/>
  <c r="K159" i="41"/>
  <c r="F160" i="41" s="1"/>
  <c r="J169" i="38"/>
  <c r="L169" i="38" s="1"/>
  <c r="G170" i="38" s="1"/>
  <c r="K169" i="38"/>
  <c r="F170" i="38" s="1"/>
  <c r="J143" i="36"/>
  <c r="L143" i="36" s="1"/>
  <c r="K325" i="1"/>
  <c r="L325" i="1"/>
  <c r="J326" i="1"/>
  <c r="E326" i="3"/>
  <c r="G325" i="3"/>
  <c r="F325" i="3"/>
  <c r="H160" i="41" l="1"/>
  <c r="I170" i="38"/>
  <c r="H170" i="38"/>
  <c r="G144" i="36"/>
  <c r="I144" i="36"/>
  <c r="K143" i="36"/>
  <c r="K326" i="1"/>
  <c r="L326" i="1"/>
  <c r="J327" i="1"/>
  <c r="F326" i="3"/>
  <c r="G326" i="3"/>
  <c r="E327" i="3"/>
  <c r="J160" i="41" l="1"/>
  <c r="L160" i="41" s="1"/>
  <c r="K160" i="41"/>
  <c r="H161" i="41" s="1"/>
  <c r="J170" i="38"/>
  <c r="K170" i="38" s="1"/>
  <c r="H171" i="38" s="1"/>
  <c r="H144" i="36"/>
  <c r="F144" i="36"/>
  <c r="J328" i="1"/>
  <c r="K327" i="1"/>
  <c r="L327" i="1"/>
  <c r="E328" i="3"/>
  <c r="G327" i="3"/>
  <c r="F327" i="3"/>
  <c r="I161" i="41" l="1"/>
  <c r="G161" i="41"/>
  <c r="F161" i="41"/>
  <c r="F171" i="38"/>
  <c r="L170" i="38"/>
  <c r="J144" i="36"/>
  <c r="K144" i="36" s="1"/>
  <c r="L144" i="36"/>
  <c r="K328" i="1"/>
  <c r="L328" i="1"/>
  <c r="J329" i="1"/>
  <c r="E329" i="3"/>
  <c r="G328" i="3"/>
  <c r="F328" i="3"/>
  <c r="J161" i="41" l="1"/>
  <c r="L161" i="41" s="1"/>
  <c r="G162" i="41" s="1"/>
  <c r="K161" i="41"/>
  <c r="H162" i="41" s="1"/>
  <c r="I171" i="38"/>
  <c r="G171" i="38"/>
  <c r="F145" i="36"/>
  <c r="H145" i="36"/>
  <c r="G145" i="36"/>
  <c r="I145" i="36"/>
  <c r="K329" i="1"/>
  <c r="L329" i="1"/>
  <c r="J330" i="1"/>
  <c r="F329" i="3"/>
  <c r="G329" i="3"/>
  <c r="E330" i="3"/>
  <c r="I162" i="41" l="1"/>
  <c r="F162" i="41"/>
  <c r="J171" i="38"/>
  <c r="L171" i="38" s="1"/>
  <c r="G172" i="38" s="1"/>
  <c r="K145" i="36"/>
  <c r="H146" i="36" s="1"/>
  <c r="J145" i="36"/>
  <c r="L145" i="36" s="1"/>
  <c r="J331" i="1"/>
  <c r="K330" i="1"/>
  <c r="L330" i="1"/>
  <c r="E331" i="3"/>
  <c r="G330" i="3"/>
  <c r="F330" i="3"/>
  <c r="J162" i="41" l="1"/>
  <c r="K162" i="41"/>
  <c r="H163" i="41" s="1"/>
  <c r="L162" i="41"/>
  <c r="I163" i="41" s="1"/>
  <c r="K171" i="38"/>
  <c r="I172" i="38"/>
  <c r="H172" i="38"/>
  <c r="F172" i="38"/>
  <c r="G146" i="36"/>
  <c r="I146" i="36"/>
  <c r="F146" i="36"/>
  <c r="K331" i="1"/>
  <c r="L331" i="1"/>
  <c r="J332" i="1"/>
  <c r="E332" i="3"/>
  <c r="G331" i="3"/>
  <c r="F331" i="3"/>
  <c r="J163" i="41" l="1"/>
  <c r="L163" i="41" s="1"/>
  <c r="K163" i="41"/>
  <c r="H164" i="41" s="1"/>
  <c r="I164" i="41"/>
  <c r="G163" i="41"/>
  <c r="G164" i="41" s="1"/>
  <c r="F163" i="41"/>
  <c r="F164" i="41" s="1"/>
  <c r="J172" i="38"/>
  <c r="L172" i="38" s="1"/>
  <c r="J146" i="36"/>
  <c r="L146" i="36" s="1"/>
  <c r="K332" i="1"/>
  <c r="J333" i="1"/>
  <c r="L332" i="1"/>
  <c r="F332" i="3"/>
  <c r="E333" i="3"/>
  <c r="G332" i="3"/>
  <c r="J164" i="41" l="1"/>
  <c r="L164" i="41" s="1"/>
  <c r="G165" i="41" s="1"/>
  <c r="G173" i="38"/>
  <c r="I173" i="38"/>
  <c r="K172" i="38"/>
  <c r="I147" i="36"/>
  <c r="G147" i="36"/>
  <c r="K146" i="36"/>
  <c r="J334" i="1"/>
  <c r="K333" i="1"/>
  <c r="L333" i="1"/>
  <c r="E334" i="3"/>
  <c r="G333" i="3"/>
  <c r="F333" i="3"/>
  <c r="K164" i="41" l="1"/>
  <c r="I165" i="41"/>
  <c r="F173" i="38"/>
  <c r="H173" i="38"/>
  <c r="J173" i="38"/>
  <c r="K173" i="38" s="1"/>
  <c r="H147" i="36"/>
  <c r="F147" i="36"/>
  <c r="L334" i="1"/>
  <c r="J335" i="1"/>
  <c r="K334" i="1"/>
  <c r="E335" i="3"/>
  <c r="G334" i="3"/>
  <c r="F334" i="3"/>
  <c r="F165" i="41" l="1"/>
  <c r="H165" i="41"/>
  <c r="H174" i="38"/>
  <c r="L173" i="38"/>
  <c r="F174" i="38"/>
  <c r="J147" i="36"/>
  <c r="K147" i="36" s="1"/>
  <c r="K335" i="1"/>
  <c r="L335" i="1"/>
  <c r="J336" i="1"/>
  <c r="F335" i="3"/>
  <c r="E336" i="3"/>
  <c r="G335" i="3"/>
  <c r="J165" i="41" l="1"/>
  <c r="L165" i="41" s="1"/>
  <c r="G174" i="38"/>
  <c r="I174" i="38"/>
  <c r="F148" i="36"/>
  <c r="H148" i="36"/>
  <c r="L147" i="36"/>
  <c r="J337" i="1"/>
  <c r="K336" i="1"/>
  <c r="L336" i="1"/>
  <c r="E337" i="3"/>
  <c r="G336" i="3"/>
  <c r="F336" i="3"/>
  <c r="I166" i="41" l="1"/>
  <c r="G166" i="41"/>
  <c r="K165" i="41"/>
  <c r="J174" i="38"/>
  <c r="G148" i="36"/>
  <c r="I148" i="36"/>
  <c r="K337" i="1"/>
  <c r="L337" i="1"/>
  <c r="J338" i="1"/>
  <c r="E338" i="3"/>
  <c r="G337" i="3"/>
  <c r="F337" i="3"/>
  <c r="H166" i="41" l="1"/>
  <c r="F166" i="41"/>
  <c r="J166" i="41"/>
  <c r="K166" i="41" s="1"/>
  <c r="K174" i="38"/>
  <c r="L174" i="38"/>
  <c r="J148" i="36"/>
  <c r="L148" i="36" s="1"/>
  <c r="G149" i="36" s="1"/>
  <c r="K338" i="1"/>
  <c r="L338" i="1"/>
  <c r="J339" i="1"/>
  <c r="F338" i="3"/>
  <c r="G338" i="3"/>
  <c r="E339" i="3"/>
  <c r="F167" i="41" l="1"/>
  <c r="L166" i="41"/>
  <c r="H167" i="41"/>
  <c r="I175" i="38"/>
  <c r="G175" i="38"/>
  <c r="F175" i="38"/>
  <c r="H175" i="38"/>
  <c r="I149" i="36"/>
  <c r="K148" i="36"/>
  <c r="K339" i="1"/>
  <c r="L339" i="1"/>
  <c r="J340" i="1"/>
  <c r="E340" i="3"/>
  <c r="G339" i="3"/>
  <c r="F339" i="3"/>
  <c r="G167" i="41" l="1"/>
  <c r="I167" i="41"/>
  <c r="J175" i="38"/>
  <c r="L175" i="38" s="1"/>
  <c r="G176" i="38" s="1"/>
  <c r="K175" i="38"/>
  <c r="H176" i="38" s="1"/>
  <c r="I176" i="38"/>
  <c r="F149" i="36"/>
  <c r="H149" i="36"/>
  <c r="J149" i="36"/>
  <c r="K149" i="36" s="1"/>
  <c r="L340" i="1"/>
  <c r="J341" i="1"/>
  <c r="K340" i="1"/>
  <c r="E341" i="3"/>
  <c r="G340" i="3"/>
  <c r="F340" i="3"/>
  <c r="J167" i="41" l="1"/>
  <c r="K167" i="41"/>
  <c r="L167" i="41"/>
  <c r="I168" i="41" s="1"/>
  <c r="J176" i="38"/>
  <c r="L176" i="38" s="1"/>
  <c r="K176" i="38"/>
  <c r="H177" i="38" s="1"/>
  <c r="F176" i="38"/>
  <c r="F177" i="38" s="1"/>
  <c r="H150" i="36"/>
  <c r="L149" i="36"/>
  <c r="F150" i="36"/>
  <c r="K341" i="1"/>
  <c r="L341" i="1"/>
  <c r="J342" i="1"/>
  <c r="F341" i="3"/>
  <c r="G341" i="3"/>
  <c r="E342" i="3"/>
  <c r="G168" i="41" l="1"/>
  <c r="H168" i="41"/>
  <c r="F168" i="41"/>
  <c r="I177" i="38"/>
  <c r="G177" i="38"/>
  <c r="I150" i="36"/>
  <c r="G150" i="36"/>
  <c r="J343" i="1"/>
  <c r="K342" i="1"/>
  <c r="L342" i="1"/>
  <c r="E343" i="3"/>
  <c r="G342" i="3"/>
  <c r="F342" i="3"/>
  <c r="J168" i="41" l="1"/>
  <c r="L168" i="41" s="1"/>
  <c r="J177" i="38"/>
  <c r="K177" i="38" s="1"/>
  <c r="J150" i="36"/>
  <c r="L150" i="36" s="1"/>
  <c r="K343" i="1"/>
  <c r="L343" i="1"/>
  <c r="J344" i="1"/>
  <c r="E344" i="3"/>
  <c r="G343" i="3"/>
  <c r="F343" i="3"/>
  <c r="I169" i="41" l="1"/>
  <c r="G169" i="41"/>
  <c r="K168" i="41"/>
  <c r="L177" i="38"/>
  <c r="I178" i="38" s="1"/>
  <c r="H178" i="38"/>
  <c r="F178" i="38"/>
  <c r="G178" i="38"/>
  <c r="G151" i="36"/>
  <c r="I151" i="36"/>
  <c r="K150" i="36"/>
  <c r="K344" i="1"/>
  <c r="L344" i="1"/>
  <c r="J345" i="1"/>
  <c r="F344" i="3"/>
  <c r="E345" i="3"/>
  <c r="G344" i="3"/>
  <c r="H169" i="41" l="1"/>
  <c r="F169" i="41"/>
  <c r="J169" i="41"/>
  <c r="L169" i="41" s="1"/>
  <c r="K169" i="41"/>
  <c r="J178" i="38"/>
  <c r="L178" i="38" s="1"/>
  <c r="H151" i="36"/>
  <c r="F151" i="36"/>
  <c r="K345" i="1"/>
  <c r="J346" i="1"/>
  <c r="L345" i="1"/>
  <c r="E346" i="3"/>
  <c r="G345" i="3"/>
  <c r="F345" i="3"/>
  <c r="I179" i="38" l="1"/>
  <c r="G179" i="38"/>
  <c r="K178" i="38"/>
  <c r="J151" i="36"/>
  <c r="L151" i="36" s="1"/>
  <c r="K151" i="36"/>
  <c r="F152" i="36" s="1"/>
  <c r="K346" i="1"/>
  <c r="L346" i="1"/>
  <c r="J347" i="1"/>
  <c r="E347" i="3"/>
  <c r="G346" i="3"/>
  <c r="F346" i="3"/>
  <c r="F179" i="38" l="1"/>
  <c r="H179" i="38"/>
  <c r="J179" i="38"/>
  <c r="K179" i="38"/>
  <c r="F180" i="38" s="1"/>
  <c r="I152" i="36"/>
  <c r="G152" i="36"/>
  <c r="H152" i="36"/>
  <c r="K347" i="1"/>
  <c r="J348" i="1"/>
  <c r="L347" i="1"/>
  <c r="F347" i="3"/>
  <c r="E348" i="3"/>
  <c r="G347" i="3"/>
  <c r="L179" i="38" l="1"/>
  <c r="H180" i="38"/>
  <c r="J152" i="36"/>
  <c r="L152" i="36" s="1"/>
  <c r="J349" i="1"/>
  <c r="K348" i="1"/>
  <c r="L348" i="1"/>
  <c r="E349" i="3"/>
  <c r="G348" i="3"/>
  <c r="F348" i="3"/>
  <c r="I180" i="38" l="1"/>
  <c r="G180" i="38"/>
  <c r="G153" i="36"/>
  <c r="I153" i="36"/>
  <c r="K152" i="36"/>
  <c r="K349" i="1"/>
  <c r="L349" i="1"/>
  <c r="J350" i="1"/>
  <c r="E350" i="3"/>
  <c r="G349" i="3"/>
  <c r="F349" i="3"/>
  <c r="J180" i="38" l="1"/>
  <c r="L180" i="38" s="1"/>
  <c r="G181" i="38" s="1"/>
  <c r="I181" i="38"/>
  <c r="K180" i="38"/>
  <c r="H153" i="36"/>
  <c r="F153" i="36"/>
  <c r="J153" i="36"/>
  <c r="K153" i="36" s="1"/>
  <c r="K350" i="1"/>
  <c r="L350" i="1"/>
  <c r="J351" i="1"/>
  <c r="F350" i="3"/>
  <c r="G350" i="3"/>
  <c r="E351" i="3"/>
  <c r="H181" i="38" l="1"/>
  <c r="F181" i="38"/>
  <c r="J181" i="38"/>
  <c r="K181" i="38" s="1"/>
  <c r="F154" i="36"/>
  <c r="H154" i="36"/>
  <c r="L153" i="36"/>
  <c r="J352" i="1"/>
  <c r="K351" i="1"/>
  <c r="L351" i="1"/>
  <c r="E352" i="3"/>
  <c r="G351" i="3"/>
  <c r="F351" i="3"/>
  <c r="F182" i="38" l="1"/>
  <c r="H182" i="38"/>
  <c r="L181" i="38"/>
  <c r="I154" i="36"/>
  <c r="G154" i="36"/>
  <c r="K352" i="1"/>
  <c r="L352" i="1"/>
  <c r="J353" i="1"/>
  <c r="E353" i="3"/>
  <c r="G352" i="3"/>
  <c r="F352" i="3"/>
  <c r="G182" i="38" l="1"/>
  <c r="I182" i="38"/>
  <c r="J154" i="36"/>
  <c r="K154" i="36" s="1"/>
  <c r="L154" i="36"/>
  <c r="G155" i="36" s="1"/>
  <c r="K353" i="1"/>
  <c r="L353" i="1"/>
  <c r="J354" i="1"/>
  <c r="F353" i="3"/>
  <c r="G353" i="3"/>
  <c r="E354" i="3"/>
  <c r="J182" i="38" l="1"/>
  <c r="L182" i="38" s="1"/>
  <c r="G183" i="38" s="1"/>
  <c r="H155" i="36"/>
  <c r="F155" i="36"/>
  <c r="I155" i="36"/>
  <c r="J355" i="1"/>
  <c r="K354" i="1"/>
  <c r="L354" i="1"/>
  <c r="E355" i="3"/>
  <c r="G354" i="3"/>
  <c r="F354" i="3"/>
  <c r="K182" i="38" l="1"/>
  <c r="I183" i="38"/>
  <c r="J155" i="36"/>
  <c r="L155" i="36" s="1"/>
  <c r="K355" i="1"/>
  <c r="L355" i="1"/>
  <c r="J356" i="1"/>
  <c r="E356" i="3"/>
  <c r="G355" i="3"/>
  <c r="F355" i="3"/>
  <c r="H183" i="38" l="1"/>
  <c r="F183" i="38"/>
  <c r="I156" i="36"/>
  <c r="G156" i="36"/>
  <c r="K155" i="36"/>
  <c r="K356" i="1"/>
  <c r="L356" i="1"/>
  <c r="J357" i="1"/>
  <c r="F356" i="3"/>
  <c r="E357" i="3"/>
  <c r="G356" i="3"/>
  <c r="J183" i="38" l="1"/>
  <c r="L183" i="38" s="1"/>
  <c r="H156" i="36"/>
  <c r="F156" i="36"/>
  <c r="J358" i="1"/>
  <c r="K357" i="1"/>
  <c r="L357" i="1"/>
  <c r="E358" i="3"/>
  <c r="G357" i="3"/>
  <c r="F357" i="3"/>
  <c r="G184" i="38" l="1"/>
  <c r="I184" i="38"/>
  <c r="K183" i="38"/>
  <c r="J156" i="36"/>
  <c r="K156" i="36" s="1"/>
  <c r="F157" i="36" s="1"/>
  <c r="K358" i="1"/>
  <c r="L358" i="1"/>
  <c r="J359" i="1"/>
  <c r="E359" i="3"/>
  <c r="G358" i="3"/>
  <c r="F358" i="3"/>
  <c r="F184" i="38" l="1"/>
  <c r="H184" i="38"/>
  <c r="J184" i="38"/>
  <c r="K184" i="38" s="1"/>
  <c r="H157" i="36"/>
  <c r="L156" i="36"/>
  <c r="K359" i="1"/>
  <c r="L359" i="1"/>
  <c r="J360" i="1"/>
  <c r="F359" i="3"/>
  <c r="E360" i="3"/>
  <c r="G359" i="3"/>
  <c r="L184" i="38" l="1"/>
  <c r="H185" i="38"/>
  <c r="F185" i="38"/>
  <c r="G157" i="36"/>
  <c r="I157" i="36"/>
  <c r="J361" i="1"/>
  <c r="K360" i="1"/>
  <c r="L360" i="1"/>
  <c r="E361" i="3"/>
  <c r="G360" i="3"/>
  <c r="F360" i="3"/>
  <c r="I185" i="38" l="1"/>
  <c r="G185" i="38"/>
  <c r="J157" i="36"/>
  <c r="K157" i="36" s="1"/>
  <c r="L157" i="36"/>
  <c r="I158" i="36" s="1"/>
  <c r="K361" i="1"/>
  <c r="L361" i="1"/>
  <c r="J362" i="1"/>
  <c r="E362" i="3"/>
  <c r="G361" i="3"/>
  <c r="F361" i="3"/>
  <c r="J185" i="38" l="1"/>
  <c r="K185" i="38" s="1"/>
  <c r="L185" i="38"/>
  <c r="G186" i="38" s="1"/>
  <c r="F158" i="36"/>
  <c r="H158" i="36"/>
  <c r="G158" i="36"/>
  <c r="K362" i="1"/>
  <c r="L362" i="1"/>
  <c r="F362" i="3"/>
  <c r="G362" i="3"/>
  <c r="I186" i="38" l="1"/>
  <c r="F186" i="38"/>
  <c r="H186" i="38"/>
  <c r="H159" i="36"/>
  <c r="J158" i="36"/>
  <c r="K158" i="36" s="1"/>
  <c r="F159" i="36" s="1"/>
  <c r="J186" i="38" l="1"/>
  <c r="L186" i="38" s="1"/>
  <c r="L158" i="36"/>
  <c r="K186" i="38" l="1"/>
  <c r="H187" i="38" s="1"/>
  <c r="G187" i="38"/>
  <c r="I187" i="38"/>
  <c r="F187" i="38"/>
  <c r="I159" i="36"/>
  <c r="G159" i="36"/>
  <c r="J187" i="38" l="1"/>
  <c r="K187" i="38" s="1"/>
  <c r="L187" i="38"/>
  <c r="I188" i="38" s="1"/>
  <c r="G160" i="36"/>
  <c r="J159" i="36"/>
  <c r="K159" i="36" s="1"/>
  <c r="L159" i="36"/>
  <c r="I160" i="36" s="1"/>
  <c r="H188" i="38" l="1"/>
  <c r="F188" i="38"/>
  <c r="J188" i="38"/>
  <c r="L188" i="38" s="1"/>
  <c r="I189" i="38" s="1"/>
  <c r="G188" i="38"/>
  <c r="J160" i="36"/>
  <c r="F160" i="36"/>
  <c r="H160" i="36"/>
  <c r="K160" i="36" s="1"/>
  <c r="G189" i="38" l="1"/>
  <c r="K188" i="38"/>
  <c r="F189" i="38" s="1"/>
  <c r="H161" i="36"/>
  <c r="L160" i="36"/>
  <c r="F161" i="36"/>
  <c r="H189" i="38" l="1"/>
  <c r="I161" i="36"/>
  <c r="G161" i="36"/>
  <c r="J189" i="38" l="1"/>
  <c r="K189" i="38" s="1"/>
  <c r="H190" i="38" s="1"/>
  <c r="J161" i="36"/>
  <c r="L161" i="36" s="1"/>
  <c r="F190" i="38" l="1"/>
  <c r="L189" i="38"/>
  <c r="G162" i="36"/>
  <c r="I162" i="36"/>
  <c r="K161" i="36"/>
  <c r="I190" i="38" l="1"/>
  <c r="G190" i="38"/>
  <c r="H162" i="36"/>
  <c r="F162" i="36"/>
  <c r="J190" i="38" l="1"/>
  <c r="L190" i="38" s="1"/>
  <c r="G191" i="38" s="1"/>
  <c r="K190" i="38"/>
  <c r="J162" i="36"/>
  <c r="K162" i="36" s="1"/>
  <c r="I191" i="38" l="1"/>
  <c r="H191" i="38"/>
  <c r="F191" i="38"/>
  <c r="F163" i="36"/>
  <c r="H163" i="36"/>
  <c r="L162" i="36"/>
  <c r="J191" i="38" l="1"/>
  <c r="L191" i="38" s="1"/>
  <c r="I192" i="38" s="1"/>
  <c r="I163" i="36"/>
  <c r="G163" i="36"/>
  <c r="G192" i="38" l="1"/>
  <c r="K191" i="38"/>
  <c r="F192" i="38" s="1"/>
  <c r="H192" i="38"/>
  <c r="J163" i="36"/>
  <c r="L163" i="36" s="1"/>
  <c r="I164" i="36" s="1"/>
  <c r="J192" i="38" l="1"/>
  <c r="L192" i="38" s="1"/>
  <c r="G164" i="36"/>
  <c r="K163" i="36"/>
  <c r="I193" i="38" l="1"/>
  <c r="G193" i="38"/>
  <c r="K192" i="38"/>
  <c r="H164" i="36"/>
  <c r="F164" i="36"/>
  <c r="H193" i="38" l="1"/>
  <c r="F193" i="38"/>
  <c r="J193" i="38"/>
  <c r="L193" i="38" s="1"/>
  <c r="G194" i="38" s="1"/>
  <c r="K193" i="38"/>
  <c r="J164" i="36"/>
  <c r="L164" i="36" s="1"/>
  <c r="I194" i="38" l="1"/>
  <c r="F194" i="38"/>
  <c r="H194" i="38"/>
  <c r="I165" i="36"/>
  <c r="G165" i="36"/>
  <c r="K164" i="36"/>
  <c r="J194" i="38" l="1"/>
  <c r="L194" i="38" s="1"/>
  <c r="I195" i="38" s="1"/>
  <c r="J165" i="36"/>
  <c r="K165" i="36" s="1"/>
  <c r="H165" i="36"/>
  <c r="F165" i="36"/>
  <c r="G195" i="38" l="1"/>
  <c r="K194" i="38"/>
  <c r="H195" i="38" s="1"/>
  <c r="J195" i="38" s="1"/>
  <c r="K195" i="38" s="1"/>
  <c r="H196" i="38" s="1"/>
  <c r="F195" i="38"/>
  <c r="F166" i="36"/>
  <c r="H166" i="36"/>
  <c r="L165" i="36"/>
  <c r="F196" i="38" l="1"/>
  <c r="L195" i="38"/>
  <c r="I166" i="36"/>
  <c r="G166" i="36"/>
  <c r="I196" i="38" l="1"/>
  <c r="G196" i="38"/>
  <c r="J166" i="36"/>
  <c r="L166" i="36" s="1"/>
  <c r="I167" i="36" s="1"/>
  <c r="J196" i="38" l="1"/>
  <c r="K196" i="38"/>
  <c r="L196" i="38"/>
  <c r="I197" i="38" s="1"/>
  <c r="K166" i="36"/>
  <c r="G167" i="36"/>
  <c r="F197" i="38" l="1"/>
  <c r="H197" i="38"/>
  <c r="G197" i="38"/>
  <c r="H167" i="36"/>
  <c r="F167" i="36"/>
  <c r="J197" i="38" l="1"/>
  <c r="L197" i="38" s="1"/>
  <c r="I198" i="38" s="1"/>
  <c r="J167" i="36"/>
  <c r="K167" i="36" s="1"/>
  <c r="K197" i="38" l="1"/>
  <c r="G198" i="38"/>
  <c r="F168" i="36"/>
  <c r="H168" i="36"/>
  <c r="L167" i="36"/>
  <c r="H198" i="38" l="1"/>
  <c r="F198" i="38"/>
  <c r="I168" i="36"/>
  <c r="G168" i="36"/>
  <c r="J198" i="38" l="1"/>
  <c r="L198" i="38" s="1"/>
  <c r="J168" i="36"/>
  <c r="L168" i="36" s="1"/>
  <c r="G169" i="36" s="1"/>
  <c r="K198" i="38" l="1"/>
  <c r="F199" i="38" s="1"/>
  <c r="I199" i="38"/>
  <c r="G199" i="38"/>
  <c r="H199" i="38"/>
  <c r="I169" i="36"/>
  <c r="K168" i="36"/>
  <c r="J199" i="38" l="1"/>
  <c r="L199" i="38" s="1"/>
  <c r="G200" i="38" s="1"/>
  <c r="K199" i="38"/>
  <c r="H200" i="38" s="1"/>
  <c r="F200" i="38"/>
  <c r="H169" i="36"/>
  <c r="F169" i="36"/>
  <c r="J169" i="36"/>
  <c r="K169" i="36" s="1"/>
  <c r="I200" i="38" l="1"/>
  <c r="F170" i="36"/>
  <c r="H170" i="36"/>
  <c r="L169" i="36"/>
  <c r="J200" i="38" l="1"/>
  <c r="K200" i="38"/>
  <c r="L200" i="38"/>
  <c r="I201" i="38" s="1"/>
  <c r="I170" i="36"/>
  <c r="G170" i="36"/>
  <c r="G201" i="38" l="1"/>
  <c r="H201" i="38"/>
  <c r="F201" i="38"/>
  <c r="J170" i="36"/>
  <c r="K170" i="36" s="1"/>
  <c r="L170" i="36"/>
  <c r="G171" i="36" s="1"/>
  <c r="J201" i="38" l="1"/>
  <c r="L201" i="38" s="1"/>
  <c r="H171" i="36"/>
  <c r="F171" i="36"/>
  <c r="I171" i="36"/>
  <c r="G202" i="38" l="1"/>
  <c r="I202" i="38"/>
  <c r="K201" i="38"/>
  <c r="K171" i="36"/>
  <c r="F172" i="36" s="1"/>
  <c r="I172" i="36"/>
  <c r="J171" i="36"/>
  <c r="L171" i="36"/>
  <c r="G172" i="36" s="1"/>
  <c r="F202" i="38" l="1"/>
  <c r="H202" i="38"/>
  <c r="J202" i="38"/>
  <c r="L202" i="38" s="1"/>
  <c r="I203" i="38" s="1"/>
  <c r="K202" i="38"/>
  <c r="G203" i="38"/>
  <c r="J172" i="36"/>
  <c r="K172" i="36" s="1"/>
  <c r="F173" i="36" s="1"/>
  <c r="H172" i="36"/>
  <c r="H203" i="38" l="1"/>
  <c r="F203" i="38"/>
  <c r="H173" i="36"/>
  <c r="L172" i="36"/>
  <c r="J203" i="38" l="1"/>
  <c r="K203" i="38" s="1"/>
  <c r="F204" i="38" s="1"/>
  <c r="I173" i="36"/>
  <c r="G173" i="36"/>
  <c r="L203" i="38" l="1"/>
  <c r="H204" i="38"/>
  <c r="J173" i="36"/>
  <c r="K173" i="36" s="1"/>
  <c r="I204" i="38" l="1"/>
  <c r="G204" i="38"/>
  <c r="H174" i="36"/>
  <c r="F174" i="36"/>
  <c r="L173" i="36"/>
  <c r="J204" i="38" l="1"/>
  <c r="L204" i="38" s="1"/>
  <c r="G205" i="38" s="1"/>
  <c r="K204" i="38"/>
  <c r="I205" i="38"/>
  <c r="G174" i="36"/>
  <c r="I174" i="36"/>
  <c r="H205" i="38" l="1"/>
  <c r="J205" i="38" s="1"/>
  <c r="L205" i="38" s="1"/>
  <c r="I206" i="38" s="1"/>
  <c r="F205" i="38"/>
  <c r="J174" i="36"/>
  <c r="K174" i="36" s="1"/>
  <c r="L174" i="36"/>
  <c r="I175" i="36" s="1"/>
  <c r="G175" i="36"/>
  <c r="G206" i="38" l="1"/>
  <c r="K205" i="38"/>
  <c r="H206" i="38" s="1"/>
  <c r="F175" i="36"/>
  <c r="H175" i="36"/>
  <c r="J175" i="36" s="1"/>
  <c r="F206" i="38" l="1"/>
  <c r="J206" i="38"/>
  <c r="L206" i="38" s="1"/>
  <c r="L175" i="36"/>
  <c r="K175" i="36"/>
  <c r="F176" i="36" s="1"/>
  <c r="G207" i="38" l="1"/>
  <c r="I207" i="38"/>
  <c r="K206" i="38"/>
  <c r="H207" i="38" s="1"/>
  <c r="F207" i="38"/>
  <c r="I176" i="36"/>
  <c r="G176" i="36"/>
  <c r="H176" i="36"/>
  <c r="J207" i="38" l="1"/>
  <c r="L207" i="38" s="1"/>
  <c r="I208" i="38" s="1"/>
  <c r="K207" i="38"/>
  <c r="H208" i="38" s="1"/>
  <c r="G208" i="38"/>
  <c r="K176" i="36"/>
  <c r="H177" i="36" s="1"/>
  <c r="J176" i="36"/>
  <c r="L176" i="36" s="1"/>
  <c r="J208" i="38" l="1"/>
  <c r="L208" i="38" s="1"/>
  <c r="F208" i="38"/>
  <c r="I177" i="36"/>
  <c r="G177" i="36"/>
  <c r="F177" i="36"/>
  <c r="I209" i="38" l="1"/>
  <c r="G209" i="38"/>
  <c r="K208" i="38"/>
  <c r="H209" i="38" s="1"/>
  <c r="J177" i="36"/>
  <c r="L177" i="36" s="1"/>
  <c r="G178" i="36" s="1"/>
  <c r="K177" i="36"/>
  <c r="H178" i="36" s="1"/>
  <c r="I178" i="36"/>
  <c r="F209" i="38" l="1"/>
  <c r="J209" i="38"/>
  <c r="L209" i="38" s="1"/>
  <c r="K209" i="38"/>
  <c r="F210" i="38" s="1"/>
  <c r="J178" i="36"/>
  <c r="K178" i="36" s="1"/>
  <c r="H179" i="36" s="1"/>
  <c r="F178" i="36"/>
  <c r="I210" i="38" l="1"/>
  <c r="G210" i="38"/>
  <c r="H210" i="38"/>
  <c r="F179" i="36"/>
  <c r="L178" i="36"/>
  <c r="J210" i="38" l="1"/>
  <c r="L210" i="38" s="1"/>
  <c r="G211" i="38" s="1"/>
  <c r="K210" i="38"/>
  <c r="F211" i="38" s="1"/>
  <c r="I211" i="38"/>
  <c r="G179" i="36"/>
  <c r="I179" i="36"/>
  <c r="H211" i="38" l="1"/>
  <c r="J179" i="36"/>
  <c r="K179" i="36" s="1"/>
  <c r="L179" i="36"/>
  <c r="G180" i="36" s="1"/>
  <c r="J211" i="38" l="1"/>
  <c r="L211" i="38" s="1"/>
  <c r="H180" i="36"/>
  <c r="F180" i="36"/>
  <c r="I180" i="36"/>
  <c r="G212" i="38" l="1"/>
  <c r="I212" i="38"/>
  <c r="K211" i="38"/>
  <c r="J180" i="36"/>
  <c r="L180" i="36" s="1"/>
  <c r="H212" i="38" l="1"/>
  <c r="F212" i="38"/>
  <c r="J212" i="38"/>
  <c r="K212" i="38" s="1"/>
  <c r="I181" i="36"/>
  <c r="G181" i="36"/>
  <c r="K180" i="36"/>
  <c r="F213" i="38" l="1"/>
  <c r="L212" i="38"/>
  <c r="H213" i="38"/>
  <c r="H181" i="36"/>
  <c r="F181" i="36"/>
  <c r="G213" i="38" l="1"/>
  <c r="I213" i="38"/>
  <c r="J181" i="36"/>
  <c r="L181" i="36" s="1"/>
  <c r="K181" i="36"/>
  <c r="F182" i="36" s="1"/>
  <c r="J213" i="38" l="1"/>
  <c r="L213" i="38" s="1"/>
  <c r="I214" i="38" s="1"/>
  <c r="G182" i="36"/>
  <c r="I182" i="36"/>
  <c r="H182" i="36"/>
  <c r="G214" i="38" l="1"/>
  <c r="K213" i="38"/>
  <c r="F214" i="38"/>
  <c r="H214" i="38"/>
  <c r="J214" i="38"/>
  <c r="L214" i="38" s="1"/>
  <c r="G215" i="38" s="1"/>
  <c r="K214" i="38"/>
  <c r="H215" i="38" s="1"/>
  <c r="I215" i="38"/>
  <c r="J182" i="36"/>
  <c r="K182" i="36" s="1"/>
  <c r="J215" i="38" l="1"/>
  <c r="L215" i="38" s="1"/>
  <c r="K215" i="38"/>
  <c r="H216" i="38" s="1"/>
  <c r="F215" i="38"/>
  <c r="F216" i="38" s="1"/>
  <c r="F183" i="36"/>
  <c r="H183" i="36"/>
  <c r="L182" i="36"/>
  <c r="I216" i="38" l="1"/>
  <c r="G216" i="38"/>
  <c r="G183" i="36"/>
  <c r="I183" i="36"/>
  <c r="J216" i="38" l="1"/>
  <c r="L216" i="38" s="1"/>
  <c r="I217" i="38" s="1"/>
  <c r="J183" i="36"/>
  <c r="K183" i="36" s="1"/>
  <c r="L183" i="36"/>
  <c r="G184" i="36" s="1"/>
  <c r="K216" i="38" l="1"/>
  <c r="F217" i="38"/>
  <c r="H217" i="38"/>
  <c r="J217" i="38"/>
  <c r="K217" i="38"/>
  <c r="F218" i="38" s="1"/>
  <c r="G217" i="38"/>
  <c r="F184" i="36"/>
  <c r="H184" i="36"/>
  <c r="I184" i="36"/>
  <c r="L217" i="38" l="1"/>
  <c r="I218" i="38" s="1"/>
  <c r="H218" i="38"/>
  <c r="J184" i="36"/>
  <c r="K184" i="36"/>
  <c r="H185" i="36" s="1"/>
  <c r="L184" i="36"/>
  <c r="I185" i="36" s="1"/>
  <c r="J218" i="38" l="1"/>
  <c r="L218" i="38" s="1"/>
  <c r="I219" i="38"/>
  <c r="K218" i="38"/>
  <c r="H219" i="38" s="1"/>
  <c r="G218" i="38"/>
  <c r="G219" i="38" s="1"/>
  <c r="J185" i="36"/>
  <c r="L185" i="36" s="1"/>
  <c r="I186" i="36" s="1"/>
  <c r="F185" i="36"/>
  <c r="G185" i="36"/>
  <c r="F219" i="38" l="1"/>
  <c r="J219" i="38"/>
  <c r="K219" i="38" s="1"/>
  <c r="H220" i="38" s="1"/>
  <c r="G186" i="36"/>
  <c r="K185" i="36"/>
  <c r="H186" i="36" s="1"/>
  <c r="F220" i="38" l="1"/>
  <c r="L219" i="38"/>
  <c r="J186" i="36"/>
  <c r="L186" i="36" s="1"/>
  <c r="F186" i="36"/>
  <c r="G220" i="38" l="1"/>
  <c r="I220" i="38"/>
  <c r="I187" i="36"/>
  <c r="G187" i="36"/>
  <c r="K186" i="36"/>
  <c r="H187" i="36" s="1"/>
  <c r="J220" i="38" l="1"/>
  <c r="K220" i="38" s="1"/>
  <c r="J187" i="36"/>
  <c r="L187" i="36" s="1"/>
  <c r="F187" i="36"/>
  <c r="L220" i="38" l="1"/>
  <c r="G221" i="38" s="1"/>
  <c r="H221" i="38"/>
  <c r="F221" i="38"/>
  <c r="G188" i="36"/>
  <c r="I188" i="36"/>
  <c r="K187" i="36"/>
  <c r="H188" i="36" s="1"/>
  <c r="I221" i="38" l="1"/>
  <c r="J221" i="38" s="1"/>
  <c r="J188" i="36"/>
  <c r="L188" i="36" s="1"/>
  <c r="F188" i="36"/>
  <c r="L221" i="38" l="1"/>
  <c r="I222" i="38" s="1"/>
  <c r="K221" i="38"/>
  <c r="G189" i="36"/>
  <c r="I189" i="36"/>
  <c r="K188" i="36"/>
  <c r="H189" i="36" s="1"/>
  <c r="G222" i="38" l="1"/>
  <c r="F222" i="38"/>
  <c r="H222" i="38"/>
  <c r="J222" i="38" s="1"/>
  <c r="L222" i="38" s="1"/>
  <c r="F189" i="36"/>
  <c r="J189" i="36"/>
  <c r="L189" i="36" s="1"/>
  <c r="I223" i="38" l="1"/>
  <c r="G223" i="38"/>
  <c r="K222" i="38"/>
  <c r="H223" i="38" s="1"/>
  <c r="G190" i="36"/>
  <c r="I190" i="36"/>
  <c r="K189" i="36"/>
  <c r="H190" i="36" s="1"/>
  <c r="F190" i="36"/>
  <c r="F223" i="38" l="1"/>
  <c r="J223" i="38"/>
  <c r="L223" i="38" s="1"/>
  <c r="K223" i="38"/>
  <c r="H224" i="38" s="1"/>
  <c r="J190" i="36"/>
  <c r="K190" i="36" s="1"/>
  <c r="I224" i="38" l="1"/>
  <c r="G224" i="38"/>
  <c r="F224" i="38"/>
  <c r="F191" i="36"/>
  <c r="H191" i="36"/>
  <c r="L190" i="36"/>
  <c r="J224" i="38" l="1"/>
  <c r="L224" i="38" s="1"/>
  <c r="I225" i="38" s="1"/>
  <c r="I191" i="36"/>
  <c r="G191" i="36"/>
  <c r="K224" i="38" l="1"/>
  <c r="G225" i="38"/>
  <c r="J191" i="36"/>
  <c r="L191" i="36" s="1"/>
  <c r="G192" i="36" s="1"/>
  <c r="I192" i="36"/>
  <c r="H225" i="38" l="1"/>
  <c r="F225" i="38"/>
  <c r="K191" i="36"/>
  <c r="J225" i="38" l="1"/>
  <c r="L225" i="38" s="1"/>
  <c r="K225" i="38"/>
  <c r="F226" i="38" s="1"/>
  <c r="F192" i="36"/>
  <c r="H192" i="36"/>
  <c r="G226" i="38" l="1"/>
  <c r="I226" i="38"/>
  <c r="H226" i="38"/>
  <c r="J226" i="38" s="1"/>
  <c r="L226" i="38" s="1"/>
  <c r="J192" i="36"/>
  <c r="K192" i="36" s="1"/>
  <c r="K226" i="38" l="1"/>
  <c r="H227" i="38" s="1"/>
  <c r="I227" i="38"/>
  <c r="G227" i="38"/>
  <c r="F227" i="38"/>
  <c r="H193" i="36"/>
  <c r="F193" i="36"/>
  <c r="L192" i="36"/>
  <c r="J227" i="38" l="1"/>
  <c r="K227" i="38"/>
  <c r="H228" i="38" s="1"/>
  <c r="F228" i="38"/>
  <c r="L227" i="38"/>
  <c r="I228" i="38" s="1"/>
  <c r="J228" i="38" s="1"/>
  <c r="K228" i="38" s="1"/>
  <c r="G193" i="36"/>
  <c r="I193" i="36"/>
  <c r="F229" i="38" l="1"/>
  <c r="G228" i="38"/>
  <c r="L228" i="38"/>
  <c r="I229" i="38" s="1"/>
  <c r="H229" i="38"/>
  <c r="J193" i="36"/>
  <c r="L193" i="36" s="1"/>
  <c r="G194" i="36" s="1"/>
  <c r="J229" i="38" l="1"/>
  <c r="L229" i="38" s="1"/>
  <c r="I230" i="38" s="1"/>
  <c r="K229" i="38"/>
  <c r="H230" i="38" s="1"/>
  <c r="G229" i="38"/>
  <c r="I194" i="36"/>
  <c r="K193" i="36"/>
  <c r="J230" i="38" l="1"/>
  <c r="K230" i="38"/>
  <c r="H231" i="38" s="1"/>
  <c r="L230" i="38"/>
  <c r="I231" i="38" s="1"/>
  <c r="J231" i="38" s="1"/>
  <c r="K231" i="38" s="1"/>
  <c r="H232" i="38" s="1"/>
  <c r="F230" i="38"/>
  <c r="F231" i="38" s="1"/>
  <c r="G230" i="38"/>
  <c r="G231" i="38" s="1"/>
  <c r="J194" i="36"/>
  <c r="K194" i="36" s="1"/>
  <c r="F194" i="36"/>
  <c r="H194" i="36"/>
  <c r="F232" i="38" l="1"/>
  <c r="L231" i="38"/>
  <c r="I232" i="38" s="1"/>
  <c r="J232" i="38" s="1"/>
  <c r="K232" i="38" s="1"/>
  <c r="H233" i="38" s="1"/>
  <c r="H195" i="36"/>
  <c r="L194" i="36"/>
  <c r="F195" i="36"/>
  <c r="F233" i="38" l="1"/>
  <c r="G232" i="38"/>
  <c r="L232" i="38"/>
  <c r="I233" i="38" s="1"/>
  <c r="G195" i="36"/>
  <c r="I195" i="36"/>
  <c r="J233" i="38" l="1"/>
  <c r="L233" i="38" s="1"/>
  <c r="K233" i="38"/>
  <c r="H234" i="38" s="1"/>
  <c r="I234" i="38"/>
  <c r="G233" i="38"/>
  <c r="G234" i="38" s="1"/>
  <c r="F234" i="38"/>
  <c r="K195" i="36"/>
  <c r="J195" i="36"/>
  <c r="L195" i="36" s="1"/>
  <c r="I196" i="36" s="1"/>
  <c r="G196" i="36"/>
  <c r="J234" i="38" l="1"/>
  <c r="L234" i="38" s="1"/>
  <c r="I235" i="38" s="1"/>
  <c r="K234" i="38"/>
  <c r="G235" i="38"/>
  <c r="H196" i="36"/>
  <c r="F196" i="36"/>
  <c r="H235" i="38" l="1"/>
  <c r="F235" i="38"/>
  <c r="H197" i="36"/>
  <c r="L196" i="36"/>
  <c r="F197" i="36"/>
  <c r="J196" i="36"/>
  <c r="K196" i="36" s="1"/>
  <c r="J235" i="38" l="1"/>
  <c r="L235" i="38" s="1"/>
  <c r="K235" i="38"/>
  <c r="I197" i="36"/>
  <c r="G197" i="36"/>
  <c r="H236" i="38" l="1"/>
  <c r="F236" i="38"/>
  <c r="I236" i="38"/>
  <c r="G236" i="38"/>
  <c r="J197" i="36"/>
  <c r="L197" i="36" s="1"/>
  <c r="G198" i="36" s="1"/>
  <c r="J236" i="38" l="1"/>
  <c r="K236" i="38" s="1"/>
  <c r="L236" i="38"/>
  <c r="I198" i="36"/>
  <c r="K197" i="36"/>
  <c r="H237" i="38" l="1"/>
  <c r="F237" i="38"/>
  <c r="G237" i="38"/>
  <c r="I237" i="38"/>
  <c r="H198" i="36"/>
  <c r="F198" i="36"/>
  <c r="J198" i="36"/>
  <c r="K198" i="36" s="1"/>
  <c r="J237" i="38" l="1"/>
  <c r="K237" i="38" s="1"/>
  <c r="L237" i="38"/>
  <c r="I238" i="38" s="1"/>
  <c r="F199" i="36"/>
  <c r="L198" i="36"/>
  <c r="H199" i="36"/>
  <c r="H238" i="38" l="1"/>
  <c r="F238" i="38"/>
  <c r="J238" i="38"/>
  <c r="L238" i="38" s="1"/>
  <c r="K238" i="38"/>
  <c r="F239" i="38" s="1"/>
  <c r="G238" i="38"/>
  <c r="I199" i="36"/>
  <c r="G199" i="36"/>
  <c r="G239" i="38" l="1"/>
  <c r="I239" i="38"/>
  <c r="H239" i="38"/>
  <c r="J199" i="36"/>
  <c r="L199" i="36" s="1"/>
  <c r="G200" i="36" s="1"/>
  <c r="J239" i="38" l="1"/>
  <c r="L239" i="38" s="1"/>
  <c r="I240" i="38"/>
  <c r="K239" i="38"/>
  <c r="G240" i="38"/>
  <c r="I200" i="36"/>
  <c r="K199" i="36"/>
  <c r="H240" i="38" l="1"/>
  <c r="F240" i="38"/>
  <c r="J240" i="38"/>
  <c r="K240" i="38" s="1"/>
  <c r="H241" i="38" s="1"/>
  <c r="H200" i="36"/>
  <c r="F200" i="36"/>
  <c r="J200" i="36"/>
  <c r="K200" i="36" s="1"/>
  <c r="F241" i="38" l="1"/>
  <c r="L240" i="38"/>
  <c r="F201" i="36"/>
  <c r="H201" i="36"/>
  <c r="L200" i="36"/>
  <c r="G241" i="38" l="1"/>
  <c r="I241" i="38"/>
  <c r="I201" i="36"/>
  <c r="G201" i="36"/>
  <c r="J241" i="38" l="1"/>
  <c r="L241" i="38" s="1"/>
  <c r="K241" i="38"/>
  <c r="G202" i="36"/>
  <c r="J201" i="36"/>
  <c r="L201" i="36" s="1"/>
  <c r="I202" i="36"/>
  <c r="H242" i="38" l="1"/>
  <c r="F242" i="38"/>
  <c r="G242" i="38"/>
  <c r="I242" i="38"/>
  <c r="K201" i="36"/>
  <c r="J242" i="38" l="1"/>
  <c r="L242" i="38" s="1"/>
  <c r="I243" i="38" s="1"/>
  <c r="G243" i="38"/>
  <c r="H202" i="36"/>
  <c r="F202" i="36"/>
  <c r="K242" i="38" l="1"/>
  <c r="J202" i="36"/>
  <c r="K202" i="36" s="1"/>
  <c r="F243" i="38" l="1"/>
  <c r="H243" i="38"/>
  <c r="F203" i="36"/>
  <c r="H203" i="36"/>
  <c r="L202" i="36"/>
  <c r="J243" i="38" l="1"/>
  <c r="L243" i="38" s="1"/>
  <c r="K243" i="38"/>
  <c r="F244" i="38" s="1"/>
  <c r="G203" i="36"/>
  <c r="I203" i="36"/>
  <c r="I244" i="38" l="1"/>
  <c r="G244" i="38"/>
  <c r="H244" i="38"/>
  <c r="J203" i="36"/>
  <c r="L203" i="36" s="1"/>
  <c r="I204" i="36" s="1"/>
  <c r="J244" i="38" l="1"/>
  <c r="L244" i="38" s="1"/>
  <c r="G245" i="38" s="1"/>
  <c r="K244" i="38"/>
  <c r="H245" i="38" s="1"/>
  <c r="F245" i="38"/>
  <c r="G204" i="36"/>
  <c r="K203" i="36"/>
  <c r="I245" i="38" l="1"/>
  <c r="H204" i="36"/>
  <c r="F204" i="36"/>
  <c r="J245" i="38" l="1"/>
  <c r="L245" i="38" s="1"/>
  <c r="I246" i="38" s="1"/>
  <c r="K245" i="38"/>
  <c r="G246" i="38"/>
  <c r="J204" i="36"/>
  <c r="K204" i="36" s="1"/>
  <c r="F246" i="38" l="1"/>
  <c r="H246" i="38"/>
  <c r="J246" i="38"/>
  <c r="L246" i="38" s="1"/>
  <c r="K246" i="38"/>
  <c r="H247" i="38" s="1"/>
  <c r="H205" i="36"/>
  <c r="F205" i="36"/>
  <c r="L204" i="36"/>
  <c r="I247" i="38" l="1"/>
  <c r="G247" i="38"/>
  <c r="F247" i="38"/>
  <c r="I205" i="36"/>
  <c r="G205" i="36"/>
  <c r="J247" i="38" l="1"/>
  <c r="K247" i="38"/>
  <c r="H248" i="38" s="1"/>
  <c r="L247" i="38"/>
  <c r="J205" i="36"/>
  <c r="K205" i="36" s="1"/>
  <c r="L205" i="36"/>
  <c r="G206" i="36" s="1"/>
  <c r="G248" i="38" l="1"/>
  <c r="I248" i="38"/>
  <c r="F248" i="38"/>
  <c r="F206" i="36"/>
  <c r="H206" i="36"/>
  <c r="I206" i="36"/>
  <c r="J248" i="38" l="1"/>
  <c r="L248" i="38" s="1"/>
  <c r="I249" i="38" s="1"/>
  <c r="J206" i="36"/>
  <c r="K206" i="36" s="1"/>
  <c r="G249" i="38" l="1"/>
  <c r="K248" i="38"/>
  <c r="F207" i="36"/>
  <c r="H207" i="36"/>
  <c r="L206" i="36"/>
  <c r="H249" i="38" l="1"/>
  <c r="F249" i="38"/>
  <c r="I207" i="36"/>
  <c r="G207" i="36"/>
  <c r="J249" i="38" l="1"/>
  <c r="L249" i="38" s="1"/>
  <c r="K249" i="38"/>
  <c r="J207" i="36"/>
  <c r="L207" i="36" s="1"/>
  <c r="G208" i="36" s="1"/>
  <c r="F250" i="38" l="1"/>
  <c r="H250" i="38"/>
  <c r="G250" i="38"/>
  <c r="I250" i="38"/>
  <c r="I208" i="36"/>
  <c r="K207" i="36"/>
  <c r="J250" i="38" l="1"/>
  <c r="L250" i="38" s="1"/>
  <c r="I251" i="38" s="1"/>
  <c r="G251" i="38"/>
  <c r="H208" i="36"/>
  <c r="F208" i="36"/>
  <c r="K250" i="38" l="1"/>
  <c r="J208" i="36"/>
  <c r="K208" i="36" s="1"/>
  <c r="L208" i="36"/>
  <c r="H251" i="38" l="1"/>
  <c r="F251" i="38"/>
  <c r="H209" i="36"/>
  <c r="F209" i="36"/>
  <c r="I209" i="36"/>
  <c r="G209" i="36"/>
  <c r="J251" i="38" l="1"/>
  <c r="L251" i="38" s="1"/>
  <c r="J209" i="36"/>
  <c r="L209" i="36" s="1"/>
  <c r="I252" i="38" l="1"/>
  <c r="G252" i="38"/>
  <c r="K251" i="38"/>
  <c r="G210" i="36"/>
  <c r="I210" i="36"/>
  <c r="K209" i="36"/>
  <c r="F252" i="38" l="1"/>
  <c r="H252" i="38"/>
  <c r="J252" i="38"/>
  <c r="L252" i="38" s="1"/>
  <c r="G253" i="38" s="1"/>
  <c r="K252" i="38"/>
  <c r="I253" i="38"/>
  <c r="H210" i="36"/>
  <c r="F210" i="36"/>
  <c r="J210" i="36"/>
  <c r="K210" i="36" s="1"/>
  <c r="H253" i="38" l="1"/>
  <c r="F253" i="38"/>
  <c r="F211" i="36"/>
  <c r="H211" i="36"/>
  <c r="L210" i="36"/>
  <c r="J253" i="38" l="1"/>
  <c r="L253" i="38" s="1"/>
  <c r="I211" i="36"/>
  <c r="G211" i="36"/>
  <c r="G254" i="38" l="1"/>
  <c r="I254" i="38"/>
  <c r="K253" i="38"/>
  <c r="K211" i="36"/>
  <c r="J211" i="36"/>
  <c r="L211" i="36" s="1"/>
  <c r="I212" i="36" s="1"/>
  <c r="F254" i="38" l="1"/>
  <c r="H254" i="38"/>
  <c r="J254" i="38"/>
  <c r="K254" i="38"/>
  <c r="J212" i="36"/>
  <c r="K212" i="36" s="1"/>
  <c r="F212" i="36"/>
  <c r="H212" i="36"/>
  <c r="G212" i="36"/>
  <c r="H255" i="38" l="1"/>
  <c r="L254" i="38"/>
  <c r="F255" i="38"/>
  <c r="G213" i="36"/>
  <c r="H213" i="36"/>
  <c r="L212" i="36"/>
  <c r="I213" i="36" s="1"/>
  <c r="F213" i="36"/>
  <c r="I255" i="38" l="1"/>
  <c r="G255" i="38"/>
  <c r="J213" i="36"/>
  <c r="L213" i="36" s="1"/>
  <c r="J255" i="38" l="1"/>
  <c r="L255" i="38" s="1"/>
  <c r="I256" i="38" s="1"/>
  <c r="I214" i="36"/>
  <c r="G214" i="36"/>
  <c r="K213" i="36"/>
  <c r="K255" i="38" l="1"/>
  <c r="G256" i="38"/>
  <c r="F214" i="36"/>
  <c r="H214" i="36"/>
  <c r="J214" i="36"/>
  <c r="K214" i="36" s="1"/>
  <c r="F256" i="38" l="1"/>
  <c r="H256" i="38"/>
  <c r="H215" i="36"/>
  <c r="L214" i="36"/>
  <c r="F215" i="36"/>
  <c r="J256" i="38" l="1"/>
  <c r="L256" i="38" s="1"/>
  <c r="K256" i="38"/>
  <c r="H257" i="38" s="1"/>
  <c r="G215" i="36"/>
  <c r="I215" i="36"/>
  <c r="F257" i="38" l="1"/>
  <c r="I257" i="38"/>
  <c r="G257" i="38"/>
  <c r="J215" i="36"/>
  <c r="L215" i="36" s="1"/>
  <c r="J257" i="38" l="1"/>
  <c r="K257" i="38"/>
  <c r="H258" i="38" s="1"/>
  <c r="F258" i="38"/>
  <c r="L257" i="38"/>
  <c r="G258" i="38" s="1"/>
  <c r="G216" i="36"/>
  <c r="I216" i="36"/>
  <c r="K215" i="36"/>
  <c r="I258" i="38" l="1"/>
  <c r="H216" i="36"/>
  <c r="F216" i="36"/>
  <c r="J216" i="36"/>
  <c r="K216" i="36" s="1"/>
  <c r="J258" i="38" l="1"/>
  <c r="L258" i="38" s="1"/>
  <c r="I259" i="38" s="1"/>
  <c r="K258" i="38"/>
  <c r="G259" i="38"/>
  <c r="F217" i="36"/>
  <c r="H217" i="36"/>
  <c r="L216" i="36"/>
  <c r="F259" i="38" l="1"/>
  <c r="H259" i="38"/>
  <c r="J259" i="38"/>
  <c r="L259" i="38" s="1"/>
  <c r="G260" i="38" s="1"/>
  <c r="K259" i="38"/>
  <c r="I217" i="36"/>
  <c r="G217" i="36"/>
  <c r="I260" i="38" l="1"/>
  <c r="H260" i="38"/>
  <c r="F260" i="38"/>
  <c r="J217" i="36"/>
  <c r="K217" i="36" s="1"/>
  <c r="J260" i="38" l="1"/>
  <c r="L260" i="38" s="1"/>
  <c r="F218" i="36"/>
  <c r="H218" i="36"/>
  <c r="L217" i="36"/>
  <c r="G261" i="38" l="1"/>
  <c r="I261" i="38"/>
  <c r="K260" i="38"/>
  <c r="G218" i="36"/>
  <c r="I218" i="36"/>
  <c r="F261" i="38" l="1"/>
  <c r="H261" i="38"/>
  <c r="J261" i="38"/>
  <c r="L261" i="38" s="1"/>
  <c r="G262" i="38" s="1"/>
  <c r="K261" i="38"/>
  <c r="I262" i="38"/>
  <c r="J218" i="36"/>
  <c r="K218" i="36" s="1"/>
  <c r="L218" i="36"/>
  <c r="G219" i="36" s="1"/>
  <c r="H262" i="38" l="1"/>
  <c r="F262" i="38"/>
  <c r="F219" i="36"/>
  <c r="H219" i="36"/>
  <c r="I219" i="36"/>
  <c r="J262" i="38" l="1"/>
  <c r="L262" i="38" s="1"/>
  <c r="K262" i="38"/>
  <c r="F263" i="38" s="1"/>
  <c r="L219" i="36"/>
  <c r="I220" i="36" s="1"/>
  <c r="J219" i="36"/>
  <c r="K219" i="36" s="1"/>
  <c r="I263" i="38" l="1"/>
  <c r="G263" i="38"/>
  <c r="H263" i="38"/>
  <c r="H220" i="36"/>
  <c r="F220" i="36"/>
  <c r="J220" i="36"/>
  <c r="K220" i="36" s="1"/>
  <c r="G220" i="36"/>
  <c r="J263" i="38" l="1"/>
  <c r="L263" i="38" s="1"/>
  <c r="G264" i="38" s="1"/>
  <c r="F221" i="36"/>
  <c r="H221" i="36"/>
  <c r="L220" i="36"/>
  <c r="I221" i="36" s="1"/>
  <c r="I264" i="38" l="1"/>
  <c r="K263" i="38"/>
  <c r="J221" i="36"/>
  <c r="K221" i="36" s="1"/>
  <c r="L221" i="36"/>
  <c r="I222" i="36" s="1"/>
  <c r="G221" i="36"/>
  <c r="H264" i="38" l="1"/>
  <c r="F264" i="38"/>
  <c r="J264" i="38"/>
  <c r="K264" i="38" s="1"/>
  <c r="H222" i="36"/>
  <c r="F222" i="36"/>
  <c r="J222" i="36"/>
  <c r="K222" i="36" s="1"/>
  <c r="G222" i="36"/>
  <c r="F265" i="38" l="1"/>
  <c r="H265" i="38"/>
  <c r="L264" i="38"/>
  <c r="F223" i="36"/>
  <c r="H223" i="36"/>
  <c r="L222" i="36"/>
  <c r="I223" i="36" s="1"/>
  <c r="I265" i="38" l="1"/>
  <c r="G265" i="38"/>
  <c r="J223" i="36"/>
  <c r="L223" i="36" s="1"/>
  <c r="I224" i="36" s="1"/>
  <c r="G223" i="36"/>
  <c r="J265" i="38" l="1"/>
  <c r="L265" i="38" s="1"/>
  <c r="I266" i="38" s="1"/>
  <c r="K265" i="38"/>
  <c r="G224" i="36"/>
  <c r="K223" i="36"/>
  <c r="H266" i="38" l="1"/>
  <c r="F266" i="38"/>
  <c r="J266" i="38"/>
  <c r="K266" i="38"/>
  <c r="G266" i="38"/>
  <c r="H224" i="36"/>
  <c r="F224" i="36"/>
  <c r="F267" i="38" l="1"/>
  <c r="H267" i="38"/>
  <c r="L266" i="38"/>
  <c r="I267" i="38" s="1"/>
  <c r="J224" i="36"/>
  <c r="L224" i="36" s="1"/>
  <c r="J267" i="38" l="1"/>
  <c r="K267" i="38"/>
  <c r="H268" i="38"/>
  <c r="L267" i="38"/>
  <c r="I268" i="38" s="1"/>
  <c r="F268" i="38"/>
  <c r="G267" i="38"/>
  <c r="G268" i="38" s="1"/>
  <c r="I225" i="36"/>
  <c r="G225" i="36"/>
  <c r="K224" i="36"/>
  <c r="J268" i="38" l="1"/>
  <c r="K268" i="38" s="1"/>
  <c r="L268" i="38"/>
  <c r="I269" i="38" s="1"/>
  <c r="H225" i="36"/>
  <c r="F225" i="36"/>
  <c r="F269" i="38" l="1"/>
  <c r="H269" i="38"/>
  <c r="J269" i="38"/>
  <c r="K269" i="38"/>
  <c r="G269" i="38"/>
  <c r="J225" i="36"/>
  <c r="L225" i="36" s="1"/>
  <c r="H270" i="38" l="1"/>
  <c r="L269" i="38"/>
  <c r="I270" i="38" s="1"/>
  <c r="F270" i="38"/>
  <c r="G226" i="36"/>
  <c r="I226" i="36"/>
  <c r="K225" i="36"/>
  <c r="J270" i="38" l="1"/>
  <c r="K270" i="38"/>
  <c r="F271" i="38" s="1"/>
  <c r="L270" i="38"/>
  <c r="I271" i="38" s="1"/>
  <c r="H271" i="38"/>
  <c r="G270" i="38"/>
  <c r="H226" i="36"/>
  <c r="F226" i="36"/>
  <c r="J271" i="38" l="1"/>
  <c r="L271" i="38" s="1"/>
  <c r="I272" i="38"/>
  <c r="K271" i="38"/>
  <c r="G271" i="38"/>
  <c r="G272" i="38" s="1"/>
  <c r="H272" i="38"/>
  <c r="F272" i="38"/>
  <c r="J226" i="36"/>
  <c r="L226" i="36" s="1"/>
  <c r="J272" i="38" l="1"/>
  <c r="K272" i="38" s="1"/>
  <c r="F273" i="38" s="1"/>
  <c r="G227" i="36"/>
  <c r="I227" i="36"/>
  <c r="K226" i="36"/>
  <c r="L272" i="38" l="1"/>
  <c r="H273" i="38"/>
  <c r="H227" i="36"/>
  <c r="F227" i="36"/>
  <c r="J227" i="36"/>
  <c r="K227" i="36" s="1"/>
  <c r="I273" i="38" l="1"/>
  <c r="G273" i="38"/>
  <c r="F228" i="36"/>
  <c r="H228" i="36"/>
  <c r="L227" i="36"/>
  <c r="J273" i="38" l="1"/>
  <c r="K273" i="38"/>
  <c r="L273" i="38"/>
  <c r="I274" i="38" s="1"/>
  <c r="I228" i="36"/>
  <c r="G228" i="36"/>
  <c r="H274" i="38" l="1"/>
  <c r="F274" i="38"/>
  <c r="J274" i="38"/>
  <c r="L274" i="38" s="1"/>
  <c r="I275" i="38" s="1"/>
  <c r="K274" i="38"/>
  <c r="G274" i="38"/>
  <c r="G275" i="38" s="1"/>
  <c r="J228" i="36"/>
  <c r="L228" i="36" s="1"/>
  <c r="F275" i="38" l="1"/>
  <c r="H275" i="38"/>
  <c r="G229" i="36"/>
  <c r="I229" i="36"/>
  <c r="K228" i="36"/>
  <c r="J275" i="38" l="1"/>
  <c r="K275" i="38" s="1"/>
  <c r="H276" i="38" s="1"/>
  <c r="H229" i="36"/>
  <c r="J229" i="36" s="1"/>
  <c r="F229" i="36"/>
  <c r="F276" i="38" l="1"/>
  <c r="L275" i="38"/>
  <c r="K229" i="36"/>
  <c r="F230" i="36" s="1"/>
  <c r="L229" i="36"/>
  <c r="I276" i="38" l="1"/>
  <c r="G276" i="38"/>
  <c r="H230" i="36"/>
  <c r="G230" i="36"/>
  <c r="I230" i="36"/>
  <c r="J276" i="38" l="1"/>
  <c r="L276" i="38" s="1"/>
  <c r="G277" i="38" s="1"/>
  <c r="I277" i="38"/>
  <c r="K276" i="38"/>
  <c r="J230" i="36"/>
  <c r="K230" i="36" s="1"/>
  <c r="L230" i="36"/>
  <c r="G231" i="36" s="1"/>
  <c r="H277" i="38" l="1"/>
  <c r="F277" i="38"/>
  <c r="F231" i="36"/>
  <c r="H231" i="36"/>
  <c r="I231" i="36"/>
  <c r="J277" i="38" l="1"/>
  <c r="L277" i="38" s="1"/>
  <c r="K277" i="38"/>
  <c r="H278" i="38" s="1"/>
  <c r="J231" i="36"/>
  <c r="K231" i="36" s="1"/>
  <c r="L231" i="36"/>
  <c r="I232" i="36" s="1"/>
  <c r="F278" i="38" l="1"/>
  <c r="G278" i="38"/>
  <c r="I278" i="38"/>
  <c r="H232" i="36"/>
  <c r="F232" i="36"/>
  <c r="J232" i="36"/>
  <c r="K232" i="36" s="1"/>
  <c r="G232" i="36"/>
  <c r="J278" i="38" l="1"/>
  <c r="K278" i="38"/>
  <c r="H279" i="38" s="1"/>
  <c r="F279" i="38"/>
  <c r="L278" i="38"/>
  <c r="G279" i="38" s="1"/>
  <c r="F233" i="36"/>
  <c r="H233" i="36"/>
  <c r="L232" i="36"/>
  <c r="I233" i="36" s="1"/>
  <c r="I279" i="38" l="1"/>
  <c r="J233" i="36"/>
  <c r="K233" i="36" s="1"/>
  <c r="L233" i="36"/>
  <c r="I234" i="36" s="1"/>
  <c r="G233" i="36"/>
  <c r="J279" i="38" l="1"/>
  <c r="L279" i="38" s="1"/>
  <c r="I280" i="38" s="1"/>
  <c r="K279" i="38"/>
  <c r="G280" i="38"/>
  <c r="H234" i="36"/>
  <c r="F234" i="36"/>
  <c r="G234" i="36"/>
  <c r="F280" i="38" l="1"/>
  <c r="H280" i="38"/>
  <c r="J280" i="38"/>
  <c r="L280" i="38" s="1"/>
  <c r="F235" i="36"/>
  <c r="H235" i="36"/>
  <c r="J234" i="36"/>
  <c r="L234" i="36" s="1"/>
  <c r="K234" i="36"/>
  <c r="I281" i="38" l="1"/>
  <c r="G281" i="38"/>
  <c r="K280" i="38"/>
  <c r="I235" i="36"/>
  <c r="G235" i="36"/>
  <c r="H281" i="38" l="1"/>
  <c r="F281" i="38"/>
  <c r="J281" i="38"/>
  <c r="K281" i="38"/>
  <c r="G236" i="36"/>
  <c r="K235" i="36"/>
  <c r="J235" i="36"/>
  <c r="L235" i="36" s="1"/>
  <c r="I236" i="36"/>
  <c r="F282" i="38" l="1"/>
  <c r="L281" i="38"/>
  <c r="H282" i="38"/>
  <c r="H236" i="36"/>
  <c r="F236" i="36"/>
  <c r="J236" i="36"/>
  <c r="K236" i="36" s="1"/>
  <c r="G282" i="38" l="1"/>
  <c r="I282" i="38"/>
  <c r="F237" i="36"/>
  <c r="H237" i="36"/>
  <c r="L236" i="36"/>
  <c r="J282" i="38" l="1"/>
  <c r="L282" i="38" s="1"/>
  <c r="I237" i="36"/>
  <c r="G237" i="36"/>
  <c r="I283" i="38" l="1"/>
  <c r="G283" i="38"/>
  <c r="K282" i="38"/>
  <c r="J237" i="36"/>
  <c r="L237" i="36" s="1"/>
  <c r="G238" i="36" s="1"/>
  <c r="H283" i="38" l="1"/>
  <c r="F283" i="38"/>
  <c r="J283" i="38"/>
  <c r="L283" i="38" s="1"/>
  <c r="I238" i="36"/>
  <c r="K237" i="36"/>
  <c r="I284" i="38" l="1"/>
  <c r="G284" i="38"/>
  <c r="K283" i="38"/>
  <c r="H238" i="36"/>
  <c r="F238" i="36"/>
  <c r="J238" i="36"/>
  <c r="K238" i="36" s="1"/>
  <c r="H284" i="38" l="1"/>
  <c r="F284" i="38"/>
  <c r="J284" i="38"/>
  <c r="K284" i="38"/>
  <c r="F239" i="36"/>
  <c r="H239" i="36"/>
  <c r="L238" i="36"/>
  <c r="F285" i="38" l="1"/>
  <c r="L284" i="38"/>
  <c r="H285" i="38"/>
  <c r="G239" i="36"/>
  <c r="I239" i="36"/>
  <c r="G285" i="38" l="1"/>
  <c r="I285" i="38"/>
  <c r="J239" i="36"/>
  <c r="L239" i="36" s="1"/>
  <c r="G240" i="36" s="1"/>
  <c r="J285" i="38" l="1"/>
  <c r="L285" i="38" s="1"/>
  <c r="K285" i="38"/>
  <c r="I286" i="38"/>
  <c r="G286" i="38"/>
  <c r="K239" i="36"/>
  <c r="I240" i="36"/>
  <c r="F286" i="38" l="1"/>
  <c r="H286" i="38"/>
  <c r="H240" i="36"/>
  <c r="F240" i="36"/>
  <c r="J286" i="38" l="1"/>
  <c r="K286" i="38" s="1"/>
  <c r="H287" i="38" s="1"/>
  <c r="J240" i="36"/>
  <c r="L240" i="36" s="1"/>
  <c r="F287" i="38" l="1"/>
  <c r="L286" i="38"/>
  <c r="G241" i="36"/>
  <c r="I241" i="36"/>
  <c r="K240" i="36"/>
  <c r="G287" i="38" l="1"/>
  <c r="I287" i="38"/>
  <c r="F241" i="36"/>
  <c r="H241" i="36"/>
  <c r="J241" i="36"/>
  <c r="K241" i="36" s="1"/>
  <c r="J287" i="38" l="1"/>
  <c r="K287" i="38"/>
  <c r="L287" i="38"/>
  <c r="I288" i="38" s="1"/>
  <c r="G288" i="38"/>
  <c r="H242" i="36"/>
  <c r="L241" i="36"/>
  <c r="F242" i="36"/>
  <c r="F288" i="38" l="1"/>
  <c r="H288" i="38"/>
  <c r="G242" i="36"/>
  <c r="I242" i="36"/>
  <c r="J288" i="38" l="1"/>
  <c r="L288" i="38" s="1"/>
  <c r="J242" i="36"/>
  <c r="L242" i="36" s="1"/>
  <c r="G243" i="36" s="1"/>
  <c r="G289" i="38" l="1"/>
  <c r="I289" i="38"/>
  <c r="K288" i="38"/>
  <c r="I243" i="36"/>
  <c r="K242" i="36"/>
  <c r="H289" i="38" l="1"/>
  <c r="F289" i="38"/>
  <c r="J289" i="38"/>
  <c r="K289" i="38"/>
  <c r="F243" i="36"/>
  <c r="H243" i="36"/>
  <c r="J243" i="36"/>
  <c r="K243" i="36" s="1"/>
  <c r="F290" i="38" l="1"/>
  <c r="L289" i="38"/>
  <c r="H290" i="38"/>
  <c r="F244" i="36"/>
  <c r="H244" i="36"/>
  <c r="L243" i="36"/>
  <c r="G290" i="38" l="1"/>
  <c r="I290" i="38"/>
  <c r="I244" i="36"/>
  <c r="G244" i="36"/>
  <c r="J290" i="38" l="1"/>
  <c r="L290" i="38" s="1"/>
  <c r="I291" i="38" s="1"/>
  <c r="K290" i="38"/>
  <c r="G291" i="38"/>
  <c r="J244" i="36"/>
  <c r="L244" i="36" s="1"/>
  <c r="H291" i="38" l="1"/>
  <c r="F291" i="38"/>
  <c r="J291" i="38"/>
  <c r="L291" i="38" s="1"/>
  <c r="I245" i="36"/>
  <c r="G245" i="36"/>
  <c r="K244" i="36"/>
  <c r="I292" i="38" l="1"/>
  <c r="G292" i="38"/>
  <c r="K291" i="38"/>
  <c r="H245" i="36"/>
  <c r="F245" i="36"/>
  <c r="H292" i="38" l="1"/>
  <c r="F292" i="38"/>
  <c r="J292" i="38"/>
  <c r="K292" i="38"/>
  <c r="J245" i="36"/>
  <c r="L245" i="36" s="1"/>
  <c r="K245" i="36"/>
  <c r="F246" i="36" s="1"/>
  <c r="F293" i="38" l="1"/>
  <c r="L292" i="38"/>
  <c r="H293" i="38"/>
  <c r="I246" i="36"/>
  <c r="G246" i="36"/>
  <c r="H246" i="36"/>
  <c r="G293" i="38" l="1"/>
  <c r="I293" i="38"/>
  <c r="J246" i="36"/>
  <c r="K246" i="36" s="1"/>
  <c r="L246" i="36"/>
  <c r="I247" i="36" s="1"/>
  <c r="G247" i="36"/>
  <c r="J293" i="38" l="1"/>
  <c r="K293" i="38" s="1"/>
  <c r="F247" i="36"/>
  <c r="H247" i="36"/>
  <c r="H294" i="38" l="1"/>
  <c r="F294" i="38"/>
  <c r="L293" i="38"/>
  <c r="J247" i="36"/>
  <c r="K247" i="36" s="1"/>
  <c r="H248" i="36" s="1"/>
  <c r="G294" i="38" l="1"/>
  <c r="I294" i="38"/>
  <c r="F248" i="36"/>
  <c r="L247" i="36"/>
  <c r="J294" i="38" l="1"/>
  <c r="L294" i="38" s="1"/>
  <c r="I295" i="38" s="1"/>
  <c r="G295" i="38"/>
  <c r="I248" i="36"/>
  <c r="G248" i="36"/>
  <c r="K294" i="38" l="1"/>
  <c r="J248" i="36"/>
  <c r="K248" i="36" s="1"/>
  <c r="F295" i="38" l="1"/>
  <c r="H295" i="38"/>
  <c r="H249" i="36"/>
  <c r="F249" i="36"/>
  <c r="L248" i="36"/>
  <c r="J295" i="38" l="1"/>
  <c r="L295" i="38" s="1"/>
  <c r="K295" i="38"/>
  <c r="H296" i="38" s="1"/>
  <c r="F296" i="38"/>
  <c r="I249" i="36"/>
  <c r="G249" i="36"/>
  <c r="I296" i="38" l="1"/>
  <c r="G296" i="38"/>
  <c r="J249" i="36"/>
  <c r="K249" i="36" s="1"/>
  <c r="J296" i="38" l="1"/>
  <c r="K296" i="38" s="1"/>
  <c r="L296" i="38"/>
  <c r="I297" i="38" s="1"/>
  <c r="F250" i="36"/>
  <c r="H250" i="36"/>
  <c r="L249" i="36"/>
  <c r="H297" i="38" l="1"/>
  <c r="F297" i="38"/>
  <c r="J297" i="38"/>
  <c r="K297" i="38" s="1"/>
  <c r="G297" i="38"/>
  <c r="I250" i="36"/>
  <c r="G250" i="36"/>
  <c r="L297" i="38" l="1"/>
  <c r="J250" i="36"/>
  <c r="L250" i="36" s="1"/>
  <c r="I251" i="36" s="1"/>
  <c r="G251" i="36" l="1"/>
  <c r="K250" i="36"/>
  <c r="H251" i="36" l="1"/>
  <c r="F251" i="36"/>
  <c r="J251" i="36" l="1"/>
  <c r="L251" i="36" s="1"/>
  <c r="I252" i="36" l="1"/>
  <c r="G252" i="36"/>
  <c r="K251" i="36"/>
  <c r="F252" i="36" l="1"/>
  <c r="H252" i="36"/>
  <c r="J252" i="36"/>
  <c r="K252" i="36" s="1"/>
  <c r="H253" i="36" l="1"/>
  <c r="L252" i="36"/>
  <c r="F253" i="36"/>
  <c r="I253" i="36" l="1"/>
  <c r="G253" i="36"/>
  <c r="J253" i="36" l="1"/>
  <c r="L253" i="36" s="1"/>
  <c r="G254" i="36" s="1"/>
  <c r="I254" i="36" l="1"/>
  <c r="K253" i="36"/>
  <c r="F254" i="36" l="1"/>
  <c r="H254" i="36"/>
  <c r="K254" i="36"/>
  <c r="J254" i="36"/>
  <c r="H255" i="36" l="1"/>
  <c r="L254" i="36"/>
  <c r="F255" i="36"/>
  <c r="I255" i="36" l="1"/>
  <c r="G255" i="36"/>
  <c r="J255" i="36" l="1"/>
  <c r="K255" i="36" s="1"/>
  <c r="L255" i="36" l="1"/>
</calcChain>
</file>

<file path=xl/sharedStrings.xml><?xml version="1.0" encoding="utf-8"?>
<sst xmlns="http://schemas.openxmlformats.org/spreadsheetml/2006/main" count="395" uniqueCount="73">
  <si>
    <t>A</t>
  </si>
  <si>
    <t>B</t>
  </si>
  <si>
    <t>SUM</t>
  </si>
  <si>
    <t>SUM only A2</t>
  </si>
  <si>
    <t>Px</t>
  </si>
  <si>
    <t>Py</t>
  </si>
  <si>
    <t>R</t>
  </si>
  <si>
    <t>N</t>
  </si>
  <si>
    <t>radius</t>
  </si>
  <si>
    <t>sides of polygon</t>
  </si>
  <si>
    <t>Thd</t>
  </si>
  <si>
    <t>Sr</t>
  </si>
  <si>
    <t>Thr(radians)</t>
  </si>
  <si>
    <t>degrees</t>
  </si>
  <si>
    <t>radians</t>
  </si>
  <si>
    <t>velocity (m/s)</t>
  </si>
  <si>
    <t>time (sec)</t>
  </si>
  <si>
    <t>Pos</t>
  </si>
  <si>
    <t>Time</t>
  </si>
  <si>
    <t>x</t>
  </si>
  <si>
    <t>y</t>
  </si>
  <si>
    <t>Vx</t>
  </si>
  <si>
    <t>Vy</t>
  </si>
  <si>
    <t>Ax</t>
  </si>
  <si>
    <t>Ay</t>
  </si>
  <si>
    <t>Velocity</t>
  </si>
  <si>
    <t>Position</t>
  </si>
  <si>
    <t>Delta t</t>
  </si>
  <si>
    <t>Cd</t>
  </si>
  <si>
    <t>K</t>
  </si>
  <si>
    <t>time(sec)</t>
  </si>
  <si>
    <t>radian</t>
  </si>
  <si>
    <t>rho(ρ)</t>
  </si>
  <si>
    <t>Beta(β)</t>
  </si>
  <si>
    <t>mass</t>
  </si>
  <si>
    <t>Diameter</t>
  </si>
  <si>
    <t>S.no.</t>
  </si>
  <si>
    <t>Span(L)  (in mm)</t>
  </si>
  <si>
    <t>Faliure Load (in kg)</t>
  </si>
  <si>
    <t>Failure Force</t>
  </si>
  <si>
    <t>y=d/2   (in mm)</t>
  </si>
  <si>
    <t>Failure Force P (in N)</t>
  </si>
  <si>
    <t>Depth (d)   (in mm)</t>
  </si>
  <si>
    <t>Width (b) (in mm)</t>
  </si>
  <si>
    <t>AVG</t>
  </si>
  <si>
    <t>Span</t>
  </si>
  <si>
    <t>Load(kg)</t>
  </si>
  <si>
    <t>Load(N)</t>
  </si>
  <si>
    <t>I=bd^3/12 (in mm^4)</t>
  </si>
  <si>
    <t>strength Ϭ= ((y*M)/I)</t>
  </si>
  <si>
    <t>b=d</t>
  </si>
  <si>
    <t>P(N)</t>
  </si>
  <si>
    <t>P(kg)</t>
  </si>
  <si>
    <t>M = PL/4 (in Nmm)</t>
  </si>
  <si>
    <t>Strike Velocity m/s</t>
  </si>
  <si>
    <t>Height Failure (m)</t>
  </si>
  <si>
    <t>Weight (N)</t>
  </si>
  <si>
    <t>Mass (kg)</t>
  </si>
  <si>
    <t>MPa(N/mm^2)</t>
  </si>
  <si>
    <t>mm^4</t>
  </si>
  <si>
    <t>mm</t>
  </si>
  <si>
    <t>Nmm</t>
  </si>
  <si>
    <t>P N</t>
  </si>
  <si>
    <t>d mm</t>
  </si>
  <si>
    <t>L mm</t>
  </si>
  <si>
    <t>s=y*M/I</t>
  </si>
  <si>
    <t>I=pd^4/64</t>
  </si>
  <si>
    <t>y=d/2</t>
  </si>
  <si>
    <t>M=PL/4</t>
  </si>
  <si>
    <t>Dia</t>
  </si>
  <si>
    <t>Actual strength</t>
  </si>
  <si>
    <t>Calculated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</si>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</sst>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ourier New"/>
      <family val="3"/>
    </font>
    <font>
      <sz val="12"/>
      <color rgb="FFFF0000"/>
      <name val="Courier New"/>
      <family val="3"/>
    </font>
    <font>
      <sz val="11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000000"/>
      <name val="Courier New"/>
      <family val="3"/>
    </font>
    <font>
      <b/>
      <sz val="12"/>
      <color rgb="FF00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wrapText="1"/>
    </xf>
    <xf numFmtId="0" fontId="2" fillId="0" borderId="0" xfId="0" applyFont="1"/>
    <xf numFmtId="0" fontId="3" fillId="0" borderId="0" xfId="0" applyFont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4" fillId="7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2" fontId="5" fillId="0" borderId="2" xfId="0" applyNumberFormat="1" applyFont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2" fontId="5" fillId="7" borderId="2" xfId="0" applyNumberFormat="1" applyFont="1" applyFill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0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7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8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0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circle!$K$2:$K$362</c:f>
              <c:numCache>
                <c:formatCode>General</c:formatCode>
                <c:ptCount val="361"/>
                <c:pt idx="0">
                  <c:v>20</c:v>
                </c:pt>
                <c:pt idx="1">
                  <c:v>19.996953903127825</c:v>
                </c:pt>
                <c:pt idx="2">
                  <c:v>19.987816540381914</c:v>
                </c:pt>
                <c:pt idx="3">
                  <c:v>19.972590695091476</c:v>
                </c:pt>
                <c:pt idx="4">
                  <c:v>19.951281005196485</c:v>
                </c:pt>
                <c:pt idx="5">
                  <c:v>19.92389396183491</c:v>
                </c:pt>
                <c:pt idx="6">
                  <c:v>19.890437907365467</c:v>
                </c:pt>
                <c:pt idx="7">
                  <c:v>19.85092303282644</c:v>
                </c:pt>
                <c:pt idx="8">
                  <c:v>19.805361374831406</c:v>
                </c:pt>
                <c:pt idx="9">
                  <c:v>19.753766811902757</c:v>
                </c:pt>
                <c:pt idx="10">
                  <c:v>19.696155060244159</c:v>
                </c:pt>
                <c:pt idx="11">
                  <c:v>19.632543668953279</c:v>
                </c:pt>
                <c:pt idx="12">
                  <c:v>19.562952014676114</c:v>
                </c:pt>
                <c:pt idx="13">
                  <c:v>19.487401295704704</c:v>
                </c:pt>
                <c:pt idx="14">
                  <c:v>19.405914525519929</c:v>
                </c:pt>
                <c:pt idx="15">
                  <c:v>19.318516525781366</c:v>
                </c:pt>
                <c:pt idx="16">
                  <c:v>19.225233918766378</c:v>
                </c:pt>
                <c:pt idx="17">
                  <c:v>19.126095119260707</c:v>
                </c:pt>
                <c:pt idx="18">
                  <c:v>19.021130325903069</c:v>
                </c:pt>
                <c:pt idx="19">
                  <c:v>18.910371511986334</c:v>
                </c:pt>
                <c:pt idx="20">
                  <c:v>18.793852415718167</c:v>
                </c:pt>
                <c:pt idx="21">
                  <c:v>18.671608529944034</c:v>
                </c:pt>
                <c:pt idx="22">
                  <c:v>18.543677091335745</c:v>
                </c:pt>
                <c:pt idx="23">
                  <c:v>18.410097069048806</c:v>
                </c:pt>
                <c:pt idx="24">
                  <c:v>18.270909152852017</c:v>
                </c:pt>
                <c:pt idx="25">
                  <c:v>18.126155740732997</c:v>
                </c:pt>
                <c:pt idx="26">
                  <c:v>17.97588092598334</c:v>
                </c:pt>
                <c:pt idx="27">
                  <c:v>17.820130483767358</c:v>
                </c:pt>
                <c:pt idx="28">
                  <c:v>17.658951857178536</c:v>
                </c:pt>
                <c:pt idx="29">
                  <c:v>17.492394142787912</c:v>
                </c:pt>
                <c:pt idx="30">
                  <c:v>17.320508075688771</c:v>
                </c:pt>
                <c:pt idx="31">
                  <c:v>17.143346014042244</c:v>
                </c:pt>
                <c:pt idx="32">
                  <c:v>16.960961923128515</c:v>
                </c:pt>
                <c:pt idx="33">
                  <c:v>16.773411358908476</c:v>
                </c:pt>
                <c:pt idx="34">
                  <c:v>16.580751451100831</c:v>
                </c:pt>
                <c:pt idx="35">
                  <c:v>16.383040885779831</c:v>
                </c:pt>
                <c:pt idx="36">
                  <c:v>16.180339887498945</c:v>
                </c:pt>
                <c:pt idx="37">
                  <c:v>15.972710200945851</c:v>
                </c:pt>
                <c:pt idx="38">
                  <c:v>15.760215072134434</c:v>
                </c:pt>
                <c:pt idx="39">
                  <c:v>15.542919229139411</c:v>
                </c:pt>
                <c:pt idx="40">
                  <c:v>15.320888862379554</c:v>
                </c:pt>
                <c:pt idx="41">
                  <c:v>15.094191604455434</c:v>
                </c:pt>
                <c:pt idx="42">
                  <c:v>14.862896509547879</c:v>
                </c:pt>
                <c:pt idx="43">
                  <c:v>14.627074032383403</c:v>
                </c:pt>
                <c:pt idx="44">
                  <c:v>14.386796006773015</c:v>
                </c:pt>
                <c:pt idx="45">
                  <c:v>14.142135623730942</c:v>
                </c:pt>
                <c:pt idx="46">
                  <c:v>13.893167409179936</c:v>
                </c:pt>
                <c:pt idx="47">
                  <c:v>13.639967201249961</c:v>
                </c:pt>
                <c:pt idx="48">
                  <c:v>13.382612127177154</c:v>
                </c:pt>
                <c:pt idx="49">
                  <c:v>13.121180579810135</c:v>
                </c:pt>
                <c:pt idx="50">
                  <c:v>12.855752193730774</c:v>
                </c:pt>
                <c:pt idx="51">
                  <c:v>12.586407820996737</c:v>
                </c:pt>
                <c:pt idx="52">
                  <c:v>12.313229506513153</c:v>
                </c:pt>
                <c:pt idx="53">
                  <c:v>12.036300463040952</c:v>
                </c:pt>
                <c:pt idx="54">
                  <c:v>11.755705045849449</c:v>
                </c:pt>
                <c:pt idx="55">
                  <c:v>11.471528727020907</c:v>
                </c:pt>
                <c:pt idx="56">
                  <c:v>11.183858069414923</c:v>
                </c:pt>
                <c:pt idx="57">
                  <c:v>10.892780700300527</c:v>
                </c:pt>
                <c:pt idx="58">
                  <c:v>10.598385284664083</c:v>
                </c:pt>
                <c:pt idx="59">
                  <c:v>10.300761498201068</c:v>
                </c:pt>
                <c:pt idx="60">
                  <c:v>9.9999999999999822</c:v>
                </c:pt>
                <c:pt idx="61">
                  <c:v>9.6961924049267232</c:v>
                </c:pt>
                <c:pt idx="62">
                  <c:v>9.3894312557177972</c:v>
                </c:pt>
                <c:pt idx="63">
                  <c:v>9.0798099947909172</c:v>
                </c:pt>
                <c:pt idx="64">
                  <c:v>8.7674229357815285</c:v>
                </c:pt>
                <c:pt idx="65">
                  <c:v>8.4523652348139695</c:v>
                </c:pt>
                <c:pt idx="66">
                  <c:v>8.1347328615159835</c:v>
                </c:pt>
                <c:pt idx="67">
                  <c:v>7.8146225697854534</c:v>
                </c:pt>
                <c:pt idx="68">
                  <c:v>7.4921318683182196</c:v>
                </c:pt>
                <c:pt idx="69">
                  <c:v>7.1673589909059832</c:v>
                </c:pt>
                <c:pt idx="70">
                  <c:v>6.8404028665133509</c:v>
                </c:pt>
                <c:pt idx="71">
                  <c:v>6.51136308914311</c:v>
                </c:pt>
                <c:pt idx="72">
                  <c:v>6.1803398874989242</c:v>
                </c:pt>
                <c:pt idx="73">
                  <c:v>5.8474340944547096</c:v>
                </c:pt>
                <c:pt idx="74">
                  <c:v>5.5127471163399573</c:v>
                </c:pt>
                <c:pt idx="75">
                  <c:v>5.176380902050389</c:v>
                </c:pt>
                <c:pt idx="76">
                  <c:v>4.8384379119933278</c:v>
                </c:pt>
                <c:pt idx="77">
                  <c:v>4.4990210868772724</c:v>
                </c:pt>
                <c:pt idx="78">
                  <c:v>4.1582338163551587</c:v>
                </c:pt>
                <c:pt idx="79">
                  <c:v>3.8161799075308678</c:v>
                </c:pt>
                <c:pt idx="80">
                  <c:v>3.4729635533385776</c:v>
                </c:pt>
                <c:pt idx="81">
                  <c:v>3.128689300804588</c:v>
                </c:pt>
                <c:pt idx="82">
                  <c:v>2.7834620192012789</c:v>
                </c:pt>
                <c:pt idx="83">
                  <c:v>2.4373868681029189</c:v>
                </c:pt>
                <c:pt idx="84">
                  <c:v>2.0905692653530381</c:v>
                </c:pt>
                <c:pt idx="85">
                  <c:v>1.7431148549531317</c:v>
                </c:pt>
                <c:pt idx="86">
                  <c:v>1.3951294748824736</c:v>
                </c:pt>
                <c:pt idx="87">
                  <c:v>1.0467191248588439</c:v>
                </c:pt>
                <c:pt idx="88">
                  <c:v>0.6979899340499861</c:v>
                </c:pt>
                <c:pt idx="89">
                  <c:v>0.34904812874563645</c:v>
                </c:pt>
                <c:pt idx="90">
                  <c:v>-3.4301988333096389E-14</c:v>
                </c:pt>
                <c:pt idx="91">
                  <c:v>-0.34904812874570507</c:v>
                </c:pt>
                <c:pt idx="92">
                  <c:v>-0.69798993405005461</c:v>
                </c:pt>
                <c:pt idx="93">
                  <c:v>-1.0467191248589123</c:v>
                </c:pt>
                <c:pt idx="94">
                  <c:v>-1.395129474882542</c:v>
                </c:pt>
                <c:pt idx="95">
                  <c:v>-1.7431148549532001</c:v>
                </c:pt>
                <c:pt idx="96">
                  <c:v>-2.0905692653531065</c:v>
                </c:pt>
                <c:pt idx="97">
                  <c:v>-2.4373868681029869</c:v>
                </c:pt>
                <c:pt idx="98">
                  <c:v>-2.7834620192013464</c:v>
                </c:pt>
                <c:pt idx="99">
                  <c:v>-3.1286893008046555</c:v>
                </c:pt>
                <c:pt idx="100">
                  <c:v>-3.4729635533386456</c:v>
                </c:pt>
                <c:pt idx="101">
                  <c:v>-3.8161799075309348</c:v>
                </c:pt>
                <c:pt idx="102">
                  <c:v>-4.1582338163552262</c:v>
                </c:pt>
                <c:pt idx="103">
                  <c:v>-4.4990210868773399</c:v>
                </c:pt>
                <c:pt idx="104">
                  <c:v>-4.8384379119933936</c:v>
                </c:pt>
                <c:pt idx="105">
                  <c:v>-5.1763809020504556</c:v>
                </c:pt>
                <c:pt idx="106">
                  <c:v>-5.5127471163400248</c:v>
                </c:pt>
                <c:pt idx="107">
                  <c:v>-5.8474340944547754</c:v>
                </c:pt>
                <c:pt idx="108">
                  <c:v>-6.180339887498989</c:v>
                </c:pt>
                <c:pt idx="109">
                  <c:v>-6.511363089143174</c:v>
                </c:pt>
                <c:pt idx="110">
                  <c:v>-6.8404028665134167</c:v>
                </c:pt>
                <c:pt idx="111">
                  <c:v>-7.1673589909060462</c:v>
                </c:pt>
                <c:pt idx="112">
                  <c:v>-7.4921318683182827</c:v>
                </c:pt>
                <c:pt idx="113">
                  <c:v>-7.8146225697855165</c:v>
                </c:pt>
                <c:pt idx="114">
                  <c:v>-8.1347328615160457</c:v>
                </c:pt>
                <c:pt idx="115">
                  <c:v>-8.4523652348140264</c:v>
                </c:pt>
                <c:pt idx="116">
                  <c:v>-8.7674229357815818</c:v>
                </c:pt>
                <c:pt idx="117">
                  <c:v>-9.079809994790967</c:v>
                </c:pt>
                <c:pt idx="118">
                  <c:v>-9.3894312557178417</c:v>
                </c:pt>
                <c:pt idx="119">
                  <c:v>-9.696192404926764</c:v>
                </c:pt>
                <c:pt idx="120">
                  <c:v>-10.00000000000002</c:v>
                </c:pt>
                <c:pt idx="121">
                  <c:v>-10.300761498201098</c:v>
                </c:pt>
                <c:pt idx="122">
                  <c:v>-10.598385284664111</c:v>
                </c:pt>
                <c:pt idx="123">
                  <c:v>-10.89278070030055</c:v>
                </c:pt>
                <c:pt idx="124">
                  <c:v>-11.183858069414942</c:v>
                </c:pt>
                <c:pt idx="125">
                  <c:v>-11.471528727020923</c:v>
                </c:pt>
                <c:pt idx="126">
                  <c:v>-11.75570504584946</c:v>
                </c:pt>
                <c:pt idx="127">
                  <c:v>-12.036300463040961</c:v>
                </c:pt>
                <c:pt idx="128">
                  <c:v>-12.313229506513157</c:v>
                </c:pt>
                <c:pt idx="129">
                  <c:v>-12.586407820996738</c:v>
                </c:pt>
                <c:pt idx="130">
                  <c:v>-12.855752193730774</c:v>
                </c:pt>
                <c:pt idx="131">
                  <c:v>-13.12118057981013</c:v>
                </c:pt>
                <c:pt idx="132">
                  <c:v>-13.382612127177145</c:v>
                </c:pt>
                <c:pt idx="133">
                  <c:v>-13.639967201249949</c:v>
                </c:pt>
                <c:pt idx="134">
                  <c:v>-13.89316740917992</c:v>
                </c:pt>
                <c:pt idx="135">
                  <c:v>-14.142135623730924</c:v>
                </c:pt>
                <c:pt idx="136">
                  <c:v>-14.386796006772995</c:v>
                </c:pt>
                <c:pt idx="137">
                  <c:v>-14.627074032383378</c:v>
                </c:pt>
                <c:pt idx="138">
                  <c:v>-14.862896509547852</c:v>
                </c:pt>
                <c:pt idx="139">
                  <c:v>-15.094191604455405</c:v>
                </c:pt>
                <c:pt idx="140">
                  <c:v>-15.320888862379524</c:v>
                </c:pt>
                <c:pt idx="141">
                  <c:v>-15.542919229139379</c:v>
                </c:pt>
                <c:pt idx="142">
                  <c:v>-15.760215072134399</c:v>
                </c:pt>
                <c:pt idx="143">
                  <c:v>-15.972710200945814</c:v>
                </c:pt>
                <c:pt idx="144">
                  <c:v>-16.180339887498903</c:v>
                </c:pt>
                <c:pt idx="145">
                  <c:v>-16.383040885779792</c:v>
                </c:pt>
                <c:pt idx="146">
                  <c:v>-16.580751451100788</c:v>
                </c:pt>
                <c:pt idx="147">
                  <c:v>-16.773411358908433</c:v>
                </c:pt>
                <c:pt idx="148">
                  <c:v>-16.960961923128473</c:v>
                </c:pt>
                <c:pt idx="149">
                  <c:v>-17.143346014042198</c:v>
                </c:pt>
                <c:pt idx="150">
                  <c:v>-17.320508075688725</c:v>
                </c:pt>
                <c:pt idx="151">
                  <c:v>-17.49239414278787</c:v>
                </c:pt>
                <c:pt idx="152">
                  <c:v>-17.65895185717849</c:v>
                </c:pt>
                <c:pt idx="153">
                  <c:v>-17.820130483767308</c:v>
                </c:pt>
                <c:pt idx="154">
                  <c:v>-17.97588092598329</c:v>
                </c:pt>
                <c:pt idx="155">
                  <c:v>-18.126155740732951</c:v>
                </c:pt>
                <c:pt idx="156">
                  <c:v>-18.270909152851967</c:v>
                </c:pt>
                <c:pt idx="157">
                  <c:v>-18.41009706904876</c:v>
                </c:pt>
                <c:pt idx="158">
                  <c:v>-18.543677091335699</c:v>
                </c:pt>
                <c:pt idx="159">
                  <c:v>-18.671608529943988</c:v>
                </c:pt>
                <c:pt idx="160">
                  <c:v>-18.793852415718121</c:v>
                </c:pt>
                <c:pt idx="161">
                  <c:v>-18.910371511986291</c:v>
                </c:pt>
                <c:pt idx="162">
                  <c:v>-19.021130325903027</c:v>
                </c:pt>
                <c:pt idx="163">
                  <c:v>-19.126095119260668</c:v>
                </c:pt>
                <c:pt idx="164">
                  <c:v>-19.225233918766335</c:v>
                </c:pt>
                <c:pt idx="165">
                  <c:v>-19.318516525781327</c:v>
                </c:pt>
                <c:pt idx="166">
                  <c:v>-19.40591452551989</c:v>
                </c:pt>
                <c:pt idx="167">
                  <c:v>-19.487401295704668</c:v>
                </c:pt>
                <c:pt idx="168">
                  <c:v>-19.562952014676078</c:v>
                </c:pt>
                <c:pt idx="169">
                  <c:v>-19.632543668953247</c:v>
                </c:pt>
                <c:pt idx="170">
                  <c:v>-19.696155060244131</c:v>
                </c:pt>
                <c:pt idx="171">
                  <c:v>-19.753766811902725</c:v>
                </c:pt>
                <c:pt idx="172">
                  <c:v>-19.805361374831381</c:v>
                </c:pt>
                <c:pt idx="173">
                  <c:v>-19.850923032826419</c:v>
                </c:pt>
                <c:pt idx="174">
                  <c:v>-19.890437907365445</c:v>
                </c:pt>
                <c:pt idx="175">
                  <c:v>-19.923893961834892</c:v>
                </c:pt>
                <c:pt idx="176">
                  <c:v>-19.951281005196471</c:v>
                </c:pt>
                <c:pt idx="177">
                  <c:v>-19.972590695091469</c:v>
                </c:pt>
                <c:pt idx="178">
                  <c:v>-19.987816540381907</c:v>
                </c:pt>
                <c:pt idx="179">
                  <c:v>-19.996953903127821</c:v>
                </c:pt>
                <c:pt idx="180">
                  <c:v>-20</c:v>
                </c:pt>
                <c:pt idx="181">
                  <c:v>-19.996953903127828</c:v>
                </c:pt>
                <c:pt idx="182">
                  <c:v>-19.987816540381921</c:v>
                </c:pt>
                <c:pt idx="183">
                  <c:v>-19.97259069509149</c:v>
                </c:pt>
                <c:pt idx="184">
                  <c:v>-19.951281005196503</c:v>
                </c:pt>
                <c:pt idx="185">
                  <c:v>-19.923893961834931</c:v>
                </c:pt>
                <c:pt idx="186">
                  <c:v>-19.890437907365492</c:v>
                </c:pt>
                <c:pt idx="187">
                  <c:v>-19.850923032826472</c:v>
                </c:pt>
                <c:pt idx="188">
                  <c:v>-19.805361374831442</c:v>
                </c:pt>
                <c:pt idx="189">
                  <c:v>-19.753766811902793</c:v>
                </c:pt>
                <c:pt idx="190">
                  <c:v>-19.696155060244205</c:v>
                </c:pt>
                <c:pt idx="191">
                  <c:v>-19.632543668953328</c:v>
                </c:pt>
                <c:pt idx="192">
                  <c:v>-19.562952014676167</c:v>
                </c:pt>
                <c:pt idx="193">
                  <c:v>-19.487401295704764</c:v>
                </c:pt>
                <c:pt idx="194">
                  <c:v>-19.405914525519997</c:v>
                </c:pt>
                <c:pt idx="195">
                  <c:v>-19.318516525781437</c:v>
                </c:pt>
                <c:pt idx="196">
                  <c:v>-19.225233918766452</c:v>
                </c:pt>
                <c:pt idx="197">
                  <c:v>-19.126095119260793</c:v>
                </c:pt>
                <c:pt idx="198">
                  <c:v>-19.021130325903158</c:v>
                </c:pt>
                <c:pt idx="199">
                  <c:v>-18.91037151198643</c:v>
                </c:pt>
                <c:pt idx="200">
                  <c:v>-18.79385241571827</c:v>
                </c:pt>
                <c:pt idx="201">
                  <c:v>-18.671608529944141</c:v>
                </c:pt>
                <c:pt idx="202">
                  <c:v>-18.543677091335862</c:v>
                </c:pt>
                <c:pt idx="203">
                  <c:v>-18.410097069048927</c:v>
                </c:pt>
                <c:pt idx="204">
                  <c:v>-18.270909152852145</c:v>
                </c:pt>
                <c:pt idx="205">
                  <c:v>-18.126155740733132</c:v>
                </c:pt>
                <c:pt idx="206">
                  <c:v>-17.975880925983478</c:v>
                </c:pt>
                <c:pt idx="207">
                  <c:v>-17.820130483767503</c:v>
                </c:pt>
                <c:pt idx="208">
                  <c:v>-17.658951857178693</c:v>
                </c:pt>
                <c:pt idx="209">
                  <c:v>-17.492394142788076</c:v>
                </c:pt>
                <c:pt idx="210">
                  <c:v>-17.320508075688942</c:v>
                </c:pt>
                <c:pt idx="211">
                  <c:v>-17.143346014042422</c:v>
                </c:pt>
                <c:pt idx="212">
                  <c:v>-16.9609619231287</c:v>
                </c:pt>
                <c:pt idx="213">
                  <c:v>-16.773411358908671</c:v>
                </c:pt>
                <c:pt idx="214">
                  <c:v>-16.58075145110103</c:v>
                </c:pt>
                <c:pt idx="215">
                  <c:v>-16.383040885780037</c:v>
                </c:pt>
                <c:pt idx="216">
                  <c:v>-16.180339887499159</c:v>
                </c:pt>
                <c:pt idx="217">
                  <c:v>-15.972710200946075</c:v>
                </c:pt>
                <c:pt idx="218">
                  <c:v>-15.760215072134665</c:v>
                </c:pt>
                <c:pt idx="219">
                  <c:v>-15.542919229139651</c:v>
                </c:pt>
                <c:pt idx="220">
                  <c:v>-15.3208888623798</c:v>
                </c:pt>
                <c:pt idx="221">
                  <c:v>-15.094191604455689</c:v>
                </c:pt>
                <c:pt idx="222">
                  <c:v>-14.86289650954814</c:v>
                </c:pt>
                <c:pt idx="223">
                  <c:v>-14.627074032383673</c:v>
                </c:pt>
                <c:pt idx="224">
                  <c:v>-14.386796006773295</c:v>
                </c:pt>
                <c:pt idx="225">
                  <c:v>-14.142135623731228</c:v>
                </c:pt>
                <c:pt idx="226">
                  <c:v>-13.893167409180231</c:v>
                </c:pt>
                <c:pt idx="227">
                  <c:v>-13.639967201250265</c:v>
                </c:pt>
                <c:pt idx="228">
                  <c:v>-13.382612127177467</c:v>
                </c:pt>
                <c:pt idx="229">
                  <c:v>-13.121180579810455</c:v>
                </c:pt>
                <c:pt idx="230">
                  <c:v>-12.855752193731103</c:v>
                </c:pt>
                <c:pt idx="231">
                  <c:v>-12.586407820997074</c:v>
                </c:pt>
                <c:pt idx="232">
                  <c:v>-12.313229506513499</c:v>
                </c:pt>
                <c:pt idx="233">
                  <c:v>-12.036300463041306</c:v>
                </c:pt>
                <c:pt idx="234">
                  <c:v>-11.755705045849808</c:v>
                </c:pt>
                <c:pt idx="235">
                  <c:v>-11.471528727021276</c:v>
                </c:pt>
                <c:pt idx="236">
                  <c:v>-11.183858069415301</c:v>
                </c:pt>
                <c:pt idx="237">
                  <c:v>-10.892780700300912</c:v>
                </c:pt>
                <c:pt idx="238">
                  <c:v>-10.598385284664477</c:v>
                </c:pt>
                <c:pt idx="239">
                  <c:v>-10.300761498201469</c:v>
                </c:pt>
                <c:pt idx="240">
                  <c:v>-10.000000000000393</c:v>
                </c:pt>
                <c:pt idx="241">
                  <c:v>-9.6961924049271406</c:v>
                </c:pt>
                <c:pt idx="242">
                  <c:v>-9.3894312557182218</c:v>
                </c:pt>
                <c:pt idx="243">
                  <c:v>-9.0798099947913506</c:v>
                </c:pt>
                <c:pt idx="244">
                  <c:v>-8.7674229357819691</c:v>
                </c:pt>
                <c:pt idx="245">
                  <c:v>-8.4523652348144171</c:v>
                </c:pt>
                <c:pt idx="246">
                  <c:v>-8.13473286151644</c:v>
                </c:pt>
                <c:pt idx="247">
                  <c:v>-7.814622569785918</c:v>
                </c:pt>
                <c:pt idx="248">
                  <c:v>-7.4921318683186904</c:v>
                </c:pt>
                <c:pt idx="249">
                  <c:v>-7.1673589909064619</c:v>
                </c:pt>
                <c:pt idx="250">
                  <c:v>-6.8404028665138386</c:v>
                </c:pt>
                <c:pt idx="251">
                  <c:v>-6.5113630891436038</c:v>
                </c:pt>
                <c:pt idx="252">
                  <c:v>-6.1803398874994251</c:v>
                </c:pt>
                <c:pt idx="253">
                  <c:v>-5.8474340944552168</c:v>
                </c:pt>
                <c:pt idx="254">
                  <c:v>-5.5127471163404724</c:v>
                </c:pt>
                <c:pt idx="255">
                  <c:v>-5.1763809020509104</c:v>
                </c:pt>
                <c:pt idx="256">
                  <c:v>-4.8384379119938554</c:v>
                </c:pt>
                <c:pt idx="257">
                  <c:v>-4.4990210868778071</c:v>
                </c:pt>
                <c:pt idx="258">
                  <c:v>-4.1582338163556996</c:v>
                </c:pt>
                <c:pt idx="259">
                  <c:v>-3.8161799075314153</c:v>
                </c:pt>
                <c:pt idx="260">
                  <c:v>-3.472963553339131</c:v>
                </c:pt>
                <c:pt idx="261">
                  <c:v>-3.1286893008051475</c:v>
                </c:pt>
                <c:pt idx="262">
                  <c:v>-2.7834620192018438</c:v>
                </c:pt>
                <c:pt idx="263">
                  <c:v>-2.43738686810349</c:v>
                </c:pt>
                <c:pt idx="264">
                  <c:v>-2.090569265353615</c:v>
                </c:pt>
                <c:pt idx="265">
                  <c:v>-1.7431148549537137</c:v>
                </c:pt>
                <c:pt idx="266">
                  <c:v>-1.3951294748830609</c:v>
                </c:pt>
                <c:pt idx="267">
                  <c:v>-1.0467191248594361</c:v>
                </c:pt>
                <c:pt idx="268">
                  <c:v>-0.69798993405058329</c:v>
                </c:pt>
                <c:pt idx="269">
                  <c:v>-0.34904812874623831</c:v>
                </c:pt>
                <c:pt idx="270">
                  <c:v>-5.7210963397280601E-13</c:v>
                </c:pt>
                <c:pt idx="271">
                  <c:v>0.34904812874509428</c:v>
                </c:pt>
                <c:pt idx="272">
                  <c:v>0.69798993404943976</c:v>
                </c:pt>
                <c:pt idx="273">
                  <c:v>1.0467191248582934</c:v>
                </c:pt>
                <c:pt idx="274">
                  <c:v>1.3951294748819196</c:v>
                </c:pt>
                <c:pt idx="275">
                  <c:v>1.7431148549525739</c:v>
                </c:pt>
                <c:pt idx="276">
                  <c:v>2.0905692653524768</c:v>
                </c:pt>
                <c:pt idx="277">
                  <c:v>2.4373868681023541</c:v>
                </c:pt>
                <c:pt idx="278">
                  <c:v>2.7834620192007109</c:v>
                </c:pt>
                <c:pt idx="279">
                  <c:v>3.1286893008040173</c:v>
                </c:pt>
                <c:pt idx="280">
                  <c:v>3.4729635533380043</c:v>
                </c:pt>
                <c:pt idx="281">
                  <c:v>3.8161799075302922</c:v>
                </c:pt>
                <c:pt idx="282">
                  <c:v>4.1582338163545804</c:v>
                </c:pt>
                <c:pt idx="283">
                  <c:v>4.4990210868766924</c:v>
                </c:pt>
                <c:pt idx="284">
                  <c:v>4.8384379119927452</c:v>
                </c:pt>
                <c:pt idx="285">
                  <c:v>5.1763809020498055</c:v>
                </c:pt>
                <c:pt idx="286">
                  <c:v>5.5127471163393729</c:v>
                </c:pt>
                <c:pt idx="287">
                  <c:v>5.8474340944541225</c:v>
                </c:pt>
                <c:pt idx="288">
                  <c:v>6.1803398874983362</c:v>
                </c:pt>
                <c:pt idx="289">
                  <c:v>6.5113630891425212</c:v>
                </c:pt>
                <c:pt idx="290">
                  <c:v>6.840402866512763</c:v>
                </c:pt>
                <c:pt idx="291">
                  <c:v>7.1673589909053934</c:v>
                </c:pt>
                <c:pt idx="292">
                  <c:v>7.4921318683176299</c:v>
                </c:pt>
                <c:pt idx="293">
                  <c:v>7.8146225697848646</c:v>
                </c:pt>
                <c:pt idx="294">
                  <c:v>8.1347328615153955</c:v>
                </c:pt>
                <c:pt idx="295">
                  <c:v>8.4523652348133798</c:v>
                </c:pt>
                <c:pt idx="296">
                  <c:v>8.7674229357809423</c:v>
                </c:pt>
                <c:pt idx="297">
                  <c:v>9.079809994790331</c:v>
                </c:pt>
                <c:pt idx="298">
                  <c:v>9.3894312557172128</c:v>
                </c:pt>
                <c:pt idx="299">
                  <c:v>9.6961924049261388</c:v>
                </c:pt>
                <c:pt idx="300">
                  <c:v>9.9999999999994014</c:v>
                </c:pt>
                <c:pt idx="301">
                  <c:v>10.300761498200488</c:v>
                </c:pt>
                <c:pt idx="302">
                  <c:v>10.598385284663507</c:v>
                </c:pt>
                <c:pt idx="303">
                  <c:v>10.892780700299953</c:v>
                </c:pt>
                <c:pt idx="304">
                  <c:v>11.183858069414349</c:v>
                </c:pt>
                <c:pt idx="305">
                  <c:v>11.471528727020338</c:v>
                </c:pt>
                <c:pt idx="306">
                  <c:v>11.755705045848885</c:v>
                </c:pt>
                <c:pt idx="307">
                  <c:v>12.036300463040392</c:v>
                </c:pt>
                <c:pt idx="308">
                  <c:v>12.313229506512595</c:v>
                </c:pt>
                <c:pt idx="309">
                  <c:v>12.586407820996184</c:v>
                </c:pt>
                <c:pt idx="310">
                  <c:v>12.855752193730227</c:v>
                </c:pt>
                <c:pt idx="311">
                  <c:v>13.12118057980959</c:v>
                </c:pt>
                <c:pt idx="312">
                  <c:v>13.382612127176616</c:v>
                </c:pt>
                <c:pt idx="313">
                  <c:v>13.639967201249428</c:v>
                </c:pt>
                <c:pt idx="314">
                  <c:v>13.893167409179409</c:v>
                </c:pt>
                <c:pt idx="315">
                  <c:v>14.142135623730422</c:v>
                </c:pt>
                <c:pt idx="316">
                  <c:v>14.386796006772499</c:v>
                </c:pt>
                <c:pt idx="317">
                  <c:v>14.627074032382891</c:v>
                </c:pt>
                <c:pt idx="318">
                  <c:v>14.862896509547374</c:v>
                </c:pt>
                <c:pt idx="319">
                  <c:v>15.094191604454936</c:v>
                </c:pt>
                <c:pt idx="320">
                  <c:v>15.320888862379064</c:v>
                </c:pt>
                <c:pt idx="321">
                  <c:v>15.54291922913893</c:v>
                </c:pt>
                <c:pt idx="322">
                  <c:v>15.76021507213396</c:v>
                </c:pt>
                <c:pt idx="323">
                  <c:v>15.972710200945386</c:v>
                </c:pt>
                <c:pt idx="324">
                  <c:v>16.180339887498487</c:v>
                </c:pt>
                <c:pt idx="325">
                  <c:v>16.383040885779383</c:v>
                </c:pt>
                <c:pt idx="326">
                  <c:v>16.58075145110039</c:v>
                </c:pt>
                <c:pt idx="327">
                  <c:v>16.773411358908046</c:v>
                </c:pt>
                <c:pt idx="328">
                  <c:v>16.960961923128096</c:v>
                </c:pt>
                <c:pt idx="329">
                  <c:v>17.143346014041832</c:v>
                </c:pt>
                <c:pt idx="330">
                  <c:v>17.320508075688366</c:v>
                </c:pt>
                <c:pt idx="331">
                  <c:v>17.492394142787521</c:v>
                </c:pt>
                <c:pt idx="332">
                  <c:v>17.658951857178156</c:v>
                </c:pt>
                <c:pt idx="333">
                  <c:v>17.820130483766984</c:v>
                </c:pt>
                <c:pt idx="334">
                  <c:v>17.975880925982977</c:v>
                </c:pt>
                <c:pt idx="335">
                  <c:v>18.126155740732649</c:v>
                </c:pt>
                <c:pt idx="336">
                  <c:v>18.270909152851679</c:v>
                </c:pt>
                <c:pt idx="337">
                  <c:v>18.410097069048479</c:v>
                </c:pt>
                <c:pt idx="338">
                  <c:v>18.543677091335432</c:v>
                </c:pt>
                <c:pt idx="339">
                  <c:v>18.671608529943732</c:v>
                </c:pt>
                <c:pt idx="340">
                  <c:v>18.793852415717879</c:v>
                </c:pt>
                <c:pt idx="341">
                  <c:v>18.91037151198606</c:v>
                </c:pt>
                <c:pt idx="342">
                  <c:v>19.021130325902806</c:v>
                </c:pt>
                <c:pt idx="343">
                  <c:v>19.126095119260459</c:v>
                </c:pt>
                <c:pt idx="344">
                  <c:v>19.225233918766136</c:v>
                </c:pt>
                <c:pt idx="345">
                  <c:v>19.318516525781138</c:v>
                </c:pt>
                <c:pt idx="346">
                  <c:v>19.405914525519719</c:v>
                </c:pt>
                <c:pt idx="347">
                  <c:v>19.487401295704508</c:v>
                </c:pt>
                <c:pt idx="348">
                  <c:v>19.562952014675929</c:v>
                </c:pt>
                <c:pt idx="349">
                  <c:v>19.632543668953112</c:v>
                </c:pt>
                <c:pt idx="350">
                  <c:v>19.696155060244006</c:v>
                </c:pt>
                <c:pt idx="351">
                  <c:v>19.753766811902615</c:v>
                </c:pt>
                <c:pt idx="352">
                  <c:v>19.805361374831282</c:v>
                </c:pt>
                <c:pt idx="353">
                  <c:v>19.85092303282633</c:v>
                </c:pt>
                <c:pt idx="354">
                  <c:v>19.890437907365374</c:v>
                </c:pt>
                <c:pt idx="355">
                  <c:v>19.923893961834832</c:v>
                </c:pt>
                <c:pt idx="356">
                  <c:v>19.951281005196421</c:v>
                </c:pt>
                <c:pt idx="357">
                  <c:v>19.97259069509143</c:v>
                </c:pt>
                <c:pt idx="358">
                  <c:v>19.987816540381882</c:v>
                </c:pt>
                <c:pt idx="359">
                  <c:v>19.996953903127807</c:v>
                </c:pt>
                <c:pt idx="360">
                  <c:v>20</c:v>
                </c:pt>
              </c:numCache>
            </c:numRef>
          </c:xVal>
          <c:yVal>
            <c:numRef>
              <c:f>circle!$L$2:$L$362</c:f>
              <c:numCache>
                <c:formatCode>General</c:formatCode>
                <c:ptCount val="361"/>
                <c:pt idx="0">
                  <c:v>0</c:v>
                </c:pt>
                <c:pt idx="1">
                  <c:v>0.34904812874567026</c:v>
                </c:pt>
                <c:pt idx="2">
                  <c:v>0.69798993405001941</c:v>
                </c:pt>
                <c:pt idx="3">
                  <c:v>1.0467191248588767</c:v>
                </c:pt>
                <c:pt idx="4">
                  <c:v>1.395129474882506</c:v>
                </c:pt>
                <c:pt idx="5">
                  <c:v>1.7431148549531632</c:v>
                </c:pt>
                <c:pt idx="6">
                  <c:v>2.0905692653530692</c:v>
                </c:pt>
                <c:pt idx="7">
                  <c:v>2.4373868681029491</c:v>
                </c:pt>
                <c:pt idx="8">
                  <c:v>2.7834620192013086</c:v>
                </c:pt>
                <c:pt idx="9">
                  <c:v>3.1286893008046173</c:v>
                </c:pt>
                <c:pt idx="10">
                  <c:v>3.4729635533386065</c:v>
                </c:pt>
                <c:pt idx="11">
                  <c:v>3.8161799075308962</c:v>
                </c:pt>
                <c:pt idx="12">
                  <c:v>4.1582338163551862</c:v>
                </c:pt>
                <c:pt idx="13">
                  <c:v>4.4990210868772991</c:v>
                </c:pt>
                <c:pt idx="14">
                  <c:v>4.8384379119933545</c:v>
                </c:pt>
                <c:pt idx="15">
                  <c:v>5.1763809020504148</c:v>
                </c:pt>
                <c:pt idx="16">
                  <c:v>5.512747116339983</c:v>
                </c:pt>
                <c:pt idx="17">
                  <c:v>5.8474340944547354</c:v>
                </c:pt>
                <c:pt idx="18">
                  <c:v>6.180339887498949</c:v>
                </c:pt>
                <c:pt idx="19">
                  <c:v>6.5113630891431349</c:v>
                </c:pt>
                <c:pt idx="20">
                  <c:v>6.8404028665133767</c:v>
                </c:pt>
                <c:pt idx="21">
                  <c:v>7.167358990906008</c:v>
                </c:pt>
                <c:pt idx="22">
                  <c:v>7.4921318683182436</c:v>
                </c:pt>
                <c:pt idx="23">
                  <c:v>7.8146225697854774</c:v>
                </c:pt>
                <c:pt idx="24">
                  <c:v>8.1347328615160066</c:v>
                </c:pt>
                <c:pt idx="25">
                  <c:v>8.4523652348139926</c:v>
                </c:pt>
                <c:pt idx="26">
                  <c:v>8.7674229357815534</c:v>
                </c:pt>
                <c:pt idx="27">
                  <c:v>9.0798099947909403</c:v>
                </c:pt>
                <c:pt idx="28">
                  <c:v>9.3894312557178203</c:v>
                </c:pt>
                <c:pt idx="29">
                  <c:v>9.6961924049267445</c:v>
                </c:pt>
                <c:pt idx="30">
                  <c:v>10.000000000000004</c:v>
                </c:pt>
                <c:pt idx="31">
                  <c:v>10.300761498201091</c:v>
                </c:pt>
                <c:pt idx="32">
                  <c:v>10.598385284664104</c:v>
                </c:pt>
                <c:pt idx="33">
                  <c:v>10.892780700300548</c:v>
                </c:pt>
                <c:pt idx="34">
                  <c:v>11.183858069414942</c:v>
                </c:pt>
                <c:pt idx="35">
                  <c:v>11.471528727020928</c:v>
                </c:pt>
                <c:pt idx="36">
                  <c:v>11.755705045849469</c:v>
                </c:pt>
                <c:pt idx="37">
                  <c:v>12.036300463040972</c:v>
                </c:pt>
                <c:pt idx="38">
                  <c:v>12.313229506513172</c:v>
                </c:pt>
                <c:pt idx="39">
                  <c:v>12.586407820996756</c:v>
                </c:pt>
                <c:pt idx="40">
                  <c:v>12.855752193730794</c:v>
                </c:pt>
                <c:pt idx="41">
                  <c:v>13.121180579810154</c:v>
                </c:pt>
                <c:pt idx="42">
                  <c:v>13.382612127177174</c:v>
                </c:pt>
                <c:pt idx="43">
                  <c:v>13.639967201249979</c:v>
                </c:pt>
                <c:pt idx="44">
                  <c:v>13.893167409179954</c:v>
                </c:pt>
                <c:pt idx="45">
                  <c:v>14.14213562373096</c:v>
                </c:pt>
                <c:pt idx="46">
                  <c:v>14.386796006773032</c:v>
                </c:pt>
                <c:pt idx="47">
                  <c:v>14.627074032383419</c:v>
                </c:pt>
                <c:pt idx="48">
                  <c:v>14.862896509547895</c:v>
                </c:pt>
                <c:pt idx="49">
                  <c:v>15.09419160445545</c:v>
                </c:pt>
                <c:pt idx="50">
                  <c:v>15.320888862379572</c:v>
                </c:pt>
                <c:pt idx="51">
                  <c:v>15.542919229139427</c:v>
                </c:pt>
                <c:pt idx="52">
                  <c:v>15.76021507213445</c:v>
                </c:pt>
                <c:pt idx="53">
                  <c:v>15.972710200945867</c:v>
                </c:pt>
                <c:pt idx="54">
                  <c:v>16.18033988749896</c:v>
                </c:pt>
                <c:pt idx="55">
                  <c:v>16.383040885779845</c:v>
                </c:pt>
                <c:pt idx="56">
                  <c:v>16.580751451100845</c:v>
                </c:pt>
                <c:pt idx="57">
                  <c:v>16.77341135890849</c:v>
                </c:pt>
                <c:pt idx="58">
                  <c:v>16.960961923128529</c:v>
                </c:pt>
                <c:pt idx="59">
                  <c:v>17.143346014042255</c:v>
                </c:pt>
                <c:pt idx="60">
                  <c:v>17.320508075688782</c:v>
                </c:pt>
                <c:pt idx="61">
                  <c:v>17.492394142787926</c:v>
                </c:pt>
                <c:pt idx="62">
                  <c:v>17.65895185717855</c:v>
                </c:pt>
                <c:pt idx="63">
                  <c:v>17.820130483767368</c:v>
                </c:pt>
                <c:pt idx="64">
                  <c:v>17.975880925983351</c:v>
                </c:pt>
                <c:pt idx="65">
                  <c:v>18.126155740733008</c:v>
                </c:pt>
                <c:pt idx="66">
                  <c:v>18.270909152852028</c:v>
                </c:pt>
                <c:pt idx="67">
                  <c:v>18.410097069048817</c:v>
                </c:pt>
                <c:pt idx="68">
                  <c:v>18.543677091335759</c:v>
                </c:pt>
                <c:pt idx="69">
                  <c:v>18.671608529944045</c:v>
                </c:pt>
                <c:pt idx="70">
                  <c:v>18.793852415718174</c:v>
                </c:pt>
                <c:pt idx="71">
                  <c:v>18.910371511986344</c:v>
                </c:pt>
                <c:pt idx="72">
                  <c:v>19.02113032590308</c:v>
                </c:pt>
                <c:pt idx="73">
                  <c:v>19.126095119260718</c:v>
                </c:pt>
                <c:pt idx="74">
                  <c:v>19.225233918766385</c:v>
                </c:pt>
                <c:pt idx="75">
                  <c:v>19.318516525781373</c:v>
                </c:pt>
                <c:pt idx="76">
                  <c:v>19.405914525519936</c:v>
                </c:pt>
                <c:pt idx="77">
                  <c:v>19.487401295704711</c:v>
                </c:pt>
                <c:pt idx="78">
                  <c:v>19.562952014676117</c:v>
                </c:pt>
                <c:pt idx="79">
                  <c:v>19.632543668953282</c:v>
                </c:pt>
                <c:pt idx="80">
                  <c:v>19.696155060244166</c:v>
                </c:pt>
                <c:pt idx="81">
                  <c:v>19.753766811902761</c:v>
                </c:pt>
                <c:pt idx="82">
                  <c:v>19.80536137483141</c:v>
                </c:pt>
                <c:pt idx="83">
                  <c:v>19.850923032826444</c:v>
                </c:pt>
                <c:pt idx="84">
                  <c:v>19.89043790736547</c:v>
                </c:pt>
                <c:pt idx="85">
                  <c:v>19.923893961834914</c:v>
                </c:pt>
                <c:pt idx="86">
                  <c:v>19.951281005196485</c:v>
                </c:pt>
                <c:pt idx="87">
                  <c:v>19.97259069509148</c:v>
                </c:pt>
                <c:pt idx="88">
                  <c:v>19.987816540381914</c:v>
                </c:pt>
                <c:pt idx="89">
                  <c:v>19.996953903127825</c:v>
                </c:pt>
                <c:pt idx="90">
                  <c:v>20</c:v>
                </c:pt>
                <c:pt idx="91">
                  <c:v>19.996953903127825</c:v>
                </c:pt>
                <c:pt idx="92">
                  <c:v>19.987816540381914</c:v>
                </c:pt>
                <c:pt idx="93">
                  <c:v>19.972590695091476</c:v>
                </c:pt>
                <c:pt idx="94">
                  <c:v>19.951281005196481</c:v>
                </c:pt>
                <c:pt idx="95">
                  <c:v>19.923893961834906</c:v>
                </c:pt>
                <c:pt idx="96">
                  <c:v>19.890437907365463</c:v>
                </c:pt>
                <c:pt idx="97">
                  <c:v>19.850923032826437</c:v>
                </c:pt>
                <c:pt idx="98">
                  <c:v>19.805361374831399</c:v>
                </c:pt>
                <c:pt idx="99">
                  <c:v>19.75376681190275</c:v>
                </c:pt>
                <c:pt idx="100">
                  <c:v>19.696155060244152</c:v>
                </c:pt>
                <c:pt idx="101">
                  <c:v>19.632543668953272</c:v>
                </c:pt>
                <c:pt idx="102">
                  <c:v>19.562952014676107</c:v>
                </c:pt>
                <c:pt idx="103">
                  <c:v>19.487401295704696</c:v>
                </c:pt>
                <c:pt idx="104">
                  <c:v>19.405914525519922</c:v>
                </c:pt>
                <c:pt idx="105">
                  <c:v>19.318516525781355</c:v>
                </c:pt>
                <c:pt idx="106">
                  <c:v>19.225233918766364</c:v>
                </c:pt>
                <c:pt idx="107">
                  <c:v>19.126095119260697</c:v>
                </c:pt>
                <c:pt idx="108">
                  <c:v>19.021130325903059</c:v>
                </c:pt>
                <c:pt idx="109">
                  <c:v>18.91037151198632</c:v>
                </c:pt>
                <c:pt idx="110">
                  <c:v>18.793852415718153</c:v>
                </c:pt>
                <c:pt idx="111">
                  <c:v>18.67160852994402</c:v>
                </c:pt>
                <c:pt idx="112">
                  <c:v>18.543677091335731</c:v>
                </c:pt>
                <c:pt idx="113">
                  <c:v>18.410097069048788</c:v>
                </c:pt>
                <c:pt idx="114">
                  <c:v>18.270909152851999</c:v>
                </c:pt>
                <c:pt idx="115">
                  <c:v>18.12615574073298</c:v>
                </c:pt>
                <c:pt idx="116">
                  <c:v>17.975880925983322</c:v>
                </c:pt>
                <c:pt idx="117">
                  <c:v>17.820130483767343</c:v>
                </c:pt>
                <c:pt idx="118">
                  <c:v>17.658951857178526</c:v>
                </c:pt>
                <c:pt idx="119">
                  <c:v>17.492394142787905</c:v>
                </c:pt>
                <c:pt idx="120">
                  <c:v>17.32050807568876</c:v>
                </c:pt>
                <c:pt idx="121">
                  <c:v>17.143346014042237</c:v>
                </c:pt>
                <c:pt idx="122">
                  <c:v>16.960961923128512</c:v>
                </c:pt>
                <c:pt idx="123">
                  <c:v>16.773411358908476</c:v>
                </c:pt>
                <c:pt idx="124">
                  <c:v>16.580751451100831</c:v>
                </c:pt>
                <c:pt idx="125">
                  <c:v>16.383040885779835</c:v>
                </c:pt>
                <c:pt idx="126">
                  <c:v>16.180339887498949</c:v>
                </c:pt>
                <c:pt idx="127">
                  <c:v>15.972710200945862</c:v>
                </c:pt>
                <c:pt idx="128">
                  <c:v>15.760215072134445</c:v>
                </c:pt>
                <c:pt idx="129">
                  <c:v>15.542919229139427</c:v>
                </c:pt>
                <c:pt idx="130">
                  <c:v>15.320888862379572</c:v>
                </c:pt>
                <c:pt idx="131">
                  <c:v>15.094191604455453</c:v>
                </c:pt>
                <c:pt idx="132">
                  <c:v>14.862896509547902</c:v>
                </c:pt>
                <c:pt idx="133">
                  <c:v>14.62707403238343</c:v>
                </c:pt>
                <c:pt idx="134">
                  <c:v>14.386796006773046</c:v>
                </c:pt>
                <c:pt idx="135">
                  <c:v>14.142135623730976</c:v>
                </c:pt>
                <c:pt idx="136">
                  <c:v>13.893167409179977</c:v>
                </c:pt>
                <c:pt idx="137">
                  <c:v>13.639967201250002</c:v>
                </c:pt>
                <c:pt idx="138">
                  <c:v>13.3826121271772</c:v>
                </c:pt>
                <c:pt idx="139">
                  <c:v>13.121180579810186</c:v>
                </c:pt>
                <c:pt idx="140">
                  <c:v>12.855752193730829</c:v>
                </c:pt>
                <c:pt idx="141">
                  <c:v>12.586407820996797</c:v>
                </c:pt>
                <c:pt idx="142">
                  <c:v>12.313229506513217</c:v>
                </c:pt>
                <c:pt idx="143">
                  <c:v>12.036300463041021</c:v>
                </c:pt>
                <c:pt idx="144">
                  <c:v>11.755705045849522</c:v>
                </c:pt>
                <c:pt idx="145">
                  <c:v>11.471528727020985</c:v>
                </c:pt>
                <c:pt idx="146">
                  <c:v>11.183858069415004</c:v>
                </c:pt>
                <c:pt idx="147">
                  <c:v>10.892780700300612</c:v>
                </c:pt>
                <c:pt idx="148">
                  <c:v>10.598385284664174</c:v>
                </c:pt>
                <c:pt idx="149">
                  <c:v>10.300761498201163</c:v>
                </c:pt>
                <c:pt idx="150">
                  <c:v>10.000000000000085</c:v>
                </c:pt>
                <c:pt idx="151">
                  <c:v>9.6961924049268298</c:v>
                </c:pt>
                <c:pt idx="152">
                  <c:v>9.3894312557179092</c:v>
                </c:pt>
                <c:pt idx="153">
                  <c:v>9.0798099947910327</c:v>
                </c:pt>
                <c:pt idx="154">
                  <c:v>8.7674229357816493</c:v>
                </c:pt>
                <c:pt idx="155">
                  <c:v>8.4523652348140939</c:v>
                </c:pt>
                <c:pt idx="156">
                  <c:v>8.1347328615161132</c:v>
                </c:pt>
                <c:pt idx="157">
                  <c:v>7.8146225697855893</c:v>
                </c:pt>
                <c:pt idx="158">
                  <c:v>7.49213186831836</c:v>
                </c:pt>
                <c:pt idx="159">
                  <c:v>7.1673589909061288</c:v>
                </c:pt>
                <c:pt idx="160">
                  <c:v>6.8404028665135028</c:v>
                </c:pt>
                <c:pt idx="161">
                  <c:v>6.5113630891432663</c:v>
                </c:pt>
                <c:pt idx="162">
                  <c:v>6.1803398874990858</c:v>
                </c:pt>
                <c:pt idx="163">
                  <c:v>5.8474340944548766</c:v>
                </c:pt>
                <c:pt idx="164">
                  <c:v>5.5127471163401296</c:v>
                </c:pt>
                <c:pt idx="165">
                  <c:v>5.1763809020505658</c:v>
                </c:pt>
                <c:pt idx="166">
                  <c:v>4.8384379119935099</c:v>
                </c:pt>
                <c:pt idx="167">
                  <c:v>4.4990210868774598</c:v>
                </c:pt>
                <c:pt idx="168">
                  <c:v>4.1582338163553514</c:v>
                </c:pt>
                <c:pt idx="169">
                  <c:v>3.8161799075310654</c:v>
                </c:pt>
                <c:pt idx="170">
                  <c:v>3.4729635533387802</c:v>
                </c:pt>
                <c:pt idx="171">
                  <c:v>3.1286893008047949</c:v>
                </c:pt>
                <c:pt idx="172">
                  <c:v>2.7834620192014907</c:v>
                </c:pt>
                <c:pt idx="173">
                  <c:v>2.4373868681031361</c:v>
                </c:pt>
                <c:pt idx="174">
                  <c:v>2.0905692653532602</c:v>
                </c:pt>
                <c:pt idx="175">
                  <c:v>1.7431148549533584</c:v>
                </c:pt>
                <c:pt idx="176">
                  <c:v>1.3951294748827054</c:v>
                </c:pt>
                <c:pt idx="177">
                  <c:v>1.0467191248590801</c:v>
                </c:pt>
                <c:pt idx="178">
                  <c:v>0.69798993405022702</c:v>
                </c:pt>
                <c:pt idx="179">
                  <c:v>0.34904812874588187</c:v>
                </c:pt>
                <c:pt idx="180">
                  <c:v>2.156131176378473E-13</c:v>
                </c:pt>
                <c:pt idx="181">
                  <c:v>-0.34904812874545066</c:v>
                </c:pt>
                <c:pt idx="182">
                  <c:v>-0.69798993404979615</c:v>
                </c:pt>
                <c:pt idx="183">
                  <c:v>-1.0467191248586496</c:v>
                </c:pt>
                <c:pt idx="184">
                  <c:v>-1.3951294748822751</c:v>
                </c:pt>
                <c:pt idx="185">
                  <c:v>-1.7431148549529292</c:v>
                </c:pt>
                <c:pt idx="186">
                  <c:v>-2.0905692653528312</c:v>
                </c:pt>
                <c:pt idx="187">
                  <c:v>-2.437386868102708</c:v>
                </c:pt>
                <c:pt idx="188">
                  <c:v>-2.783462019201064</c:v>
                </c:pt>
                <c:pt idx="189">
                  <c:v>-3.1286893008043695</c:v>
                </c:pt>
                <c:pt idx="190">
                  <c:v>-3.4729635533383556</c:v>
                </c:pt>
                <c:pt idx="191">
                  <c:v>-3.8161799075306417</c:v>
                </c:pt>
                <c:pt idx="192">
                  <c:v>-4.1582338163549295</c:v>
                </c:pt>
                <c:pt idx="193">
                  <c:v>-4.4990210868770397</c:v>
                </c:pt>
                <c:pt idx="194">
                  <c:v>-4.8384379119930916</c:v>
                </c:pt>
                <c:pt idx="195">
                  <c:v>-5.1763809020501492</c:v>
                </c:pt>
                <c:pt idx="196">
                  <c:v>-5.5127471163397157</c:v>
                </c:pt>
                <c:pt idx="197">
                  <c:v>-5.8474340944544645</c:v>
                </c:pt>
                <c:pt idx="198">
                  <c:v>-6.1803398874986755</c:v>
                </c:pt>
                <c:pt idx="199">
                  <c:v>-6.5113630891428587</c:v>
                </c:pt>
                <c:pt idx="200">
                  <c:v>-6.8404028665130978</c:v>
                </c:pt>
                <c:pt idx="201">
                  <c:v>-7.1673589909057265</c:v>
                </c:pt>
                <c:pt idx="202">
                  <c:v>-7.4921318683179603</c:v>
                </c:pt>
                <c:pt idx="203">
                  <c:v>-7.8146225697851923</c:v>
                </c:pt>
                <c:pt idx="204">
                  <c:v>-8.1347328615157206</c:v>
                </c:pt>
                <c:pt idx="205">
                  <c:v>-8.4523652348137031</c:v>
                </c:pt>
                <c:pt idx="206">
                  <c:v>-8.7674229357812621</c:v>
                </c:pt>
                <c:pt idx="207">
                  <c:v>-9.079809994790649</c:v>
                </c:pt>
                <c:pt idx="208">
                  <c:v>-9.3894312557175272</c:v>
                </c:pt>
                <c:pt idx="209">
                  <c:v>-9.6961924049264514</c:v>
                </c:pt>
                <c:pt idx="210">
                  <c:v>-9.9999999999997105</c:v>
                </c:pt>
                <c:pt idx="211">
                  <c:v>-10.300761498200794</c:v>
                </c:pt>
                <c:pt idx="212">
                  <c:v>-10.598385284663809</c:v>
                </c:pt>
                <c:pt idx="213">
                  <c:v>-10.89278070030025</c:v>
                </c:pt>
                <c:pt idx="214">
                  <c:v>-11.183858069414647</c:v>
                </c:pt>
                <c:pt idx="215">
                  <c:v>-11.471528727020633</c:v>
                </c:pt>
                <c:pt idx="216">
                  <c:v>-11.755705045849172</c:v>
                </c:pt>
                <c:pt idx="217">
                  <c:v>-12.036300463040677</c:v>
                </c:pt>
                <c:pt idx="218">
                  <c:v>-12.313229506512878</c:v>
                </c:pt>
                <c:pt idx="219">
                  <c:v>-12.586407820996461</c:v>
                </c:pt>
                <c:pt idx="220">
                  <c:v>-12.855752193730501</c:v>
                </c:pt>
                <c:pt idx="221">
                  <c:v>-13.121180579809861</c:v>
                </c:pt>
                <c:pt idx="222">
                  <c:v>-13.382612127176881</c:v>
                </c:pt>
                <c:pt idx="223">
                  <c:v>-13.639967201249688</c:v>
                </c:pt>
                <c:pt idx="224">
                  <c:v>-13.893167409179664</c:v>
                </c:pt>
                <c:pt idx="225">
                  <c:v>-14.142135623730672</c:v>
                </c:pt>
                <c:pt idx="226">
                  <c:v>-14.386796006772746</c:v>
                </c:pt>
                <c:pt idx="227">
                  <c:v>-14.627074032383137</c:v>
                </c:pt>
                <c:pt idx="228">
                  <c:v>-14.862896509547614</c:v>
                </c:pt>
                <c:pt idx="229">
                  <c:v>-15.094191604455172</c:v>
                </c:pt>
                <c:pt idx="230">
                  <c:v>-15.320888862379293</c:v>
                </c:pt>
                <c:pt idx="231">
                  <c:v>-15.542919229139153</c:v>
                </c:pt>
                <c:pt idx="232">
                  <c:v>-15.76021507213418</c:v>
                </c:pt>
                <c:pt idx="233">
                  <c:v>-15.972710200945601</c:v>
                </c:pt>
                <c:pt idx="234">
                  <c:v>-16.180339887498697</c:v>
                </c:pt>
                <c:pt idx="235">
                  <c:v>-16.383040885779586</c:v>
                </c:pt>
                <c:pt idx="236">
                  <c:v>-16.580751451100589</c:v>
                </c:pt>
                <c:pt idx="237">
                  <c:v>-16.773411358908241</c:v>
                </c:pt>
                <c:pt idx="238">
                  <c:v>-16.960961923128284</c:v>
                </c:pt>
                <c:pt idx="239">
                  <c:v>-17.143346014042013</c:v>
                </c:pt>
                <c:pt idx="240">
                  <c:v>-17.320508075688544</c:v>
                </c:pt>
                <c:pt idx="241">
                  <c:v>-17.492394142787695</c:v>
                </c:pt>
                <c:pt idx="242">
                  <c:v>-17.658951857178323</c:v>
                </c:pt>
                <c:pt idx="243">
                  <c:v>-17.820130483767148</c:v>
                </c:pt>
                <c:pt idx="244">
                  <c:v>-17.975880925983134</c:v>
                </c:pt>
                <c:pt idx="245">
                  <c:v>-18.126155740732798</c:v>
                </c:pt>
                <c:pt idx="246">
                  <c:v>-18.270909152851825</c:v>
                </c:pt>
                <c:pt idx="247">
                  <c:v>-18.410097069048618</c:v>
                </c:pt>
                <c:pt idx="248">
                  <c:v>-18.543677091335567</c:v>
                </c:pt>
                <c:pt idx="249">
                  <c:v>-18.67160852994386</c:v>
                </c:pt>
                <c:pt idx="250">
                  <c:v>-18.793852415718</c:v>
                </c:pt>
                <c:pt idx="251">
                  <c:v>-18.910371511986174</c:v>
                </c:pt>
                <c:pt idx="252">
                  <c:v>-19.021130325902917</c:v>
                </c:pt>
                <c:pt idx="253">
                  <c:v>-19.126095119260562</c:v>
                </c:pt>
                <c:pt idx="254">
                  <c:v>-19.225233918766239</c:v>
                </c:pt>
                <c:pt idx="255">
                  <c:v>-19.318516525781234</c:v>
                </c:pt>
                <c:pt idx="256">
                  <c:v>-19.405914525519805</c:v>
                </c:pt>
                <c:pt idx="257">
                  <c:v>-19.487401295704586</c:v>
                </c:pt>
                <c:pt idx="258">
                  <c:v>-19.562952014676004</c:v>
                </c:pt>
                <c:pt idx="259">
                  <c:v>-19.632543668953176</c:v>
                </c:pt>
                <c:pt idx="260">
                  <c:v>-19.69615506024407</c:v>
                </c:pt>
                <c:pt idx="261">
                  <c:v>-19.753766811902672</c:v>
                </c:pt>
                <c:pt idx="262">
                  <c:v>-19.805361374831332</c:v>
                </c:pt>
                <c:pt idx="263">
                  <c:v>-19.850923032826376</c:v>
                </c:pt>
                <c:pt idx="264">
                  <c:v>-19.89043790736541</c:v>
                </c:pt>
                <c:pt idx="265">
                  <c:v>-19.923893961834864</c:v>
                </c:pt>
                <c:pt idx="266">
                  <c:v>-19.951281005196446</c:v>
                </c:pt>
                <c:pt idx="267">
                  <c:v>-19.972590695091448</c:v>
                </c:pt>
                <c:pt idx="268">
                  <c:v>-19.987816540381896</c:v>
                </c:pt>
                <c:pt idx="269">
                  <c:v>-19.996953903127814</c:v>
                </c:pt>
                <c:pt idx="270">
                  <c:v>-20</c:v>
                </c:pt>
                <c:pt idx="271">
                  <c:v>-19.996953903127835</c:v>
                </c:pt>
                <c:pt idx="272">
                  <c:v>-19.987816540381935</c:v>
                </c:pt>
                <c:pt idx="273">
                  <c:v>-19.972590695091508</c:v>
                </c:pt>
                <c:pt idx="274">
                  <c:v>-19.951281005196527</c:v>
                </c:pt>
                <c:pt idx="275">
                  <c:v>-19.923893961834963</c:v>
                </c:pt>
                <c:pt idx="276">
                  <c:v>-19.890437907365527</c:v>
                </c:pt>
                <c:pt idx="277">
                  <c:v>-19.850923032826515</c:v>
                </c:pt>
                <c:pt idx="278">
                  <c:v>-19.805361374831488</c:v>
                </c:pt>
                <c:pt idx="279">
                  <c:v>-19.75376681190285</c:v>
                </c:pt>
                <c:pt idx="280">
                  <c:v>-19.696155060244266</c:v>
                </c:pt>
                <c:pt idx="281">
                  <c:v>-19.632543668953396</c:v>
                </c:pt>
                <c:pt idx="282">
                  <c:v>-19.562952014676242</c:v>
                </c:pt>
                <c:pt idx="283">
                  <c:v>-19.487401295704846</c:v>
                </c:pt>
                <c:pt idx="284">
                  <c:v>-19.405914525520082</c:v>
                </c:pt>
                <c:pt idx="285">
                  <c:v>-19.318516525781529</c:v>
                </c:pt>
                <c:pt idx="286">
                  <c:v>-19.225233918766552</c:v>
                </c:pt>
                <c:pt idx="287">
                  <c:v>-19.126095119260896</c:v>
                </c:pt>
                <c:pt idx="288">
                  <c:v>-19.021130325903272</c:v>
                </c:pt>
                <c:pt idx="289">
                  <c:v>-18.910371511986547</c:v>
                </c:pt>
                <c:pt idx="290">
                  <c:v>-18.793852415718391</c:v>
                </c:pt>
                <c:pt idx="291">
                  <c:v>-18.671608529944269</c:v>
                </c:pt>
                <c:pt idx="292">
                  <c:v>-18.543677091335994</c:v>
                </c:pt>
                <c:pt idx="293">
                  <c:v>-18.410097069049066</c:v>
                </c:pt>
                <c:pt idx="294">
                  <c:v>-18.270909152852287</c:v>
                </c:pt>
                <c:pt idx="295">
                  <c:v>-18.126155740733282</c:v>
                </c:pt>
                <c:pt idx="296">
                  <c:v>-17.975880925983635</c:v>
                </c:pt>
                <c:pt idx="297">
                  <c:v>-17.820130483767667</c:v>
                </c:pt>
                <c:pt idx="298">
                  <c:v>-17.65895185717886</c:v>
                </c:pt>
                <c:pt idx="299">
                  <c:v>-17.49239414278825</c:v>
                </c:pt>
                <c:pt idx="300">
                  <c:v>-17.320508075689119</c:v>
                </c:pt>
                <c:pt idx="301">
                  <c:v>-17.143346014042603</c:v>
                </c:pt>
                <c:pt idx="302">
                  <c:v>-16.960961923128892</c:v>
                </c:pt>
                <c:pt idx="303">
                  <c:v>-16.773411358908863</c:v>
                </c:pt>
                <c:pt idx="304">
                  <c:v>-16.580751451101229</c:v>
                </c:pt>
                <c:pt idx="305">
                  <c:v>-16.383040885780243</c:v>
                </c:pt>
                <c:pt idx="306">
                  <c:v>-16.180339887499368</c:v>
                </c:pt>
                <c:pt idx="307">
                  <c:v>-15.97271020094629</c:v>
                </c:pt>
                <c:pt idx="308">
                  <c:v>-15.760215072134883</c:v>
                </c:pt>
                <c:pt idx="309">
                  <c:v>-15.542919229139876</c:v>
                </c:pt>
                <c:pt idx="310">
                  <c:v>-15.320888862380031</c:v>
                </c:pt>
                <c:pt idx="311">
                  <c:v>-15.094191604455922</c:v>
                </c:pt>
                <c:pt idx="312">
                  <c:v>-14.862896509548378</c:v>
                </c:pt>
                <c:pt idx="313">
                  <c:v>-14.627074032383916</c:v>
                </c:pt>
                <c:pt idx="314">
                  <c:v>-14.38679600677354</c:v>
                </c:pt>
                <c:pt idx="315">
                  <c:v>-14.142135623731482</c:v>
                </c:pt>
                <c:pt idx="316">
                  <c:v>-13.893167409180489</c:v>
                </c:pt>
                <c:pt idx="317">
                  <c:v>-13.639967201250524</c:v>
                </c:pt>
                <c:pt idx="318">
                  <c:v>-13.382612127177731</c:v>
                </c:pt>
                <c:pt idx="319">
                  <c:v>-13.121180579810725</c:v>
                </c:pt>
                <c:pt idx="320">
                  <c:v>-12.855752193731377</c:v>
                </c:pt>
                <c:pt idx="321">
                  <c:v>-12.58640782099735</c:v>
                </c:pt>
                <c:pt idx="322">
                  <c:v>-12.313229506513778</c:v>
                </c:pt>
                <c:pt idx="323">
                  <c:v>-12.03630046304159</c:v>
                </c:pt>
                <c:pt idx="324">
                  <c:v>-11.755705045850098</c:v>
                </c:pt>
                <c:pt idx="325">
                  <c:v>-11.471528727021569</c:v>
                </c:pt>
                <c:pt idx="326">
                  <c:v>-11.183858069415596</c:v>
                </c:pt>
                <c:pt idx="327">
                  <c:v>-10.892780700301209</c:v>
                </c:pt>
                <c:pt idx="328">
                  <c:v>-10.598385284664779</c:v>
                </c:pt>
                <c:pt idx="329">
                  <c:v>-10.300761498201776</c:v>
                </c:pt>
                <c:pt idx="330">
                  <c:v>-10.000000000000702</c:v>
                </c:pt>
                <c:pt idx="331">
                  <c:v>-9.6961924049274533</c:v>
                </c:pt>
                <c:pt idx="332">
                  <c:v>-9.389431255718538</c:v>
                </c:pt>
                <c:pt idx="333">
                  <c:v>-9.0798099947916668</c:v>
                </c:pt>
                <c:pt idx="334">
                  <c:v>-8.7674229357822906</c:v>
                </c:pt>
                <c:pt idx="335">
                  <c:v>-8.4523652348147404</c:v>
                </c:pt>
                <c:pt idx="336">
                  <c:v>-8.1347328615167651</c:v>
                </c:pt>
                <c:pt idx="337">
                  <c:v>-7.8146225697862457</c:v>
                </c:pt>
                <c:pt idx="338">
                  <c:v>-7.4921318683190208</c:v>
                </c:pt>
                <c:pt idx="339">
                  <c:v>-7.167358990906795</c:v>
                </c:pt>
                <c:pt idx="340">
                  <c:v>-6.8404028665141725</c:v>
                </c:pt>
                <c:pt idx="341">
                  <c:v>-6.5113630891439396</c:v>
                </c:pt>
                <c:pt idx="342">
                  <c:v>-6.1803398874997644</c:v>
                </c:pt>
                <c:pt idx="343">
                  <c:v>-5.8474340944555578</c:v>
                </c:pt>
                <c:pt idx="344">
                  <c:v>-5.5127471163408162</c:v>
                </c:pt>
                <c:pt idx="345">
                  <c:v>-5.176380902051255</c:v>
                </c:pt>
                <c:pt idx="346">
                  <c:v>-4.8384379119942018</c:v>
                </c:pt>
                <c:pt idx="347">
                  <c:v>-4.4990210868781544</c:v>
                </c:pt>
                <c:pt idx="348">
                  <c:v>-4.1582338163560486</c:v>
                </c:pt>
                <c:pt idx="349">
                  <c:v>-3.8161799075317648</c:v>
                </c:pt>
                <c:pt idx="350">
                  <c:v>-3.4729635533394827</c:v>
                </c:pt>
                <c:pt idx="351">
                  <c:v>-3.1286893008054992</c:v>
                </c:pt>
                <c:pt idx="352">
                  <c:v>-2.7834620192021968</c:v>
                </c:pt>
                <c:pt idx="353">
                  <c:v>-2.437386868103844</c:v>
                </c:pt>
                <c:pt idx="354">
                  <c:v>-2.0905692653539694</c:v>
                </c:pt>
                <c:pt idx="355">
                  <c:v>-1.7431148549540687</c:v>
                </c:pt>
                <c:pt idx="356">
                  <c:v>-1.3951294748834164</c:v>
                </c:pt>
                <c:pt idx="357">
                  <c:v>-1.046719124859792</c:v>
                </c:pt>
                <c:pt idx="358">
                  <c:v>-0.69798993405093968</c:v>
                </c:pt>
                <c:pt idx="359">
                  <c:v>-0.34904812874659474</c:v>
                </c:pt>
                <c:pt idx="360">
                  <c:v>-9.2860615030776472E-13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C-4EF3-B406-206FACDFA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84479"/>
        <c:axId val="404179071"/>
      </c:scatterChart>
      <c:valAx>
        <c:axId val="40418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79071"/>
        <c:crosses val="autoZero"/>
        <c:crossBetween val="midCat"/>
      </c:valAx>
      <c:valAx>
        <c:axId val="40417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8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= 25 m/s, without drag at 25 degrees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'assignment_1(home) Q2 (2)'!$G$1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'assignment_1(home) Q2 (2)'!$F$2:$F$360</c:f>
              <c:numCache>
                <c:formatCode>General</c:formatCode>
                <c:ptCount val="359"/>
                <c:pt idx="0">
                  <c:v>0</c:v>
                </c:pt>
                <c:pt idx="1">
                  <c:v>0.22657694675916248</c:v>
                </c:pt>
                <c:pt idx="2">
                  <c:v>0.45315389351832497</c:v>
                </c:pt>
                <c:pt idx="3">
                  <c:v>0.67973084027748742</c:v>
                </c:pt>
                <c:pt idx="4">
                  <c:v>0.90630778703664994</c:v>
                </c:pt>
                <c:pt idx="5">
                  <c:v>1.1328847337958123</c:v>
                </c:pt>
                <c:pt idx="6">
                  <c:v>1.3594616805549748</c:v>
                </c:pt>
                <c:pt idx="7">
                  <c:v>1.5860386273141374</c:v>
                </c:pt>
                <c:pt idx="8">
                  <c:v>1.8126155740732999</c:v>
                </c:pt>
                <c:pt idx="9">
                  <c:v>2.0391925208324624</c:v>
                </c:pt>
                <c:pt idx="10">
                  <c:v>2.2657694675916247</c:v>
                </c:pt>
                <c:pt idx="11">
                  <c:v>2.492346414350787</c:v>
                </c:pt>
                <c:pt idx="12">
                  <c:v>2.7189233611099493</c:v>
                </c:pt>
                <c:pt idx="13">
                  <c:v>2.9455003078691115</c:v>
                </c:pt>
                <c:pt idx="14">
                  <c:v>3.1720772546282738</c:v>
                </c:pt>
                <c:pt idx="15">
                  <c:v>3.3986542013874361</c:v>
                </c:pt>
                <c:pt idx="16">
                  <c:v>3.6252311481465984</c:v>
                </c:pt>
                <c:pt idx="17">
                  <c:v>3.8518080949057607</c:v>
                </c:pt>
                <c:pt idx="18">
                  <c:v>4.078385041664923</c:v>
                </c:pt>
                <c:pt idx="19">
                  <c:v>4.3049619884240853</c:v>
                </c:pt>
                <c:pt idx="20">
                  <c:v>4.5315389351832476</c:v>
                </c:pt>
                <c:pt idx="21">
                  <c:v>4.7581158819424099</c:v>
                </c:pt>
                <c:pt idx="22">
                  <c:v>4.9846928287015722</c:v>
                </c:pt>
                <c:pt idx="23">
                  <c:v>5.2112697754607344</c:v>
                </c:pt>
                <c:pt idx="24">
                  <c:v>5.4378467222198967</c:v>
                </c:pt>
                <c:pt idx="25">
                  <c:v>5.664423668979059</c:v>
                </c:pt>
                <c:pt idx="26">
                  <c:v>5.8910006157382213</c:v>
                </c:pt>
                <c:pt idx="27">
                  <c:v>6.1175775624973836</c:v>
                </c:pt>
                <c:pt idx="28">
                  <c:v>6.3441545092565459</c:v>
                </c:pt>
                <c:pt idx="29">
                  <c:v>6.5707314560157082</c:v>
                </c:pt>
                <c:pt idx="30">
                  <c:v>6.7973084027748705</c:v>
                </c:pt>
                <c:pt idx="31">
                  <c:v>7.0238853495340328</c:v>
                </c:pt>
                <c:pt idx="32">
                  <c:v>7.2504622962931951</c:v>
                </c:pt>
                <c:pt idx="33">
                  <c:v>7.4770392430523573</c:v>
                </c:pt>
                <c:pt idx="34">
                  <c:v>7.7036161898115196</c:v>
                </c:pt>
                <c:pt idx="35">
                  <c:v>7.9301931365706819</c:v>
                </c:pt>
                <c:pt idx="36">
                  <c:v>8.1567700833298442</c:v>
                </c:pt>
                <c:pt idx="37">
                  <c:v>8.3833470300890074</c:v>
                </c:pt>
                <c:pt idx="38">
                  <c:v>8.6099239768481706</c:v>
                </c:pt>
                <c:pt idx="39">
                  <c:v>8.8365009236073337</c:v>
                </c:pt>
                <c:pt idx="40">
                  <c:v>9.0630778703664969</c:v>
                </c:pt>
                <c:pt idx="41">
                  <c:v>9.2896548171256601</c:v>
                </c:pt>
                <c:pt idx="42">
                  <c:v>9.5162317638848233</c:v>
                </c:pt>
                <c:pt idx="43">
                  <c:v>9.7428087106439865</c:v>
                </c:pt>
                <c:pt idx="44">
                  <c:v>9.9693856574031496</c:v>
                </c:pt>
                <c:pt idx="45">
                  <c:v>10.195962604162313</c:v>
                </c:pt>
                <c:pt idx="46">
                  <c:v>10.422539550921476</c:v>
                </c:pt>
                <c:pt idx="47">
                  <c:v>10.649116497680639</c:v>
                </c:pt>
                <c:pt idx="48">
                  <c:v>10.875693444439802</c:v>
                </c:pt>
                <c:pt idx="49">
                  <c:v>11.102270391198966</c:v>
                </c:pt>
                <c:pt idx="50">
                  <c:v>11.328847337958129</c:v>
                </c:pt>
                <c:pt idx="51">
                  <c:v>11.555424284717292</c:v>
                </c:pt>
                <c:pt idx="52">
                  <c:v>11.782001231476455</c:v>
                </c:pt>
                <c:pt idx="53">
                  <c:v>12.008578178235618</c:v>
                </c:pt>
                <c:pt idx="54">
                  <c:v>12.235155124994781</c:v>
                </c:pt>
                <c:pt idx="55">
                  <c:v>12.461732071753945</c:v>
                </c:pt>
                <c:pt idx="56">
                  <c:v>12.688309018513108</c:v>
                </c:pt>
                <c:pt idx="57">
                  <c:v>12.914885965272271</c:v>
                </c:pt>
                <c:pt idx="58">
                  <c:v>13.141462912031434</c:v>
                </c:pt>
                <c:pt idx="59">
                  <c:v>13.368039858790597</c:v>
                </c:pt>
                <c:pt idx="60">
                  <c:v>13.59461680554976</c:v>
                </c:pt>
                <c:pt idx="61">
                  <c:v>13.821193752308924</c:v>
                </c:pt>
                <c:pt idx="62">
                  <c:v>14.047770699068087</c:v>
                </c:pt>
                <c:pt idx="63">
                  <c:v>14.27434764582725</c:v>
                </c:pt>
                <c:pt idx="64">
                  <c:v>14.500924592586413</c:v>
                </c:pt>
                <c:pt idx="65">
                  <c:v>14.727501539345576</c:v>
                </c:pt>
                <c:pt idx="66">
                  <c:v>14.95407848610474</c:v>
                </c:pt>
                <c:pt idx="67">
                  <c:v>15.180655432863903</c:v>
                </c:pt>
                <c:pt idx="68">
                  <c:v>15.407232379623066</c:v>
                </c:pt>
                <c:pt idx="69">
                  <c:v>15.633809326382229</c:v>
                </c:pt>
                <c:pt idx="70">
                  <c:v>15.860386273141392</c:v>
                </c:pt>
                <c:pt idx="71">
                  <c:v>16.086963219900554</c:v>
                </c:pt>
                <c:pt idx="72">
                  <c:v>16.313540166659717</c:v>
                </c:pt>
                <c:pt idx="73">
                  <c:v>16.54011711341888</c:v>
                </c:pt>
                <c:pt idx="74">
                  <c:v>16.766694060178043</c:v>
                </c:pt>
                <c:pt idx="75">
                  <c:v>16.993271006937206</c:v>
                </c:pt>
                <c:pt idx="76">
                  <c:v>17.21984795369637</c:v>
                </c:pt>
                <c:pt idx="77">
                  <c:v>17.446424900455533</c:v>
                </c:pt>
                <c:pt idx="78">
                  <c:v>17.673001847214696</c:v>
                </c:pt>
                <c:pt idx="79">
                  <c:v>17.899578793973859</c:v>
                </c:pt>
                <c:pt idx="80">
                  <c:v>18.126155740733022</c:v>
                </c:pt>
                <c:pt idx="81">
                  <c:v>18.352732687492185</c:v>
                </c:pt>
                <c:pt idx="82">
                  <c:v>18.579309634251349</c:v>
                </c:pt>
                <c:pt idx="83">
                  <c:v>18.805886581010512</c:v>
                </c:pt>
                <c:pt idx="84">
                  <c:v>19.032463527769675</c:v>
                </c:pt>
                <c:pt idx="85">
                  <c:v>19.259040474528838</c:v>
                </c:pt>
                <c:pt idx="86">
                  <c:v>19.485617421288001</c:v>
                </c:pt>
                <c:pt idx="87">
                  <c:v>19.712194368047165</c:v>
                </c:pt>
                <c:pt idx="88">
                  <c:v>19.938771314806328</c:v>
                </c:pt>
                <c:pt idx="89">
                  <c:v>20.165348261565491</c:v>
                </c:pt>
                <c:pt idx="90">
                  <c:v>20.391925208324654</c:v>
                </c:pt>
                <c:pt idx="91">
                  <c:v>20.618502155083817</c:v>
                </c:pt>
                <c:pt idx="92">
                  <c:v>20.84507910184298</c:v>
                </c:pt>
                <c:pt idx="93">
                  <c:v>21.071656048602144</c:v>
                </c:pt>
                <c:pt idx="94">
                  <c:v>21.298232995361307</c:v>
                </c:pt>
                <c:pt idx="95">
                  <c:v>21.52480994212047</c:v>
                </c:pt>
                <c:pt idx="96">
                  <c:v>21.751386888879633</c:v>
                </c:pt>
                <c:pt idx="97">
                  <c:v>21.977963835638796</c:v>
                </c:pt>
                <c:pt idx="98">
                  <c:v>22.204540782397959</c:v>
                </c:pt>
                <c:pt idx="99">
                  <c:v>22.431117729157123</c:v>
                </c:pt>
                <c:pt idx="100">
                  <c:v>22.657694675916286</c:v>
                </c:pt>
                <c:pt idx="101">
                  <c:v>22.884271622675449</c:v>
                </c:pt>
                <c:pt idx="102">
                  <c:v>23.110848569434612</c:v>
                </c:pt>
                <c:pt idx="103">
                  <c:v>23.337425516193775</c:v>
                </c:pt>
                <c:pt idx="104">
                  <c:v>23.564002462952939</c:v>
                </c:pt>
                <c:pt idx="105">
                  <c:v>23.790579409712102</c:v>
                </c:pt>
                <c:pt idx="106">
                  <c:v>24.017156356471265</c:v>
                </c:pt>
                <c:pt idx="107">
                  <c:v>24.243733303230428</c:v>
                </c:pt>
                <c:pt idx="108">
                  <c:v>24.470310249989591</c:v>
                </c:pt>
                <c:pt idx="109">
                  <c:v>24.696887196748754</c:v>
                </c:pt>
                <c:pt idx="110">
                  <c:v>24.923464143507918</c:v>
                </c:pt>
                <c:pt idx="111">
                  <c:v>25.150041090267081</c:v>
                </c:pt>
                <c:pt idx="112">
                  <c:v>25.376618037026244</c:v>
                </c:pt>
                <c:pt idx="113">
                  <c:v>25.603194983785407</c:v>
                </c:pt>
                <c:pt idx="114">
                  <c:v>25.82977193054457</c:v>
                </c:pt>
                <c:pt idx="115">
                  <c:v>26.056348877303734</c:v>
                </c:pt>
                <c:pt idx="116">
                  <c:v>26.282925824062897</c:v>
                </c:pt>
                <c:pt idx="117">
                  <c:v>26.50950277082206</c:v>
                </c:pt>
                <c:pt idx="118">
                  <c:v>26.736079717581223</c:v>
                </c:pt>
                <c:pt idx="119">
                  <c:v>26.962656664340386</c:v>
                </c:pt>
                <c:pt idx="120">
                  <c:v>27.189233611099549</c:v>
                </c:pt>
                <c:pt idx="121">
                  <c:v>27.415810557858713</c:v>
                </c:pt>
                <c:pt idx="122">
                  <c:v>27.642387504617876</c:v>
                </c:pt>
                <c:pt idx="123">
                  <c:v>27.868964451377039</c:v>
                </c:pt>
                <c:pt idx="124">
                  <c:v>28.095541398136202</c:v>
                </c:pt>
                <c:pt idx="125">
                  <c:v>28.322118344895365</c:v>
                </c:pt>
                <c:pt idx="126">
                  <c:v>28.548695291654528</c:v>
                </c:pt>
                <c:pt idx="127">
                  <c:v>28.775272238413692</c:v>
                </c:pt>
                <c:pt idx="128">
                  <c:v>29.001849185172855</c:v>
                </c:pt>
                <c:pt idx="129">
                  <c:v>29.228426131932018</c:v>
                </c:pt>
                <c:pt idx="130">
                  <c:v>29.455003078691181</c:v>
                </c:pt>
                <c:pt idx="131">
                  <c:v>29.681580025450344</c:v>
                </c:pt>
                <c:pt idx="132">
                  <c:v>29.908156972209508</c:v>
                </c:pt>
                <c:pt idx="133">
                  <c:v>30.134733918968671</c:v>
                </c:pt>
                <c:pt idx="134">
                  <c:v>30.361310865727834</c:v>
                </c:pt>
                <c:pt idx="135">
                  <c:v>30.587887812486997</c:v>
                </c:pt>
                <c:pt idx="136">
                  <c:v>30.81446475924616</c:v>
                </c:pt>
                <c:pt idx="137">
                  <c:v>31.041041706005323</c:v>
                </c:pt>
                <c:pt idx="138">
                  <c:v>31.267618652764487</c:v>
                </c:pt>
                <c:pt idx="139">
                  <c:v>31.49419559952365</c:v>
                </c:pt>
                <c:pt idx="140">
                  <c:v>31.720772546282813</c:v>
                </c:pt>
                <c:pt idx="141">
                  <c:v>31.947349493041976</c:v>
                </c:pt>
                <c:pt idx="142">
                  <c:v>32.173926439801136</c:v>
                </c:pt>
                <c:pt idx="143">
                  <c:v>32.400503386560295</c:v>
                </c:pt>
                <c:pt idx="144">
                  <c:v>32.627080333319455</c:v>
                </c:pt>
                <c:pt idx="145">
                  <c:v>32.853657280078615</c:v>
                </c:pt>
                <c:pt idx="146">
                  <c:v>33.080234226837774</c:v>
                </c:pt>
                <c:pt idx="147">
                  <c:v>33.306811173596934</c:v>
                </c:pt>
                <c:pt idx="148">
                  <c:v>33.533388120356094</c:v>
                </c:pt>
                <c:pt idx="149">
                  <c:v>33.759965067115253</c:v>
                </c:pt>
                <c:pt idx="150">
                  <c:v>33.986542013874413</c:v>
                </c:pt>
                <c:pt idx="151">
                  <c:v>34.213118960633572</c:v>
                </c:pt>
                <c:pt idx="152">
                  <c:v>34.439695907392732</c:v>
                </c:pt>
                <c:pt idx="153">
                  <c:v>34.666272854151892</c:v>
                </c:pt>
                <c:pt idx="154">
                  <c:v>34.892849800911051</c:v>
                </c:pt>
                <c:pt idx="155">
                  <c:v>35.119426747670211</c:v>
                </c:pt>
                <c:pt idx="156">
                  <c:v>35.346003694429371</c:v>
                </c:pt>
                <c:pt idx="157">
                  <c:v>35.57258064118853</c:v>
                </c:pt>
                <c:pt idx="158">
                  <c:v>35.79915758794769</c:v>
                </c:pt>
                <c:pt idx="159">
                  <c:v>36.025734534706849</c:v>
                </c:pt>
                <c:pt idx="160">
                  <c:v>36.252311481466009</c:v>
                </c:pt>
                <c:pt idx="161">
                  <c:v>36.478888428225169</c:v>
                </c:pt>
                <c:pt idx="162">
                  <c:v>36.705465374984328</c:v>
                </c:pt>
                <c:pt idx="163">
                  <c:v>36.932042321743488</c:v>
                </c:pt>
                <c:pt idx="164">
                  <c:v>37.158619268502648</c:v>
                </c:pt>
                <c:pt idx="165">
                  <c:v>37.385196215261807</c:v>
                </c:pt>
                <c:pt idx="166">
                  <c:v>37.611773162020967</c:v>
                </c:pt>
                <c:pt idx="167">
                  <c:v>37.838350108780126</c:v>
                </c:pt>
                <c:pt idx="168">
                  <c:v>38.064927055539286</c:v>
                </c:pt>
                <c:pt idx="169">
                  <c:v>38.291504002298446</c:v>
                </c:pt>
                <c:pt idx="170">
                  <c:v>38.518080949057605</c:v>
                </c:pt>
                <c:pt idx="171">
                  <c:v>38.744657895816765</c:v>
                </c:pt>
                <c:pt idx="172">
                  <c:v>38.971234842575925</c:v>
                </c:pt>
                <c:pt idx="173">
                  <c:v>39.197811789335084</c:v>
                </c:pt>
                <c:pt idx="174">
                  <c:v>39.424388736094244</c:v>
                </c:pt>
                <c:pt idx="175">
                  <c:v>39.650965682853403</c:v>
                </c:pt>
                <c:pt idx="176">
                  <c:v>39.877542629612563</c:v>
                </c:pt>
                <c:pt idx="177">
                  <c:v>40.104119576371723</c:v>
                </c:pt>
                <c:pt idx="178">
                  <c:v>40.330696523130882</c:v>
                </c:pt>
                <c:pt idx="179">
                  <c:v>40.557273469890042</c:v>
                </c:pt>
                <c:pt idx="180">
                  <c:v>40.783850416649202</c:v>
                </c:pt>
                <c:pt idx="181">
                  <c:v>41.010427363408361</c:v>
                </c:pt>
                <c:pt idx="182">
                  <c:v>41.237004310167521</c:v>
                </c:pt>
                <c:pt idx="183">
                  <c:v>41.46358125692668</c:v>
                </c:pt>
                <c:pt idx="184">
                  <c:v>41.69015820368584</c:v>
                </c:pt>
                <c:pt idx="185">
                  <c:v>41.916735150445</c:v>
                </c:pt>
                <c:pt idx="186">
                  <c:v>42.143312097204159</c:v>
                </c:pt>
                <c:pt idx="187">
                  <c:v>42.369889043963319</c:v>
                </c:pt>
                <c:pt idx="188">
                  <c:v>42.596465990722479</c:v>
                </c:pt>
                <c:pt idx="189">
                  <c:v>42.823042937481638</c:v>
                </c:pt>
                <c:pt idx="190">
                  <c:v>43.049619884240798</c:v>
                </c:pt>
                <c:pt idx="191">
                  <c:v>43.276196830999957</c:v>
                </c:pt>
                <c:pt idx="192">
                  <c:v>43.502773777759117</c:v>
                </c:pt>
                <c:pt idx="193">
                  <c:v>43.729350724518277</c:v>
                </c:pt>
                <c:pt idx="194">
                  <c:v>43.955927671277436</c:v>
                </c:pt>
                <c:pt idx="195">
                  <c:v>44.182504618036596</c:v>
                </c:pt>
                <c:pt idx="196">
                  <c:v>44.409081564795756</c:v>
                </c:pt>
                <c:pt idx="197">
                  <c:v>44.635658511554915</c:v>
                </c:pt>
                <c:pt idx="198">
                  <c:v>44.862235458314075</c:v>
                </c:pt>
                <c:pt idx="199">
                  <c:v>45.088812405073234</c:v>
                </c:pt>
                <c:pt idx="200">
                  <c:v>45.315389351832394</c:v>
                </c:pt>
                <c:pt idx="201">
                  <c:v>45.541966298591554</c:v>
                </c:pt>
                <c:pt idx="202">
                  <c:v>45.768543245350713</c:v>
                </c:pt>
                <c:pt idx="203">
                  <c:v>45.995120192109873</c:v>
                </c:pt>
                <c:pt idx="204">
                  <c:v>46.221697138869033</c:v>
                </c:pt>
                <c:pt idx="205">
                  <c:v>46.448274085628192</c:v>
                </c:pt>
                <c:pt idx="206">
                  <c:v>46.674851032387352</c:v>
                </c:pt>
                <c:pt idx="207">
                  <c:v>46.901427979146511</c:v>
                </c:pt>
                <c:pt idx="208">
                  <c:v>47.128004925905671</c:v>
                </c:pt>
                <c:pt idx="209">
                  <c:v>47.354581872664831</c:v>
                </c:pt>
                <c:pt idx="210">
                  <c:v>47.58115881942399</c:v>
                </c:pt>
                <c:pt idx="211">
                  <c:v>47.80773576618315</c:v>
                </c:pt>
                <c:pt idx="212">
                  <c:v>48.03431271294231</c:v>
                </c:pt>
                <c:pt idx="213">
                  <c:v>48.260889659701469</c:v>
                </c:pt>
                <c:pt idx="214">
                  <c:v>48.487466606460629</c:v>
                </c:pt>
                <c:pt idx="215">
                  <c:v>48.714043553219788</c:v>
                </c:pt>
              </c:numCache>
            </c:numRef>
          </c:xVal>
          <c:yVal>
            <c:numRef>
              <c:f>'assignment_1(home) Q2 (2)'!$G$2:$G$360</c:f>
              <c:numCache>
                <c:formatCode>General</c:formatCode>
                <c:ptCount val="359"/>
                <c:pt idx="0">
                  <c:v>0</c:v>
                </c:pt>
                <c:pt idx="1">
                  <c:v>0.10516456543517486</c:v>
                </c:pt>
                <c:pt idx="2">
                  <c:v>0.20934913087034973</c:v>
                </c:pt>
                <c:pt idx="3">
                  <c:v>0.3125536963055246</c:v>
                </c:pt>
                <c:pt idx="4">
                  <c:v>0.41477826174069943</c:v>
                </c:pt>
                <c:pt idx="5">
                  <c:v>0.51602282717587433</c:v>
                </c:pt>
                <c:pt idx="6">
                  <c:v>0.61628739261104915</c:v>
                </c:pt>
                <c:pt idx="7">
                  <c:v>0.71557195804622398</c:v>
                </c:pt>
                <c:pt idx="8">
                  <c:v>0.81387652348139883</c:v>
                </c:pt>
                <c:pt idx="9">
                  <c:v>0.9112010889165737</c:v>
                </c:pt>
                <c:pt idx="10">
                  <c:v>1.0075456543517485</c:v>
                </c:pt>
                <c:pt idx="11">
                  <c:v>1.1029102197869232</c:v>
                </c:pt>
                <c:pt idx="12">
                  <c:v>1.1972947852220979</c:v>
                </c:pt>
                <c:pt idx="13">
                  <c:v>1.2906993506572726</c:v>
                </c:pt>
                <c:pt idx="14">
                  <c:v>1.3831239160924473</c:v>
                </c:pt>
                <c:pt idx="15">
                  <c:v>1.4745684815276219</c:v>
                </c:pt>
                <c:pt idx="16">
                  <c:v>1.5650330469627964</c:v>
                </c:pt>
                <c:pt idx="17">
                  <c:v>1.654517612397971</c:v>
                </c:pt>
                <c:pt idx="18">
                  <c:v>1.7430221778331456</c:v>
                </c:pt>
                <c:pt idx="19">
                  <c:v>1.8305467432683202</c:v>
                </c:pt>
                <c:pt idx="20">
                  <c:v>1.9170913087034949</c:v>
                </c:pt>
                <c:pt idx="21">
                  <c:v>2.0026558741386693</c:v>
                </c:pt>
                <c:pt idx="22">
                  <c:v>2.087240439573844</c:v>
                </c:pt>
                <c:pt idx="23">
                  <c:v>2.1708450050090184</c:v>
                </c:pt>
                <c:pt idx="24">
                  <c:v>2.2534695704441932</c:v>
                </c:pt>
                <c:pt idx="25">
                  <c:v>2.3351141358793677</c:v>
                </c:pt>
                <c:pt idx="26">
                  <c:v>2.4157787013145424</c:v>
                </c:pt>
                <c:pt idx="27">
                  <c:v>2.495463266749717</c:v>
                </c:pt>
                <c:pt idx="28">
                  <c:v>2.5741678321848918</c:v>
                </c:pt>
                <c:pt idx="29">
                  <c:v>2.6518923976200663</c:v>
                </c:pt>
                <c:pt idx="30">
                  <c:v>2.7286369630552407</c:v>
                </c:pt>
                <c:pt idx="31">
                  <c:v>2.8044015284904154</c:v>
                </c:pt>
                <c:pt idx="32">
                  <c:v>2.8791860939255898</c:v>
                </c:pt>
                <c:pt idx="33">
                  <c:v>2.9529906593607644</c:v>
                </c:pt>
                <c:pt idx="34">
                  <c:v>3.0258152247959389</c:v>
                </c:pt>
                <c:pt idx="35">
                  <c:v>3.0976597902311136</c:v>
                </c:pt>
                <c:pt idx="36">
                  <c:v>3.1685243556662881</c:v>
                </c:pt>
                <c:pt idx="37">
                  <c:v>3.2384089211014628</c:v>
                </c:pt>
                <c:pt idx="38">
                  <c:v>3.3073134865366374</c:v>
                </c:pt>
                <c:pt idx="39">
                  <c:v>3.3752380519718121</c:v>
                </c:pt>
                <c:pt idx="40">
                  <c:v>3.4421826174069867</c:v>
                </c:pt>
                <c:pt idx="41">
                  <c:v>3.5081471828421611</c:v>
                </c:pt>
                <c:pt idx="42">
                  <c:v>3.5731317482773357</c:v>
                </c:pt>
                <c:pt idx="43">
                  <c:v>3.6371363137125101</c:v>
                </c:pt>
                <c:pt idx="44">
                  <c:v>3.7001608791476848</c:v>
                </c:pt>
                <c:pt idx="45">
                  <c:v>3.7622054445828592</c:v>
                </c:pt>
                <c:pt idx="46">
                  <c:v>3.8232700100180339</c:v>
                </c:pt>
                <c:pt idx="47">
                  <c:v>3.8833545754532084</c:v>
                </c:pt>
                <c:pt idx="48">
                  <c:v>3.9424591408883831</c:v>
                </c:pt>
                <c:pt idx="49">
                  <c:v>4.0005837063235576</c:v>
                </c:pt>
                <c:pt idx="50">
                  <c:v>4.057728271758732</c:v>
                </c:pt>
                <c:pt idx="51">
                  <c:v>4.113892837193907</c:v>
                </c:pt>
                <c:pt idx="52">
                  <c:v>4.1690774026290818</c:v>
                </c:pt>
                <c:pt idx="53">
                  <c:v>4.2232819680642564</c:v>
                </c:pt>
                <c:pt idx="54">
                  <c:v>4.2765065334994308</c:v>
                </c:pt>
                <c:pt idx="55">
                  <c:v>4.328751098934605</c:v>
                </c:pt>
                <c:pt idx="56">
                  <c:v>4.3800156643697798</c:v>
                </c:pt>
                <c:pt idx="57">
                  <c:v>4.4303002298049545</c:v>
                </c:pt>
                <c:pt idx="58">
                  <c:v>4.479604795240129</c:v>
                </c:pt>
                <c:pt idx="59">
                  <c:v>4.5279293606753033</c:v>
                </c:pt>
                <c:pt idx="60">
                  <c:v>4.5752739261104782</c:v>
                </c:pt>
                <c:pt idx="61">
                  <c:v>4.621638491545653</c:v>
                </c:pt>
                <c:pt idx="62">
                  <c:v>4.6670230569808275</c:v>
                </c:pt>
                <c:pt idx="63">
                  <c:v>4.7114276224160019</c:v>
                </c:pt>
                <c:pt idx="64">
                  <c:v>4.7548521878511769</c:v>
                </c:pt>
                <c:pt idx="65">
                  <c:v>4.7972967532863517</c:v>
                </c:pt>
                <c:pt idx="66">
                  <c:v>4.8387613187215264</c:v>
                </c:pt>
                <c:pt idx="67">
                  <c:v>4.8792458841567008</c:v>
                </c:pt>
                <c:pt idx="68">
                  <c:v>4.918750449591875</c:v>
                </c:pt>
                <c:pt idx="69">
                  <c:v>4.9572750150270499</c:v>
                </c:pt>
                <c:pt idx="70">
                  <c:v>4.9948195804622246</c:v>
                </c:pt>
                <c:pt idx="71">
                  <c:v>5.0313841458973991</c:v>
                </c:pt>
                <c:pt idx="72">
                  <c:v>5.0669687113325734</c:v>
                </c:pt>
                <c:pt idx="73">
                  <c:v>5.1015732767677484</c:v>
                </c:pt>
                <c:pt idx="74">
                  <c:v>5.1351978422029232</c:v>
                </c:pt>
                <c:pt idx="75">
                  <c:v>5.1678424076380978</c:v>
                </c:pt>
                <c:pt idx="76">
                  <c:v>5.1995069730732721</c:v>
                </c:pt>
                <c:pt idx="77">
                  <c:v>5.2301915385084472</c:v>
                </c:pt>
                <c:pt idx="78">
                  <c:v>5.2598961039436221</c:v>
                </c:pt>
                <c:pt idx="79">
                  <c:v>5.2886206693787967</c:v>
                </c:pt>
                <c:pt idx="80">
                  <c:v>5.3163652348139712</c:v>
                </c:pt>
                <c:pt idx="81">
                  <c:v>5.3431298002491454</c:v>
                </c:pt>
                <c:pt idx="82">
                  <c:v>5.3689143656843203</c:v>
                </c:pt>
                <c:pt idx="83">
                  <c:v>5.3937189311194951</c:v>
                </c:pt>
                <c:pt idx="84">
                  <c:v>5.4175434965546696</c:v>
                </c:pt>
                <c:pt idx="85">
                  <c:v>5.4403880619898439</c:v>
                </c:pt>
                <c:pt idx="86">
                  <c:v>5.4622526274250189</c:v>
                </c:pt>
                <c:pt idx="87">
                  <c:v>5.4831371928601937</c:v>
                </c:pt>
                <c:pt idx="88">
                  <c:v>5.5030417582953683</c:v>
                </c:pt>
                <c:pt idx="89">
                  <c:v>5.5219663237305427</c:v>
                </c:pt>
                <c:pt idx="90">
                  <c:v>5.5399108891657178</c:v>
                </c:pt>
                <c:pt idx="91">
                  <c:v>5.5568754546008927</c:v>
                </c:pt>
                <c:pt idx="92">
                  <c:v>5.5728600200360674</c:v>
                </c:pt>
                <c:pt idx="93">
                  <c:v>5.5878645854712419</c:v>
                </c:pt>
                <c:pt idx="94">
                  <c:v>5.6018891509064161</c:v>
                </c:pt>
                <c:pt idx="95">
                  <c:v>5.6149337163415911</c:v>
                </c:pt>
                <c:pt idx="96">
                  <c:v>5.6269982817767659</c:v>
                </c:pt>
                <c:pt idx="97">
                  <c:v>5.6380828472119404</c:v>
                </c:pt>
                <c:pt idx="98">
                  <c:v>5.6481874126471148</c:v>
                </c:pt>
                <c:pt idx="99">
                  <c:v>5.6573119780822898</c:v>
                </c:pt>
                <c:pt idx="100">
                  <c:v>5.6654565435174646</c:v>
                </c:pt>
                <c:pt idx="101">
                  <c:v>5.6726211089526393</c:v>
                </c:pt>
                <c:pt idx="102">
                  <c:v>5.6788056743878137</c:v>
                </c:pt>
                <c:pt idx="103">
                  <c:v>5.6840102398229879</c:v>
                </c:pt>
                <c:pt idx="104">
                  <c:v>5.6882348052581628</c:v>
                </c:pt>
                <c:pt idx="105">
                  <c:v>5.6914793706933375</c:v>
                </c:pt>
                <c:pt idx="106">
                  <c:v>5.693743936128512</c:v>
                </c:pt>
                <c:pt idx="107">
                  <c:v>5.6950285015636863</c:v>
                </c:pt>
                <c:pt idx="108">
                  <c:v>5.6953330669988613</c:v>
                </c:pt>
                <c:pt idx="109">
                  <c:v>5.6946576324340361</c:v>
                </c:pt>
                <c:pt idx="110">
                  <c:v>5.6930021978692107</c:v>
                </c:pt>
                <c:pt idx="111">
                  <c:v>5.6903667633043851</c:v>
                </c:pt>
                <c:pt idx="112">
                  <c:v>5.6867513287395601</c:v>
                </c:pt>
                <c:pt idx="113">
                  <c:v>5.682155894174735</c:v>
                </c:pt>
                <c:pt idx="114">
                  <c:v>5.6765804596099096</c:v>
                </c:pt>
                <c:pt idx="115">
                  <c:v>5.6700250250450841</c:v>
                </c:pt>
                <c:pt idx="116">
                  <c:v>5.6624895904802584</c:v>
                </c:pt>
                <c:pt idx="117">
                  <c:v>5.6539741559154333</c:v>
                </c:pt>
                <c:pt idx="118">
                  <c:v>5.644478721350608</c:v>
                </c:pt>
                <c:pt idx="119">
                  <c:v>5.6340032867857825</c:v>
                </c:pt>
                <c:pt idx="120">
                  <c:v>5.6225478522209569</c:v>
                </c:pt>
                <c:pt idx="121">
                  <c:v>5.6101124176561319</c:v>
                </c:pt>
                <c:pt idx="122">
                  <c:v>5.5966969830913067</c:v>
                </c:pt>
                <c:pt idx="123">
                  <c:v>5.5823015485264813</c:v>
                </c:pt>
                <c:pt idx="124">
                  <c:v>5.5669261139616557</c:v>
                </c:pt>
                <c:pt idx="125">
                  <c:v>5.5505706793968299</c:v>
                </c:pt>
                <c:pt idx="126">
                  <c:v>5.5332352448320048</c:v>
                </c:pt>
                <c:pt idx="127">
                  <c:v>5.5149198102671795</c:v>
                </c:pt>
                <c:pt idx="128">
                  <c:v>5.495624375702354</c:v>
                </c:pt>
                <c:pt idx="129">
                  <c:v>5.4753489411375282</c:v>
                </c:pt>
                <c:pt idx="130">
                  <c:v>5.4540935065727032</c:v>
                </c:pt>
                <c:pt idx="131">
                  <c:v>5.431858072007878</c:v>
                </c:pt>
                <c:pt idx="132">
                  <c:v>5.4086426374430525</c:v>
                </c:pt>
                <c:pt idx="133">
                  <c:v>5.3844472028782269</c:v>
                </c:pt>
                <c:pt idx="134">
                  <c:v>5.3592717683134019</c:v>
                </c:pt>
                <c:pt idx="135">
                  <c:v>5.3331163337485767</c:v>
                </c:pt>
                <c:pt idx="136">
                  <c:v>5.3059808991837514</c:v>
                </c:pt>
                <c:pt idx="137">
                  <c:v>5.2778654646189258</c:v>
                </c:pt>
                <c:pt idx="138">
                  <c:v>5.2487700300541</c:v>
                </c:pt>
                <c:pt idx="139">
                  <c:v>5.2186945954892749</c:v>
                </c:pt>
                <c:pt idx="140">
                  <c:v>5.1876391609244497</c:v>
                </c:pt>
                <c:pt idx="141">
                  <c:v>5.1556037263596242</c:v>
                </c:pt>
                <c:pt idx="142">
                  <c:v>5.1225882917947985</c:v>
                </c:pt>
                <c:pt idx="143">
                  <c:v>5.0885928572299735</c:v>
                </c:pt>
                <c:pt idx="144">
                  <c:v>5.0536174226651482</c:v>
                </c:pt>
                <c:pt idx="145">
                  <c:v>5.0176619881003228</c:v>
                </c:pt>
                <c:pt idx="146">
                  <c:v>4.9807265535354972</c:v>
                </c:pt>
                <c:pt idx="147">
                  <c:v>4.9428111189706723</c:v>
                </c:pt>
                <c:pt idx="148">
                  <c:v>4.9039156844058471</c:v>
                </c:pt>
                <c:pt idx="149">
                  <c:v>4.8640402498410218</c:v>
                </c:pt>
                <c:pt idx="150">
                  <c:v>4.8231848152761962</c:v>
                </c:pt>
                <c:pt idx="151">
                  <c:v>4.7813493807113705</c:v>
                </c:pt>
                <c:pt idx="152">
                  <c:v>4.7385339461465454</c:v>
                </c:pt>
                <c:pt idx="153">
                  <c:v>4.6947385115817202</c:v>
                </c:pt>
                <c:pt idx="154">
                  <c:v>4.6499630770168947</c:v>
                </c:pt>
                <c:pt idx="155">
                  <c:v>4.604207642452069</c:v>
                </c:pt>
                <c:pt idx="156">
                  <c:v>4.5574722078872441</c:v>
                </c:pt>
                <c:pt idx="157">
                  <c:v>4.5097567733224189</c:v>
                </c:pt>
                <c:pt idx="158">
                  <c:v>4.4610613387575935</c:v>
                </c:pt>
                <c:pt idx="159">
                  <c:v>4.4113859041927679</c:v>
                </c:pt>
                <c:pt idx="160">
                  <c:v>4.360730469627943</c:v>
                </c:pt>
                <c:pt idx="161">
                  <c:v>4.3090950350631179</c:v>
                </c:pt>
                <c:pt idx="162">
                  <c:v>4.2564796004982925</c:v>
                </c:pt>
                <c:pt idx="163">
                  <c:v>4.202884165933467</c:v>
                </c:pt>
                <c:pt idx="164">
                  <c:v>4.1483087313686413</c:v>
                </c:pt>
                <c:pt idx="165">
                  <c:v>4.0927532968038163</c:v>
                </c:pt>
                <c:pt idx="166">
                  <c:v>4.036217862238991</c:v>
                </c:pt>
                <c:pt idx="167">
                  <c:v>3.9787024276741656</c:v>
                </c:pt>
                <c:pt idx="168">
                  <c:v>3.9202069931093404</c:v>
                </c:pt>
                <c:pt idx="169">
                  <c:v>3.860731558544515</c:v>
                </c:pt>
                <c:pt idx="170">
                  <c:v>3.8002761239796898</c:v>
                </c:pt>
                <c:pt idx="171">
                  <c:v>3.7388406894148645</c:v>
                </c:pt>
                <c:pt idx="172">
                  <c:v>3.6764252548500393</c:v>
                </c:pt>
                <c:pt idx="173">
                  <c:v>3.613029820285214</c:v>
                </c:pt>
                <c:pt idx="174">
                  <c:v>3.5486543857203889</c:v>
                </c:pt>
                <c:pt idx="175">
                  <c:v>3.4832989511555636</c:v>
                </c:pt>
                <c:pt idx="176">
                  <c:v>3.4169635165907382</c:v>
                </c:pt>
                <c:pt idx="177">
                  <c:v>3.3496480820259129</c:v>
                </c:pt>
                <c:pt idx="178">
                  <c:v>3.2813526474610875</c:v>
                </c:pt>
                <c:pt idx="179">
                  <c:v>3.2120772128962622</c:v>
                </c:pt>
                <c:pt idx="180">
                  <c:v>3.1418217783314368</c:v>
                </c:pt>
                <c:pt idx="181">
                  <c:v>3.0705863437666117</c:v>
                </c:pt>
                <c:pt idx="182">
                  <c:v>2.9983709092017863</c:v>
                </c:pt>
                <c:pt idx="183">
                  <c:v>2.9251754746369611</c:v>
                </c:pt>
                <c:pt idx="184">
                  <c:v>2.8510000400721358</c:v>
                </c:pt>
                <c:pt idx="185">
                  <c:v>2.7758446055073107</c:v>
                </c:pt>
                <c:pt idx="186">
                  <c:v>2.6997091709424854</c:v>
                </c:pt>
                <c:pt idx="187">
                  <c:v>2.6225937363776599</c:v>
                </c:pt>
                <c:pt idx="188">
                  <c:v>2.5444983018128347</c:v>
                </c:pt>
                <c:pt idx="189">
                  <c:v>2.4654228672480092</c:v>
                </c:pt>
                <c:pt idx="190">
                  <c:v>2.385367432683184</c:v>
                </c:pt>
                <c:pt idx="191">
                  <c:v>2.3043319981183585</c:v>
                </c:pt>
                <c:pt idx="192">
                  <c:v>2.2223165635535334</c:v>
                </c:pt>
                <c:pt idx="193">
                  <c:v>2.139321128988708</c:v>
                </c:pt>
                <c:pt idx="194">
                  <c:v>2.0553456944238828</c:v>
                </c:pt>
                <c:pt idx="195">
                  <c:v>1.9703902598590575</c:v>
                </c:pt>
                <c:pt idx="196">
                  <c:v>1.8844548252942321</c:v>
                </c:pt>
                <c:pt idx="197">
                  <c:v>1.7975393907294068</c:v>
                </c:pt>
                <c:pt idx="198">
                  <c:v>1.7096439561645815</c:v>
                </c:pt>
                <c:pt idx="199">
                  <c:v>1.6207685215997563</c:v>
                </c:pt>
                <c:pt idx="200">
                  <c:v>1.530913087034931</c:v>
                </c:pt>
                <c:pt idx="201">
                  <c:v>1.4400776524701056</c:v>
                </c:pt>
                <c:pt idx="202">
                  <c:v>1.3482622179052801</c:v>
                </c:pt>
                <c:pt idx="203">
                  <c:v>1.2554667833404547</c:v>
                </c:pt>
                <c:pt idx="204">
                  <c:v>1.1616913487756293</c:v>
                </c:pt>
                <c:pt idx="205">
                  <c:v>1.0669359142108039</c:v>
                </c:pt>
                <c:pt idx="206">
                  <c:v>0.97120047964597866</c:v>
                </c:pt>
                <c:pt idx="207">
                  <c:v>0.87448504508115332</c:v>
                </c:pt>
                <c:pt idx="208">
                  <c:v>0.776789610516328</c:v>
                </c:pt>
                <c:pt idx="209">
                  <c:v>0.6781141759515027</c:v>
                </c:pt>
                <c:pt idx="210">
                  <c:v>0.57845874138667741</c:v>
                </c:pt>
                <c:pt idx="211">
                  <c:v>0.47782330682185209</c:v>
                </c:pt>
                <c:pt idx="212">
                  <c:v>0.37620787225702679</c:v>
                </c:pt>
                <c:pt idx="213">
                  <c:v>0.27361243769220145</c:v>
                </c:pt>
                <c:pt idx="214">
                  <c:v>0.1700370031273761</c:v>
                </c:pt>
                <c:pt idx="215">
                  <c:v>6.5481568562550732E-2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6-49E1-84DA-A21864828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51631"/>
        <c:axId val="529152879"/>
      </c:scatterChart>
      <c:valAx>
        <c:axId val="5291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Range/</a:t>
                </a:r>
                <a:r>
                  <a:rPr lang="en-IN" baseline="0"/>
                  <a:t> Distance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2879"/>
        <c:crosses val="autoZero"/>
        <c:crossBetween val="midCat"/>
      </c:valAx>
      <c:valAx>
        <c:axId val="5291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= 25 m/s, without drag at 30 degrees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'assignment_1(home) Q2 (3)'!$G$1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'assignment_1(home) Q2 (3)'!$F$2:$F$360</c:f>
              <c:numCache>
                <c:formatCode>General</c:formatCode>
                <c:ptCount val="359"/>
                <c:pt idx="0">
                  <c:v>0</c:v>
                </c:pt>
                <c:pt idx="1">
                  <c:v>0.2165063509461097</c:v>
                </c:pt>
                <c:pt idx="2">
                  <c:v>0.43301270189221941</c:v>
                </c:pt>
                <c:pt idx="3">
                  <c:v>0.64951905283832911</c:v>
                </c:pt>
                <c:pt idx="4">
                  <c:v>0.86602540378443882</c:v>
                </c:pt>
                <c:pt idx="5">
                  <c:v>1.0825317547305486</c:v>
                </c:pt>
                <c:pt idx="6">
                  <c:v>1.2990381056766584</c:v>
                </c:pt>
                <c:pt idx="7">
                  <c:v>1.5155444566227683</c:v>
                </c:pt>
                <c:pt idx="8">
                  <c:v>1.7320508075688781</c:v>
                </c:pt>
                <c:pt idx="9">
                  <c:v>1.9485571585149879</c:v>
                </c:pt>
                <c:pt idx="10">
                  <c:v>2.1650635094610977</c:v>
                </c:pt>
                <c:pt idx="11">
                  <c:v>2.3815698604072075</c:v>
                </c:pt>
                <c:pt idx="12">
                  <c:v>2.5980762113533173</c:v>
                </c:pt>
                <c:pt idx="13">
                  <c:v>2.8145825622994272</c:v>
                </c:pt>
                <c:pt idx="14">
                  <c:v>3.031088913245537</c:v>
                </c:pt>
                <c:pt idx="15">
                  <c:v>3.2475952641916468</c:v>
                </c:pt>
                <c:pt idx="16">
                  <c:v>3.4641016151377566</c:v>
                </c:pt>
                <c:pt idx="17">
                  <c:v>3.6806079660838664</c:v>
                </c:pt>
                <c:pt idx="18">
                  <c:v>3.8971143170299762</c:v>
                </c:pt>
                <c:pt idx="19">
                  <c:v>4.1136206679760861</c:v>
                </c:pt>
                <c:pt idx="20">
                  <c:v>4.3301270189221954</c:v>
                </c:pt>
                <c:pt idx="21">
                  <c:v>4.5466333698683048</c:v>
                </c:pt>
                <c:pt idx="22">
                  <c:v>4.7631397208144142</c:v>
                </c:pt>
                <c:pt idx="23">
                  <c:v>4.9796460717605235</c:v>
                </c:pt>
                <c:pt idx="24">
                  <c:v>5.1961524227066329</c:v>
                </c:pt>
                <c:pt idx="25">
                  <c:v>5.4126587736527423</c:v>
                </c:pt>
                <c:pt idx="26">
                  <c:v>5.6291651245988517</c:v>
                </c:pt>
                <c:pt idx="27">
                  <c:v>5.845671475544961</c:v>
                </c:pt>
                <c:pt idx="28">
                  <c:v>6.0621778264910704</c:v>
                </c:pt>
                <c:pt idx="29">
                  <c:v>6.2786841774371798</c:v>
                </c:pt>
                <c:pt idx="30">
                  <c:v>6.4951905283832891</c:v>
                </c:pt>
                <c:pt idx="31">
                  <c:v>6.7116968793293985</c:v>
                </c:pt>
                <c:pt idx="32">
                  <c:v>6.9282032302755079</c:v>
                </c:pt>
                <c:pt idx="33">
                  <c:v>7.1447095812216173</c:v>
                </c:pt>
                <c:pt idx="34">
                  <c:v>7.3612159321677266</c:v>
                </c:pt>
                <c:pt idx="35">
                  <c:v>7.577722283113836</c:v>
                </c:pt>
                <c:pt idx="36">
                  <c:v>7.7942286340599454</c:v>
                </c:pt>
                <c:pt idx="37">
                  <c:v>8.0107349850060547</c:v>
                </c:pt>
                <c:pt idx="38">
                  <c:v>8.227241335952165</c:v>
                </c:pt>
                <c:pt idx="39">
                  <c:v>8.4437476868982753</c:v>
                </c:pt>
                <c:pt idx="40">
                  <c:v>8.6602540378443855</c:v>
                </c:pt>
                <c:pt idx="41">
                  <c:v>8.8767603887904958</c:v>
                </c:pt>
                <c:pt idx="42">
                  <c:v>9.093266739736606</c:v>
                </c:pt>
                <c:pt idx="43">
                  <c:v>9.3097730906827163</c:v>
                </c:pt>
                <c:pt idx="44">
                  <c:v>9.5262794416288266</c:v>
                </c:pt>
                <c:pt idx="45">
                  <c:v>9.7427857925749368</c:v>
                </c:pt>
                <c:pt idx="46">
                  <c:v>9.9592921435210471</c:v>
                </c:pt>
                <c:pt idx="47">
                  <c:v>10.175798494467157</c:v>
                </c:pt>
                <c:pt idx="48">
                  <c:v>10.392304845413268</c:v>
                </c:pt>
                <c:pt idx="49">
                  <c:v>10.608811196359378</c:v>
                </c:pt>
                <c:pt idx="50">
                  <c:v>10.825317547305488</c:v>
                </c:pt>
                <c:pt idx="51">
                  <c:v>11.041823898251598</c:v>
                </c:pt>
                <c:pt idx="52">
                  <c:v>11.258330249197709</c:v>
                </c:pt>
                <c:pt idx="53">
                  <c:v>11.474836600143819</c:v>
                </c:pt>
                <c:pt idx="54">
                  <c:v>11.691342951089929</c:v>
                </c:pt>
                <c:pt idx="55">
                  <c:v>11.907849302036039</c:v>
                </c:pt>
                <c:pt idx="56">
                  <c:v>12.12435565298215</c:v>
                </c:pt>
                <c:pt idx="57">
                  <c:v>12.34086200392826</c:v>
                </c:pt>
                <c:pt idx="58">
                  <c:v>12.55736835487437</c:v>
                </c:pt>
                <c:pt idx="59">
                  <c:v>12.77387470582048</c:v>
                </c:pt>
                <c:pt idx="60">
                  <c:v>12.990381056766591</c:v>
                </c:pt>
                <c:pt idx="61">
                  <c:v>13.206887407712701</c:v>
                </c:pt>
                <c:pt idx="62">
                  <c:v>13.423393758658811</c:v>
                </c:pt>
                <c:pt idx="63">
                  <c:v>13.639900109604921</c:v>
                </c:pt>
                <c:pt idx="64">
                  <c:v>13.856406460551032</c:v>
                </c:pt>
                <c:pt idx="65">
                  <c:v>14.072912811497142</c:v>
                </c:pt>
                <c:pt idx="66">
                  <c:v>14.289419162443252</c:v>
                </c:pt>
                <c:pt idx="67">
                  <c:v>14.505925513389363</c:v>
                </c:pt>
                <c:pt idx="68">
                  <c:v>14.722431864335473</c:v>
                </c:pt>
                <c:pt idx="69">
                  <c:v>14.938938215281583</c:v>
                </c:pt>
                <c:pt idx="70">
                  <c:v>15.155444566227693</c:v>
                </c:pt>
                <c:pt idx="71">
                  <c:v>15.371950917173804</c:v>
                </c:pt>
                <c:pt idx="72">
                  <c:v>15.588457268119914</c:v>
                </c:pt>
                <c:pt idx="73">
                  <c:v>15.804963619066024</c:v>
                </c:pt>
                <c:pt idx="74">
                  <c:v>16.021469970012134</c:v>
                </c:pt>
                <c:pt idx="75">
                  <c:v>16.237976320958243</c:v>
                </c:pt>
                <c:pt idx="76">
                  <c:v>16.454482671904351</c:v>
                </c:pt>
                <c:pt idx="77">
                  <c:v>16.67098902285046</c:v>
                </c:pt>
                <c:pt idx="78">
                  <c:v>16.887495373796568</c:v>
                </c:pt>
                <c:pt idx="79">
                  <c:v>17.104001724742677</c:v>
                </c:pt>
                <c:pt idx="80">
                  <c:v>17.320508075688785</c:v>
                </c:pt>
                <c:pt idx="81">
                  <c:v>17.537014426634894</c:v>
                </c:pt>
                <c:pt idx="82">
                  <c:v>17.753520777581002</c:v>
                </c:pt>
                <c:pt idx="83">
                  <c:v>17.970027128527111</c:v>
                </c:pt>
                <c:pt idx="84">
                  <c:v>18.186533479473219</c:v>
                </c:pt>
                <c:pt idx="85">
                  <c:v>18.403039830419328</c:v>
                </c:pt>
                <c:pt idx="86">
                  <c:v>18.619546181365436</c:v>
                </c:pt>
                <c:pt idx="87">
                  <c:v>18.836052532311545</c:v>
                </c:pt>
                <c:pt idx="88">
                  <c:v>19.052558883257653</c:v>
                </c:pt>
                <c:pt idx="89">
                  <c:v>19.269065234203762</c:v>
                </c:pt>
                <c:pt idx="90">
                  <c:v>19.48557158514987</c:v>
                </c:pt>
                <c:pt idx="91">
                  <c:v>19.702077936095979</c:v>
                </c:pt>
                <c:pt idx="92">
                  <c:v>19.918584287042087</c:v>
                </c:pt>
                <c:pt idx="93">
                  <c:v>20.135090637988196</c:v>
                </c:pt>
                <c:pt idx="94">
                  <c:v>20.351596988934304</c:v>
                </c:pt>
                <c:pt idx="95">
                  <c:v>20.568103339880413</c:v>
                </c:pt>
                <c:pt idx="96">
                  <c:v>20.784609690826521</c:v>
                </c:pt>
                <c:pt idx="97">
                  <c:v>21.001116041772629</c:v>
                </c:pt>
                <c:pt idx="98">
                  <c:v>21.217622392718738</c:v>
                </c:pt>
                <c:pt idx="99">
                  <c:v>21.434128743664846</c:v>
                </c:pt>
                <c:pt idx="100">
                  <c:v>21.650635094610955</c:v>
                </c:pt>
                <c:pt idx="101">
                  <c:v>21.867141445557063</c:v>
                </c:pt>
                <c:pt idx="102">
                  <c:v>22.083647796503172</c:v>
                </c:pt>
                <c:pt idx="103">
                  <c:v>22.30015414744928</c:v>
                </c:pt>
                <c:pt idx="104">
                  <c:v>22.516660498395389</c:v>
                </c:pt>
                <c:pt idx="105">
                  <c:v>22.733166849341497</c:v>
                </c:pt>
                <c:pt idx="106">
                  <c:v>22.949673200287606</c:v>
                </c:pt>
                <c:pt idx="107">
                  <c:v>23.166179551233714</c:v>
                </c:pt>
                <c:pt idx="108">
                  <c:v>23.382685902179823</c:v>
                </c:pt>
                <c:pt idx="109">
                  <c:v>23.599192253125931</c:v>
                </c:pt>
                <c:pt idx="110">
                  <c:v>23.81569860407204</c:v>
                </c:pt>
                <c:pt idx="111">
                  <c:v>24.032204955018148</c:v>
                </c:pt>
                <c:pt idx="112">
                  <c:v>24.248711305964257</c:v>
                </c:pt>
                <c:pt idx="113">
                  <c:v>24.465217656910365</c:v>
                </c:pt>
                <c:pt idx="114">
                  <c:v>24.681724007856474</c:v>
                </c:pt>
                <c:pt idx="115">
                  <c:v>24.898230358802582</c:v>
                </c:pt>
                <c:pt idx="116">
                  <c:v>25.114736709748691</c:v>
                </c:pt>
                <c:pt idx="117">
                  <c:v>25.331243060694799</c:v>
                </c:pt>
                <c:pt idx="118">
                  <c:v>25.547749411640908</c:v>
                </c:pt>
                <c:pt idx="119">
                  <c:v>25.764255762587016</c:v>
                </c:pt>
                <c:pt idx="120">
                  <c:v>25.980762113533125</c:v>
                </c:pt>
                <c:pt idx="121">
                  <c:v>26.197268464479233</c:v>
                </c:pt>
                <c:pt idx="122">
                  <c:v>26.413774815425342</c:v>
                </c:pt>
                <c:pt idx="123">
                  <c:v>26.63028116637145</c:v>
                </c:pt>
                <c:pt idx="124">
                  <c:v>26.846787517317559</c:v>
                </c:pt>
                <c:pt idx="125">
                  <c:v>27.063293868263667</c:v>
                </c:pt>
                <c:pt idx="126">
                  <c:v>27.279800219209775</c:v>
                </c:pt>
                <c:pt idx="127">
                  <c:v>27.496306570155884</c:v>
                </c:pt>
                <c:pt idx="128">
                  <c:v>27.712812921101992</c:v>
                </c:pt>
                <c:pt idx="129">
                  <c:v>27.929319272048101</c:v>
                </c:pt>
                <c:pt idx="130">
                  <c:v>28.145825622994209</c:v>
                </c:pt>
                <c:pt idx="131">
                  <c:v>28.362331973940318</c:v>
                </c:pt>
                <c:pt idx="132">
                  <c:v>28.578838324886426</c:v>
                </c:pt>
                <c:pt idx="133">
                  <c:v>28.795344675832535</c:v>
                </c:pt>
                <c:pt idx="134">
                  <c:v>29.011851026778643</c:v>
                </c:pt>
                <c:pt idx="135">
                  <c:v>29.228357377724752</c:v>
                </c:pt>
                <c:pt idx="136">
                  <c:v>29.44486372867086</c:v>
                </c:pt>
                <c:pt idx="137">
                  <c:v>29.661370079616969</c:v>
                </c:pt>
                <c:pt idx="138">
                  <c:v>29.877876430563077</c:v>
                </c:pt>
                <c:pt idx="139">
                  <c:v>30.094382781509186</c:v>
                </c:pt>
                <c:pt idx="140">
                  <c:v>30.310889132455294</c:v>
                </c:pt>
                <c:pt idx="141">
                  <c:v>30.527395483401403</c:v>
                </c:pt>
                <c:pt idx="142">
                  <c:v>30.743901834347511</c:v>
                </c:pt>
                <c:pt idx="143">
                  <c:v>30.96040818529362</c:v>
                </c:pt>
                <c:pt idx="144">
                  <c:v>31.176914536239728</c:v>
                </c:pt>
                <c:pt idx="145">
                  <c:v>31.393420887185837</c:v>
                </c:pt>
                <c:pt idx="146">
                  <c:v>31.609927238131945</c:v>
                </c:pt>
                <c:pt idx="147">
                  <c:v>31.826433589078054</c:v>
                </c:pt>
                <c:pt idx="148">
                  <c:v>32.042939940024162</c:v>
                </c:pt>
                <c:pt idx="149">
                  <c:v>32.259446290970274</c:v>
                </c:pt>
                <c:pt idx="150">
                  <c:v>32.475952641916386</c:v>
                </c:pt>
                <c:pt idx="151">
                  <c:v>32.692458992862498</c:v>
                </c:pt>
                <c:pt idx="152">
                  <c:v>32.90896534380861</c:v>
                </c:pt>
                <c:pt idx="153">
                  <c:v>33.125471694754722</c:v>
                </c:pt>
                <c:pt idx="154">
                  <c:v>33.341978045700834</c:v>
                </c:pt>
                <c:pt idx="155">
                  <c:v>33.558484396646946</c:v>
                </c:pt>
                <c:pt idx="156">
                  <c:v>33.774990747593058</c:v>
                </c:pt>
                <c:pt idx="157">
                  <c:v>33.99149709853917</c:v>
                </c:pt>
                <c:pt idx="158">
                  <c:v>34.208003449485282</c:v>
                </c:pt>
                <c:pt idx="159">
                  <c:v>34.424509800431395</c:v>
                </c:pt>
                <c:pt idx="160">
                  <c:v>34.641016151377507</c:v>
                </c:pt>
                <c:pt idx="161">
                  <c:v>34.857522502323619</c:v>
                </c:pt>
                <c:pt idx="162">
                  <c:v>35.074028853269731</c:v>
                </c:pt>
                <c:pt idx="163">
                  <c:v>35.290535204215843</c:v>
                </c:pt>
                <c:pt idx="164">
                  <c:v>35.507041555161955</c:v>
                </c:pt>
                <c:pt idx="165">
                  <c:v>35.723547906108067</c:v>
                </c:pt>
                <c:pt idx="166">
                  <c:v>35.940054257054179</c:v>
                </c:pt>
                <c:pt idx="167">
                  <c:v>36.156560608000291</c:v>
                </c:pt>
                <c:pt idx="168">
                  <c:v>36.373066958946403</c:v>
                </c:pt>
                <c:pt idx="169">
                  <c:v>36.589573309892515</c:v>
                </c:pt>
                <c:pt idx="170">
                  <c:v>36.806079660838627</c:v>
                </c:pt>
                <c:pt idx="171">
                  <c:v>37.022586011784739</c:v>
                </c:pt>
                <c:pt idx="172">
                  <c:v>37.239092362730851</c:v>
                </c:pt>
                <c:pt idx="173">
                  <c:v>37.455598713676963</c:v>
                </c:pt>
                <c:pt idx="174">
                  <c:v>37.672105064623075</c:v>
                </c:pt>
                <c:pt idx="175">
                  <c:v>37.888611415569187</c:v>
                </c:pt>
                <c:pt idx="176">
                  <c:v>38.105117766515299</c:v>
                </c:pt>
                <c:pt idx="177">
                  <c:v>38.321624117461411</c:v>
                </c:pt>
                <c:pt idx="178">
                  <c:v>38.538130468407523</c:v>
                </c:pt>
                <c:pt idx="179">
                  <c:v>38.754636819353635</c:v>
                </c:pt>
                <c:pt idx="180">
                  <c:v>38.971143170299747</c:v>
                </c:pt>
                <c:pt idx="181">
                  <c:v>39.187649521245859</c:v>
                </c:pt>
                <c:pt idx="182">
                  <c:v>39.404155872191971</c:v>
                </c:pt>
                <c:pt idx="183">
                  <c:v>39.620662223138083</c:v>
                </c:pt>
                <c:pt idx="184">
                  <c:v>39.837168574084195</c:v>
                </c:pt>
                <c:pt idx="185">
                  <c:v>40.053674925030307</c:v>
                </c:pt>
                <c:pt idx="186">
                  <c:v>40.270181275976419</c:v>
                </c:pt>
                <c:pt idx="187">
                  <c:v>40.486687626922532</c:v>
                </c:pt>
                <c:pt idx="188">
                  <c:v>40.703193977868644</c:v>
                </c:pt>
                <c:pt idx="189">
                  <c:v>40.919700328814756</c:v>
                </c:pt>
                <c:pt idx="190">
                  <c:v>41.136206679760868</c:v>
                </c:pt>
                <c:pt idx="191">
                  <c:v>41.35271303070698</c:v>
                </c:pt>
                <c:pt idx="192">
                  <c:v>41.569219381653092</c:v>
                </c:pt>
                <c:pt idx="193">
                  <c:v>41.785725732599204</c:v>
                </c:pt>
                <c:pt idx="194">
                  <c:v>42.002232083545316</c:v>
                </c:pt>
                <c:pt idx="195">
                  <c:v>42.218738434491428</c:v>
                </c:pt>
                <c:pt idx="196">
                  <c:v>42.43524478543754</c:v>
                </c:pt>
                <c:pt idx="197">
                  <c:v>42.651751136383652</c:v>
                </c:pt>
                <c:pt idx="198">
                  <c:v>42.868257487329764</c:v>
                </c:pt>
                <c:pt idx="199">
                  <c:v>43.084763838275876</c:v>
                </c:pt>
                <c:pt idx="200">
                  <c:v>43.301270189221988</c:v>
                </c:pt>
                <c:pt idx="201">
                  <c:v>43.5177765401681</c:v>
                </c:pt>
                <c:pt idx="202">
                  <c:v>43.734282891114212</c:v>
                </c:pt>
                <c:pt idx="203">
                  <c:v>43.950789242060324</c:v>
                </c:pt>
                <c:pt idx="204">
                  <c:v>44.167295593006436</c:v>
                </c:pt>
                <c:pt idx="205">
                  <c:v>44.383801943952548</c:v>
                </c:pt>
                <c:pt idx="206">
                  <c:v>44.60030829489866</c:v>
                </c:pt>
                <c:pt idx="207">
                  <c:v>44.816814645844772</c:v>
                </c:pt>
                <c:pt idx="208">
                  <c:v>45.033320996790884</c:v>
                </c:pt>
                <c:pt idx="209">
                  <c:v>45.249827347736996</c:v>
                </c:pt>
                <c:pt idx="210">
                  <c:v>45.466333698683108</c:v>
                </c:pt>
                <c:pt idx="211">
                  <c:v>45.68284004962922</c:v>
                </c:pt>
                <c:pt idx="212">
                  <c:v>45.899346400575332</c:v>
                </c:pt>
                <c:pt idx="213">
                  <c:v>46.115852751521444</c:v>
                </c:pt>
                <c:pt idx="214">
                  <c:v>46.332359102467557</c:v>
                </c:pt>
                <c:pt idx="215">
                  <c:v>46.548865453413669</c:v>
                </c:pt>
                <c:pt idx="216">
                  <c:v>46.765371804359781</c:v>
                </c:pt>
                <c:pt idx="217">
                  <c:v>46.981878155305893</c:v>
                </c:pt>
                <c:pt idx="218">
                  <c:v>47.198384506252005</c:v>
                </c:pt>
                <c:pt idx="219">
                  <c:v>47.414890857198117</c:v>
                </c:pt>
                <c:pt idx="220">
                  <c:v>47.631397208144229</c:v>
                </c:pt>
                <c:pt idx="221">
                  <c:v>47.847903559090341</c:v>
                </c:pt>
                <c:pt idx="222">
                  <c:v>48.064409910036453</c:v>
                </c:pt>
                <c:pt idx="223">
                  <c:v>48.280916260982565</c:v>
                </c:pt>
                <c:pt idx="224">
                  <c:v>48.497422611928677</c:v>
                </c:pt>
                <c:pt idx="225">
                  <c:v>48.713928962874789</c:v>
                </c:pt>
                <c:pt idx="226">
                  <c:v>48.930435313820901</c:v>
                </c:pt>
                <c:pt idx="227">
                  <c:v>49.146941664767013</c:v>
                </c:pt>
                <c:pt idx="228">
                  <c:v>49.363448015713125</c:v>
                </c:pt>
                <c:pt idx="229">
                  <c:v>49.579954366659237</c:v>
                </c:pt>
                <c:pt idx="230">
                  <c:v>49.796460717605349</c:v>
                </c:pt>
                <c:pt idx="231">
                  <c:v>50.012967068551461</c:v>
                </c:pt>
                <c:pt idx="232">
                  <c:v>50.229473419497573</c:v>
                </c:pt>
                <c:pt idx="233">
                  <c:v>50.445979770443685</c:v>
                </c:pt>
                <c:pt idx="234">
                  <c:v>50.662486121389797</c:v>
                </c:pt>
                <c:pt idx="235">
                  <c:v>50.878992472335909</c:v>
                </c:pt>
                <c:pt idx="236">
                  <c:v>51.095498823282021</c:v>
                </c:pt>
                <c:pt idx="237">
                  <c:v>51.312005174228133</c:v>
                </c:pt>
                <c:pt idx="238">
                  <c:v>51.528511525174245</c:v>
                </c:pt>
                <c:pt idx="239">
                  <c:v>51.745017876120357</c:v>
                </c:pt>
                <c:pt idx="240">
                  <c:v>51.961524227066469</c:v>
                </c:pt>
                <c:pt idx="241">
                  <c:v>52.178030578012581</c:v>
                </c:pt>
                <c:pt idx="242">
                  <c:v>52.394536928958694</c:v>
                </c:pt>
                <c:pt idx="243">
                  <c:v>52.611043279904806</c:v>
                </c:pt>
                <c:pt idx="244">
                  <c:v>52.827549630850918</c:v>
                </c:pt>
                <c:pt idx="245">
                  <c:v>53.04405598179703</c:v>
                </c:pt>
                <c:pt idx="246">
                  <c:v>53.260562332743142</c:v>
                </c:pt>
                <c:pt idx="247">
                  <c:v>53.477068683689254</c:v>
                </c:pt>
                <c:pt idx="248">
                  <c:v>53.693575034635366</c:v>
                </c:pt>
                <c:pt idx="249">
                  <c:v>53.910081385581478</c:v>
                </c:pt>
                <c:pt idx="250">
                  <c:v>54.12658773652759</c:v>
                </c:pt>
                <c:pt idx="251">
                  <c:v>54.343094087473702</c:v>
                </c:pt>
                <c:pt idx="252">
                  <c:v>54.559600438419814</c:v>
                </c:pt>
                <c:pt idx="253">
                  <c:v>54.776106789365926</c:v>
                </c:pt>
                <c:pt idx="254">
                  <c:v>54.992613140312038</c:v>
                </c:pt>
                <c:pt idx="255">
                  <c:v>55.20911949125815</c:v>
                </c:pt>
              </c:numCache>
            </c:numRef>
          </c:xVal>
          <c:yVal>
            <c:numRef>
              <c:f>'assignment_1(home) Q2 (3)'!$G$2:$G$360</c:f>
              <c:numCache>
                <c:formatCode>General</c:formatCode>
                <c:ptCount val="359"/>
                <c:pt idx="0">
                  <c:v>0</c:v>
                </c:pt>
                <c:pt idx="1">
                  <c:v>0.12450999999999998</c:v>
                </c:pt>
                <c:pt idx="2">
                  <c:v>0.24803999999999998</c:v>
                </c:pt>
                <c:pt idx="3">
                  <c:v>0.37058999999999997</c:v>
                </c:pt>
                <c:pt idx="4">
                  <c:v>0.49215999999999993</c:v>
                </c:pt>
                <c:pt idx="5">
                  <c:v>0.61274999999999991</c:v>
                </c:pt>
                <c:pt idx="6">
                  <c:v>0.7323599999999999</c:v>
                </c:pt>
                <c:pt idx="7">
                  <c:v>0.8509899999999998</c:v>
                </c:pt>
                <c:pt idx="8">
                  <c:v>0.96863999999999972</c:v>
                </c:pt>
                <c:pt idx="9">
                  <c:v>1.0853099999999996</c:v>
                </c:pt>
                <c:pt idx="10">
                  <c:v>1.2009999999999994</c:v>
                </c:pt>
                <c:pt idx="11">
                  <c:v>1.3157099999999993</c:v>
                </c:pt>
                <c:pt idx="12">
                  <c:v>1.4294399999999992</c:v>
                </c:pt>
                <c:pt idx="13">
                  <c:v>1.5421899999999988</c:v>
                </c:pt>
                <c:pt idx="14">
                  <c:v>1.6539599999999985</c:v>
                </c:pt>
                <c:pt idx="15">
                  <c:v>1.7647499999999983</c:v>
                </c:pt>
                <c:pt idx="16">
                  <c:v>1.874559999999998</c:v>
                </c:pt>
                <c:pt idx="17">
                  <c:v>1.9833899999999978</c:v>
                </c:pt>
                <c:pt idx="18">
                  <c:v>2.0912399999999973</c:v>
                </c:pt>
                <c:pt idx="19">
                  <c:v>2.1981099999999971</c:v>
                </c:pt>
                <c:pt idx="20">
                  <c:v>2.3039999999999967</c:v>
                </c:pt>
                <c:pt idx="21">
                  <c:v>2.4089099999999966</c:v>
                </c:pt>
                <c:pt idx="22">
                  <c:v>2.5128399999999962</c:v>
                </c:pt>
                <c:pt idx="23">
                  <c:v>2.6157899999999961</c:v>
                </c:pt>
                <c:pt idx="24">
                  <c:v>2.7177599999999957</c:v>
                </c:pt>
                <c:pt idx="25">
                  <c:v>2.8187499999999956</c:v>
                </c:pt>
                <c:pt idx="26">
                  <c:v>2.9187599999999954</c:v>
                </c:pt>
                <c:pt idx="27">
                  <c:v>3.0177899999999949</c:v>
                </c:pt>
                <c:pt idx="28">
                  <c:v>3.1158399999999946</c:v>
                </c:pt>
                <c:pt idx="29">
                  <c:v>3.2129099999999942</c:v>
                </c:pt>
                <c:pt idx="30">
                  <c:v>3.3089999999999939</c:v>
                </c:pt>
                <c:pt idx="31">
                  <c:v>3.4041099999999935</c:v>
                </c:pt>
                <c:pt idx="32">
                  <c:v>3.4982399999999934</c:v>
                </c:pt>
                <c:pt idx="33">
                  <c:v>3.591389999999993</c:v>
                </c:pt>
                <c:pt idx="34">
                  <c:v>3.6835599999999924</c:v>
                </c:pt>
                <c:pt idx="35">
                  <c:v>3.7747499999999921</c:v>
                </c:pt>
                <c:pt idx="36">
                  <c:v>3.8649599999999915</c:v>
                </c:pt>
                <c:pt idx="37">
                  <c:v>3.9541899999999912</c:v>
                </c:pt>
                <c:pt idx="38">
                  <c:v>4.0424399999999912</c:v>
                </c:pt>
                <c:pt idx="39">
                  <c:v>4.1297099999999904</c:v>
                </c:pt>
                <c:pt idx="40">
                  <c:v>4.2159999999999904</c:v>
                </c:pt>
                <c:pt idx="41">
                  <c:v>4.3013099999999902</c:v>
                </c:pt>
                <c:pt idx="42">
                  <c:v>4.3856399999999898</c:v>
                </c:pt>
                <c:pt idx="43">
                  <c:v>4.4689899999999891</c:v>
                </c:pt>
                <c:pt idx="44">
                  <c:v>4.5513599999999883</c:v>
                </c:pt>
                <c:pt idx="45">
                  <c:v>4.6327499999999882</c:v>
                </c:pt>
                <c:pt idx="46">
                  <c:v>4.7131599999999878</c:v>
                </c:pt>
                <c:pt idx="47">
                  <c:v>4.7925899999999872</c:v>
                </c:pt>
                <c:pt idx="48">
                  <c:v>4.8710399999999865</c:v>
                </c:pt>
                <c:pt idx="49">
                  <c:v>4.9485099999999864</c:v>
                </c:pt>
                <c:pt idx="50">
                  <c:v>5.0249999999999861</c:v>
                </c:pt>
                <c:pt idx="51">
                  <c:v>5.1005099999999857</c:v>
                </c:pt>
                <c:pt idx="52">
                  <c:v>5.175039999999985</c:v>
                </c:pt>
                <c:pt idx="53">
                  <c:v>5.2485899999999841</c:v>
                </c:pt>
                <c:pt idx="54">
                  <c:v>5.3211599999999839</c:v>
                </c:pt>
                <c:pt idx="55">
                  <c:v>5.3927499999999835</c:v>
                </c:pt>
                <c:pt idx="56">
                  <c:v>5.4633599999999829</c:v>
                </c:pt>
                <c:pt idx="57">
                  <c:v>5.5329899999999821</c:v>
                </c:pt>
                <c:pt idx="58">
                  <c:v>5.601639999999982</c:v>
                </c:pt>
                <c:pt idx="59">
                  <c:v>5.6693099999999816</c:v>
                </c:pt>
                <c:pt idx="60">
                  <c:v>5.7359999999999811</c:v>
                </c:pt>
                <c:pt idx="61">
                  <c:v>5.8017099999999804</c:v>
                </c:pt>
                <c:pt idx="62">
                  <c:v>5.8664399999999803</c:v>
                </c:pt>
                <c:pt idx="63">
                  <c:v>5.9301899999999801</c:v>
                </c:pt>
                <c:pt idx="64">
                  <c:v>5.9929599999999796</c:v>
                </c:pt>
                <c:pt idx="65">
                  <c:v>6.054749999999979</c:v>
                </c:pt>
                <c:pt idx="66">
                  <c:v>6.1155599999999781</c:v>
                </c:pt>
                <c:pt idx="67">
                  <c:v>6.175389999999978</c:v>
                </c:pt>
                <c:pt idx="68">
                  <c:v>6.2342399999999776</c:v>
                </c:pt>
                <c:pt idx="69">
                  <c:v>6.292109999999977</c:v>
                </c:pt>
                <c:pt idx="70">
                  <c:v>6.3489999999999762</c:v>
                </c:pt>
                <c:pt idx="71">
                  <c:v>6.4049099999999761</c:v>
                </c:pt>
                <c:pt idx="72">
                  <c:v>6.4598399999999758</c:v>
                </c:pt>
                <c:pt idx="73">
                  <c:v>6.5137899999999753</c:v>
                </c:pt>
                <c:pt idx="74">
                  <c:v>6.5667599999999746</c:v>
                </c:pt>
                <c:pt idx="75">
                  <c:v>6.6187499999999746</c:v>
                </c:pt>
                <c:pt idx="76">
                  <c:v>6.6697599999999744</c:v>
                </c:pt>
                <c:pt idx="77">
                  <c:v>6.719789999999974</c:v>
                </c:pt>
                <c:pt idx="78">
                  <c:v>6.7688399999999733</c:v>
                </c:pt>
                <c:pt idx="79">
                  <c:v>6.8169099999999725</c:v>
                </c:pt>
                <c:pt idx="80">
                  <c:v>6.8639999999999723</c:v>
                </c:pt>
                <c:pt idx="81">
                  <c:v>6.910109999999972</c:v>
                </c:pt>
                <c:pt idx="82">
                  <c:v>6.9552399999999714</c:v>
                </c:pt>
                <c:pt idx="83">
                  <c:v>6.9993899999999707</c:v>
                </c:pt>
                <c:pt idx="84">
                  <c:v>7.0425599999999706</c:v>
                </c:pt>
                <c:pt idx="85">
                  <c:v>7.0847499999999703</c:v>
                </c:pt>
                <c:pt idx="86">
                  <c:v>7.1259599999999699</c:v>
                </c:pt>
                <c:pt idx="87">
                  <c:v>7.1661899999999692</c:v>
                </c:pt>
                <c:pt idx="88">
                  <c:v>7.2054399999999692</c:v>
                </c:pt>
                <c:pt idx="89">
                  <c:v>7.243709999999969</c:v>
                </c:pt>
                <c:pt idx="90">
                  <c:v>7.2809999999999686</c:v>
                </c:pt>
                <c:pt idx="91">
                  <c:v>7.317309999999968</c:v>
                </c:pt>
                <c:pt idx="92">
                  <c:v>7.3526399999999672</c:v>
                </c:pt>
                <c:pt idx="93">
                  <c:v>7.3869899999999671</c:v>
                </c:pt>
                <c:pt idx="94">
                  <c:v>7.4203599999999668</c:v>
                </c:pt>
                <c:pt idx="95">
                  <c:v>7.4527499999999662</c:v>
                </c:pt>
                <c:pt idx="96">
                  <c:v>7.4841599999999655</c:v>
                </c:pt>
                <c:pt idx="97">
                  <c:v>7.5145899999999655</c:v>
                </c:pt>
                <c:pt idx="98">
                  <c:v>7.5440399999999652</c:v>
                </c:pt>
                <c:pt idx="99">
                  <c:v>7.5725099999999648</c:v>
                </c:pt>
                <c:pt idx="100">
                  <c:v>7.5999999999999641</c:v>
                </c:pt>
                <c:pt idx="101">
                  <c:v>7.6265099999999642</c:v>
                </c:pt>
                <c:pt idx="102">
                  <c:v>7.652039999999964</c:v>
                </c:pt>
                <c:pt idx="103">
                  <c:v>7.6765899999999636</c:v>
                </c:pt>
                <c:pt idx="104">
                  <c:v>7.700159999999963</c:v>
                </c:pt>
                <c:pt idx="105">
                  <c:v>7.7227499999999623</c:v>
                </c:pt>
                <c:pt idx="106">
                  <c:v>7.7443599999999622</c:v>
                </c:pt>
                <c:pt idx="107">
                  <c:v>7.7649899999999619</c:v>
                </c:pt>
                <c:pt idx="108">
                  <c:v>7.7846399999999614</c:v>
                </c:pt>
                <c:pt idx="109">
                  <c:v>7.8033099999999607</c:v>
                </c:pt>
                <c:pt idx="110">
                  <c:v>7.8209999999999607</c:v>
                </c:pt>
                <c:pt idx="111">
                  <c:v>7.8377099999999604</c:v>
                </c:pt>
                <c:pt idx="112">
                  <c:v>7.85343999999996</c:v>
                </c:pt>
                <c:pt idx="113">
                  <c:v>7.8681899999999594</c:v>
                </c:pt>
                <c:pt idx="114">
                  <c:v>7.8819599999999594</c:v>
                </c:pt>
                <c:pt idx="115">
                  <c:v>7.8947499999999593</c:v>
                </c:pt>
                <c:pt idx="116">
                  <c:v>7.906559999999959</c:v>
                </c:pt>
                <c:pt idx="117">
                  <c:v>7.9173899999999584</c:v>
                </c:pt>
                <c:pt idx="118">
                  <c:v>7.9272399999999577</c:v>
                </c:pt>
                <c:pt idx="119">
                  <c:v>7.9361099999999576</c:v>
                </c:pt>
                <c:pt idx="120">
                  <c:v>7.9439999999999573</c:v>
                </c:pt>
                <c:pt idx="121">
                  <c:v>7.9509099999999568</c:v>
                </c:pt>
                <c:pt idx="122">
                  <c:v>7.9568399999999562</c:v>
                </c:pt>
                <c:pt idx="123">
                  <c:v>7.9617899999999562</c:v>
                </c:pt>
                <c:pt idx="124">
                  <c:v>7.965759999999956</c:v>
                </c:pt>
                <c:pt idx="125">
                  <c:v>7.9687499999999556</c:v>
                </c:pt>
                <c:pt idx="126">
                  <c:v>7.970759999999955</c:v>
                </c:pt>
                <c:pt idx="127">
                  <c:v>7.9717899999999542</c:v>
                </c:pt>
                <c:pt idx="128">
                  <c:v>7.9718399999999541</c:v>
                </c:pt>
                <c:pt idx="129">
                  <c:v>7.9709099999999538</c:v>
                </c:pt>
                <c:pt idx="130">
                  <c:v>7.9689999999999532</c:v>
                </c:pt>
                <c:pt idx="131">
                  <c:v>7.9661099999999525</c:v>
                </c:pt>
                <c:pt idx="132">
                  <c:v>7.9622399999999525</c:v>
                </c:pt>
                <c:pt idx="133">
                  <c:v>7.9573899999999522</c:v>
                </c:pt>
                <c:pt idx="134">
                  <c:v>7.9515599999999518</c:v>
                </c:pt>
                <c:pt idx="135">
                  <c:v>7.9447499999999511</c:v>
                </c:pt>
                <c:pt idx="136">
                  <c:v>7.9369599999999512</c:v>
                </c:pt>
                <c:pt idx="137">
                  <c:v>7.928189999999951</c:v>
                </c:pt>
                <c:pt idx="138">
                  <c:v>7.9184399999999506</c:v>
                </c:pt>
                <c:pt idx="139">
                  <c:v>7.9077099999999501</c:v>
                </c:pt>
                <c:pt idx="140">
                  <c:v>7.8959999999999493</c:v>
                </c:pt>
                <c:pt idx="141">
                  <c:v>7.8833099999999492</c:v>
                </c:pt>
                <c:pt idx="142">
                  <c:v>7.8696399999999489</c:v>
                </c:pt>
                <c:pt idx="143">
                  <c:v>7.8549899999999484</c:v>
                </c:pt>
                <c:pt idx="144">
                  <c:v>7.8393599999999477</c:v>
                </c:pt>
                <c:pt idx="145">
                  <c:v>7.8227499999999477</c:v>
                </c:pt>
                <c:pt idx="146">
                  <c:v>7.8051599999999475</c:v>
                </c:pt>
                <c:pt idx="147">
                  <c:v>7.7865899999999471</c:v>
                </c:pt>
                <c:pt idx="148">
                  <c:v>7.7670399999999464</c:v>
                </c:pt>
                <c:pt idx="149">
                  <c:v>7.7465099999999456</c:v>
                </c:pt>
                <c:pt idx="150">
                  <c:v>7.7249999999999455</c:v>
                </c:pt>
                <c:pt idx="151">
                  <c:v>7.7025099999999451</c:v>
                </c:pt>
                <c:pt idx="152">
                  <c:v>7.6790399999999446</c:v>
                </c:pt>
                <c:pt idx="153">
                  <c:v>7.6545899999999438</c:v>
                </c:pt>
                <c:pt idx="154">
                  <c:v>7.6291599999999438</c:v>
                </c:pt>
                <c:pt idx="155">
                  <c:v>7.6027499999999435</c:v>
                </c:pt>
                <c:pt idx="156">
                  <c:v>7.575359999999943</c:v>
                </c:pt>
                <c:pt idx="157">
                  <c:v>7.5469899999999424</c:v>
                </c:pt>
                <c:pt idx="158">
                  <c:v>7.5176399999999424</c:v>
                </c:pt>
                <c:pt idx="159">
                  <c:v>7.4873099999999422</c:v>
                </c:pt>
                <c:pt idx="160">
                  <c:v>7.4559999999999418</c:v>
                </c:pt>
                <c:pt idx="161">
                  <c:v>7.4237099999999412</c:v>
                </c:pt>
                <c:pt idx="162">
                  <c:v>7.3904399999999404</c:v>
                </c:pt>
                <c:pt idx="163">
                  <c:v>7.3561899999999403</c:v>
                </c:pt>
                <c:pt idx="164">
                  <c:v>7.32095999999994</c:v>
                </c:pt>
                <c:pt idx="165">
                  <c:v>7.2847499999999394</c:v>
                </c:pt>
                <c:pt idx="166">
                  <c:v>7.2475599999999387</c:v>
                </c:pt>
                <c:pt idx="167">
                  <c:v>7.2093899999999387</c:v>
                </c:pt>
                <c:pt idx="168">
                  <c:v>7.1702399999999384</c:v>
                </c:pt>
                <c:pt idx="169">
                  <c:v>7.130109999999938</c:v>
                </c:pt>
                <c:pt idx="170">
                  <c:v>7.0889999999999374</c:v>
                </c:pt>
                <c:pt idx="171">
                  <c:v>7.0469099999999374</c:v>
                </c:pt>
                <c:pt idx="172">
                  <c:v>7.0038399999999372</c:v>
                </c:pt>
                <c:pt idx="173">
                  <c:v>6.9597899999999369</c:v>
                </c:pt>
                <c:pt idx="174">
                  <c:v>6.9147599999999363</c:v>
                </c:pt>
                <c:pt idx="175">
                  <c:v>6.8687499999999355</c:v>
                </c:pt>
                <c:pt idx="176">
                  <c:v>6.8217599999999354</c:v>
                </c:pt>
                <c:pt idx="177">
                  <c:v>6.7737899999999351</c:v>
                </c:pt>
                <c:pt idx="178">
                  <c:v>6.7248399999999346</c:v>
                </c:pt>
                <c:pt idx="179">
                  <c:v>6.674909999999934</c:v>
                </c:pt>
                <c:pt idx="180">
                  <c:v>6.6239999999999339</c:v>
                </c:pt>
                <c:pt idx="181">
                  <c:v>6.5721099999999337</c:v>
                </c:pt>
                <c:pt idx="182">
                  <c:v>6.5192399999999333</c:v>
                </c:pt>
                <c:pt idx="183">
                  <c:v>6.4653899999999327</c:v>
                </c:pt>
                <c:pt idx="184">
                  <c:v>6.4105599999999328</c:v>
                </c:pt>
                <c:pt idx="185">
                  <c:v>6.3547499999999326</c:v>
                </c:pt>
                <c:pt idx="186">
                  <c:v>6.2979599999999323</c:v>
                </c:pt>
                <c:pt idx="187">
                  <c:v>6.2401899999999317</c:v>
                </c:pt>
                <c:pt idx="188">
                  <c:v>6.181439999999931</c:v>
                </c:pt>
                <c:pt idx="189">
                  <c:v>6.1217099999999309</c:v>
                </c:pt>
                <c:pt idx="190">
                  <c:v>6.0609999999999307</c:v>
                </c:pt>
                <c:pt idx="191">
                  <c:v>5.9993099999999302</c:v>
                </c:pt>
                <c:pt idx="192">
                  <c:v>5.9366399999999295</c:v>
                </c:pt>
                <c:pt idx="193">
                  <c:v>5.8729899999999295</c:v>
                </c:pt>
                <c:pt idx="194">
                  <c:v>5.8083599999999294</c:v>
                </c:pt>
                <c:pt idx="195">
                  <c:v>5.742749999999929</c:v>
                </c:pt>
                <c:pt idx="196">
                  <c:v>5.6761599999999284</c:v>
                </c:pt>
                <c:pt idx="197">
                  <c:v>5.6085899999999285</c:v>
                </c:pt>
                <c:pt idx="198">
                  <c:v>5.5400399999999284</c:v>
                </c:pt>
                <c:pt idx="199">
                  <c:v>5.470509999999928</c:v>
                </c:pt>
                <c:pt idx="200">
                  <c:v>5.3999999999999275</c:v>
                </c:pt>
                <c:pt idx="201">
                  <c:v>5.3285099999999268</c:v>
                </c:pt>
                <c:pt idx="202">
                  <c:v>5.2560399999999268</c:v>
                </c:pt>
                <c:pt idx="203">
                  <c:v>5.1825899999999265</c:v>
                </c:pt>
                <c:pt idx="204">
                  <c:v>5.1081599999999261</c:v>
                </c:pt>
                <c:pt idx="205">
                  <c:v>5.0327499999999254</c:v>
                </c:pt>
                <c:pt idx="206">
                  <c:v>4.9563599999999255</c:v>
                </c:pt>
                <c:pt idx="207">
                  <c:v>4.8789899999999253</c:v>
                </c:pt>
                <c:pt idx="208">
                  <c:v>4.800639999999925</c:v>
                </c:pt>
                <c:pt idx="209">
                  <c:v>4.7213099999999244</c:v>
                </c:pt>
                <c:pt idx="210">
                  <c:v>4.6409999999999245</c:v>
                </c:pt>
                <c:pt idx="211">
                  <c:v>4.5597099999999244</c:v>
                </c:pt>
                <c:pt idx="212">
                  <c:v>4.4774399999999241</c:v>
                </c:pt>
                <c:pt idx="213">
                  <c:v>4.3941899999999237</c:v>
                </c:pt>
                <c:pt idx="214">
                  <c:v>4.309959999999923</c:v>
                </c:pt>
                <c:pt idx="215">
                  <c:v>4.224749999999923</c:v>
                </c:pt>
                <c:pt idx="216">
                  <c:v>4.1385599999999227</c:v>
                </c:pt>
                <c:pt idx="217">
                  <c:v>4.0513899999999223</c:v>
                </c:pt>
                <c:pt idx="218">
                  <c:v>3.9632399999999222</c:v>
                </c:pt>
                <c:pt idx="219">
                  <c:v>3.8741099999999218</c:v>
                </c:pt>
                <c:pt idx="220">
                  <c:v>3.7839999999999212</c:v>
                </c:pt>
                <c:pt idx="221">
                  <c:v>3.6929099999999209</c:v>
                </c:pt>
                <c:pt idx="222">
                  <c:v>3.6008399999999203</c:v>
                </c:pt>
                <c:pt idx="223">
                  <c:v>3.50778999999992</c:v>
                </c:pt>
                <c:pt idx="224">
                  <c:v>3.4137599999999195</c:v>
                </c:pt>
                <c:pt idx="225">
                  <c:v>3.3187499999999193</c:v>
                </c:pt>
                <c:pt idx="226">
                  <c:v>3.2227599999999188</c:v>
                </c:pt>
                <c:pt idx="227">
                  <c:v>3.1257899999999186</c:v>
                </c:pt>
                <c:pt idx="228">
                  <c:v>3.0278399999999182</c:v>
                </c:pt>
                <c:pt idx="229">
                  <c:v>2.9289099999999175</c:v>
                </c:pt>
                <c:pt idx="230">
                  <c:v>2.8289999999999171</c:v>
                </c:pt>
                <c:pt idx="231">
                  <c:v>2.7281099999999165</c:v>
                </c:pt>
                <c:pt idx="232">
                  <c:v>2.6262399999999162</c:v>
                </c:pt>
                <c:pt idx="233">
                  <c:v>2.5233899999999156</c:v>
                </c:pt>
                <c:pt idx="234">
                  <c:v>2.4195599999999153</c:v>
                </c:pt>
                <c:pt idx="235">
                  <c:v>2.3147499999999148</c:v>
                </c:pt>
                <c:pt idx="236">
                  <c:v>2.2089599999999141</c:v>
                </c:pt>
                <c:pt idx="237">
                  <c:v>2.1021899999999136</c:v>
                </c:pt>
                <c:pt idx="238">
                  <c:v>1.9944399999999132</c:v>
                </c:pt>
                <c:pt idx="239">
                  <c:v>1.8857099999999127</c:v>
                </c:pt>
                <c:pt idx="240">
                  <c:v>1.7759999999999123</c:v>
                </c:pt>
                <c:pt idx="241">
                  <c:v>1.6653099999999117</c:v>
                </c:pt>
                <c:pt idx="242">
                  <c:v>1.5536399999999111</c:v>
                </c:pt>
                <c:pt idx="243">
                  <c:v>1.4409899999999105</c:v>
                </c:pt>
                <c:pt idx="244">
                  <c:v>1.3273599999999099</c:v>
                </c:pt>
                <c:pt idx="245">
                  <c:v>1.2127499999999094</c:v>
                </c:pt>
                <c:pt idx="246">
                  <c:v>1.0971599999999089</c:v>
                </c:pt>
                <c:pt idx="247">
                  <c:v>0.98058999999990837</c:v>
                </c:pt>
                <c:pt idx="248">
                  <c:v>0.86303999999990788</c:v>
                </c:pt>
                <c:pt idx="249">
                  <c:v>0.74450999999990741</c:v>
                </c:pt>
                <c:pt idx="250">
                  <c:v>0.62499999999990685</c:v>
                </c:pt>
                <c:pt idx="251">
                  <c:v>0.50450999999990631</c:v>
                </c:pt>
                <c:pt idx="252">
                  <c:v>0.38303999999990579</c:v>
                </c:pt>
                <c:pt idx="253">
                  <c:v>0.26058999999990529</c:v>
                </c:pt>
                <c:pt idx="254">
                  <c:v>0.13715999999990475</c:v>
                </c:pt>
                <c:pt idx="255">
                  <c:v>1.2749999999904203E-2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8-461B-9D2E-41872C2B0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51631"/>
        <c:axId val="529152879"/>
      </c:scatterChart>
      <c:valAx>
        <c:axId val="5291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Range/</a:t>
                </a:r>
                <a:r>
                  <a:rPr lang="en-IN" baseline="0"/>
                  <a:t> Distance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2879"/>
        <c:crosses val="autoZero"/>
        <c:crossBetween val="midCat"/>
      </c:valAx>
      <c:valAx>
        <c:axId val="5291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= 25 m/s, without drag at 35 degrees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'assignment_1(home) Q2 (4)'!$G$1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'assignment_1(home) Q2 (4)'!$F$2:$F$360</c:f>
              <c:numCache>
                <c:formatCode>General</c:formatCode>
                <c:ptCount val="359"/>
                <c:pt idx="0">
                  <c:v>0</c:v>
                </c:pt>
                <c:pt idx="1">
                  <c:v>0.20478801107224795</c:v>
                </c:pt>
                <c:pt idx="2">
                  <c:v>0.4095760221444959</c:v>
                </c:pt>
                <c:pt idx="3">
                  <c:v>0.61436403321674382</c:v>
                </c:pt>
                <c:pt idx="4">
                  <c:v>0.8191520442889918</c:v>
                </c:pt>
                <c:pt idx="5">
                  <c:v>1.0239400553612397</c:v>
                </c:pt>
                <c:pt idx="6">
                  <c:v>1.2287280664334876</c:v>
                </c:pt>
                <c:pt idx="7">
                  <c:v>1.4335160775057356</c:v>
                </c:pt>
                <c:pt idx="8">
                  <c:v>1.6383040885779836</c:v>
                </c:pt>
                <c:pt idx="9">
                  <c:v>1.8430920996502316</c:v>
                </c:pt>
                <c:pt idx="10">
                  <c:v>2.0478801107224793</c:v>
                </c:pt>
                <c:pt idx="11">
                  <c:v>2.2526681217947271</c:v>
                </c:pt>
                <c:pt idx="12">
                  <c:v>2.4574561328669748</c:v>
                </c:pt>
                <c:pt idx="13">
                  <c:v>2.6622441439392226</c:v>
                </c:pt>
                <c:pt idx="14">
                  <c:v>2.8670321550114704</c:v>
                </c:pt>
                <c:pt idx="15">
                  <c:v>3.0718201660837181</c:v>
                </c:pt>
                <c:pt idx="16">
                  <c:v>3.2766081771559659</c:v>
                </c:pt>
                <c:pt idx="17">
                  <c:v>3.4813961882282136</c:v>
                </c:pt>
                <c:pt idx="18">
                  <c:v>3.6861841993004614</c:v>
                </c:pt>
                <c:pt idx="19">
                  <c:v>3.8909722103727091</c:v>
                </c:pt>
                <c:pt idx="20">
                  <c:v>4.0957602214449569</c:v>
                </c:pt>
                <c:pt idx="21">
                  <c:v>4.3005482325172046</c:v>
                </c:pt>
                <c:pt idx="22">
                  <c:v>4.5053362435894524</c:v>
                </c:pt>
                <c:pt idx="23">
                  <c:v>4.7101242546617001</c:v>
                </c:pt>
                <c:pt idx="24">
                  <c:v>4.9149122657339479</c:v>
                </c:pt>
                <c:pt idx="25">
                  <c:v>5.1197002768061957</c:v>
                </c:pt>
                <c:pt idx="26">
                  <c:v>5.3244882878784434</c:v>
                </c:pt>
                <c:pt idx="27">
                  <c:v>5.5292762989506912</c:v>
                </c:pt>
                <c:pt idx="28">
                  <c:v>5.7340643100229389</c:v>
                </c:pt>
                <c:pt idx="29">
                  <c:v>5.9388523210951867</c:v>
                </c:pt>
                <c:pt idx="30">
                  <c:v>6.1436403321674344</c:v>
                </c:pt>
                <c:pt idx="31">
                  <c:v>6.3484283432396822</c:v>
                </c:pt>
                <c:pt idx="32">
                  <c:v>6.5532163543119299</c:v>
                </c:pt>
                <c:pt idx="33">
                  <c:v>6.7580043653841777</c:v>
                </c:pt>
                <c:pt idx="34">
                  <c:v>6.9627923764564255</c:v>
                </c:pt>
                <c:pt idx="35">
                  <c:v>7.1675803875286732</c:v>
                </c:pt>
                <c:pt idx="36">
                  <c:v>7.372368398600921</c:v>
                </c:pt>
                <c:pt idx="37">
                  <c:v>7.5771564096731687</c:v>
                </c:pt>
                <c:pt idx="38">
                  <c:v>7.7819444207454165</c:v>
                </c:pt>
                <c:pt idx="39">
                  <c:v>7.9867324318176642</c:v>
                </c:pt>
                <c:pt idx="40">
                  <c:v>8.191520442889912</c:v>
                </c:pt>
                <c:pt idx="41">
                  <c:v>8.3963084539621597</c:v>
                </c:pt>
                <c:pt idx="42">
                  <c:v>8.6010964650344075</c:v>
                </c:pt>
                <c:pt idx="43">
                  <c:v>8.8058844761066553</c:v>
                </c:pt>
                <c:pt idx="44">
                  <c:v>9.010672487178903</c:v>
                </c:pt>
                <c:pt idx="45">
                  <c:v>9.2154604982511508</c:v>
                </c:pt>
                <c:pt idx="46">
                  <c:v>9.4202485093233985</c:v>
                </c:pt>
                <c:pt idx="47">
                  <c:v>9.6250365203956463</c:v>
                </c:pt>
                <c:pt idx="48">
                  <c:v>9.829824531467894</c:v>
                </c:pt>
                <c:pt idx="49">
                  <c:v>10.034612542540142</c:v>
                </c:pt>
                <c:pt idx="50">
                  <c:v>10.23940055361239</c:v>
                </c:pt>
                <c:pt idx="51">
                  <c:v>10.444188564684637</c:v>
                </c:pt>
                <c:pt idx="52">
                  <c:v>10.648976575756885</c:v>
                </c:pt>
                <c:pt idx="53">
                  <c:v>10.853764586829133</c:v>
                </c:pt>
                <c:pt idx="54">
                  <c:v>11.058552597901381</c:v>
                </c:pt>
                <c:pt idx="55">
                  <c:v>11.263340608973628</c:v>
                </c:pt>
                <c:pt idx="56">
                  <c:v>11.468128620045876</c:v>
                </c:pt>
                <c:pt idx="57">
                  <c:v>11.672916631118124</c:v>
                </c:pt>
                <c:pt idx="58">
                  <c:v>11.877704642190372</c:v>
                </c:pt>
                <c:pt idx="59">
                  <c:v>12.082492653262619</c:v>
                </c:pt>
                <c:pt idx="60">
                  <c:v>12.287280664334867</c:v>
                </c:pt>
                <c:pt idx="61">
                  <c:v>12.492068675407115</c:v>
                </c:pt>
                <c:pt idx="62">
                  <c:v>12.696856686479363</c:v>
                </c:pt>
                <c:pt idx="63">
                  <c:v>12.90164469755161</c:v>
                </c:pt>
                <c:pt idx="64">
                  <c:v>13.106432708623858</c:v>
                </c:pt>
                <c:pt idx="65">
                  <c:v>13.311220719696106</c:v>
                </c:pt>
                <c:pt idx="66">
                  <c:v>13.516008730768354</c:v>
                </c:pt>
                <c:pt idx="67">
                  <c:v>13.720796741840601</c:v>
                </c:pt>
                <c:pt idx="68">
                  <c:v>13.925584752912849</c:v>
                </c:pt>
                <c:pt idx="69">
                  <c:v>14.130372763985097</c:v>
                </c:pt>
                <c:pt idx="70">
                  <c:v>14.335160775057345</c:v>
                </c:pt>
                <c:pt idx="71">
                  <c:v>14.539948786129592</c:v>
                </c:pt>
                <c:pt idx="72">
                  <c:v>14.74473679720184</c:v>
                </c:pt>
                <c:pt idx="73">
                  <c:v>14.949524808274088</c:v>
                </c:pt>
                <c:pt idx="74">
                  <c:v>15.154312819346336</c:v>
                </c:pt>
                <c:pt idx="75">
                  <c:v>15.359100830418583</c:v>
                </c:pt>
                <c:pt idx="76">
                  <c:v>15.563888841490831</c:v>
                </c:pt>
                <c:pt idx="77">
                  <c:v>15.768676852563079</c:v>
                </c:pt>
                <c:pt idx="78">
                  <c:v>15.973464863635327</c:v>
                </c:pt>
                <c:pt idx="79">
                  <c:v>16.178252874707574</c:v>
                </c:pt>
                <c:pt idx="80">
                  <c:v>16.383040885779824</c:v>
                </c:pt>
                <c:pt idx="81">
                  <c:v>16.587828896852074</c:v>
                </c:pt>
                <c:pt idx="82">
                  <c:v>16.792616907924323</c:v>
                </c:pt>
                <c:pt idx="83">
                  <c:v>16.997404918996573</c:v>
                </c:pt>
                <c:pt idx="84">
                  <c:v>17.202192930068822</c:v>
                </c:pt>
                <c:pt idx="85">
                  <c:v>17.406980941141072</c:v>
                </c:pt>
                <c:pt idx="86">
                  <c:v>17.611768952213321</c:v>
                </c:pt>
                <c:pt idx="87">
                  <c:v>17.816556963285571</c:v>
                </c:pt>
                <c:pt idx="88">
                  <c:v>18.02134497435782</c:v>
                </c:pt>
                <c:pt idx="89">
                  <c:v>18.22613298543007</c:v>
                </c:pt>
                <c:pt idx="90">
                  <c:v>18.430920996502319</c:v>
                </c:pt>
                <c:pt idx="91">
                  <c:v>18.635709007574569</c:v>
                </c:pt>
                <c:pt idx="92">
                  <c:v>18.840497018646818</c:v>
                </c:pt>
                <c:pt idx="93">
                  <c:v>19.045285029719068</c:v>
                </c:pt>
                <c:pt idx="94">
                  <c:v>19.250073040791317</c:v>
                </c:pt>
                <c:pt idx="95">
                  <c:v>19.454861051863567</c:v>
                </c:pt>
                <c:pt idx="96">
                  <c:v>19.659649062935816</c:v>
                </c:pt>
                <c:pt idx="97">
                  <c:v>19.864437074008066</c:v>
                </c:pt>
                <c:pt idx="98">
                  <c:v>20.069225085080316</c:v>
                </c:pt>
                <c:pt idx="99">
                  <c:v>20.274013096152565</c:v>
                </c:pt>
                <c:pt idx="100">
                  <c:v>20.478801107224815</c:v>
                </c:pt>
                <c:pt idx="101">
                  <c:v>20.683589118297064</c:v>
                </c:pt>
                <c:pt idx="102">
                  <c:v>20.888377129369314</c:v>
                </c:pt>
                <c:pt idx="103">
                  <c:v>21.093165140441563</c:v>
                </c:pt>
                <c:pt idx="104">
                  <c:v>21.297953151513813</c:v>
                </c:pt>
                <c:pt idx="105">
                  <c:v>21.502741162586062</c:v>
                </c:pt>
                <c:pt idx="106">
                  <c:v>21.707529173658312</c:v>
                </c:pt>
                <c:pt idx="107">
                  <c:v>21.912317184730561</c:v>
                </c:pt>
                <c:pt idx="108">
                  <c:v>22.117105195802811</c:v>
                </c:pt>
                <c:pt idx="109">
                  <c:v>22.32189320687506</c:v>
                </c:pt>
                <c:pt idx="110">
                  <c:v>22.52668121794731</c:v>
                </c:pt>
                <c:pt idx="111">
                  <c:v>22.731469229019559</c:v>
                </c:pt>
                <c:pt idx="112">
                  <c:v>22.936257240091809</c:v>
                </c:pt>
                <c:pt idx="113">
                  <c:v>23.141045251164059</c:v>
                </c:pt>
                <c:pt idx="114">
                  <c:v>23.345833262236308</c:v>
                </c:pt>
                <c:pt idx="115">
                  <c:v>23.550621273308558</c:v>
                </c:pt>
                <c:pt idx="116">
                  <c:v>23.755409284380807</c:v>
                </c:pt>
                <c:pt idx="117">
                  <c:v>23.960197295453057</c:v>
                </c:pt>
                <c:pt idx="118">
                  <c:v>24.164985306525306</c:v>
                </c:pt>
                <c:pt idx="119">
                  <c:v>24.369773317597556</c:v>
                </c:pt>
                <c:pt idx="120">
                  <c:v>24.574561328669805</c:v>
                </c:pt>
                <c:pt idx="121">
                  <c:v>24.779349339742055</c:v>
                </c:pt>
                <c:pt idx="122">
                  <c:v>24.984137350814304</c:v>
                </c:pt>
                <c:pt idx="123">
                  <c:v>25.188925361886554</c:v>
                </c:pt>
                <c:pt idx="124">
                  <c:v>25.393713372958803</c:v>
                </c:pt>
                <c:pt idx="125">
                  <c:v>25.598501384031053</c:v>
                </c:pt>
                <c:pt idx="126">
                  <c:v>25.803289395103302</c:v>
                </c:pt>
                <c:pt idx="127">
                  <c:v>26.008077406175552</c:v>
                </c:pt>
                <c:pt idx="128">
                  <c:v>26.212865417247802</c:v>
                </c:pt>
                <c:pt idx="129">
                  <c:v>26.417653428320051</c:v>
                </c:pt>
                <c:pt idx="130">
                  <c:v>26.622441439392301</c:v>
                </c:pt>
                <c:pt idx="131">
                  <c:v>26.82722945046455</c:v>
                </c:pt>
                <c:pt idx="132">
                  <c:v>27.0320174615368</c:v>
                </c:pt>
                <c:pt idx="133">
                  <c:v>27.236805472609049</c:v>
                </c:pt>
                <c:pt idx="134">
                  <c:v>27.441593483681299</c:v>
                </c:pt>
                <c:pt idx="135">
                  <c:v>27.646381494753548</c:v>
                </c:pt>
                <c:pt idx="136">
                  <c:v>27.851169505825798</c:v>
                </c:pt>
                <c:pt idx="137">
                  <c:v>28.055957516898047</c:v>
                </c:pt>
                <c:pt idx="138">
                  <c:v>28.260745527970297</c:v>
                </c:pt>
                <c:pt idx="139">
                  <c:v>28.465533539042546</c:v>
                </c:pt>
                <c:pt idx="140">
                  <c:v>28.670321550114796</c:v>
                </c:pt>
                <c:pt idx="141">
                  <c:v>28.875109561187045</c:v>
                </c:pt>
                <c:pt idx="142">
                  <c:v>29.079897572259295</c:v>
                </c:pt>
                <c:pt idx="143">
                  <c:v>29.284685583331544</c:v>
                </c:pt>
                <c:pt idx="144">
                  <c:v>29.489473594403794</c:v>
                </c:pt>
                <c:pt idx="145">
                  <c:v>29.694261605476044</c:v>
                </c:pt>
                <c:pt idx="146">
                  <c:v>29.899049616548293</c:v>
                </c:pt>
                <c:pt idx="147">
                  <c:v>30.103837627620543</c:v>
                </c:pt>
                <c:pt idx="148">
                  <c:v>30.308625638692792</c:v>
                </c:pt>
                <c:pt idx="149">
                  <c:v>30.513413649765042</c:v>
                </c:pt>
                <c:pt idx="150">
                  <c:v>30.718201660837291</c:v>
                </c:pt>
                <c:pt idx="151">
                  <c:v>30.922989671909541</c:v>
                </c:pt>
                <c:pt idx="152">
                  <c:v>31.12777768298179</c:v>
                </c:pt>
                <c:pt idx="153">
                  <c:v>31.33256569405404</c:v>
                </c:pt>
                <c:pt idx="154">
                  <c:v>31.537353705126289</c:v>
                </c:pt>
                <c:pt idx="155">
                  <c:v>31.742141716198539</c:v>
                </c:pt>
                <c:pt idx="156">
                  <c:v>31.946929727270788</c:v>
                </c:pt>
                <c:pt idx="157">
                  <c:v>32.151717738343038</c:v>
                </c:pt>
                <c:pt idx="158">
                  <c:v>32.356505749415284</c:v>
                </c:pt>
                <c:pt idx="159">
                  <c:v>32.56129376048753</c:v>
                </c:pt>
                <c:pt idx="160">
                  <c:v>32.766081771559776</c:v>
                </c:pt>
                <c:pt idx="161">
                  <c:v>32.970869782632022</c:v>
                </c:pt>
                <c:pt idx="162">
                  <c:v>33.175657793704268</c:v>
                </c:pt>
                <c:pt idx="163">
                  <c:v>33.380445804776514</c:v>
                </c:pt>
                <c:pt idx="164">
                  <c:v>33.58523381584876</c:v>
                </c:pt>
                <c:pt idx="165">
                  <c:v>33.790021826921006</c:v>
                </c:pt>
                <c:pt idx="166">
                  <c:v>33.994809837993252</c:v>
                </c:pt>
                <c:pt idx="167">
                  <c:v>34.199597849065498</c:v>
                </c:pt>
                <c:pt idx="168">
                  <c:v>34.404385860137744</c:v>
                </c:pt>
                <c:pt idx="169">
                  <c:v>34.60917387120999</c:v>
                </c:pt>
                <c:pt idx="170">
                  <c:v>34.813961882282236</c:v>
                </c:pt>
                <c:pt idx="171">
                  <c:v>35.018749893354482</c:v>
                </c:pt>
                <c:pt idx="172">
                  <c:v>35.223537904426728</c:v>
                </c:pt>
                <c:pt idx="173">
                  <c:v>35.428325915498974</c:v>
                </c:pt>
                <c:pt idx="174">
                  <c:v>35.63311392657122</c:v>
                </c:pt>
                <c:pt idx="175">
                  <c:v>35.837901937643466</c:v>
                </c:pt>
                <c:pt idx="176">
                  <c:v>36.042689948715712</c:v>
                </c:pt>
                <c:pt idx="177">
                  <c:v>36.247477959787958</c:v>
                </c:pt>
                <c:pt idx="178">
                  <c:v>36.452265970860203</c:v>
                </c:pt>
                <c:pt idx="179">
                  <c:v>36.657053981932449</c:v>
                </c:pt>
                <c:pt idx="180">
                  <c:v>36.861841993004695</c:v>
                </c:pt>
                <c:pt idx="181">
                  <c:v>37.066630004076941</c:v>
                </c:pt>
                <c:pt idx="182">
                  <c:v>37.271418015149187</c:v>
                </c:pt>
                <c:pt idx="183">
                  <c:v>37.476206026221433</c:v>
                </c:pt>
                <c:pt idx="184">
                  <c:v>37.680994037293679</c:v>
                </c:pt>
                <c:pt idx="185">
                  <c:v>37.885782048365925</c:v>
                </c:pt>
                <c:pt idx="186">
                  <c:v>38.090570059438171</c:v>
                </c:pt>
                <c:pt idx="187">
                  <c:v>38.295358070510417</c:v>
                </c:pt>
                <c:pt idx="188">
                  <c:v>38.500146081582663</c:v>
                </c:pt>
                <c:pt idx="189">
                  <c:v>38.704934092654909</c:v>
                </c:pt>
                <c:pt idx="190">
                  <c:v>38.909722103727155</c:v>
                </c:pt>
                <c:pt idx="191">
                  <c:v>39.114510114799401</c:v>
                </c:pt>
                <c:pt idx="192">
                  <c:v>39.319298125871647</c:v>
                </c:pt>
                <c:pt idx="193">
                  <c:v>39.524086136943893</c:v>
                </c:pt>
                <c:pt idx="194">
                  <c:v>39.728874148016139</c:v>
                </c:pt>
                <c:pt idx="195">
                  <c:v>39.933662159088385</c:v>
                </c:pt>
                <c:pt idx="196">
                  <c:v>40.138450170160631</c:v>
                </c:pt>
                <c:pt idx="197">
                  <c:v>40.343238181232877</c:v>
                </c:pt>
                <c:pt idx="198">
                  <c:v>40.548026192305123</c:v>
                </c:pt>
                <c:pt idx="199">
                  <c:v>40.752814203377369</c:v>
                </c:pt>
                <c:pt idx="200">
                  <c:v>40.957602214449615</c:v>
                </c:pt>
                <c:pt idx="201">
                  <c:v>41.162390225521861</c:v>
                </c:pt>
                <c:pt idx="202">
                  <c:v>41.367178236594107</c:v>
                </c:pt>
                <c:pt idx="203">
                  <c:v>41.571966247666353</c:v>
                </c:pt>
                <c:pt idx="204">
                  <c:v>41.776754258738599</c:v>
                </c:pt>
                <c:pt idx="205">
                  <c:v>41.981542269810845</c:v>
                </c:pt>
                <c:pt idx="206">
                  <c:v>42.186330280883091</c:v>
                </c:pt>
                <c:pt idx="207">
                  <c:v>42.391118291955337</c:v>
                </c:pt>
                <c:pt idx="208">
                  <c:v>42.595906303027583</c:v>
                </c:pt>
                <c:pt idx="209">
                  <c:v>42.800694314099829</c:v>
                </c:pt>
                <c:pt idx="210">
                  <c:v>43.005482325172075</c:v>
                </c:pt>
                <c:pt idx="211">
                  <c:v>43.210270336244321</c:v>
                </c:pt>
                <c:pt idx="212">
                  <c:v>43.415058347316567</c:v>
                </c:pt>
                <c:pt idx="213">
                  <c:v>43.619846358388813</c:v>
                </c:pt>
                <c:pt idx="214">
                  <c:v>43.824634369461059</c:v>
                </c:pt>
                <c:pt idx="215">
                  <c:v>44.029422380533305</c:v>
                </c:pt>
                <c:pt idx="216">
                  <c:v>44.234210391605551</c:v>
                </c:pt>
                <c:pt idx="217">
                  <c:v>44.438998402677797</c:v>
                </c:pt>
                <c:pt idx="218">
                  <c:v>44.643786413750043</c:v>
                </c:pt>
                <c:pt idx="219">
                  <c:v>44.848574424822289</c:v>
                </c:pt>
                <c:pt idx="220">
                  <c:v>45.053362435894535</c:v>
                </c:pt>
                <c:pt idx="221">
                  <c:v>45.258150446966781</c:v>
                </c:pt>
                <c:pt idx="222">
                  <c:v>45.462938458039027</c:v>
                </c:pt>
                <c:pt idx="223">
                  <c:v>45.667726469111273</c:v>
                </c:pt>
                <c:pt idx="224">
                  <c:v>45.872514480183519</c:v>
                </c:pt>
                <c:pt idx="225">
                  <c:v>46.077302491255764</c:v>
                </c:pt>
                <c:pt idx="226">
                  <c:v>46.28209050232801</c:v>
                </c:pt>
                <c:pt idx="227">
                  <c:v>46.486878513400256</c:v>
                </c:pt>
                <c:pt idx="228">
                  <c:v>46.691666524472502</c:v>
                </c:pt>
                <c:pt idx="229">
                  <c:v>46.896454535544748</c:v>
                </c:pt>
                <c:pt idx="230">
                  <c:v>47.101242546616994</c:v>
                </c:pt>
                <c:pt idx="231">
                  <c:v>47.30603055768924</c:v>
                </c:pt>
                <c:pt idx="232">
                  <c:v>47.510818568761486</c:v>
                </c:pt>
                <c:pt idx="233">
                  <c:v>47.715606579833732</c:v>
                </c:pt>
                <c:pt idx="234">
                  <c:v>47.920394590905978</c:v>
                </c:pt>
                <c:pt idx="235">
                  <c:v>48.125182601978224</c:v>
                </c:pt>
                <c:pt idx="236">
                  <c:v>48.32997061305047</c:v>
                </c:pt>
                <c:pt idx="237">
                  <c:v>48.534758624122716</c:v>
                </c:pt>
                <c:pt idx="238">
                  <c:v>48.739546635194962</c:v>
                </c:pt>
                <c:pt idx="239">
                  <c:v>48.944334646267208</c:v>
                </c:pt>
                <c:pt idx="240">
                  <c:v>49.149122657339454</c:v>
                </c:pt>
                <c:pt idx="241">
                  <c:v>49.3539106684117</c:v>
                </c:pt>
                <c:pt idx="242">
                  <c:v>49.558698679483946</c:v>
                </c:pt>
                <c:pt idx="243">
                  <c:v>49.763486690556192</c:v>
                </c:pt>
                <c:pt idx="244">
                  <c:v>49.968274701628438</c:v>
                </c:pt>
                <c:pt idx="245">
                  <c:v>50.173062712700684</c:v>
                </c:pt>
                <c:pt idx="246">
                  <c:v>50.37785072377293</c:v>
                </c:pt>
                <c:pt idx="247">
                  <c:v>50.582638734845176</c:v>
                </c:pt>
                <c:pt idx="248">
                  <c:v>50.787426745917422</c:v>
                </c:pt>
                <c:pt idx="249">
                  <c:v>50.992214756989668</c:v>
                </c:pt>
                <c:pt idx="250">
                  <c:v>51.197002768061914</c:v>
                </c:pt>
                <c:pt idx="251">
                  <c:v>51.40179077913416</c:v>
                </c:pt>
                <c:pt idx="252">
                  <c:v>51.606578790206406</c:v>
                </c:pt>
                <c:pt idx="253">
                  <c:v>51.811366801278652</c:v>
                </c:pt>
                <c:pt idx="254">
                  <c:v>52.016154812350898</c:v>
                </c:pt>
                <c:pt idx="255">
                  <c:v>52.220942823423144</c:v>
                </c:pt>
                <c:pt idx="256">
                  <c:v>52.42573083449539</c:v>
                </c:pt>
                <c:pt idx="257">
                  <c:v>52.630518845567636</c:v>
                </c:pt>
                <c:pt idx="258">
                  <c:v>52.835306856639882</c:v>
                </c:pt>
                <c:pt idx="259">
                  <c:v>53.040094867712128</c:v>
                </c:pt>
                <c:pt idx="260">
                  <c:v>53.244882878784374</c:v>
                </c:pt>
                <c:pt idx="261">
                  <c:v>53.44967088985662</c:v>
                </c:pt>
                <c:pt idx="262">
                  <c:v>53.654458900928866</c:v>
                </c:pt>
                <c:pt idx="263">
                  <c:v>53.859246912001112</c:v>
                </c:pt>
                <c:pt idx="264">
                  <c:v>54.064034923073358</c:v>
                </c:pt>
                <c:pt idx="265">
                  <c:v>54.268822934145604</c:v>
                </c:pt>
                <c:pt idx="266">
                  <c:v>54.47361094521785</c:v>
                </c:pt>
                <c:pt idx="267">
                  <c:v>54.678398956290096</c:v>
                </c:pt>
                <c:pt idx="268">
                  <c:v>54.883186967362342</c:v>
                </c:pt>
                <c:pt idx="269">
                  <c:v>55.087974978434588</c:v>
                </c:pt>
                <c:pt idx="270">
                  <c:v>55.292762989506834</c:v>
                </c:pt>
                <c:pt idx="271">
                  <c:v>55.49755100057908</c:v>
                </c:pt>
                <c:pt idx="272">
                  <c:v>55.702339011651326</c:v>
                </c:pt>
                <c:pt idx="273">
                  <c:v>55.907127022723571</c:v>
                </c:pt>
                <c:pt idx="274">
                  <c:v>56.111915033795817</c:v>
                </c:pt>
                <c:pt idx="275">
                  <c:v>56.316703044868063</c:v>
                </c:pt>
                <c:pt idx="276">
                  <c:v>56.521491055940309</c:v>
                </c:pt>
                <c:pt idx="277">
                  <c:v>56.726279067012555</c:v>
                </c:pt>
                <c:pt idx="278">
                  <c:v>56.931067078084801</c:v>
                </c:pt>
                <c:pt idx="279">
                  <c:v>57.135855089157047</c:v>
                </c:pt>
                <c:pt idx="280">
                  <c:v>57.340643100229293</c:v>
                </c:pt>
                <c:pt idx="281">
                  <c:v>57.545431111301539</c:v>
                </c:pt>
                <c:pt idx="282">
                  <c:v>57.750219122373785</c:v>
                </c:pt>
                <c:pt idx="283">
                  <c:v>57.955007133446031</c:v>
                </c:pt>
                <c:pt idx="284">
                  <c:v>58.159795144518277</c:v>
                </c:pt>
                <c:pt idx="285">
                  <c:v>58.364583155590523</c:v>
                </c:pt>
                <c:pt idx="286">
                  <c:v>58.569371166662769</c:v>
                </c:pt>
                <c:pt idx="287">
                  <c:v>58.774159177735015</c:v>
                </c:pt>
                <c:pt idx="288">
                  <c:v>58.978947188807261</c:v>
                </c:pt>
                <c:pt idx="289">
                  <c:v>59.183735199879507</c:v>
                </c:pt>
                <c:pt idx="290">
                  <c:v>59.388523210951753</c:v>
                </c:pt>
                <c:pt idx="291">
                  <c:v>59.593311222023999</c:v>
                </c:pt>
                <c:pt idx="292">
                  <c:v>59.798099233096245</c:v>
                </c:pt>
              </c:numCache>
            </c:numRef>
          </c:xVal>
          <c:yVal>
            <c:numRef>
              <c:f>'assignment_1(home) Q2 (4)'!$G$2:$G$360</c:f>
              <c:numCache>
                <c:formatCode>General</c:formatCode>
                <c:ptCount val="359"/>
                <c:pt idx="0">
                  <c:v>0</c:v>
                </c:pt>
                <c:pt idx="1">
                  <c:v>0.14290410908776152</c:v>
                </c:pt>
                <c:pt idx="2">
                  <c:v>0.28482821817552306</c:v>
                </c:pt>
                <c:pt idx="3">
                  <c:v>0.42577232726328462</c:v>
                </c:pt>
                <c:pt idx="4">
                  <c:v>0.56573643635104609</c:v>
                </c:pt>
                <c:pt idx="5">
                  <c:v>0.70472054543880758</c:v>
                </c:pt>
                <c:pt idx="6">
                  <c:v>0.84272465452656908</c:v>
                </c:pt>
                <c:pt idx="7">
                  <c:v>0.97974876361433061</c:v>
                </c:pt>
                <c:pt idx="8">
                  <c:v>1.115792872702092</c:v>
                </c:pt>
                <c:pt idx="9">
                  <c:v>1.2508569817898534</c:v>
                </c:pt>
                <c:pt idx="10">
                  <c:v>1.3849410908776147</c:v>
                </c:pt>
                <c:pt idx="11">
                  <c:v>1.5180451999653761</c:v>
                </c:pt>
                <c:pt idx="12">
                  <c:v>1.6501693090531375</c:v>
                </c:pt>
                <c:pt idx="13">
                  <c:v>1.7813134181408989</c:v>
                </c:pt>
                <c:pt idx="14">
                  <c:v>1.9114775272286604</c:v>
                </c:pt>
                <c:pt idx="15">
                  <c:v>2.0406616363164218</c:v>
                </c:pt>
                <c:pt idx="16">
                  <c:v>2.1688657454041831</c:v>
                </c:pt>
                <c:pt idx="17">
                  <c:v>2.2960898544919446</c:v>
                </c:pt>
                <c:pt idx="18">
                  <c:v>2.4223339635797059</c:v>
                </c:pt>
                <c:pt idx="19">
                  <c:v>2.547598072667467</c:v>
                </c:pt>
                <c:pt idx="20">
                  <c:v>2.6718821817552283</c:v>
                </c:pt>
                <c:pt idx="21">
                  <c:v>2.7951862908429894</c:v>
                </c:pt>
                <c:pt idx="22">
                  <c:v>2.9175103999307508</c:v>
                </c:pt>
                <c:pt idx="23">
                  <c:v>3.038854509018512</c:v>
                </c:pt>
                <c:pt idx="24">
                  <c:v>3.1592186181062734</c:v>
                </c:pt>
                <c:pt idx="25">
                  <c:v>3.2786027271940346</c:v>
                </c:pt>
                <c:pt idx="26">
                  <c:v>3.397006836281796</c:v>
                </c:pt>
                <c:pt idx="27">
                  <c:v>3.5144309453695572</c:v>
                </c:pt>
                <c:pt idx="28">
                  <c:v>3.6308750544573183</c:v>
                </c:pt>
                <c:pt idx="29">
                  <c:v>3.7463391635450796</c:v>
                </c:pt>
                <c:pt idx="30">
                  <c:v>3.8608232726328406</c:v>
                </c:pt>
                <c:pt idx="31">
                  <c:v>3.974327381720602</c:v>
                </c:pt>
                <c:pt idx="32">
                  <c:v>4.0868514908083631</c:v>
                </c:pt>
                <c:pt idx="33">
                  <c:v>4.1983955998961244</c:v>
                </c:pt>
                <c:pt idx="34">
                  <c:v>4.3089597089838856</c:v>
                </c:pt>
                <c:pt idx="35">
                  <c:v>4.4185438180716465</c:v>
                </c:pt>
                <c:pt idx="36">
                  <c:v>4.5271479271594073</c:v>
                </c:pt>
                <c:pt idx="37">
                  <c:v>4.6347720362471687</c:v>
                </c:pt>
                <c:pt idx="38">
                  <c:v>4.7414161453349299</c:v>
                </c:pt>
                <c:pt idx="39">
                  <c:v>4.847080254422691</c:v>
                </c:pt>
                <c:pt idx="40">
                  <c:v>4.9517643635104518</c:v>
                </c:pt>
                <c:pt idx="41">
                  <c:v>5.0554684725982133</c:v>
                </c:pt>
                <c:pt idx="42">
                  <c:v>5.1581925816859746</c:v>
                </c:pt>
                <c:pt idx="43">
                  <c:v>5.2599366907737357</c:v>
                </c:pt>
                <c:pt idx="44">
                  <c:v>5.3607007998614966</c:v>
                </c:pt>
                <c:pt idx="45">
                  <c:v>5.4604849089492573</c:v>
                </c:pt>
                <c:pt idx="46">
                  <c:v>5.5592890180370187</c:v>
                </c:pt>
                <c:pt idx="47">
                  <c:v>5.6571131271247799</c:v>
                </c:pt>
                <c:pt idx="48">
                  <c:v>5.7539572362125408</c:v>
                </c:pt>
                <c:pt idx="49">
                  <c:v>5.8498213453003016</c:v>
                </c:pt>
                <c:pt idx="50">
                  <c:v>5.9447054543880631</c:v>
                </c:pt>
                <c:pt idx="51">
                  <c:v>6.0386095634758243</c:v>
                </c:pt>
                <c:pt idx="52">
                  <c:v>6.1315336725635854</c:v>
                </c:pt>
                <c:pt idx="53">
                  <c:v>6.2234777816513462</c:v>
                </c:pt>
                <c:pt idx="54">
                  <c:v>6.3144418907391069</c:v>
                </c:pt>
                <c:pt idx="55">
                  <c:v>6.4044259998268682</c:v>
                </c:pt>
                <c:pt idx="56">
                  <c:v>6.4934301089146294</c:v>
                </c:pt>
                <c:pt idx="57">
                  <c:v>6.5814542180023903</c:v>
                </c:pt>
                <c:pt idx="58">
                  <c:v>6.668498327090151</c:v>
                </c:pt>
                <c:pt idx="59">
                  <c:v>6.7545624361779124</c:v>
                </c:pt>
                <c:pt idx="60">
                  <c:v>6.8396465452656736</c:v>
                </c:pt>
                <c:pt idx="61">
                  <c:v>6.9237506543534346</c:v>
                </c:pt>
                <c:pt idx="62">
                  <c:v>7.0068747634411954</c:v>
                </c:pt>
                <c:pt idx="63">
                  <c:v>7.089018872528956</c:v>
                </c:pt>
                <c:pt idx="64">
                  <c:v>7.1701829816167173</c:v>
                </c:pt>
                <c:pt idx="65">
                  <c:v>7.2503670907044784</c:v>
                </c:pt>
                <c:pt idx="66">
                  <c:v>7.3295711997922393</c:v>
                </c:pt>
                <c:pt idx="67">
                  <c:v>7.4077953088799999</c:v>
                </c:pt>
                <c:pt idx="68">
                  <c:v>7.4850394179677613</c:v>
                </c:pt>
                <c:pt idx="69">
                  <c:v>7.5613035270555224</c:v>
                </c:pt>
                <c:pt idx="70">
                  <c:v>7.6365876361432834</c:v>
                </c:pt>
                <c:pt idx="71">
                  <c:v>7.7108917452310441</c:v>
                </c:pt>
                <c:pt idx="72">
                  <c:v>7.7842158543188047</c:v>
                </c:pt>
                <c:pt idx="73">
                  <c:v>7.8565599634065659</c:v>
                </c:pt>
                <c:pt idx="74">
                  <c:v>7.927924072494327</c:v>
                </c:pt>
                <c:pt idx="75">
                  <c:v>7.9983081815820878</c:v>
                </c:pt>
                <c:pt idx="76">
                  <c:v>8.0677122906698493</c:v>
                </c:pt>
                <c:pt idx="77">
                  <c:v>8.1361363997576106</c:v>
                </c:pt>
                <c:pt idx="78">
                  <c:v>8.2035805088453717</c:v>
                </c:pt>
                <c:pt idx="79">
                  <c:v>8.2700446179331344</c:v>
                </c:pt>
                <c:pt idx="80">
                  <c:v>8.3355287270208969</c:v>
                </c:pt>
                <c:pt idx="81">
                  <c:v>8.4000328361086591</c:v>
                </c:pt>
                <c:pt idx="82">
                  <c:v>8.4635569451964212</c:v>
                </c:pt>
                <c:pt idx="83">
                  <c:v>8.5261010542841831</c:v>
                </c:pt>
                <c:pt idx="84">
                  <c:v>8.5876651633719447</c:v>
                </c:pt>
                <c:pt idx="85">
                  <c:v>8.6482492724597062</c:v>
                </c:pt>
                <c:pt idx="86">
                  <c:v>8.7078533815474675</c:v>
                </c:pt>
                <c:pt idx="87">
                  <c:v>8.7664774906352285</c:v>
                </c:pt>
                <c:pt idx="88">
                  <c:v>8.8241215997229911</c:v>
                </c:pt>
                <c:pt idx="89">
                  <c:v>8.8807857088107536</c:v>
                </c:pt>
                <c:pt idx="90">
                  <c:v>8.9364698178985158</c:v>
                </c:pt>
                <c:pt idx="91">
                  <c:v>8.9911739269862778</c:v>
                </c:pt>
                <c:pt idx="92">
                  <c:v>9.0448980360740396</c:v>
                </c:pt>
                <c:pt idx="93">
                  <c:v>9.0976421451618013</c:v>
                </c:pt>
                <c:pt idx="94">
                  <c:v>9.1494062542495627</c:v>
                </c:pt>
                <c:pt idx="95">
                  <c:v>9.2001903633373239</c:v>
                </c:pt>
                <c:pt idx="96">
                  <c:v>9.2499944724250849</c:v>
                </c:pt>
                <c:pt idx="97">
                  <c:v>9.2988185815128475</c:v>
                </c:pt>
                <c:pt idx="98">
                  <c:v>9.3466626906006098</c:v>
                </c:pt>
                <c:pt idx="99">
                  <c:v>9.393526799688372</c:v>
                </c:pt>
                <c:pt idx="100">
                  <c:v>9.439410908776134</c:v>
                </c:pt>
                <c:pt idx="101">
                  <c:v>9.4843150178638957</c:v>
                </c:pt>
                <c:pt idx="102">
                  <c:v>9.5282391269516573</c:v>
                </c:pt>
                <c:pt idx="103">
                  <c:v>9.5711832360394187</c:v>
                </c:pt>
                <c:pt idx="104">
                  <c:v>9.6131473451271798</c:v>
                </c:pt>
                <c:pt idx="105">
                  <c:v>9.6541314542149426</c:v>
                </c:pt>
                <c:pt idx="106">
                  <c:v>9.6941355633027051</c:v>
                </c:pt>
                <c:pt idx="107">
                  <c:v>9.7331596723904674</c:v>
                </c:pt>
                <c:pt idx="108">
                  <c:v>9.7712037814782295</c:v>
                </c:pt>
                <c:pt idx="109">
                  <c:v>9.8082678905659915</c:v>
                </c:pt>
                <c:pt idx="110">
                  <c:v>9.8443519996537532</c:v>
                </c:pt>
                <c:pt idx="111">
                  <c:v>9.8794561087415147</c:v>
                </c:pt>
                <c:pt idx="112">
                  <c:v>9.913580217829276</c:v>
                </c:pt>
                <c:pt idx="113">
                  <c:v>9.9467243269170371</c:v>
                </c:pt>
                <c:pt idx="114">
                  <c:v>9.9788884360047998</c:v>
                </c:pt>
                <c:pt idx="115">
                  <c:v>10.010072545092562</c:v>
                </c:pt>
                <c:pt idx="116">
                  <c:v>10.040276654180325</c:v>
                </c:pt>
                <c:pt idx="117">
                  <c:v>10.069500763268087</c:v>
                </c:pt>
                <c:pt idx="118">
                  <c:v>10.097744872355848</c:v>
                </c:pt>
                <c:pt idx="119">
                  <c:v>10.12500898144361</c:v>
                </c:pt>
                <c:pt idx="120">
                  <c:v>10.151293090531372</c:v>
                </c:pt>
                <c:pt idx="121">
                  <c:v>10.176597199619133</c:v>
                </c:pt>
                <c:pt idx="122">
                  <c:v>10.200921308706894</c:v>
                </c:pt>
                <c:pt idx="123">
                  <c:v>10.224265417794657</c:v>
                </c:pt>
                <c:pt idx="124">
                  <c:v>10.246629526882419</c:v>
                </c:pt>
                <c:pt idx="125">
                  <c:v>10.268013635970181</c:v>
                </c:pt>
                <c:pt idx="126">
                  <c:v>10.288417745057943</c:v>
                </c:pt>
                <c:pt idx="127">
                  <c:v>10.307841854145705</c:v>
                </c:pt>
                <c:pt idx="128">
                  <c:v>10.326285963233467</c:v>
                </c:pt>
                <c:pt idx="129">
                  <c:v>10.343750072321228</c:v>
                </c:pt>
                <c:pt idx="130">
                  <c:v>10.360234181408989</c:v>
                </c:pt>
                <c:pt idx="131">
                  <c:v>10.375738290496752</c:v>
                </c:pt>
                <c:pt idx="132">
                  <c:v>10.390262399584515</c:v>
                </c:pt>
                <c:pt idx="133">
                  <c:v>10.403806508672277</c:v>
                </c:pt>
                <c:pt idx="134">
                  <c:v>10.416370617760039</c:v>
                </c:pt>
                <c:pt idx="135">
                  <c:v>10.427954726847801</c:v>
                </c:pt>
                <c:pt idx="136">
                  <c:v>10.438558835935563</c:v>
                </c:pt>
                <c:pt idx="137">
                  <c:v>10.448182945023325</c:v>
                </c:pt>
                <c:pt idx="138">
                  <c:v>10.456827054111086</c:v>
                </c:pt>
                <c:pt idx="139">
                  <c:v>10.464491163198847</c:v>
                </c:pt>
                <c:pt idx="140">
                  <c:v>10.47117527228661</c:v>
                </c:pt>
                <c:pt idx="141">
                  <c:v>10.476879381374372</c:v>
                </c:pt>
                <c:pt idx="142">
                  <c:v>10.481603490462135</c:v>
                </c:pt>
                <c:pt idx="143">
                  <c:v>10.485347599549897</c:v>
                </c:pt>
                <c:pt idx="144">
                  <c:v>10.488111708637659</c:v>
                </c:pt>
                <c:pt idx="145">
                  <c:v>10.48989581772542</c:v>
                </c:pt>
                <c:pt idx="146">
                  <c:v>10.490699926813182</c:v>
                </c:pt>
                <c:pt idx="147">
                  <c:v>10.490524035900943</c:v>
                </c:pt>
                <c:pt idx="148">
                  <c:v>10.489368144988704</c:v>
                </c:pt>
                <c:pt idx="149">
                  <c:v>10.487232254076467</c:v>
                </c:pt>
                <c:pt idx="150">
                  <c:v>10.48411636316423</c:v>
                </c:pt>
                <c:pt idx="151">
                  <c:v>10.480020472251992</c:v>
                </c:pt>
                <c:pt idx="152">
                  <c:v>10.474944581339754</c:v>
                </c:pt>
                <c:pt idx="153">
                  <c:v>10.468888690427516</c:v>
                </c:pt>
                <c:pt idx="154">
                  <c:v>10.461852799515277</c:v>
                </c:pt>
                <c:pt idx="155">
                  <c:v>10.453836908603039</c:v>
                </c:pt>
                <c:pt idx="156">
                  <c:v>10.4448410176908</c:v>
                </c:pt>
                <c:pt idx="157">
                  <c:v>10.434865126778561</c:v>
                </c:pt>
                <c:pt idx="158">
                  <c:v>10.423909235866324</c:v>
                </c:pt>
                <c:pt idx="159">
                  <c:v>10.411973344954086</c:v>
                </c:pt>
                <c:pt idx="160">
                  <c:v>10.399057454041849</c:v>
                </c:pt>
                <c:pt idx="161">
                  <c:v>10.385161563129611</c:v>
                </c:pt>
                <c:pt idx="162">
                  <c:v>10.370285672217372</c:v>
                </c:pt>
                <c:pt idx="163">
                  <c:v>10.354429781305134</c:v>
                </c:pt>
                <c:pt idx="164">
                  <c:v>10.337593890392895</c:v>
                </c:pt>
                <c:pt idx="165">
                  <c:v>10.319777999480657</c:v>
                </c:pt>
                <c:pt idx="166">
                  <c:v>10.300982108568418</c:v>
                </c:pt>
                <c:pt idx="167">
                  <c:v>10.28120621765618</c:v>
                </c:pt>
                <c:pt idx="168">
                  <c:v>10.260450326743943</c:v>
                </c:pt>
                <c:pt idx="169">
                  <c:v>10.238714435831705</c:v>
                </c:pt>
                <c:pt idx="170">
                  <c:v>10.215998544919467</c:v>
                </c:pt>
                <c:pt idx="171">
                  <c:v>10.192302654007229</c:v>
                </c:pt>
                <c:pt idx="172">
                  <c:v>10.16762676309499</c:v>
                </c:pt>
                <c:pt idx="173">
                  <c:v>10.141970872182752</c:v>
                </c:pt>
                <c:pt idx="174">
                  <c:v>10.115334981270513</c:v>
                </c:pt>
                <c:pt idx="175">
                  <c:v>10.087719090358275</c:v>
                </c:pt>
                <c:pt idx="176">
                  <c:v>10.059123199446038</c:v>
                </c:pt>
                <c:pt idx="177">
                  <c:v>10.0295473085338</c:v>
                </c:pt>
                <c:pt idx="178">
                  <c:v>9.9989914176215624</c:v>
                </c:pt>
                <c:pt idx="179">
                  <c:v>9.9674555267093243</c:v>
                </c:pt>
                <c:pt idx="180">
                  <c:v>9.9349396357970861</c:v>
                </c:pt>
                <c:pt idx="181">
                  <c:v>9.9014437448848476</c:v>
                </c:pt>
                <c:pt idx="182">
                  <c:v>9.8669678539726089</c:v>
                </c:pt>
                <c:pt idx="183">
                  <c:v>9.83151196306037</c:v>
                </c:pt>
                <c:pt idx="184">
                  <c:v>9.7950760721481327</c:v>
                </c:pt>
                <c:pt idx="185">
                  <c:v>9.7576601812358952</c:v>
                </c:pt>
                <c:pt idx="186">
                  <c:v>9.7192642903236575</c:v>
                </c:pt>
                <c:pt idx="187">
                  <c:v>9.6798883994114195</c:v>
                </c:pt>
                <c:pt idx="188">
                  <c:v>9.6395325084991814</c:v>
                </c:pt>
                <c:pt idx="189">
                  <c:v>9.5981966175869431</c:v>
                </c:pt>
                <c:pt idx="190">
                  <c:v>9.5558807266747046</c:v>
                </c:pt>
                <c:pt idx="191">
                  <c:v>9.5125848357624658</c:v>
                </c:pt>
                <c:pt idx="192">
                  <c:v>9.4683089448502269</c:v>
                </c:pt>
                <c:pt idx="193">
                  <c:v>9.4230530539379895</c:v>
                </c:pt>
                <c:pt idx="194">
                  <c:v>9.376817163025752</c:v>
                </c:pt>
                <c:pt idx="195">
                  <c:v>9.3296012721135142</c:v>
                </c:pt>
                <c:pt idx="196">
                  <c:v>9.2814053812012762</c:v>
                </c:pt>
                <c:pt idx="197">
                  <c:v>9.2322294902890381</c:v>
                </c:pt>
                <c:pt idx="198">
                  <c:v>9.1820735993767997</c:v>
                </c:pt>
                <c:pt idx="199">
                  <c:v>9.1309377084645611</c:v>
                </c:pt>
                <c:pt idx="200">
                  <c:v>9.0788218175523223</c:v>
                </c:pt>
                <c:pt idx="201">
                  <c:v>9.0257259266400851</c:v>
                </c:pt>
                <c:pt idx="202">
                  <c:v>8.9716500357278477</c:v>
                </c:pt>
                <c:pt idx="203">
                  <c:v>8.9165941448156101</c:v>
                </c:pt>
                <c:pt idx="204">
                  <c:v>8.8605582539033723</c:v>
                </c:pt>
                <c:pt idx="205">
                  <c:v>8.8035423629911342</c:v>
                </c:pt>
                <c:pt idx="206">
                  <c:v>8.745546472078896</c:v>
                </c:pt>
                <c:pt idx="207">
                  <c:v>8.6865705811666576</c:v>
                </c:pt>
                <c:pt idx="208">
                  <c:v>8.626614690254419</c:v>
                </c:pt>
                <c:pt idx="209">
                  <c:v>8.5656787993421801</c:v>
                </c:pt>
                <c:pt idx="210">
                  <c:v>8.5037629084299429</c:v>
                </c:pt>
                <c:pt idx="211">
                  <c:v>8.4408670175177054</c:v>
                </c:pt>
                <c:pt idx="212">
                  <c:v>8.3769911266054677</c:v>
                </c:pt>
                <c:pt idx="213">
                  <c:v>8.3121352356932299</c:v>
                </c:pt>
                <c:pt idx="214">
                  <c:v>8.2462993447809918</c:v>
                </c:pt>
                <c:pt idx="215">
                  <c:v>8.1794834538687535</c:v>
                </c:pt>
                <c:pt idx="216">
                  <c:v>8.1116875629565151</c:v>
                </c:pt>
                <c:pt idx="217">
                  <c:v>8.0429116720442764</c:v>
                </c:pt>
                <c:pt idx="218">
                  <c:v>7.9731557811320375</c:v>
                </c:pt>
                <c:pt idx="219">
                  <c:v>7.9024198902197984</c:v>
                </c:pt>
                <c:pt idx="220">
                  <c:v>7.8307039993075591</c:v>
                </c:pt>
                <c:pt idx="221">
                  <c:v>7.7580081083953205</c:v>
                </c:pt>
                <c:pt idx="222">
                  <c:v>7.6843322174830817</c:v>
                </c:pt>
                <c:pt idx="223">
                  <c:v>7.6096763265708427</c:v>
                </c:pt>
                <c:pt idx="224">
                  <c:v>7.5340404356586035</c:v>
                </c:pt>
                <c:pt idx="225">
                  <c:v>7.457424544746365</c:v>
                </c:pt>
                <c:pt idx="226">
                  <c:v>7.3798286538341262</c:v>
                </c:pt>
                <c:pt idx="227">
                  <c:v>7.3012527629218873</c:v>
                </c:pt>
                <c:pt idx="228">
                  <c:v>7.2216968720096482</c:v>
                </c:pt>
                <c:pt idx="229">
                  <c:v>7.1411609810974088</c:v>
                </c:pt>
                <c:pt idx="230">
                  <c:v>7.0596450901851702</c:v>
                </c:pt>
                <c:pt idx="231">
                  <c:v>6.9771491992729313</c:v>
                </c:pt>
                <c:pt idx="232">
                  <c:v>6.8936733083606923</c:v>
                </c:pt>
                <c:pt idx="233">
                  <c:v>6.809217417448453</c:v>
                </c:pt>
                <c:pt idx="234">
                  <c:v>6.7237815265362144</c:v>
                </c:pt>
                <c:pt idx="235">
                  <c:v>6.6373656356239756</c:v>
                </c:pt>
                <c:pt idx="236">
                  <c:v>6.5499697447117367</c:v>
                </c:pt>
                <c:pt idx="237">
                  <c:v>6.4615938537994975</c:v>
                </c:pt>
                <c:pt idx="238">
                  <c:v>6.3722379628872581</c:v>
                </c:pt>
                <c:pt idx="239">
                  <c:v>6.2819020719750194</c:v>
                </c:pt>
                <c:pt idx="240">
                  <c:v>6.1905861810627805</c:v>
                </c:pt>
                <c:pt idx="241">
                  <c:v>6.0982902901505414</c:v>
                </c:pt>
                <c:pt idx="242">
                  <c:v>6.005014399238302</c:v>
                </c:pt>
                <c:pt idx="243">
                  <c:v>5.9107585083260634</c:v>
                </c:pt>
                <c:pt idx="244">
                  <c:v>5.8155226174138246</c:v>
                </c:pt>
                <c:pt idx="245">
                  <c:v>5.7193067265015856</c:v>
                </c:pt>
                <c:pt idx="246">
                  <c:v>5.6221108355893463</c:v>
                </c:pt>
                <c:pt idx="247">
                  <c:v>5.5239349446771069</c:v>
                </c:pt>
                <c:pt idx="248">
                  <c:v>5.4247790537648681</c:v>
                </c:pt>
                <c:pt idx="249">
                  <c:v>5.3246431628526292</c:v>
                </c:pt>
                <c:pt idx="250">
                  <c:v>5.22352727194039</c:v>
                </c:pt>
                <c:pt idx="251">
                  <c:v>5.1214313810281507</c:v>
                </c:pt>
                <c:pt idx="252">
                  <c:v>5.018355490115912</c:v>
                </c:pt>
                <c:pt idx="253">
                  <c:v>4.9142995992036731</c:v>
                </c:pt>
                <c:pt idx="254">
                  <c:v>4.809263708291434</c:v>
                </c:pt>
                <c:pt idx="255">
                  <c:v>4.7032478173791947</c:v>
                </c:pt>
                <c:pt idx="256">
                  <c:v>4.5962519264669552</c:v>
                </c:pt>
                <c:pt idx="257">
                  <c:v>4.4882760355547164</c:v>
                </c:pt>
                <c:pt idx="258">
                  <c:v>4.3793201446424774</c:v>
                </c:pt>
                <c:pt idx="259">
                  <c:v>4.2693842537302382</c:v>
                </c:pt>
                <c:pt idx="260">
                  <c:v>4.1584683628179988</c:v>
                </c:pt>
                <c:pt idx="261">
                  <c:v>4.0465724719057601</c:v>
                </c:pt>
                <c:pt idx="262">
                  <c:v>3.9336965809935207</c:v>
                </c:pt>
                <c:pt idx="263">
                  <c:v>3.8198406900812816</c:v>
                </c:pt>
                <c:pt idx="264">
                  <c:v>3.7050047991690422</c:v>
                </c:pt>
                <c:pt idx="265">
                  <c:v>3.5891889082568031</c:v>
                </c:pt>
                <c:pt idx="266">
                  <c:v>3.4723930173445638</c:v>
                </c:pt>
                <c:pt idx="267">
                  <c:v>3.3546171264323248</c:v>
                </c:pt>
                <c:pt idx="268">
                  <c:v>3.2358612355200855</c:v>
                </c:pt>
                <c:pt idx="269">
                  <c:v>3.1161253446078465</c:v>
                </c:pt>
                <c:pt idx="270">
                  <c:v>2.9954094536956073</c:v>
                </c:pt>
                <c:pt idx="271">
                  <c:v>2.8737135627833679</c:v>
                </c:pt>
                <c:pt idx="272">
                  <c:v>2.7510376718711287</c:v>
                </c:pt>
                <c:pt idx="273">
                  <c:v>2.6273817809588893</c:v>
                </c:pt>
                <c:pt idx="274">
                  <c:v>2.5027458900466502</c:v>
                </c:pt>
                <c:pt idx="275">
                  <c:v>2.3771299991344108</c:v>
                </c:pt>
                <c:pt idx="276">
                  <c:v>2.2505341082221717</c:v>
                </c:pt>
                <c:pt idx="277">
                  <c:v>2.1229582173099324</c:v>
                </c:pt>
                <c:pt idx="278">
                  <c:v>1.9944023263976931</c:v>
                </c:pt>
                <c:pt idx="279">
                  <c:v>1.8648664354854538</c:v>
                </c:pt>
                <c:pt idx="280">
                  <c:v>1.7343505445732146</c:v>
                </c:pt>
                <c:pt idx="281">
                  <c:v>1.6028546536609753</c:v>
                </c:pt>
                <c:pt idx="282">
                  <c:v>1.4703787627487359</c:v>
                </c:pt>
                <c:pt idx="283">
                  <c:v>1.3369228718364965</c:v>
                </c:pt>
                <c:pt idx="284">
                  <c:v>1.2024869809242571</c:v>
                </c:pt>
                <c:pt idx="285">
                  <c:v>1.0670710900120177</c:v>
                </c:pt>
                <c:pt idx="286">
                  <c:v>0.93067519909977847</c:v>
                </c:pt>
                <c:pt idx="287">
                  <c:v>0.79329930818753924</c:v>
                </c:pt>
                <c:pt idx="288">
                  <c:v>0.65494341727530003</c:v>
                </c:pt>
                <c:pt idx="289">
                  <c:v>0.51560752636306073</c:v>
                </c:pt>
                <c:pt idx="290">
                  <c:v>0.37529163545082145</c:v>
                </c:pt>
                <c:pt idx="291">
                  <c:v>0.23399574453858218</c:v>
                </c:pt>
                <c:pt idx="292">
                  <c:v>9.1719853626342898E-2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0-4751-B47C-228852A1F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51631"/>
        <c:axId val="529152879"/>
      </c:scatterChart>
      <c:valAx>
        <c:axId val="5291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Range/</a:t>
                </a:r>
                <a:r>
                  <a:rPr lang="en-IN" baseline="0"/>
                  <a:t> Distance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2879"/>
        <c:crosses val="autoZero"/>
        <c:crossBetween val="midCat"/>
      </c:valAx>
      <c:valAx>
        <c:axId val="5291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= 25 m/s, without drag at 40 degrees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'assignment_1(home) Q2 (5)'!$G$1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'assignment_1(home) Q2 (5)'!$F$2:$F$360</c:f>
              <c:numCache>
                <c:formatCode>General</c:formatCode>
                <c:ptCount val="359"/>
                <c:pt idx="0">
                  <c:v>0</c:v>
                </c:pt>
                <c:pt idx="1">
                  <c:v>0.19151111077974453</c:v>
                </c:pt>
                <c:pt idx="2">
                  <c:v>0.38302222155948906</c:v>
                </c:pt>
                <c:pt idx="3">
                  <c:v>0.57453333233923365</c:v>
                </c:pt>
                <c:pt idx="4">
                  <c:v>0.76604444311897812</c:v>
                </c:pt>
                <c:pt idx="5">
                  <c:v>0.9575555538987226</c:v>
                </c:pt>
                <c:pt idx="6">
                  <c:v>1.1490666646784671</c:v>
                </c:pt>
                <c:pt idx="7">
                  <c:v>1.3405777754582116</c:v>
                </c:pt>
                <c:pt idx="8">
                  <c:v>1.532088886237956</c:v>
                </c:pt>
                <c:pt idx="9">
                  <c:v>1.7235999970177005</c:v>
                </c:pt>
                <c:pt idx="10">
                  <c:v>1.915111107797445</c:v>
                </c:pt>
                <c:pt idx="11">
                  <c:v>2.1066222185771895</c:v>
                </c:pt>
                <c:pt idx="12">
                  <c:v>2.2981333293569342</c:v>
                </c:pt>
                <c:pt idx="13">
                  <c:v>2.4896444401366788</c:v>
                </c:pt>
                <c:pt idx="14">
                  <c:v>2.6811555509164235</c:v>
                </c:pt>
                <c:pt idx="15">
                  <c:v>2.8726666616961682</c:v>
                </c:pt>
                <c:pt idx="16">
                  <c:v>3.0641777724759129</c:v>
                </c:pt>
                <c:pt idx="17">
                  <c:v>3.2556888832556576</c:v>
                </c:pt>
                <c:pt idx="18">
                  <c:v>3.4471999940354023</c:v>
                </c:pt>
                <c:pt idx="19">
                  <c:v>3.638711104815147</c:v>
                </c:pt>
                <c:pt idx="20">
                  <c:v>3.8302222155948917</c:v>
                </c:pt>
                <c:pt idx="21">
                  <c:v>4.021733326374636</c:v>
                </c:pt>
                <c:pt idx="22">
                  <c:v>4.2132444371543807</c:v>
                </c:pt>
                <c:pt idx="23">
                  <c:v>4.4047555479341254</c:v>
                </c:pt>
                <c:pt idx="24">
                  <c:v>4.5962666587138701</c:v>
                </c:pt>
                <c:pt idx="25">
                  <c:v>4.7877777694936148</c:v>
                </c:pt>
                <c:pt idx="26">
                  <c:v>4.9792888802733595</c:v>
                </c:pt>
                <c:pt idx="27">
                  <c:v>5.1707999910531042</c:v>
                </c:pt>
                <c:pt idx="28">
                  <c:v>5.3623111018328489</c:v>
                </c:pt>
                <c:pt idx="29">
                  <c:v>5.5538222126125936</c:v>
                </c:pt>
                <c:pt idx="30">
                  <c:v>5.7453333233923383</c:v>
                </c:pt>
                <c:pt idx="31">
                  <c:v>5.936844434172083</c:v>
                </c:pt>
                <c:pt idx="32">
                  <c:v>6.1283555449518277</c:v>
                </c:pt>
                <c:pt idx="33">
                  <c:v>6.3198666557315724</c:v>
                </c:pt>
                <c:pt idx="34">
                  <c:v>6.5113777665113171</c:v>
                </c:pt>
                <c:pt idx="35">
                  <c:v>6.7028888772910618</c:v>
                </c:pt>
                <c:pt idx="36">
                  <c:v>6.8943999880708065</c:v>
                </c:pt>
                <c:pt idx="37">
                  <c:v>7.0859110988505511</c:v>
                </c:pt>
                <c:pt idx="38">
                  <c:v>7.2774222096302958</c:v>
                </c:pt>
                <c:pt idx="39">
                  <c:v>7.4689333204100405</c:v>
                </c:pt>
                <c:pt idx="40">
                  <c:v>7.6604444311897852</c:v>
                </c:pt>
                <c:pt idx="41">
                  <c:v>7.8519555419695299</c:v>
                </c:pt>
                <c:pt idx="42">
                  <c:v>8.0434666527492737</c:v>
                </c:pt>
                <c:pt idx="43">
                  <c:v>8.2349777635290184</c:v>
                </c:pt>
                <c:pt idx="44">
                  <c:v>8.4264888743087631</c:v>
                </c:pt>
                <c:pt idx="45">
                  <c:v>8.6179999850885078</c:v>
                </c:pt>
                <c:pt idx="46">
                  <c:v>8.8095110958682525</c:v>
                </c:pt>
                <c:pt idx="47">
                  <c:v>9.0010222066479972</c:v>
                </c:pt>
                <c:pt idx="48">
                  <c:v>9.1925333174277419</c:v>
                </c:pt>
                <c:pt idx="49">
                  <c:v>9.3840444282074866</c:v>
                </c:pt>
                <c:pt idx="50">
                  <c:v>9.5755555389872313</c:v>
                </c:pt>
                <c:pt idx="51">
                  <c:v>9.767066649766976</c:v>
                </c:pt>
                <c:pt idx="52">
                  <c:v>9.9585777605467207</c:v>
                </c:pt>
                <c:pt idx="53">
                  <c:v>10.150088871326465</c:v>
                </c:pt>
                <c:pt idx="54">
                  <c:v>10.34159998210621</c:v>
                </c:pt>
                <c:pt idx="55">
                  <c:v>10.533111092885955</c:v>
                </c:pt>
                <c:pt idx="56">
                  <c:v>10.7246222036657</c:v>
                </c:pt>
                <c:pt idx="57">
                  <c:v>10.916133314445444</c:v>
                </c:pt>
                <c:pt idx="58">
                  <c:v>11.107644425225189</c:v>
                </c:pt>
                <c:pt idx="59">
                  <c:v>11.299155536004934</c:v>
                </c:pt>
                <c:pt idx="60">
                  <c:v>11.490666646784678</c:v>
                </c:pt>
                <c:pt idx="61">
                  <c:v>11.682177757564423</c:v>
                </c:pt>
                <c:pt idx="62">
                  <c:v>11.873688868344168</c:v>
                </c:pt>
                <c:pt idx="63">
                  <c:v>12.065199979123912</c:v>
                </c:pt>
                <c:pt idx="64">
                  <c:v>12.256711089903657</c:v>
                </c:pt>
                <c:pt idx="65">
                  <c:v>12.448222200683402</c:v>
                </c:pt>
                <c:pt idx="66">
                  <c:v>12.639733311463146</c:v>
                </c:pt>
                <c:pt idx="67">
                  <c:v>12.831244422242891</c:v>
                </c:pt>
                <c:pt idx="68">
                  <c:v>13.022755533022636</c:v>
                </c:pt>
                <c:pt idx="69">
                  <c:v>13.214266643802381</c:v>
                </c:pt>
                <c:pt idx="70">
                  <c:v>13.405777754582125</c:v>
                </c:pt>
                <c:pt idx="71">
                  <c:v>13.59728886536187</c:v>
                </c:pt>
                <c:pt idx="72">
                  <c:v>13.788799976141615</c:v>
                </c:pt>
                <c:pt idx="73">
                  <c:v>13.980311086921359</c:v>
                </c:pt>
                <c:pt idx="74">
                  <c:v>14.171822197701104</c:v>
                </c:pt>
                <c:pt idx="75">
                  <c:v>14.363333308480849</c:v>
                </c:pt>
                <c:pt idx="76">
                  <c:v>14.554844419260593</c:v>
                </c:pt>
                <c:pt idx="77">
                  <c:v>14.746355530040338</c:v>
                </c:pt>
                <c:pt idx="78">
                  <c:v>14.937866640820083</c:v>
                </c:pt>
                <c:pt idx="79">
                  <c:v>15.129377751599828</c:v>
                </c:pt>
                <c:pt idx="80">
                  <c:v>15.320888862379572</c:v>
                </c:pt>
                <c:pt idx="81">
                  <c:v>15.512399973159317</c:v>
                </c:pt>
                <c:pt idx="82">
                  <c:v>15.703911083939062</c:v>
                </c:pt>
                <c:pt idx="83">
                  <c:v>15.895422194718806</c:v>
                </c:pt>
                <c:pt idx="84">
                  <c:v>16.086933305498551</c:v>
                </c:pt>
                <c:pt idx="85">
                  <c:v>16.278444416278294</c:v>
                </c:pt>
                <c:pt idx="86">
                  <c:v>16.469955527058037</c:v>
                </c:pt>
                <c:pt idx="87">
                  <c:v>16.66146663783778</c:v>
                </c:pt>
                <c:pt idx="88">
                  <c:v>16.852977748617523</c:v>
                </c:pt>
                <c:pt idx="89">
                  <c:v>17.044488859397266</c:v>
                </c:pt>
                <c:pt idx="90">
                  <c:v>17.235999970177009</c:v>
                </c:pt>
                <c:pt idx="91">
                  <c:v>17.427511080956751</c:v>
                </c:pt>
                <c:pt idx="92">
                  <c:v>17.619022191736494</c:v>
                </c:pt>
                <c:pt idx="93">
                  <c:v>17.810533302516237</c:v>
                </c:pt>
                <c:pt idx="94">
                  <c:v>18.00204441329598</c:v>
                </c:pt>
                <c:pt idx="95">
                  <c:v>18.193555524075723</c:v>
                </c:pt>
                <c:pt idx="96">
                  <c:v>18.385066634855466</c:v>
                </c:pt>
                <c:pt idx="97">
                  <c:v>18.576577745635209</c:v>
                </c:pt>
                <c:pt idx="98">
                  <c:v>18.768088856414952</c:v>
                </c:pt>
                <c:pt idx="99">
                  <c:v>18.959599967194695</c:v>
                </c:pt>
                <c:pt idx="100">
                  <c:v>19.151111077974438</c:v>
                </c:pt>
                <c:pt idx="101">
                  <c:v>19.342622188754181</c:v>
                </c:pt>
                <c:pt idx="102">
                  <c:v>19.534133299533924</c:v>
                </c:pt>
                <c:pt idx="103">
                  <c:v>19.725644410313667</c:v>
                </c:pt>
                <c:pt idx="104">
                  <c:v>19.917155521093409</c:v>
                </c:pt>
                <c:pt idx="105">
                  <c:v>20.108666631873152</c:v>
                </c:pt>
                <c:pt idx="106">
                  <c:v>20.300177742652895</c:v>
                </c:pt>
                <c:pt idx="107">
                  <c:v>20.491688853432638</c:v>
                </c:pt>
                <c:pt idx="108">
                  <c:v>20.683199964212381</c:v>
                </c:pt>
                <c:pt idx="109">
                  <c:v>20.874711074992124</c:v>
                </c:pt>
                <c:pt idx="110">
                  <c:v>21.066222185771867</c:v>
                </c:pt>
                <c:pt idx="111">
                  <c:v>21.25773329655161</c:v>
                </c:pt>
                <c:pt idx="112">
                  <c:v>21.449244407331353</c:v>
                </c:pt>
                <c:pt idx="113">
                  <c:v>21.640755518111096</c:v>
                </c:pt>
                <c:pt idx="114">
                  <c:v>21.832266628890839</c:v>
                </c:pt>
                <c:pt idx="115">
                  <c:v>22.023777739670582</c:v>
                </c:pt>
                <c:pt idx="116">
                  <c:v>22.215288850450325</c:v>
                </c:pt>
                <c:pt idx="117">
                  <c:v>22.406799961230067</c:v>
                </c:pt>
                <c:pt idx="118">
                  <c:v>22.59831107200981</c:v>
                </c:pt>
                <c:pt idx="119">
                  <c:v>22.789822182789553</c:v>
                </c:pt>
                <c:pt idx="120">
                  <c:v>22.981333293569296</c:v>
                </c:pt>
                <c:pt idx="121">
                  <c:v>23.172844404349039</c:v>
                </c:pt>
                <c:pt idx="122">
                  <c:v>23.364355515128782</c:v>
                </c:pt>
                <c:pt idx="123">
                  <c:v>23.555866625908525</c:v>
                </c:pt>
                <c:pt idx="124">
                  <c:v>23.747377736688268</c:v>
                </c:pt>
                <c:pt idx="125">
                  <c:v>23.938888847468011</c:v>
                </c:pt>
                <c:pt idx="126">
                  <c:v>24.130399958247754</c:v>
                </c:pt>
                <c:pt idx="127">
                  <c:v>24.321911069027497</c:v>
                </c:pt>
                <c:pt idx="128">
                  <c:v>24.51342217980724</c:v>
                </c:pt>
                <c:pt idx="129">
                  <c:v>24.704933290586983</c:v>
                </c:pt>
                <c:pt idx="130">
                  <c:v>24.896444401366725</c:v>
                </c:pt>
                <c:pt idx="131">
                  <c:v>25.087955512146468</c:v>
                </c:pt>
                <c:pt idx="132">
                  <c:v>25.279466622926211</c:v>
                </c:pt>
                <c:pt idx="133">
                  <c:v>25.470977733705954</c:v>
                </c:pt>
                <c:pt idx="134">
                  <c:v>25.662488844485697</c:v>
                </c:pt>
                <c:pt idx="135">
                  <c:v>25.85399995526544</c:v>
                </c:pt>
                <c:pt idx="136">
                  <c:v>26.045511066045183</c:v>
                </c:pt>
                <c:pt idx="137">
                  <c:v>26.237022176824926</c:v>
                </c:pt>
                <c:pt idx="138">
                  <c:v>26.428533287604669</c:v>
                </c:pt>
                <c:pt idx="139">
                  <c:v>26.620044398384412</c:v>
                </c:pt>
                <c:pt idx="140">
                  <c:v>26.811555509164155</c:v>
                </c:pt>
                <c:pt idx="141">
                  <c:v>27.003066619943898</c:v>
                </c:pt>
                <c:pt idx="142">
                  <c:v>27.19457773072364</c:v>
                </c:pt>
                <c:pt idx="143">
                  <c:v>27.386088841503383</c:v>
                </c:pt>
                <c:pt idx="144">
                  <c:v>27.577599952283126</c:v>
                </c:pt>
                <c:pt idx="145">
                  <c:v>27.769111063062869</c:v>
                </c:pt>
                <c:pt idx="146">
                  <c:v>27.960622173842612</c:v>
                </c:pt>
                <c:pt idx="147">
                  <c:v>28.152133284622355</c:v>
                </c:pt>
                <c:pt idx="148">
                  <c:v>28.343644395402098</c:v>
                </c:pt>
                <c:pt idx="149">
                  <c:v>28.535155506181841</c:v>
                </c:pt>
                <c:pt idx="150">
                  <c:v>28.726666616961584</c:v>
                </c:pt>
                <c:pt idx="151">
                  <c:v>28.918177727741327</c:v>
                </c:pt>
                <c:pt idx="152">
                  <c:v>29.10968883852107</c:v>
                </c:pt>
                <c:pt idx="153">
                  <c:v>29.301199949300813</c:v>
                </c:pt>
                <c:pt idx="154">
                  <c:v>29.492711060080556</c:v>
                </c:pt>
                <c:pt idx="155">
                  <c:v>29.684222170860298</c:v>
                </c:pt>
                <c:pt idx="156">
                  <c:v>29.875733281640041</c:v>
                </c:pt>
                <c:pt idx="157">
                  <c:v>30.067244392419784</c:v>
                </c:pt>
                <c:pt idx="158">
                  <c:v>30.258755503199527</c:v>
                </c:pt>
                <c:pt idx="159">
                  <c:v>30.45026661397927</c:v>
                </c:pt>
                <c:pt idx="160">
                  <c:v>30.641777724759013</c:v>
                </c:pt>
                <c:pt idx="161">
                  <c:v>30.833288835538756</c:v>
                </c:pt>
                <c:pt idx="162">
                  <c:v>31.024799946318499</c:v>
                </c:pt>
                <c:pt idx="163">
                  <c:v>31.216311057098242</c:v>
                </c:pt>
                <c:pt idx="164">
                  <c:v>31.407822167877985</c:v>
                </c:pt>
                <c:pt idx="165">
                  <c:v>31.599333278657728</c:v>
                </c:pt>
                <c:pt idx="166">
                  <c:v>31.790844389437471</c:v>
                </c:pt>
                <c:pt idx="167">
                  <c:v>31.982355500217214</c:v>
                </c:pt>
                <c:pt idx="168">
                  <c:v>32.17386661099696</c:v>
                </c:pt>
                <c:pt idx="169">
                  <c:v>32.365377721776703</c:v>
                </c:pt>
                <c:pt idx="170">
                  <c:v>32.556888832556446</c:v>
                </c:pt>
                <c:pt idx="171">
                  <c:v>32.748399943336189</c:v>
                </c:pt>
                <c:pt idx="172">
                  <c:v>32.939911054115932</c:v>
                </c:pt>
                <c:pt idx="173">
                  <c:v>33.131422164895675</c:v>
                </c:pt>
                <c:pt idx="174">
                  <c:v>33.322933275675418</c:v>
                </c:pt>
                <c:pt idx="175">
                  <c:v>33.51444438645516</c:v>
                </c:pt>
                <c:pt idx="176">
                  <c:v>33.705955497234903</c:v>
                </c:pt>
                <c:pt idx="177">
                  <c:v>33.897466608014646</c:v>
                </c:pt>
                <c:pt idx="178">
                  <c:v>34.088977718794389</c:v>
                </c:pt>
                <c:pt idx="179">
                  <c:v>34.280488829574132</c:v>
                </c:pt>
                <c:pt idx="180">
                  <c:v>34.471999940353875</c:v>
                </c:pt>
                <c:pt idx="181">
                  <c:v>34.663511051133618</c:v>
                </c:pt>
                <c:pt idx="182">
                  <c:v>34.855022161913361</c:v>
                </c:pt>
                <c:pt idx="183">
                  <c:v>35.046533272693104</c:v>
                </c:pt>
                <c:pt idx="184">
                  <c:v>35.238044383472847</c:v>
                </c:pt>
                <c:pt idx="185">
                  <c:v>35.42955549425259</c:v>
                </c:pt>
                <c:pt idx="186">
                  <c:v>35.621066605032333</c:v>
                </c:pt>
                <c:pt idx="187">
                  <c:v>35.812577715812075</c:v>
                </c:pt>
                <c:pt idx="188">
                  <c:v>36.004088826591818</c:v>
                </c:pt>
                <c:pt idx="189">
                  <c:v>36.195599937371561</c:v>
                </c:pt>
                <c:pt idx="190">
                  <c:v>36.387111048151304</c:v>
                </c:pt>
                <c:pt idx="191">
                  <c:v>36.578622158931047</c:v>
                </c:pt>
                <c:pt idx="192">
                  <c:v>36.77013326971079</c:v>
                </c:pt>
                <c:pt idx="193">
                  <c:v>36.961644380490533</c:v>
                </c:pt>
                <c:pt idx="194">
                  <c:v>37.153155491270276</c:v>
                </c:pt>
                <c:pt idx="195">
                  <c:v>37.344666602050019</c:v>
                </c:pt>
                <c:pt idx="196">
                  <c:v>37.536177712829762</c:v>
                </c:pt>
                <c:pt idx="197">
                  <c:v>37.727688823609505</c:v>
                </c:pt>
                <c:pt idx="198">
                  <c:v>37.919199934389248</c:v>
                </c:pt>
                <c:pt idx="199">
                  <c:v>38.110711045168991</c:v>
                </c:pt>
                <c:pt idx="200">
                  <c:v>38.302222155948733</c:v>
                </c:pt>
                <c:pt idx="201">
                  <c:v>38.493733266728476</c:v>
                </c:pt>
                <c:pt idx="202">
                  <c:v>38.685244377508219</c:v>
                </c:pt>
                <c:pt idx="203">
                  <c:v>38.876755488287962</c:v>
                </c:pt>
                <c:pt idx="204">
                  <c:v>39.068266599067705</c:v>
                </c:pt>
                <c:pt idx="205">
                  <c:v>39.259777709847448</c:v>
                </c:pt>
                <c:pt idx="206">
                  <c:v>39.451288820627191</c:v>
                </c:pt>
                <c:pt idx="207">
                  <c:v>39.642799931406934</c:v>
                </c:pt>
                <c:pt idx="208">
                  <c:v>39.834311042186677</c:v>
                </c:pt>
                <c:pt idx="209">
                  <c:v>40.02582215296642</c:v>
                </c:pt>
                <c:pt idx="210">
                  <c:v>40.217333263746163</c:v>
                </c:pt>
                <c:pt idx="211">
                  <c:v>40.408844374525906</c:v>
                </c:pt>
                <c:pt idx="212">
                  <c:v>40.600355485305649</c:v>
                </c:pt>
                <c:pt idx="213">
                  <c:v>40.791866596085391</c:v>
                </c:pt>
                <c:pt idx="214">
                  <c:v>40.983377706865134</c:v>
                </c:pt>
                <c:pt idx="215">
                  <c:v>41.174888817644877</c:v>
                </c:pt>
                <c:pt idx="216">
                  <c:v>41.36639992842462</c:v>
                </c:pt>
                <c:pt idx="217">
                  <c:v>41.557911039204363</c:v>
                </c:pt>
                <c:pt idx="218">
                  <c:v>41.749422149984106</c:v>
                </c:pt>
                <c:pt idx="219">
                  <c:v>41.940933260763849</c:v>
                </c:pt>
                <c:pt idx="220">
                  <c:v>42.132444371543592</c:v>
                </c:pt>
                <c:pt idx="221">
                  <c:v>42.323955482323335</c:v>
                </c:pt>
                <c:pt idx="222">
                  <c:v>42.515466593103078</c:v>
                </c:pt>
                <c:pt idx="223">
                  <c:v>42.706977703882821</c:v>
                </c:pt>
                <c:pt idx="224">
                  <c:v>42.898488814662564</c:v>
                </c:pt>
                <c:pt idx="225">
                  <c:v>43.089999925442307</c:v>
                </c:pt>
                <c:pt idx="226">
                  <c:v>43.281511036222049</c:v>
                </c:pt>
                <c:pt idx="227">
                  <c:v>43.473022147001792</c:v>
                </c:pt>
                <c:pt idx="228">
                  <c:v>43.664533257781535</c:v>
                </c:pt>
                <c:pt idx="229">
                  <c:v>43.856044368561278</c:v>
                </c:pt>
                <c:pt idx="230">
                  <c:v>44.047555479341021</c:v>
                </c:pt>
                <c:pt idx="231">
                  <c:v>44.239066590120764</c:v>
                </c:pt>
                <c:pt idx="232">
                  <c:v>44.430577700900507</c:v>
                </c:pt>
                <c:pt idx="233">
                  <c:v>44.62208881168025</c:v>
                </c:pt>
                <c:pt idx="234">
                  <c:v>44.813599922459993</c:v>
                </c:pt>
                <c:pt idx="235">
                  <c:v>45.005111033239736</c:v>
                </c:pt>
                <c:pt idx="236">
                  <c:v>45.196622144019479</c:v>
                </c:pt>
                <c:pt idx="237">
                  <c:v>45.388133254799222</c:v>
                </c:pt>
                <c:pt idx="238">
                  <c:v>45.579644365578964</c:v>
                </c:pt>
                <c:pt idx="239">
                  <c:v>45.771155476358707</c:v>
                </c:pt>
                <c:pt idx="240">
                  <c:v>45.96266658713845</c:v>
                </c:pt>
                <c:pt idx="241">
                  <c:v>46.154177697918193</c:v>
                </c:pt>
                <c:pt idx="242">
                  <c:v>46.345688808697936</c:v>
                </c:pt>
                <c:pt idx="243">
                  <c:v>46.537199919477679</c:v>
                </c:pt>
                <c:pt idx="244">
                  <c:v>46.728711030257422</c:v>
                </c:pt>
                <c:pt idx="245">
                  <c:v>46.920222141037165</c:v>
                </c:pt>
                <c:pt idx="246">
                  <c:v>47.111733251816908</c:v>
                </c:pt>
                <c:pt idx="247">
                  <c:v>47.303244362596651</c:v>
                </c:pt>
                <c:pt idx="248">
                  <c:v>47.494755473376394</c:v>
                </c:pt>
                <c:pt idx="249">
                  <c:v>47.686266584156137</c:v>
                </c:pt>
                <c:pt idx="250">
                  <c:v>47.87777769493588</c:v>
                </c:pt>
                <c:pt idx="251">
                  <c:v>48.069288805715622</c:v>
                </c:pt>
                <c:pt idx="252">
                  <c:v>48.260799916495365</c:v>
                </c:pt>
                <c:pt idx="253">
                  <c:v>48.452311027275108</c:v>
                </c:pt>
                <c:pt idx="254">
                  <c:v>48.643822138054851</c:v>
                </c:pt>
                <c:pt idx="255">
                  <c:v>48.835333248834594</c:v>
                </c:pt>
                <c:pt idx="256">
                  <c:v>49.026844359614337</c:v>
                </c:pt>
                <c:pt idx="257">
                  <c:v>49.21835547039408</c:v>
                </c:pt>
                <c:pt idx="258">
                  <c:v>49.409866581173823</c:v>
                </c:pt>
                <c:pt idx="259">
                  <c:v>49.601377691953566</c:v>
                </c:pt>
                <c:pt idx="260">
                  <c:v>49.792888802733309</c:v>
                </c:pt>
                <c:pt idx="261">
                  <c:v>49.984399913513052</c:v>
                </c:pt>
                <c:pt idx="262">
                  <c:v>50.175911024292795</c:v>
                </c:pt>
                <c:pt idx="263">
                  <c:v>50.367422135072538</c:v>
                </c:pt>
                <c:pt idx="264">
                  <c:v>50.55893324585228</c:v>
                </c:pt>
                <c:pt idx="265">
                  <c:v>50.750444356632023</c:v>
                </c:pt>
                <c:pt idx="266">
                  <c:v>50.941955467411766</c:v>
                </c:pt>
                <c:pt idx="267">
                  <c:v>51.133466578191509</c:v>
                </c:pt>
                <c:pt idx="268">
                  <c:v>51.324977688971252</c:v>
                </c:pt>
                <c:pt idx="269">
                  <c:v>51.516488799750995</c:v>
                </c:pt>
                <c:pt idx="270">
                  <c:v>51.707999910530738</c:v>
                </c:pt>
                <c:pt idx="271">
                  <c:v>51.899511021310481</c:v>
                </c:pt>
                <c:pt idx="272">
                  <c:v>52.091022132090224</c:v>
                </c:pt>
                <c:pt idx="273">
                  <c:v>52.282533242869967</c:v>
                </c:pt>
                <c:pt idx="274">
                  <c:v>52.47404435364971</c:v>
                </c:pt>
                <c:pt idx="275">
                  <c:v>52.665555464429453</c:v>
                </c:pt>
                <c:pt idx="276">
                  <c:v>52.857066575209195</c:v>
                </c:pt>
                <c:pt idx="277">
                  <c:v>53.048577685988938</c:v>
                </c:pt>
                <c:pt idx="278">
                  <c:v>53.240088796768681</c:v>
                </c:pt>
                <c:pt idx="279">
                  <c:v>53.431599907548424</c:v>
                </c:pt>
                <c:pt idx="280">
                  <c:v>53.623111018328167</c:v>
                </c:pt>
                <c:pt idx="281">
                  <c:v>53.81462212910791</c:v>
                </c:pt>
                <c:pt idx="282">
                  <c:v>54.006133239887653</c:v>
                </c:pt>
                <c:pt idx="283">
                  <c:v>54.197644350667396</c:v>
                </c:pt>
                <c:pt idx="284">
                  <c:v>54.389155461447139</c:v>
                </c:pt>
                <c:pt idx="285">
                  <c:v>54.580666572226882</c:v>
                </c:pt>
                <c:pt idx="286">
                  <c:v>54.772177683006625</c:v>
                </c:pt>
                <c:pt idx="287">
                  <c:v>54.963688793786368</c:v>
                </c:pt>
                <c:pt idx="288">
                  <c:v>55.155199904566111</c:v>
                </c:pt>
                <c:pt idx="289">
                  <c:v>55.346711015345853</c:v>
                </c:pt>
                <c:pt idx="290">
                  <c:v>55.538222126125596</c:v>
                </c:pt>
                <c:pt idx="291">
                  <c:v>55.729733236905339</c:v>
                </c:pt>
                <c:pt idx="292">
                  <c:v>55.921244347685082</c:v>
                </c:pt>
                <c:pt idx="293">
                  <c:v>56.112755458464825</c:v>
                </c:pt>
                <c:pt idx="294">
                  <c:v>56.304266569244568</c:v>
                </c:pt>
                <c:pt idx="295">
                  <c:v>56.495777680024311</c:v>
                </c:pt>
                <c:pt idx="296">
                  <c:v>56.687288790804054</c:v>
                </c:pt>
                <c:pt idx="297">
                  <c:v>56.878799901583797</c:v>
                </c:pt>
                <c:pt idx="298">
                  <c:v>57.07031101236354</c:v>
                </c:pt>
                <c:pt idx="299">
                  <c:v>57.261822123143283</c:v>
                </c:pt>
                <c:pt idx="300">
                  <c:v>57.453333233923026</c:v>
                </c:pt>
                <c:pt idx="301">
                  <c:v>57.644844344702769</c:v>
                </c:pt>
                <c:pt idx="302">
                  <c:v>57.836355455482511</c:v>
                </c:pt>
                <c:pt idx="303">
                  <c:v>58.027866566262254</c:v>
                </c:pt>
                <c:pt idx="304">
                  <c:v>58.219377677041997</c:v>
                </c:pt>
                <c:pt idx="305">
                  <c:v>58.41088878782174</c:v>
                </c:pt>
                <c:pt idx="306">
                  <c:v>58.602399898601483</c:v>
                </c:pt>
                <c:pt idx="307">
                  <c:v>58.793911009381226</c:v>
                </c:pt>
                <c:pt idx="308">
                  <c:v>58.985422120160969</c:v>
                </c:pt>
                <c:pt idx="309">
                  <c:v>59.176933230940712</c:v>
                </c:pt>
                <c:pt idx="310">
                  <c:v>59.368444341720455</c:v>
                </c:pt>
                <c:pt idx="311">
                  <c:v>59.559955452500198</c:v>
                </c:pt>
                <c:pt idx="312">
                  <c:v>59.751466563279941</c:v>
                </c:pt>
                <c:pt idx="313">
                  <c:v>59.942977674059684</c:v>
                </c:pt>
                <c:pt idx="314">
                  <c:v>60.134488784839427</c:v>
                </c:pt>
                <c:pt idx="315">
                  <c:v>60.325999895619169</c:v>
                </c:pt>
                <c:pt idx="316">
                  <c:v>60.517511006398912</c:v>
                </c:pt>
                <c:pt idx="317">
                  <c:v>60.709022117178655</c:v>
                </c:pt>
                <c:pt idx="318">
                  <c:v>60.900533227958398</c:v>
                </c:pt>
                <c:pt idx="319">
                  <c:v>61.092044338738141</c:v>
                </c:pt>
                <c:pt idx="320">
                  <c:v>61.283555449517884</c:v>
                </c:pt>
                <c:pt idx="321">
                  <c:v>61.475066560297627</c:v>
                </c:pt>
                <c:pt idx="322">
                  <c:v>61.66657767107737</c:v>
                </c:pt>
                <c:pt idx="323">
                  <c:v>61.858088781857113</c:v>
                </c:pt>
                <c:pt idx="324">
                  <c:v>62.049599892636856</c:v>
                </c:pt>
                <c:pt idx="325">
                  <c:v>62.241111003416599</c:v>
                </c:pt>
                <c:pt idx="326">
                  <c:v>62.432622114196342</c:v>
                </c:pt>
                <c:pt idx="327">
                  <c:v>62.624133224976084</c:v>
                </c:pt>
                <c:pt idx="328">
                  <c:v>62.815644335755827</c:v>
                </c:pt>
              </c:numCache>
            </c:numRef>
          </c:xVal>
          <c:yVal>
            <c:numRef>
              <c:f>'assignment_1(home) Q2 (5)'!$G$2:$G$360</c:f>
              <c:numCache>
                <c:formatCode>General</c:formatCode>
                <c:ptCount val="359"/>
                <c:pt idx="0">
                  <c:v>0</c:v>
                </c:pt>
                <c:pt idx="1">
                  <c:v>0.16020690242163482</c:v>
                </c:pt>
                <c:pt idx="2">
                  <c:v>0.31943380484326966</c:v>
                </c:pt>
                <c:pt idx="3">
                  <c:v>0.47768070726490447</c:v>
                </c:pt>
                <c:pt idx="4">
                  <c:v>0.63494760968653929</c:v>
                </c:pt>
                <c:pt idx="5">
                  <c:v>0.79123451210817408</c:v>
                </c:pt>
                <c:pt idx="6">
                  <c:v>0.94654141452980889</c:v>
                </c:pt>
                <c:pt idx="7">
                  <c:v>1.1008683169514435</c:v>
                </c:pt>
                <c:pt idx="8">
                  <c:v>1.2542152193730782</c:v>
                </c:pt>
                <c:pt idx="9">
                  <c:v>1.406582121794713</c:v>
                </c:pt>
                <c:pt idx="10">
                  <c:v>1.5579690242163475</c:v>
                </c:pt>
                <c:pt idx="11">
                  <c:v>1.7083759266379821</c:v>
                </c:pt>
                <c:pt idx="12">
                  <c:v>1.8578028290596167</c:v>
                </c:pt>
                <c:pt idx="13">
                  <c:v>2.0062497314812515</c:v>
                </c:pt>
                <c:pt idx="14">
                  <c:v>2.1537166339028859</c:v>
                </c:pt>
                <c:pt idx="15">
                  <c:v>2.3002035363245206</c:v>
                </c:pt>
                <c:pt idx="16">
                  <c:v>2.445710438746155</c:v>
                </c:pt>
                <c:pt idx="17">
                  <c:v>2.5902373411677897</c:v>
                </c:pt>
                <c:pt idx="18">
                  <c:v>2.7337842435894242</c:v>
                </c:pt>
                <c:pt idx="19">
                  <c:v>2.8763511460110589</c:v>
                </c:pt>
                <c:pt idx="20">
                  <c:v>3.0179380484326934</c:v>
                </c:pt>
                <c:pt idx="21">
                  <c:v>3.1585449508543282</c:v>
                </c:pt>
                <c:pt idx="22">
                  <c:v>3.2981718532759627</c:v>
                </c:pt>
                <c:pt idx="23">
                  <c:v>3.4368187556975971</c:v>
                </c:pt>
                <c:pt idx="24">
                  <c:v>3.5744856581192317</c:v>
                </c:pt>
                <c:pt idx="25">
                  <c:v>3.7111725605408661</c:v>
                </c:pt>
                <c:pt idx="26">
                  <c:v>3.8468794629625007</c:v>
                </c:pt>
                <c:pt idx="27">
                  <c:v>3.9816063653841351</c:v>
                </c:pt>
                <c:pt idx="28">
                  <c:v>4.1153532678057694</c:v>
                </c:pt>
                <c:pt idx="29">
                  <c:v>4.2481201702274038</c:v>
                </c:pt>
                <c:pt idx="30">
                  <c:v>4.3799070726490381</c:v>
                </c:pt>
                <c:pt idx="31">
                  <c:v>4.5107139750706722</c:v>
                </c:pt>
                <c:pt idx="32">
                  <c:v>4.6405408774923069</c:v>
                </c:pt>
                <c:pt idx="33">
                  <c:v>4.7693877799139415</c:v>
                </c:pt>
                <c:pt idx="34">
                  <c:v>4.8972546823355758</c:v>
                </c:pt>
                <c:pt idx="35">
                  <c:v>5.02414158475721</c:v>
                </c:pt>
                <c:pt idx="36">
                  <c:v>5.1500484871788448</c:v>
                </c:pt>
                <c:pt idx="37">
                  <c:v>5.2749753896004794</c:v>
                </c:pt>
                <c:pt idx="38">
                  <c:v>5.3989222920221138</c:v>
                </c:pt>
                <c:pt idx="39">
                  <c:v>5.521889194443748</c:v>
                </c:pt>
                <c:pt idx="40">
                  <c:v>5.6438760968653821</c:v>
                </c:pt>
                <c:pt idx="41">
                  <c:v>5.7648829992870168</c:v>
                </c:pt>
                <c:pt idx="42">
                  <c:v>5.8849099017086512</c:v>
                </c:pt>
                <c:pt idx="43">
                  <c:v>6.0039568041302855</c:v>
                </c:pt>
                <c:pt idx="44">
                  <c:v>6.1220237065519196</c:v>
                </c:pt>
                <c:pt idx="45">
                  <c:v>6.2391106089735544</c:v>
                </c:pt>
                <c:pt idx="46">
                  <c:v>6.355217511395189</c:v>
                </c:pt>
                <c:pt idx="47">
                  <c:v>6.4703444138168233</c:v>
                </c:pt>
                <c:pt idx="48">
                  <c:v>6.5844913162384575</c:v>
                </c:pt>
                <c:pt idx="49">
                  <c:v>6.6976582186600915</c:v>
                </c:pt>
                <c:pt idx="50">
                  <c:v>6.8098451210817261</c:v>
                </c:pt>
                <c:pt idx="51">
                  <c:v>6.9210520235033606</c:v>
                </c:pt>
                <c:pt idx="52">
                  <c:v>7.0312789259249948</c:v>
                </c:pt>
                <c:pt idx="53">
                  <c:v>7.1405258283466289</c:v>
                </c:pt>
                <c:pt idx="54">
                  <c:v>7.2487927307682636</c:v>
                </c:pt>
                <c:pt idx="55">
                  <c:v>7.3560796331898981</c:v>
                </c:pt>
                <c:pt idx="56">
                  <c:v>7.4623865356115324</c:v>
                </c:pt>
                <c:pt idx="57">
                  <c:v>7.5677134380331665</c:v>
                </c:pt>
                <c:pt idx="58">
                  <c:v>7.6720603404548005</c:v>
                </c:pt>
                <c:pt idx="59">
                  <c:v>7.7754272428764351</c:v>
                </c:pt>
                <c:pt idx="60">
                  <c:v>7.8778141452980694</c:v>
                </c:pt>
                <c:pt idx="61">
                  <c:v>7.9792210477197036</c:v>
                </c:pt>
                <c:pt idx="62">
                  <c:v>8.0796479501413394</c:v>
                </c:pt>
                <c:pt idx="63">
                  <c:v>8.1790948525629741</c:v>
                </c:pt>
                <c:pt idx="64">
                  <c:v>8.2775617549846086</c:v>
                </c:pt>
                <c:pt idx="65">
                  <c:v>8.3750486574062428</c:v>
                </c:pt>
                <c:pt idx="66">
                  <c:v>8.4715555598278787</c:v>
                </c:pt>
                <c:pt idx="67">
                  <c:v>8.5670824622495143</c:v>
                </c:pt>
                <c:pt idx="68">
                  <c:v>8.6616293646711497</c:v>
                </c:pt>
                <c:pt idx="69">
                  <c:v>8.755196267092785</c:v>
                </c:pt>
                <c:pt idx="70">
                  <c:v>8.84778316951442</c:v>
                </c:pt>
                <c:pt idx="71">
                  <c:v>8.9393900719360548</c:v>
                </c:pt>
                <c:pt idx="72">
                  <c:v>9.0300169743576895</c:v>
                </c:pt>
                <c:pt idx="73">
                  <c:v>9.1196638767793239</c:v>
                </c:pt>
                <c:pt idx="74">
                  <c:v>9.2083307792009581</c:v>
                </c:pt>
                <c:pt idx="75">
                  <c:v>9.2960176816225939</c:v>
                </c:pt>
                <c:pt idx="76">
                  <c:v>9.3827245840442295</c:v>
                </c:pt>
                <c:pt idx="77">
                  <c:v>9.4684514864658649</c:v>
                </c:pt>
                <c:pt idx="78">
                  <c:v>9.5531983888875001</c:v>
                </c:pt>
                <c:pt idx="79">
                  <c:v>9.636965291309135</c:v>
                </c:pt>
                <c:pt idx="80">
                  <c:v>9.7197521937307698</c:v>
                </c:pt>
                <c:pt idx="81">
                  <c:v>9.8015590961524044</c:v>
                </c:pt>
                <c:pt idx="82">
                  <c:v>9.8823859985740388</c:v>
                </c:pt>
                <c:pt idx="83">
                  <c:v>9.9622329009956729</c:v>
                </c:pt>
                <c:pt idx="84">
                  <c:v>10.041099803417309</c:v>
                </c:pt>
                <c:pt idx="85">
                  <c:v>10.118986705838944</c:v>
                </c:pt>
                <c:pt idx="86">
                  <c:v>10.19589360826058</c:v>
                </c:pt>
                <c:pt idx="87">
                  <c:v>10.271820510682215</c:v>
                </c:pt>
                <c:pt idx="88">
                  <c:v>10.34676741310385</c:v>
                </c:pt>
                <c:pt idx="89">
                  <c:v>10.420734315525484</c:v>
                </c:pt>
                <c:pt idx="90">
                  <c:v>10.493721217947119</c:v>
                </c:pt>
                <c:pt idx="91">
                  <c:v>10.565728120368753</c:v>
                </c:pt>
                <c:pt idx="92">
                  <c:v>10.636755022790387</c:v>
                </c:pt>
                <c:pt idx="93">
                  <c:v>10.706801925212023</c:v>
                </c:pt>
                <c:pt idx="94">
                  <c:v>10.775868827633658</c:v>
                </c:pt>
                <c:pt idx="95">
                  <c:v>10.843955730055294</c:v>
                </c:pt>
                <c:pt idx="96">
                  <c:v>10.911062632476929</c:v>
                </c:pt>
                <c:pt idx="97">
                  <c:v>10.977189534898564</c:v>
                </c:pt>
                <c:pt idx="98">
                  <c:v>11.042336437320198</c:v>
                </c:pt>
                <c:pt idx="99">
                  <c:v>11.106503339741833</c:v>
                </c:pt>
                <c:pt idx="100">
                  <c:v>11.169690242163467</c:v>
                </c:pt>
                <c:pt idx="101">
                  <c:v>11.231897144585103</c:v>
                </c:pt>
                <c:pt idx="102">
                  <c:v>11.293124047006739</c:v>
                </c:pt>
                <c:pt idx="103">
                  <c:v>11.353370949428374</c:v>
                </c:pt>
                <c:pt idx="104">
                  <c:v>11.412637851850009</c:v>
                </c:pt>
                <c:pt idx="105">
                  <c:v>11.470924754271644</c:v>
                </c:pt>
                <c:pt idx="106">
                  <c:v>11.528231656693279</c:v>
                </c:pt>
                <c:pt idx="107">
                  <c:v>11.584558559114914</c:v>
                </c:pt>
                <c:pt idx="108">
                  <c:v>11.639905461536548</c:v>
                </c:pt>
                <c:pt idx="109">
                  <c:v>11.694272363958182</c:v>
                </c:pt>
                <c:pt idx="110">
                  <c:v>11.747659266379818</c:v>
                </c:pt>
                <c:pt idx="111">
                  <c:v>11.800066168801454</c:v>
                </c:pt>
                <c:pt idx="112">
                  <c:v>11.851493071223089</c:v>
                </c:pt>
                <c:pt idx="113">
                  <c:v>11.901939973644724</c:v>
                </c:pt>
                <c:pt idx="114">
                  <c:v>11.951406876066359</c:v>
                </c:pt>
                <c:pt idx="115">
                  <c:v>11.999893778487994</c:v>
                </c:pt>
                <c:pt idx="116">
                  <c:v>12.047400680909629</c:v>
                </c:pt>
                <c:pt idx="117">
                  <c:v>12.093927583331263</c:v>
                </c:pt>
                <c:pt idx="118">
                  <c:v>12.139474485752897</c:v>
                </c:pt>
                <c:pt idx="119">
                  <c:v>12.184041388174533</c:v>
                </c:pt>
                <c:pt idx="120">
                  <c:v>12.227628290596169</c:v>
                </c:pt>
                <c:pt idx="121">
                  <c:v>12.270235193017804</c:v>
                </c:pt>
                <c:pt idx="122">
                  <c:v>12.311862095439439</c:v>
                </c:pt>
                <c:pt idx="123">
                  <c:v>12.352508997861074</c:v>
                </c:pt>
                <c:pt idx="124">
                  <c:v>12.392175900282709</c:v>
                </c:pt>
                <c:pt idx="125">
                  <c:v>12.430862802704343</c:v>
                </c:pt>
                <c:pt idx="126">
                  <c:v>12.468569705125978</c:v>
                </c:pt>
                <c:pt idx="127">
                  <c:v>12.505296607547614</c:v>
                </c:pt>
                <c:pt idx="128">
                  <c:v>12.541043509969249</c:v>
                </c:pt>
                <c:pt idx="129">
                  <c:v>12.575810412390885</c:v>
                </c:pt>
                <c:pt idx="130">
                  <c:v>12.60959731481252</c:v>
                </c:pt>
                <c:pt idx="131">
                  <c:v>12.642404217234155</c:v>
                </c:pt>
                <c:pt idx="132">
                  <c:v>12.67423111965579</c:v>
                </c:pt>
                <c:pt idx="133">
                  <c:v>12.705078022077425</c:v>
                </c:pt>
                <c:pt idx="134">
                  <c:v>12.734944924499059</c:v>
                </c:pt>
                <c:pt idx="135">
                  <c:v>12.763831826920693</c:v>
                </c:pt>
                <c:pt idx="136">
                  <c:v>12.791738729342329</c:v>
                </c:pt>
                <c:pt idx="137">
                  <c:v>12.818665631763965</c:v>
                </c:pt>
                <c:pt idx="138">
                  <c:v>12.8446125341856</c:v>
                </c:pt>
                <c:pt idx="139">
                  <c:v>12.869579436607236</c:v>
                </c:pt>
                <c:pt idx="140">
                  <c:v>12.893566339028871</c:v>
                </c:pt>
                <c:pt idx="141">
                  <c:v>12.916573241450505</c:v>
                </c:pt>
                <c:pt idx="142">
                  <c:v>12.93860014387214</c:v>
                </c:pt>
                <c:pt idx="143">
                  <c:v>12.959647046293775</c:v>
                </c:pt>
                <c:pt idx="144">
                  <c:v>12.979713948715409</c:v>
                </c:pt>
                <c:pt idx="145">
                  <c:v>12.998800851137045</c:v>
                </c:pt>
                <c:pt idx="146">
                  <c:v>13.01690775355868</c:v>
                </c:pt>
                <c:pt idx="147">
                  <c:v>13.034034655980316</c:v>
                </c:pt>
                <c:pt idx="148">
                  <c:v>13.050181558401951</c:v>
                </c:pt>
                <c:pt idx="149">
                  <c:v>13.065348460823586</c:v>
                </c:pt>
                <c:pt idx="150">
                  <c:v>13.07953536324522</c:v>
                </c:pt>
                <c:pt idx="151">
                  <c:v>13.092742265666855</c:v>
                </c:pt>
                <c:pt idx="152">
                  <c:v>13.104969168088489</c:v>
                </c:pt>
                <c:pt idx="153">
                  <c:v>13.116216070510124</c:v>
                </c:pt>
                <c:pt idx="154">
                  <c:v>13.126482972931759</c:v>
                </c:pt>
                <c:pt idx="155">
                  <c:v>13.135769875353395</c:v>
                </c:pt>
                <c:pt idx="156">
                  <c:v>13.14407677777503</c:v>
                </c:pt>
                <c:pt idx="157">
                  <c:v>13.151403680196665</c:v>
                </c:pt>
                <c:pt idx="158">
                  <c:v>13.1577505826183</c:v>
                </c:pt>
                <c:pt idx="159">
                  <c:v>13.163117485039935</c:v>
                </c:pt>
                <c:pt idx="160">
                  <c:v>13.16750438746157</c:v>
                </c:pt>
                <c:pt idx="161">
                  <c:v>13.170911289883204</c:v>
                </c:pt>
                <c:pt idx="162">
                  <c:v>13.17333819230484</c:v>
                </c:pt>
                <c:pt idx="163">
                  <c:v>13.174785094726476</c:v>
                </c:pt>
                <c:pt idx="164">
                  <c:v>13.175251997148111</c:v>
                </c:pt>
                <c:pt idx="165">
                  <c:v>13.174738899569746</c:v>
                </c:pt>
                <c:pt idx="166">
                  <c:v>13.173245801991381</c:v>
                </c:pt>
                <c:pt idx="167">
                  <c:v>13.170772704413016</c:v>
                </c:pt>
                <c:pt idx="168">
                  <c:v>13.167319606834651</c:v>
                </c:pt>
                <c:pt idx="169">
                  <c:v>13.162886509256285</c:v>
                </c:pt>
                <c:pt idx="170">
                  <c:v>13.15747341167792</c:v>
                </c:pt>
                <c:pt idx="171">
                  <c:v>13.151080314099556</c:v>
                </c:pt>
                <c:pt idx="172">
                  <c:v>13.143707216521191</c:v>
                </c:pt>
                <c:pt idx="173">
                  <c:v>13.135354118942827</c:v>
                </c:pt>
                <c:pt idx="174">
                  <c:v>13.126021021364462</c:v>
                </c:pt>
                <c:pt idx="175">
                  <c:v>13.115707923786097</c:v>
                </c:pt>
                <c:pt idx="176">
                  <c:v>13.104414826207732</c:v>
                </c:pt>
                <c:pt idx="177">
                  <c:v>13.092141728629366</c:v>
                </c:pt>
                <c:pt idx="178">
                  <c:v>13.078888631051001</c:v>
                </c:pt>
                <c:pt idx="179">
                  <c:v>13.064655533472635</c:v>
                </c:pt>
                <c:pt idx="180">
                  <c:v>13.049442435894271</c:v>
                </c:pt>
                <c:pt idx="181">
                  <c:v>13.033249338315906</c:v>
                </c:pt>
                <c:pt idx="182">
                  <c:v>13.016076240737542</c:v>
                </c:pt>
                <c:pt idx="183">
                  <c:v>12.997923143159177</c:v>
                </c:pt>
                <c:pt idx="184">
                  <c:v>12.978790045580812</c:v>
                </c:pt>
                <c:pt idx="185">
                  <c:v>12.958676948002447</c:v>
                </c:pt>
                <c:pt idx="186">
                  <c:v>12.937583850424081</c:v>
                </c:pt>
                <c:pt idx="187">
                  <c:v>12.915510752845716</c:v>
                </c:pt>
                <c:pt idx="188">
                  <c:v>12.89245765526735</c:v>
                </c:pt>
                <c:pt idx="189">
                  <c:v>12.868424557688986</c:v>
                </c:pt>
                <c:pt idx="190">
                  <c:v>12.843411460110621</c:v>
                </c:pt>
                <c:pt idx="191">
                  <c:v>12.817418362532257</c:v>
                </c:pt>
                <c:pt idx="192">
                  <c:v>12.790445264953892</c:v>
                </c:pt>
                <c:pt idx="193">
                  <c:v>12.762492167375527</c:v>
                </c:pt>
                <c:pt idx="194">
                  <c:v>12.733559069797161</c:v>
                </c:pt>
                <c:pt idx="195">
                  <c:v>12.703645972218796</c:v>
                </c:pt>
                <c:pt idx="196">
                  <c:v>12.67275287464043</c:v>
                </c:pt>
                <c:pt idx="197">
                  <c:v>12.640879777062066</c:v>
                </c:pt>
                <c:pt idx="198">
                  <c:v>12.608026679483702</c:v>
                </c:pt>
                <c:pt idx="199">
                  <c:v>12.574193581905337</c:v>
                </c:pt>
                <c:pt idx="200">
                  <c:v>12.539380484326973</c:v>
                </c:pt>
                <c:pt idx="201">
                  <c:v>12.503587386748608</c:v>
                </c:pt>
                <c:pt idx="202">
                  <c:v>12.466814289170243</c:v>
                </c:pt>
                <c:pt idx="203">
                  <c:v>12.429061191591877</c:v>
                </c:pt>
                <c:pt idx="204">
                  <c:v>12.390328094013512</c:v>
                </c:pt>
                <c:pt idx="205">
                  <c:v>12.350614996435146</c:v>
                </c:pt>
                <c:pt idx="206">
                  <c:v>12.309921898856782</c:v>
                </c:pt>
                <c:pt idx="207">
                  <c:v>12.268248801278418</c:v>
                </c:pt>
                <c:pt idx="208">
                  <c:v>12.225595703700053</c:v>
                </c:pt>
                <c:pt idx="209">
                  <c:v>12.181962606121688</c:v>
                </c:pt>
                <c:pt idx="210">
                  <c:v>12.137349508543323</c:v>
                </c:pt>
                <c:pt idx="211">
                  <c:v>12.091756410964958</c:v>
                </c:pt>
                <c:pt idx="212">
                  <c:v>12.045183313386593</c:v>
                </c:pt>
                <c:pt idx="213">
                  <c:v>11.997630215808227</c:v>
                </c:pt>
                <c:pt idx="214">
                  <c:v>11.949097118229862</c:v>
                </c:pt>
                <c:pt idx="215">
                  <c:v>11.899584020651497</c:v>
                </c:pt>
                <c:pt idx="216">
                  <c:v>11.849090923073133</c:v>
                </c:pt>
                <c:pt idx="217">
                  <c:v>11.797617825494768</c:v>
                </c:pt>
                <c:pt idx="218">
                  <c:v>11.745164727916404</c:v>
                </c:pt>
                <c:pt idx="219">
                  <c:v>11.691731630338039</c:v>
                </c:pt>
                <c:pt idx="220">
                  <c:v>11.637318532759673</c:v>
                </c:pt>
                <c:pt idx="221">
                  <c:v>11.581925435181308</c:v>
                </c:pt>
                <c:pt idx="222">
                  <c:v>11.525552337602942</c:v>
                </c:pt>
                <c:pt idx="223">
                  <c:v>11.468199240024578</c:v>
                </c:pt>
                <c:pt idx="224">
                  <c:v>11.409866142446214</c:v>
                </c:pt>
                <c:pt idx="225">
                  <c:v>11.35055304486785</c:v>
                </c:pt>
                <c:pt idx="226">
                  <c:v>11.290259947289485</c:v>
                </c:pt>
                <c:pt idx="227">
                  <c:v>11.22898684971112</c:v>
                </c:pt>
                <c:pt idx="228">
                  <c:v>11.166733752132755</c:v>
                </c:pt>
                <c:pt idx="229">
                  <c:v>11.10350065455439</c:v>
                </c:pt>
                <c:pt idx="230">
                  <c:v>11.039287556976024</c:v>
                </c:pt>
                <c:pt idx="231">
                  <c:v>10.974094459397659</c:v>
                </c:pt>
                <c:pt idx="232">
                  <c:v>10.907921361819295</c:v>
                </c:pt>
                <c:pt idx="233">
                  <c:v>10.84076826424093</c:v>
                </c:pt>
                <c:pt idx="234">
                  <c:v>10.772635166662566</c:v>
                </c:pt>
                <c:pt idx="235">
                  <c:v>10.703522069084201</c:v>
                </c:pt>
                <c:pt idx="236">
                  <c:v>10.633428971505836</c:v>
                </c:pt>
                <c:pt idx="237">
                  <c:v>10.562355873927471</c:v>
                </c:pt>
                <c:pt idx="238">
                  <c:v>10.490302776349106</c:v>
                </c:pt>
                <c:pt idx="239">
                  <c:v>10.41726967877074</c:v>
                </c:pt>
                <c:pt idx="240">
                  <c:v>10.343256581192374</c:v>
                </c:pt>
                <c:pt idx="241">
                  <c:v>10.26826348361401</c:v>
                </c:pt>
                <c:pt idx="242">
                  <c:v>10.192290386035646</c:v>
                </c:pt>
                <c:pt idx="243">
                  <c:v>10.115337288457281</c:v>
                </c:pt>
                <c:pt idx="244">
                  <c:v>10.037404190878917</c:v>
                </c:pt>
                <c:pt idx="245">
                  <c:v>9.9584910933005517</c:v>
                </c:pt>
                <c:pt idx="246">
                  <c:v>9.8785979957221866</c:v>
                </c:pt>
                <c:pt idx="247">
                  <c:v>9.7977248981438212</c:v>
                </c:pt>
                <c:pt idx="248">
                  <c:v>9.7158718005654556</c:v>
                </c:pt>
                <c:pt idx="249">
                  <c:v>9.6330387029870899</c:v>
                </c:pt>
                <c:pt idx="250">
                  <c:v>9.5492256054087257</c:v>
                </c:pt>
                <c:pt idx="251">
                  <c:v>9.4644325078303613</c:v>
                </c:pt>
                <c:pt idx="252">
                  <c:v>9.3786594102519967</c:v>
                </c:pt>
                <c:pt idx="253">
                  <c:v>9.2919063126736319</c:v>
                </c:pt>
                <c:pt idx="254">
                  <c:v>9.2041732150952669</c:v>
                </c:pt>
                <c:pt idx="255">
                  <c:v>9.1154601175169017</c:v>
                </c:pt>
                <c:pt idx="256">
                  <c:v>9.0257670199385363</c:v>
                </c:pt>
                <c:pt idx="257">
                  <c:v>8.9350939223601706</c:v>
                </c:pt>
                <c:pt idx="258">
                  <c:v>8.8434408247818048</c:v>
                </c:pt>
                <c:pt idx="259">
                  <c:v>8.7508077272034406</c:v>
                </c:pt>
                <c:pt idx="260">
                  <c:v>8.6571946296250761</c:v>
                </c:pt>
                <c:pt idx="261">
                  <c:v>8.5626015320467115</c:v>
                </c:pt>
                <c:pt idx="262">
                  <c:v>8.4670284344683466</c:v>
                </c:pt>
                <c:pt idx="263">
                  <c:v>8.3704753368899816</c:v>
                </c:pt>
                <c:pt idx="264">
                  <c:v>8.2729422393116163</c:v>
                </c:pt>
                <c:pt idx="265">
                  <c:v>8.1744291417332509</c:v>
                </c:pt>
                <c:pt idx="266">
                  <c:v>8.0749360441548852</c:v>
                </c:pt>
                <c:pt idx="267">
                  <c:v>7.9744629465765193</c:v>
                </c:pt>
                <c:pt idx="268">
                  <c:v>7.8730098489981533</c:v>
                </c:pt>
                <c:pt idx="269">
                  <c:v>7.770576751419787</c:v>
                </c:pt>
                <c:pt idx="270">
                  <c:v>7.6671636538414214</c:v>
                </c:pt>
                <c:pt idx="271">
                  <c:v>7.5627705562630556</c:v>
                </c:pt>
                <c:pt idx="272">
                  <c:v>7.4573974586846896</c:v>
                </c:pt>
                <c:pt idx="273">
                  <c:v>7.3510443611063234</c:v>
                </c:pt>
                <c:pt idx="274">
                  <c:v>7.243711263527957</c:v>
                </c:pt>
                <c:pt idx="275">
                  <c:v>7.1353981659495913</c:v>
                </c:pt>
                <c:pt idx="276">
                  <c:v>7.0261050683712254</c:v>
                </c:pt>
                <c:pt idx="277">
                  <c:v>6.9158319707928593</c:v>
                </c:pt>
                <c:pt idx="278">
                  <c:v>6.804578873214493</c:v>
                </c:pt>
                <c:pt idx="279">
                  <c:v>6.6923457756361273</c:v>
                </c:pt>
                <c:pt idx="280">
                  <c:v>6.5791326780577615</c:v>
                </c:pt>
                <c:pt idx="281">
                  <c:v>6.4649395804793954</c:v>
                </c:pt>
                <c:pt idx="282">
                  <c:v>6.3497664829010292</c:v>
                </c:pt>
                <c:pt idx="283">
                  <c:v>6.2336133853226627</c:v>
                </c:pt>
                <c:pt idx="284">
                  <c:v>6.116480287744297</c:v>
                </c:pt>
                <c:pt idx="285">
                  <c:v>5.998367190165931</c:v>
                </c:pt>
                <c:pt idx="286">
                  <c:v>5.8792740925875648</c:v>
                </c:pt>
                <c:pt idx="287">
                  <c:v>5.7592009950091985</c:v>
                </c:pt>
                <c:pt idx="288">
                  <c:v>5.6381478974308328</c:v>
                </c:pt>
                <c:pt idx="289">
                  <c:v>5.5161147998524669</c:v>
                </c:pt>
                <c:pt idx="290">
                  <c:v>5.3931017022741008</c:v>
                </c:pt>
                <c:pt idx="291">
                  <c:v>5.2691086046957345</c:v>
                </c:pt>
                <c:pt idx="292">
                  <c:v>5.144135507117368</c:v>
                </c:pt>
                <c:pt idx="293">
                  <c:v>5.0181824095390022</c:v>
                </c:pt>
                <c:pt idx="294">
                  <c:v>4.8912493119606362</c:v>
                </c:pt>
                <c:pt idx="295">
                  <c:v>4.76333621438227</c:v>
                </c:pt>
                <c:pt idx="296">
                  <c:v>4.6344431168039035</c:v>
                </c:pt>
                <c:pt idx="297">
                  <c:v>4.5045700192255378</c:v>
                </c:pt>
                <c:pt idx="298">
                  <c:v>4.3737169216471719</c:v>
                </c:pt>
                <c:pt idx="299">
                  <c:v>4.2418838240688057</c:v>
                </c:pt>
                <c:pt idx="300">
                  <c:v>4.1090707264904394</c:v>
                </c:pt>
                <c:pt idx="301">
                  <c:v>3.9752776289120733</c:v>
                </c:pt>
                <c:pt idx="302">
                  <c:v>3.840504531333707</c:v>
                </c:pt>
                <c:pt idx="303">
                  <c:v>3.7047514337553409</c:v>
                </c:pt>
                <c:pt idx="304">
                  <c:v>3.5680183361769746</c:v>
                </c:pt>
                <c:pt idx="305">
                  <c:v>3.4303052385986086</c:v>
                </c:pt>
                <c:pt idx="306">
                  <c:v>3.2916121410202424</c:v>
                </c:pt>
                <c:pt idx="307">
                  <c:v>3.1519390434418764</c:v>
                </c:pt>
                <c:pt idx="308">
                  <c:v>3.0112859458635102</c:v>
                </c:pt>
                <c:pt idx="309">
                  <c:v>2.8696528482851438</c:v>
                </c:pt>
                <c:pt idx="310">
                  <c:v>2.7270397507067776</c:v>
                </c:pt>
                <c:pt idx="311">
                  <c:v>2.5834466531284113</c:v>
                </c:pt>
                <c:pt idx="312">
                  <c:v>2.4388735555500451</c:v>
                </c:pt>
                <c:pt idx="313">
                  <c:v>2.2933204579716788</c:v>
                </c:pt>
                <c:pt idx="314">
                  <c:v>2.1467873603933127</c:v>
                </c:pt>
                <c:pt idx="315">
                  <c:v>1.9992742628149465</c:v>
                </c:pt>
                <c:pt idx="316">
                  <c:v>1.8507811652365802</c:v>
                </c:pt>
                <c:pt idx="317">
                  <c:v>1.701308067658214</c:v>
                </c:pt>
                <c:pt idx="318">
                  <c:v>1.5508549700798477</c:v>
                </c:pt>
                <c:pt idx="319">
                  <c:v>1.3994218725014815</c:v>
                </c:pt>
                <c:pt idx="320">
                  <c:v>1.2470087749231151</c:v>
                </c:pt>
                <c:pt idx="321">
                  <c:v>1.0936156773447487</c:v>
                </c:pt>
                <c:pt idx="322">
                  <c:v>0.93924257976638248</c:v>
                </c:pt>
                <c:pt idx="323">
                  <c:v>0.78388948218801624</c:v>
                </c:pt>
                <c:pt idx="324">
                  <c:v>0.62755638460965002</c:v>
                </c:pt>
                <c:pt idx="325">
                  <c:v>0.47024328703128382</c:v>
                </c:pt>
                <c:pt idx="326">
                  <c:v>0.31195018945291758</c:v>
                </c:pt>
                <c:pt idx="327">
                  <c:v>0.15267709187455134</c:v>
                </c:pt>
                <c:pt idx="328">
                  <c:v>-7.5760057038149293E-3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B-4ECC-BD3B-8DF1962B6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51631"/>
        <c:axId val="529152879"/>
      </c:scatterChart>
      <c:valAx>
        <c:axId val="5291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Range/</a:t>
                </a:r>
                <a:r>
                  <a:rPr lang="en-IN" baseline="0"/>
                  <a:t> Distance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2879"/>
        <c:crosses val="autoZero"/>
        <c:crossBetween val="midCat"/>
      </c:valAx>
      <c:valAx>
        <c:axId val="5291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= 25 m/s, without drag at 45 degrees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'assignment_1(home) Q2 (6)'!$G$1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'assignment_1(home) Q2 (6)'!$F$2:$F$385</c:f>
              <c:numCache>
                <c:formatCode>General</c:formatCode>
                <c:ptCount val="384"/>
                <c:pt idx="0">
                  <c:v>0</c:v>
                </c:pt>
                <c:pt idx="1">
                  <c:v>0.17677669529663689</c:v>
                </c:pt>
                <c:pt idx="2">
                  <c:v>0.35355339059327379</c:v>
                </c:pt>
                <c:pt idx="3">
                  <c:v>0.53033008588991071</c:v>
                </c:pt>
                <c:pt idx="4">
                  <c:v>0.70710678118654757</c:v>
                </c:pt>
                <c:pt idx="5">
                  <c:v>0.88388347648318444</c:v>
                </c:pt>
                <c:pt idx="6">
                  <c:v>1.0606601717798214</c:v>
                </c:pt>
                <c:pt idx="7">
                  <c:v>1.2374368670764584</c:v>
                </c:pt>
                <c:pt idx="8">
                  <c:v>1.4142135623730954</c:v>
                </c:pt>
                <c:pt idx="9">
                  <c:v>1.5909902576697323</c:v>
                </c:pt>
                <c:pt idx="10">
                  <c:v>1.7677669529663693</c:v>
                </c:pt>
                <c:pt idx="11">
                  <c:v>1.9445436482630063</c:v>
                </c:pt>
                <c:pt idx="12">
                  <c:v>2.1213203435596433</c:v>
                </c:pt>
                <c:pt idx="13">
                  <c:v>2.2980970388562802</c:v>
                </c:pt>
                <c:pt idx="14">
                  <c:v>2.4748737341529172</c:v>
                </c:pt>
                <c:pt idx="15">
                  <c:v>2.6516504294495542</c:v>
                </c:pt>
                <c:pt idx="16">
                  <c:v>2.8284271247461912</c:v>
                </c:pt>
                <c:pt idx="17">
                  <c:v>3.0052038200428282</c:v>
                </c:pt>
                <c:pt idx="18">
                  <c:v>3.1819805153394651</c:v>
                </c:pt>
                <c:pt idx="19">
                  <c:v>3.3587572106361021</c:v>
                </c:pt>
                <c:pt idx="20">
                  <c:v>3.5355339059327391</c:v>
                </c:pt>
                <c:pt idx="21">
                  <c:v>3.7123106012293761</c:v>
                </c:pt>
                <c:pt idx="22">
                  <c:v>3.889087296526013</c:v>
                </c:pt>
                <c:pt idx="23">
                  <c:v>4.06586399182265</c:v>
                </c:pt>
                <c:pt idx="24">
                  <c:v>4.2426406871192865</c:v>
                </c:pt>
                <c:pt idx="25">
                  <c:v>4.4194173824159231</c:v>
                </c:pt>
                <c:pt idx="26">
                  <c:v>4.5961940777125596</c:v>
                </c:pt>
                <c:pt idx="27">
                  <c:v>4.7729707730091961</c:v>
                </c:pt>
                <c:pt idx="28">
                  <c:v>4.9497474683058327</c:v>
                </c:pt>
                <c:pt idx="29">
                  <c:v>5.1265241636024692</c:v>
                </c:pt>
                <c:pt idx="30">
                  <c:v>5.3033008588991057</c:v>
                </c:pt>
                <c:pt idx="31">
                  <c:v>5.4800775541957423</c:v>
                </c:pt>
                <c:pt idx="32">
                  <c:v>5.6568542494923788</c:v>
                </c:pt>
                <c:pt idx="33">
                  <c:v>5.8336309447890153</c:v>
                </c:pt>
                <c:pt idx="34">
                  <c:v>6.0104076400856519</c:v>
                </c:pt>
                <c:pt idx="35">
                  <c:v>6.1871843353822884</c:v>
                </c:pt>
                <c:pt idx="36">
                  <c:v>6.3639610306789249</c:v>
                </c:pt>
                <c:pt idx="37">
                  <c:v>6.5407377259755615</c:v>
                </c:pt>
                <c:pt idx="38">
                  <c:v>6.717514421272198</c:v>
                </c:pt>
                <c:pt idx="39">
                  <c:v>6.8942911165688345</c:v>
                </c:pt>
                <c:pt idx="40">
                  <c:v>7.0710678118654711</c:v>
                </c:pt>
                <c:pt idx="41">
                  <c:v>7.2478445071621076</c:v>
                </c:pt>
                <c:pt idx="42">
                  <c:v>7.4246212024587441</c:v>
                </c:pt>
                <c:pt idx="43">
                  <c:v>7.6013978977553807</c:v>
                </c:pt>
                <c:pt idx="44">
                  <c:v>7.7781745930520172</c:v>
                </c:pt>
                <c:pt idx="45">
                  <c:v>7.9549512883486537</c:v>
                </c:pt>
                <c:pt idx="46">
                  <c:v>8.1317279836452911</c:v>
                </c:pt>
                <c:pt idx="47">
                  <c:v>8.3085046789419277</c:v>
                </c:pt>
                <c:pt idx="48">
                  <c:v>8.4852813742385642</c:v>
                </c:pt>
                <c:pt idx="49">
                  <c:v>8.6620580695352007</c:v>
                </c:pt>
                <c:pt idx="50">
                  <c:v>8.8388347648318373</c:v>
                </c:pt>
                <c:pt idx="51">
                  <c:v>9.0156114601284738</c:v>
                </c:pt>
                <c:pt idx="52">
                  <c:v>9.1923881554251103</c:v>
                </c:pt>
                <c:pt idx="53">
                  <c:v>9.3691648507217469</c:v>
                </c:pt>
                <c:pt idx="54">
                  <c:v>9.5459415460183834</c:v>
                </c:pt>
                <c:pt idx="55">
                  <c:v>9.7227182413150199</c:v>
                </c:pt>
                <c:pt idx="56">
                  <c:v>9.8994949366116565</c:v>
                </c:pt>
                <c:pt idx="57">
                  <c:v>10.076271631908293</c:v>
                </c:pt>
                <c:pt idx="58">
                  <c:v>10.25304832720493</c:v>
                </c:pt>
                <c:pt idx="59">
                  <c:v>10.429825022501566</c:v>
                </c:pt>
                <c:pt idx="60">
                  <c:v>10.606601717798203</c:v>
                </c:pt>
                <c:pt idx="61">
                  <c:v>10.783378413094839</c:v>
                </c:pt>
                <c:pt idx="62">
                  <c:v>10.960155108391476</c:v>
                </c:pt>
                <c:pt idx="63">
                  <c:v>11.136931803688112</c:v>
                </c:pt>
                <c:pt idx="64">
                  <c:v>11.313708498984749</c:v>
                </c:pt>
                <c:pt idx="65">
                  <c:v>11.490485194281385</c:v>
                </c:pt>
                <c:pt idx="66">
                  <c:v>11.667261889578022</c:v>
                </c:pt>
                <c:pt idx="67">
                  <c:v>11.844038584874658</c:v>
                </c:pt>
                <c:pt idx="68">
                  <c:v>12.020815280171295</c:v>
                </c:pt>
                <c:pt idx="69">
                  <c:v>12.197591975467931</c:v>
                </c:pt>
                <c:pt idx="70">
                  <c:v>12.374368670764568</c:v>
                </c:pt>
                <c:pt idx="71">
                  <c:v>12.551145366061204</c:v>
                </c:pt>
                <c:pt idx="72">
                  <c:v>12.727922061357841</c:v>
                </c:pt>
                <c:pt idx="73">
                  <c:v>12.904698756654478</c:v>
                </c:pt>
                <c:pt idx="74">
                  <c:v>13.081475451951114</c:v>
                </c:pt>
                <c:pt idx="75">
                  <c:v>13.258252147247751</c:v>
                </c:pt>
                <c:pt idx="76">
                  <c:v>13.435028842544387</c:v>
                </c:pt>
                <c:pt idx="77">
                  <c:v>13.611805537841024</c:v>
                </c:pt>
                <c:pt idx="78">
                  <c:v>13.78858223313766</c:v>
                </c:pt>
                <c:pt idx="79">
                  <c:v>13.965358928434297</c:v>
                </c:pt>
                <c:pt idx="80">
                  <c:v>14.142135623730933</c:v>
                </c:pt>
                <c:pt idx="81">
                  <c:v>14.31891231902757</c:v>
                </c:pt>
                <c:pt idx="82">
                  <c:v>14.495689014324206</c:v>
                </c:pt>
                <c:pt idx="83">
                  <c:v>14.672465709620843</c:v>
                </c:pt>
                <c:pt idx="84">
                  <c:v>14.849242404917479</c:v>
                </c:pt>
                <c:pt idx="85">
                  <c:v>15.026019100214116</c:v>
                </c:pt>
                <c:pt idx="86">
                  <c:v>15.202795795510752</c:v>
                </c:pt>
                <c:pt idx="87">
                  <c:v>15.379572490807389</c:v>
                </c:pt>
                <c:pt idx="88">
                  <c:v>15.556349186104026</c:v>
                </c:pt>
                <c:pt idx="89">
                  <c:v>15.733125881400662</c:v>
                </c:pt>
                <c:pt idx="90">
                  <c:v>15.909902576697299</c:v>
                </c:pt>
                <c:pt idx="91">
                  <c:v>16.086679271993937</c:v>
                </c:pt>
                <c:pt idx="92">
                  <c:v>16.263455967290575</c:v>
                </c:pt>
                <c:pt idx="93">
                  <c:v>16.440232662587213</c:v>
                </c:pt>
                <c:pt idx="94">
                  <c:v>16.617009357883852</c:v>
                </c:pt>
                <c:pt idx="95">
                  <c:v>16.79378605318049</c:v>
                </c:pt>
                <c:pt idx="96">
                  <c:v>16.970562748477128</c:v>
                </c:pt>
                <c:pt idx="97">
                  <c:v>17.147339443773767</c:v>
                </c:pt>
                <c:pt idx="98">
                  <c:v>17.324116139070405</c:v>
                </c:pt>
                <c:pt idx="99">
                  <c:v>17.500892834367043</c:v>
                </c:pt>
                <c:pt idx="100">
                  <c:v>17.677669529663682</c:v>
                </c:pt>
                <c:pt idx="101">
                  <c:v>17.85444622496032</c:v>
                </c:pt>
                <c:pt idx="102">
                  <c:v>18.031222920256958</c:v>
                </c:pt>
                <c:pt idx="103">
                  <c:v>18.207999615553597</c:v>
                </c:pt>
                <c:pt idx="104">
                  <c:v>18.384776310850235</c:v>
                </c:pt>
                <c:pt idx="105">
                  <c:v>18.561553006146873</c:v>
                </c:pt>
                <c:pt idx="106">
                  <c:v>18.738329701443512</c:v>
                </c:pt>
                <c:pt idx="107">
                  <c:v>18.91510639674015</c:v>
                </c:pt>
                <c:pt idx="108">
                  <c:v>19.091883092036788</c:v>
                </c:pt>
                <c:pt idx="109">
                  <c:v>19.268659787333426</c:v>
                </c:pt>
                <c:pt idx="110">
                  <c:v>19.445436482630065</c:v>
                </c:pt>
                <c:pt idx="111">
                  <c:v>19.622213177926703</c:v>
                </c:pt>
                <c:pt idx="112">
                  <c:v>19.798989873223341</c:v>
                </c:pt>
                <c:pt idx="113">
                  <c:v>19.97576656851998</c:v>
                </c:pt>
                <c:pt idx="114">
                  <c:v>20.152543263816618</c:v>
                </c:pt>
                <c:pt idx="115">
                  <c:v>20.329319959113256</c:v>
                </c:pt>
                <c:pt idx="116">
                  <c:v>20.506096654409895</c:v>
                </c:pt>
                <c:pt idx="117">
                  <c:v>20.682873349706533</c:v>
                </c:pt>
                <c:pt idx="118">
                  <c:v>20.859650045003171</c:v>
                </c:pt>
                <c:pt idx="119">
                  <c:v>21.03642674029981</c:v>
                </c:pt>
                <c:pt idx="120">
                  <c:v>21.213203435596448</c:v>
                </c:pt>
                <c:pt idx="121">
                  <c:v>21.389980130893086</c:v>
                </c:pt>
                <c:pt idx="122">
                  <c:v>21.566756826189724</c:v>
                </c:pt>
                <c:pt idx="123">
                  <c:v>21.743533521486363</c:v>
                </c:pt>
                <c:pt idx="124">
                  <c:v>21.920310216783001</c:v>
                </c:pt>
                <c:pt idx="125">
                  <c:v>22.097086912079639</c:v>
                </c:pt>
                <c:pt idx="126">
                  <c:v>22.273863607376278</c:v>
                </c:pt>
                <c:pt idx="127">
                  <c:v>22.450640302672916</c:v>
                </c:pt>
                <c:pt idx="128">
                  <c:v>22.627416997969554</c:v>
                </c:pt>
                <c:pt idx="129">
                  <c:v>22.804193693266193</c:v>
                </c:pt>
                <c:pt idx="130">
                  <c:v>22.980970388562831</c:v>
                </c:pt>
                <c:pt idx="131">
                  <c:v>23.157747083859469</c:v>
                </c:pt>
                <c:pt idx="132">
                  <c:v>23.334523779156108</c:v>
                </c:pt>
                <c:pt idx="133">
                  <c:v>23.511300474452746</c:v>
                </c:pt>
                <c:pt idx="134">
                  <c:v>23.688077169749384</c:v>
                </c:pt>
                <c:pt idx="135">
                  <c:v>23.864853865046022</c:v>
                </c:pt>
                <c:pt idx="136">
                  <c:v>24.041630560342661</c:v>
                </c:pt>
                <c:pt idx="137">
                  <c:v>24.218407255639299</c:v>
                </c:pt>
                <c:pt idx="138">
                  <c:v>24.395183950935937</c:v>
                </c:pt>
                <c:pt idx="139">
                  <c:v>24.571960646232576</c:v>
                </c:pt>
                <c:pt idx="140">
                  <c:v>24.748737341529214</c:v>
                </c:pt>
                <c:pt idx="141">
                  <c:v>24.925514036825852</c:v>
                </c:pt>
                <c:pt idx="142">
                  <c:v>25.102290732122491</c:v>
                </c:pt>
                <c:pt idx="143">
                  <c:v>25.279067427419129</c:v>
                </c:pt>
                <c:pt idx="144">
                  <c:v>25.455844122715767</c:v>
                </c:pt>
                <c:pt idx="145">
                  <c:v>25.632620818012406</c:v>
                </c:pt>
                <c:pt idx="146">
                  <c:v>25.809397513309044</c:v>
                </c:pt>
                <c:pt idx="147">
                  <c:v>25.986174208605682</c:v>
                </c:pt>
                <c:pt idx="148">
                  <c:v>26.16295090390232</c:v>
                </c:pt>
                <c:pt idx="149">
                  <c:v>26.339727599198959</c:v>
                </c:pt>
                <c:pt idx="150">
                  <c:v>26.516504294495597</c:v>
                </c:pt>
                <c:pt idx="151">
                  <c:v>26.693280989792235</c:v>
                </c:pt>
                <c:pt idx="152">
                  <c:v>26.870057685088874</c:v>
                </c:pt>
                <c:pt idx="153">
                  <c:v>27.046834380385512</c:v>
                </c:pt>
                <c:pt idx="154">
                  <c:v>27.22361107568215</c:v>
                </c:pt>
                <c:pt idx="155">
                  <c:v>27.400387770978789</c:v>
                </c:pt>
                <c:pt idx="156">
                  <c:v>27.577164466275427</c:v>
                </c:pt>
                <c:pt idx="157">
                  <c:v>27.753941161572065</c:v>
                </c:pt>
                <c:pt idx="158">
                  <c:v>27.930717856868704</c:v>
                </c:pt>
                <c:pt idx="159">
                  <c:v>28.107494552165342</c:v>
                </c:pt>
                <c:pt idx="160">
                  <c:v>28.28427124746198</c:v>
                </c:pt>
                <c:pt idx="161">
                  <c:v>28.461047942758618</c:v>
                </c:pt>
                <c:pt idx="162">
                  <c:v>28.637824638055257</c:v>
                </c:pt>
                <c:pt idx="163">
                  <c:v>28.814601333351895</c:v>
                </c:pt>
                <c:pt idx="164">
                  <c:v>28.991378028648533</c:v>
                </c:pt>
                <c:pt idx="165">
                  <c:v>29.168154723945172</c:v>
                </c:pt>
                <c:pt idx="166">
                  <c:v>29.34493141924181</c:v>
                </c:pt>
                <c:pt idx="167">
                  <c:v>29.521708114538448</c:v>
                </c:pt>
                <c:pt idx="168">
                  <c:v>29.698484809835087</c:v>
                </c:pt>
                <c:pt idx="169">
                  <c:v>29.875261505131725</c:v>
                </c:pt>
                <c:pt idx="170">
                  <c:v>30.052038200428363</c:v>
                </c:pt>
                <c:pt idx="171">
                  <c:v>30.228814895725002</c:v>
                </c:pt>
                <c:pt idx="172">
                  <c:v>30.40559159102164</c:v>
                </c:pt>
                <c:pt idx="173">
                  <c:v>30.582368286318278</c:v>
                </c:pt>
                <c:pt idx="174">
                  <c:v>30.759144981614917</c:v>
                </c:pt>
                <c:pt idx="175">
                  <c:v>30.935921676911555</c:v>
                </c:pt>
                <c:pt idx="176">
                  <c:v>31.112698372208193</c:v>
                </c:pt>
                <c:pt idx="177">
                  <c:v>31.289475067504831</c:v>
                </c:pt>
                <c:pt idx="178">
                  <c:v>31.46625176280147</c:v>
                </c:pt>
                <c:pt idx="179">
                  <c:v>31.643028458098108</c:v>
                </c:pt>
                <c:pt idx="180">
                  <c:v>31.819805153394746</c:v>
                </c:pt>
                <c:pt idx="181">
                  <c:v>31.996581848691385</c:v>
                </c:pt>
                <c:pt idx="182">
                  <c:v>32.173358543988023</c:v>
                </c:pt>
                <c:pt idx="183">
                  <c:v>32.350135239284661</c:v>
                </c:pt>
                <c:pt idx="184">
                  <c:v>32.5269119345813</c:v>
                </c:pt>
                <c:pt idx="185">
                  <c:v>32.703688629877938</c:v>
                </c:pt>
                <c:pt idx="186">
                  <c:v>32.880465325174576</c:v>
                </c:pt>
                <c:pt idx="187">
                  <c:v>33.057242020471215</c:v>
                </c:pt>
                <c:pt idx="188">
                  <c:v>33.234018715767853</c:v>
                </c:pt>
                <c:pt idx="189">
                  <c:v>33.410795411064491</c:v>
                </c:pt>
                <c:pt idx="190">
                  <c:v>33.587572106361129</c:v>
                </c:pt>
                <c:pt idx="191">
                  <c:v>33.764348801657768</c:v>
                </c:pt>
                <c:pt idx="192">
                  <c:v>33.941125496954406</c:v>
                </c:pt>
                <c:pt idx="193">
                  <c:v>34.117902192251044</c:v>
                </c:pt>
                <c:pt idx="194">
                  <c:v>34.294678887547683</c:v>
                </c:pt>
                <c:pt idx="195">
                  <c:v>34.471455582844321</c:v>
                </c:pt>
                <c:pt idx="196">
                  <c:v>34.648232278140959</c:v>
                </c:pt>
                <c:pt idx="197">
                  <c:v>34.825008973437598</c:v>
                </c:pt>
                <c:pt idx="198">
                  <c:v>35.001785668734236</c:v>
                </c:pt>
                <c:pt idx="199">
                  <c:v>35.178562364030874</c:v>
                </c:pt>
                <c:pt idx="200">
                  <c:v>35.355339059327513</c:v>
                </c:pt>
                <c:pt idx="201">
                  <c:v>35.532115754624151</c:v>
                </c:pt>
                <c:pt idx="202">
                  <c:v>35.708892449920789</c:v>
                </c:pt>
                <c:pt idx="203">
                  <c:v>35.885669145217427</c:v>
                </c:pt>
                <c:pt idx="204">
                  <c:v>36.062445840514066</c:v>
                </c:pt>
                <c:pt idx="205">
                  <c:v>36.239222535810704</c:v>
                </c:pt>
                <c:pt idx="206">
                  <c:v>36.415999231107342</c:v>
                </c:pt>
                <c:pt idx="207">
                  <c:v>36.592775926403981</c:v>
                </c:pt>
                <c:pt idx="208">
                  <c:v>36.769552621700619</c:v>
                </c:pt>
                <c:pt idx="209">
                  <c:v>36.946329316997257</c:v>
                </c:pt>
                <c:pt idx="210">
                  <c:v>37.123106012293896</c:v>
                </c:pt>
                <c:pt idx="211">
                  <c:v>37.299882707590534</c:v>
                </c:pt>
                <c:pt idx="212">
                  <c:v>37.476659402887172</c:v>
                </c:pt>
                <c:pt idx="213">
                  <c:v>37.653436098183811</c:v>
                </c:pt>
                <c:pt idx="214">
                  <c:v>37.830212793480449</c:v>
                </c:pt>
                <c:pt idx="215">
                  <c:v>38.006989488777087</c:v>
                </c:pt>
                <c:pt idx="216">
                  <c:v>38.183766184073725</c:v>
                </c:pt>
                <c:pt idx="217">
                  <c:v>38.360542879370364</c:v>
                </c:pt>
                <c:pt idx="218">
                  <c:v>38.537319574667002</c:v>
                </c:pt>
                <c:pt idx="219">
                  <c:v>38.71409626996364</c:v>
                </c:pt>
                <c:pt idx="220">
                  <c:v>38.890872965260279</c:v>
                </c:pt>
                <c:pt idx="221">
                  <c:v>39.067649660556917</c:v>
                </c:pt>
                <c:pt idx="222">
                  <c:v>39.244426355853555</c:v>
                </c:pt>
                <c:pt idx="223">
                  <c:v>39.421203051150194</c:v>
                </c:pt>
                <c:pt idx="224">
                  <c:v>39.597979746446832</c:v>
                </c:pt>
                <c:pt idx="225">
                  <c:v>39.77475644174347</c:v>
                </c:pt>
                <c:pt idx="226">
                  <c:v>39.951533137040109</c:v>
                </c:pt>
                <c:pt idx="227">
                  <c:v>40.128309832336747</c:v>
                </c:pt>
                <c:pt idx="228">
                  <c:v>40.305086527633385</c:v>
                </c:pt>
                <c:pt idx="229">
                  <c:v>40.481863222930023</c:v>
                </c:pt>
                <c:pt idx="230">
                  <c:v>40.658639918226662</c:v>
                </c:pt>
                <c:pt idx="231">
                  <c:v>40.8354166135233</c:v>
                </c:pt>
                <c:pt idx="232">
                  <c:v>41.012193308819938</c:v>
                </c:pt>
                <c:pt idx="233">
                  <c:v>41.188970004116577</c:v>
                </c:pt>
                <c:pt idx="234">
                  <c:v>41.365746699413215</c:v>
                </c:pt>
                <c:pt idx="235">
                  <c:v>41.542523394709853</c:v>
                </c:pt>
                <c:pt idx="236">
                  <c:v>41.719300090006492</c:v>
                </c:pt>
                <c:pt idx="237">
                  <c:v>41.89607678530313</c:v>
                </c:pt>
                <c:pt idx="238">
                  <c:v>42.072853480599768</c:v>
                </c:pt>
                <c:pt idx="239">
                  <c:v>42.249630175896407</c:v>
                </c:pt>
                <c:pt idx="240">
                  <c:v>42.426406871193045</c:v>
                </c:pt>
                <c:pt idx="241">
                  <c:v>42.603183566489683</c:v>
                </c:pt>
                <c:pt idx="242">
                  <c:v>42.779960261786321</c:v>
                </c:pt>
                <c:pt idx="243">
                  <c:v>42.95673695708296</c:v>
                </c:pt>
                <c:pt idx="244">
                  <c:v>43.133513652379598</c:v>
                </c:pt>
                <c:pt idx="245">
                  <c:v>43.310290347676236</c:v>
                </c:pt>
                <c:pt idx="246">
                  <c:v>43.487067042972875</c:v>
                </c:pt>
                <c:pt idx="247">
                  <c:v>43.663843738269513</c:v>
                </c:pt>
                <c:pt idx="248">
                  <c:v>43.840620433566151</c:v>
                </c:pt>
                <c:pt idx="249">
                  <c:v>44.01739712886279</c:v>
                </c:pt>
                <c:pt idx="250">
                  <c:v>44.194173824159428</c:v>
                </c:pt>
                <c:pt idx="251">
                  <c:v>44.370950519456066</c:v>
                </c:pt>
                <c:pt idx="252">
                  <c:v>44.547727214752705</c:v>
                </c:pt>
                <c:pt idx="253">
                  <c:v>44.724503910049343</c:v>
                </c:pt>
                <c:pt idx="254">
                  <c:v>44.901280605345981</c:v>
                </c:pt>
                <c:pt idx="255">
                  <c:v>45.07805730064262</c:v>
                </c:pt>
                <c:pt idx="256">
                  <c:v>45.254833995939258</c:v>
                </c:pt>
                <c:pt idx="257">
                  <c:v>45.431610691235896</c:v>
                </c:pt>
                <c:pt idx="258">
                  <c:v>45.608387386532534</c:v>
                </c:pt>
                <c:pt idx="259">
                  <c:v>45.785164081829173</c:v>
                </c:pt>
                <c:pt idx="260">
                  <c:v>45.961940777125811</c:v>
                </c:pt>
                <c:pt idx="261">
                  <c:v>46.138717472422449</c:v>
                </c:pt>
                <c:pt idx="262">
                  <c:v>46.315494167719088</c:v>
                </c:pt>
                <c:pt idx="263">
                  <c:v>46.492270863015726</c:v>
                </c:pt>
                <c:pt idx="264">
                  <c:v>46.669047558312364</c:v>
                </c:pt>
                <c:pt idx="265">
                  <c:v>46.845824253609003</c:v>
                </c:pt>
                <c:pt idx="266">
                  <c:v>47.022600948905641</c:v>
                </c:pt>
                <c:pt idx="267">
                  <c:v>47.199377644202279</c:v>
                </c:pt>
                <c:pt idx="268">
                  <c:v>47.376154339498918</c:v>
                </c:pt>
                <c:pt idx="269">
                  <c:v>47.552931034795556</c:v>
                </c:pt>
                <c:pt idx="270">
                  <c:v>47.729707730092194</c:v>
                </c:pt>
                <c:pt idx="271">
                  <c:v>47.906484425388832</c:v>
                </c:pt>
                <c:pt idx="272">
                  <c:v>48.083261120685471</c:v>
                </c:pt>
                <c:pt idx="273">
                  <c:v>48.260037815982109</c:v>
                </c:pt>
                <c:pt idx="274">
                  <c:v>48.436814511278747</c:v>
                </c:pt>
                <c:pt idx="275">
                  <c:v>48.613591206575386</c:v>
                </c:pt>
                <c:pt idx="276">
                  <c:v>48.790367901872024</c:v>
                </c:pt>
                <c:pt idx="277">
                  <c:v>48.967144597168662</c:v>
                </c:pt>
                <c:pt idx="278">
                  <c:v>49.143921292465301</c:v>
                </c:pt>
                <c:pt idx="279">
                  <c:v>49.320697987761939</c:v>
                </c:pt>
                <c:pt idx="280">
                  <c:v>49.497474683058577</c:v>
                </c:pt>
                <c:pt idx="281">
                  <c:v>49.674251378355216</c:v>
                </c:pt>
                <c:pt idx="282">
                  <c:v>49.851028073651854</c:v>
                </c:pt>
                <c:pt idx="283">
                  <c:v>50.027804768948492</c:v>
                </c:pt>
                <c:pt idx="284">
                  <c:v>50.20458146424513</c:v>
                </c:pt>
                <c:pt idx="285">
                  <c:v>50.381358159541769</c:v>
                </c:pt>
                <c:pt idx="286">
                  <c:v>50.558134854838407</c:v>
                </c:pt>
                <c:pt idx="287">
                  <c:v>50.734911550135045</c:v>
                </c:pt>
                <c:pt idx="288">
                  <c:v>50.911688245431684</c:v>
                </c:pt>
                <c:pt idx="289">
                  <c:v>51.088464940728322</c:v>
                </c:pt>
                <c:pt idx="290">
                  <c:v>51.26524163602496</c:v>
                </c:pt>
                <c:pt idx="291">
                  <c:v>51.442018331321599</c:v>
                </c:pt>
                <c:pt idx="292">
                  <c:v>51.618795026618237</c:v>
                </c:pt>
                <c:pt idx="293">
                  <c:v>51.795571721914875</c:v>
                </c:pt>
                <c:pt idx="294">
                  <c:v>51.972348417211514</c:v>
                </c:pt>
                <c:pt idx="295">
                  <c:v>52.149125112508152</c:v>
                </c:pt>
                <c:pt idx="296">
                  <c:v>52.32590180780479</c:v>
                </c:pt>
                <c:pt idx="297">
                  <c:v>52.502678503101428</c:v>
                </c:pt>
                <c:pt idx="298">
                  <c:v>52.679455198398067</c:v>
                </c:pt>
                <c:pt idx="299">
                  <c:v>52.856231893694705</c:v>
                </c:pt>
                <c:pt idx="300">
                  <c:v>53.033008588991343</c:v>
                </c:pt>
                <c:pt idx="301">
                  <c:v>53.209785284287982</c:v>
                </c:pt>
                <c:pt idx="302">
                  <c:v>53.38656197958462</c:v>
                </c:pt>
                <c:pt idx="303">
                  <c:v>53.563338674881258</c:v>
                </c:pt>
                <c:pt idx="304">
                  <c:v>53.740115370177897</c:v>
                </c:pt>
                <c:pt idx="305">
                  <c:v>53.916892065474535</c:v>
                </c:pt>
                <c:pt idx="306">
                  <c:v>54.093668760771173</c:v>
                </c:pt>
                <c:pt idx="307">
                  <c:v>54.270445456067812</c:v>
                </c:pt>
                <c:pt idx="308">
                  <c:v>54.44722215136445</c:v>
                </c:pt>
                <c:pt idx="309">
                  <c:v>54.623998846661088</c:v>
                </c:pt>
                <c:pt idx="310">
                  <c:v>54.800775541957726</c:v>
                </c:pt>
                <c:pt idx="311">
                  <c:v>54.977552237254365</c:v>
                </c:pt>
                <c:pt idx="312">
                  <c:v>55.154328932551003</c:v>
                </c:pt>
                <c:pt idx="313">
                  <c:v>55.331105627847641</c:v>
                </c:pt>
                <c:pt idx="314">
                  <c:v>55.50788232314428</c:v>
                </c:pt>
                <c:pt idx="315">
                  <c:v>55.684659018440918</c:v>
                </c:pt>
                <c:pt idx="316">
                  <c:v>55.861435713737556</c:v>
                </c:pt>
                <c:pt idx="317">
                  <c:v>56.038212409034195</c:v>
                </c:pt>
                <c:pt idx="318">
                  <c:v>56.214989104330833</c:v>
                </c:pt>
                <c:pt idx="319">
                  <c:v>56.391765799627471</c:v>
                </c:pt>
                <c:pt idx="320">
                  <c:v>56.56854249492411</c:v>
                </c:pt>
                <c:pt idx="321">
                  <c:v>56.745319190220748</c:v>
                </c:pt>
                <c:pt idx="322">
                  <c:v>56.922095885517386</c:v>
                </c:pt>
                <c:pt idx="323">
                  <c:v>57.098872580814025</c:v>
                </c:pt>
                <c:pt idx="324">
                  <c:v>57.275649276110663</c:v>
                </c:pt>
                <c:pt idx="325">
                  <c:v>57.452425971407301</c:v>
                </c:pt>
                <c:pt idx="326">
                  <c:v>57.629202666703939</c:v>
                </c:pt>
                <c:pt idx="327">
                  <c:v>57.805979362000578</c:v>
                </c:pt>
                <c:pt idx="328">
                  <c:v>57.982756057297216</c:v>
                </c:pt>
                <c:pt idx="329">
                  <c:v>58.159532752593854</c:v>
                </c:pt>
                <c:pt idx="330">
                  <c:v>58.336309447890493</c:v>
                </c:pt>
                <c:pt idx="331">
                  <c:v>58.513086143187131</c:v>
                </c:pt>
                <c:pt idx="332">
                  <c:v>58.689862838483769</c:v>
                </c:pt>
                <c:pt idx="333">
                  <c:v>58.866639533780408</c:v>
                </c:pt>
                <c:pt idx="334">
                  <c:v>59.043416229077046</c:v>
                </c:pt>
                <c:pt idx="335">
                  <c:v>59.220192924373684</c:v>
                </c:pt>
                <c:pt idx="336">
                  <c:v>59.396969619670323</c:v>
                </c:pt>
                <c:pt idx="337">
                  <c:v>59.573746314966961</c:v>
                </c:pt>
                <c:pt idx="338">
                  <c:v>59.750523010263599</c:v>
                </c:pt>
                <c:pt idx="339">
                  <c:v>59.927299705560237</c:v>
                </c:pt>
                <c:pt idx="340">
                  <c:v>60.104076400856876</c:v>
                </c:pt>
                <c:pt idx="341">
                  <c:v>60.280853096153514</c:v>
                </c:pt>
                <c:pt idx="342">
                  <c:v>60.457629791450152</c:v>
                </c:pt>
                <c:pt idx="343">
                  <c:v>60.634406486746791</c:v>
                </c:pt>
                <c:pt idx="344">
                  <c:v>60.811183182043429</c:v>
                </c:pt>
                <c:pt idx="345">
                  <c:v>60.987959877340067</c:v>
                </c:pt>
                <c:pt idx="346">
                  <c:v>61.164736572636706</c:v>
                </c:pt>
                <c:pt idx="347">
                  <c:v>61.341513267933344</c:v>
                </c:pt>
                <c:pt idx="348">
                  <c:v>61.518289963229982</c:v>
                </c:pt>
                <c:pt idx="349">
                  <c:v>61.695066658526621</c:v>
                </c:pt>
                <c:pt idx="350">
                  <c:v>61.871843353823259</c:v>
                </c:pt>
                <c:pt idx="351">
                  <c:v>62.048620049119897</c:v>
                </c:pt>
                <c:pt idx="352">
                  <c:v>62.225396744416535</c:v>
                </c:pt>
                <c:pt idx="353">
                  <c:v>62.402173439713174</c:v>
                </c:pt>
                <c:pt idx="354">
                  <c:v>62.578950135009812</c:v>
                </c:pt>
                <c:pt idx="355">
                  <c:v>62.75572683030645</c:v>
                </c:pt>
                <c:pt idx="356">
                  <c:v>62.932503525603089</c:v>
                </c:pt>
                <c:pt idx="357">
                  <c:v>63.109280220899727</c:v>
                </c:pt>
                <c:pt idx="358">
                  <c:v>63.286056916196365</c:v>
                </c:pt>
                <c:pt idx="359">
                  <c:v>63.462833611493004</c:v>
                </c:pt>
                <c:pt idx="360">
                  <c:v>63.639610306789642</c:v>
                </c:pt>
              </c:numCache>
            </c:numRef>
          </c:xVal>
          <c:yVal>
            <c:numRef>
              <c:f>'assignment_1(home) Q2 (6)'!$G$2:$G$385</c:f>
              <c:numCache>
                <c:formatCode>General</c:formatCode>
                <c:ptCount val="384"/>
                <c:pt idx="0">
                  <c:v>0</c:v>
                </c:pt>
                <c:pt idx="1">
                  <c:v>0.17628669529663687</c:v>
                </c:pt>
                <c:pt idx="2">
                  <c:v>0.35159339059327377</c:v>
                </c:pt>
                <c:pt idx="3">
                  <c:v>0.52592008588991068</c:v>
                </c:pt>
                <c:pt idx="4">
                  <c:v>0.69926678118654761</c:v>
                </c:pt>
                <c:pt idx="5">
                  <c:v>0.87163347648318446</c:v>
                </c:pt>
                <c:pt idx="6">
                  <c:v>1.0430201717798213</c:v>
                </c:pt>
                <c:pt idx="7">
                  <c:v>1.2134268670764581</c:v>
                </c:pt>
                <c:pt idx="8">
                  <c:v>1.3828535623730949</c:v>
                </c:pt>
                <c:pt idx="9">
                  <c:v>1.5513002576697317</c:v>
                </c:pt>
                <c:pt idx="10">
                  <c:v>1.7187669529663685</c:v>
                </c:pt>
                <c:pt idx="11">
                  <c:v>1.8852536482630053</c:v>
                </c:pt>
                <c:pt idx="12">
                  <c:v>2.0507603435596424</c:v>
                </c:pt>
                <c:pt idx="13">
                  <c:v>2.2152870388562791</c:v>
                </c:pt>
                <c:pt idx="14">
                  <c:v>2.378833734152916</c:v>
                </c:pt>
                <c:pt idx="15">
                  <c:v>2.5414004294495527</c:v>
                </c:pt>
                <c:pt idx="16">
                  <c:v>2.7029871247461896</c:v>
                </c:pt>
                <c:pt idx="17">
                  <c:v>2.8635938200428264</c:v>
                </c:pt>
                <c:pt idx="18">
                  <c:v>3.0232205153394633</c:v>
                </c:pt>
                <c:pt idx="19">
                  <c:v>3.1818672106361001</c:v>
                </c:pt>
                <c:pt idx="20">
                  <c:v>3.3395339059327371</c:v>
                </c:pt>
                <c:pt idx="21">
                  <c:v>3.4962206012293739</c:v>
                </c:pt>
                <c:pt idx="22">
                  <c:v>3.651927296526011</c:v>
                </c:pt>
                <c:pt idx="23">
                  <c:v>3.8066539918226479</c:v>
                </c:pt>
                <c:pt idx="24">
                  <c:v>3.9604006871192849</c:v>
                </c:pt>
                <c:pt idx="25">
                  <c:v>4.1131673824159218</c:v>
                </c:pt>
                <c:pt idx="26">
                  <c:v>4.2649540777125585</c:v>
                </c:pt>
                <c:pt idx="27">
                  <c:v>4.415760773009195</c:v>
                </c:pt>
                <c:pt idx="28">
                  <c:v>4.5655874683058322</c:v>
                </c:pt>
                <c:pt idx="29">
                  <c:v>4.7144341636024691</c:v>
                </c:pt>
                <c:pt idx="30">
                  <c:v>4.8623008588991059</c:v>
                </c:pt>
                <c:pt idx="31">
                  <c:v>5.0091875541957425</c:v>
                </c:pt>
                <c:pt idx="32">
                  <c:v>5.1550942494923797</c:v>
                </c:pt>
                <c:pt idx="33">
                  <c:v>5.3000209447890168</c:v>
                </c:pt>
                <c:pt idx="34">
                  <c:v>5.4439676400856536</c:v>
                </c:pt>
                <c:pt idx="35">
                  <c:v>5.5869343353822902</c:v>
                </c:pt>
                <c:pt idx="36">
                  <c:v>5.7289210306789267</c:v>
                </c:pt>
                <c:pt idx="37">
                  <c:v>5.8699277259755638</c:v>
                </c:pt>
                <c:pt idx="38">
                  <c:v>6.0099544212722007</c:v>
                </c:pt>
                <c:pt idx="39">
                  <c:v>6.1490011165688374</c:v>
                </c:pt>
                <c:pt idx="40">
                  <c:v>6.2870678118654739</c:v>
                </c:pt>
                <c:pt idx="41">
                  <c:v>6.4241545071621102</c:v>
                </c:pt>
                <c:pt idx="42">
                  <c:v>6.5602612024587472</c:v>
                </c:pt>
                <c:pt idx="43">
                  <c:v>6.695387897755384</c:v>
                </c:pt>
                <c:pt idx="44">
                  <c:v>6.8295345930520206</c:v>
                </c:pt>
                <c:pt idx="45">
                  <c:v>6.962701288348657</c:v>
                </c:pt>
                <c:pt idx="46">
                  <c:v>7.094887983645294</c:v>
                </c:pt>
                <c:pt idx="47">
                  <c:v>7.2260946789419309</c:v>
                </c:pt>
                <c:pt idx="48">
                  <c:v>7.3563213742385676</c:v>
                </c:pt>
                <c:pt idx="49">
                  <c:v>7.485568069535204</c:v>
                </c:pt>
                <c:pt idx="50">
                  <c:v>7.6138347648318403</c:v>
                </c:pt>
                <c:pt idx="51">
                  <c:v>7.7411214601284772</c:v>
                </c:pt>
                <c:pt idx="52">
                  <c:v>7.867428155425114</c:v>
                </c:pt>
                <c:pt idx="53">
                  <c:v>7.9927548507217505</c:v>
                </c:pt>
                <c:pt idx="54">
                  <c:v>8.1171015460183877</c:v>
                </c:pt>
                <c:pt idx="55">
                  <c:v>8.2404682413150248</c:v>
                </c:pt>
                <c:pt idx="56">
                  <c:v>8.3628549366116616</c:v>
                </c:pt>
                <c:pt idx="57">
                  <c:v>8.4842616319083</c:v>
                </c:pt>
                <c:pt idx="58">
                  <c:v>8.6046883272049381</c:v>
                </c:pt>
                <c:pt idx="59">
                  <c:v>8.7241350225015761</c:v>
                </c:pt>
                <c:pt idx="60">
                  <c:v>8.8426017177982139</c:v>
                </c:pt>
                <c:pt idx="61">
                  <c:v>8.9600884130948515</c:v>
                </c:pt>
                <c:pt idx="62">
                  <c:v>9.0765951083914889</c:v>
                </c:pt>
                <c:pt idx="63">
                  <c:v>9.192121803688126</c:v>
                </c:pt>
                <c:pt idx="64">
                  <c:v>9.306668498984763</c:v>
                </c:pt>
                <c:pt idx="65">
                  <c:v>9.4202351942813998</c:v>
                </c:pt>
                <c:pt idx="66">
                  <c:v>9.5328218895780381</c:v>
                </c:pt>
                <c:pt idx="67">
                  <c:v>9.6444285848746762</c:v>
                </c:pt>
                <c:pt idx="68">
                  <c:v>9.7550552801713142</c:v>
                </c:pt>
                <c:pt idx="69">
                  <c:v>9.8647019754679519</c:v>
                </c:pt>
                <c:pt idx="70">
                  <c:v>9.9733686707645894</c:v>
                </c:pt>
                <c:pt idx="71">
                  <c:v>10.081055366061227</c:v>
                </c:pt>
                <c:pt idx="72">
                  <c:v>10.187762061357864</c:v>
                </c:pt>
                <c:pt idx="73">
                  <c:v>10.293488756654501</c:v>
                </c:pt>
                <c:pt idx="74">
                  <c:v>10.398235451951138</c:v>
                </c:pt>
                <c:pt idx="75">
                  <c:v>10.502002147247774</c:v>
                </c:pt>
                <c:pt idx="76">
                  <c:v>10.604788842544412</c:v>
                </c:pt>
                <c:pt idx="77">
                  <c:v>10.70659553784105</c:v>
                </c:pt>
                <c:pt idx="78">
                  <c:v>10.807422233137688</c:v>
                </c:pt>
                <c:pt idx="79">
                  <c:v>10.907268928434325</c:v>
                </c:pt>
                <c:pt idx="80">
                  <c:v>11.006135623730962</c:v>
                </c:pt>
                <c:pt idx="81">
                  <c:v>11.1040223190276</c:v>
                </c:pt>
                <c:pt idx="82">
                  <c:v>11.200929014324236</c:v>
                </c:pt>
                <c:pt idx="83">
                  <c:v>11.296855709620873</c:v>
                </c:pt>
                <c:pt idx="84">
                  <c:v>11.39180240491751</c:v>
                </c:pt>
                <c:pt idx="85">
                  <c:v>11.485769100214148</c:v>
                </c:pt>
                <c:pt idx="86">
                  <c:v>11.578755795510785</c:v>
                </c:pt>
                <c:pt idx="87">
                  <c:v>11.670762490807423</c:v>
                </c:pt>
                <c:pt idx="88">
                  <c:v>11.76178918610406</c:v>
                </c:pt>
                <c:pt idx="89">
                  <c:v>11.851835881400698</c:v>
                </c:pt>
                <c:pt idx="90">
                  <c:v>11.940902576697335</c:v>
                </c:pt>
                <c:pt idx="91">
                  <c:v>12.028989271993971</c:v>
                </c:pt>
                <c:pt idx="92">
                  <c:v>12.116095967290608</c:v>
                </c:pt>
                <c:pt idx="93">
                  <c:v>12.202222662587245</c:v>
                </c:pt>
                <c:pt idx="94">
                  <c:v>12.287369357883883</c:v>
                </c:pt>
                <c:pt idx="95">
                  <c:v>12.37153605318052</c:v>
                </c:pt>
                <c:pt idx="96">
                  <c:v>12.454722748477158</c:v>
                </c:pt>
                <c:pt idx="97">
                  <c:v>12.536929443773795</c:v>
                </c:pt>
                <c:pt idx="98">
                  <c:v>12.618156139070432</c:v>
                </c:pt>
                <c:pt idx="99">
                  <c:v>12.698402834367069</c:v>
                </c:pt>
                <c:pt idx="100">
                  <c:v>12.777669529663706</c:v>
                </c:pt>
                <c:pt idx="101">
                  <c:v>12.855956224960343</c:v>
                </c:pt>
                <c:pt idx="102">
                  <c:v>12.933262920256979</c:v>
                </c:pt>
                <c:pt idx="103">
                  <c:v>13.009589615553617</c:v>
                </c:pt>
                <c:pt idx="104">
                  <c:v>13.084936310850255</c:v>
                </c:pt>
                <c:pt idx="105">
                  <c:v>13.159303006146892</c:v>
                </c:pt>
                <c:pt idx="106">
                  <c:v>13.23268970144353</c:v>
                </c:pt>
                <c:pt idx="107">
                  <c:v>13.305096396740167</c:v>
                </c:pt>
                <c:pt idx="108">
                  <c:v>13.376523092036804</c:v>
                </c:pt>
                <c:pt idx="109">
                  <c:v>13.44696978733344</c:v>
                </c:pt>
                <c:pt idx="110">
                  <c:v>13.516436482630077</c:v>
                </c:pt>
                <c:pt idx="111">
                  <c:v>13.584923177926715</c:v>
                </c:pt>
                <c:pt idx="112">
                  <c:v>13.652429873223353</c:v>
                </c:pt>
                <c:pt idx="113">
                  <c:v>13.718956568519991</c:v>
                </c:pt>
                <c:pt idx="114">
                  <c:v>13.784503263816628</c:v>
                </c:pt>
                <c:pt idx="115">
                  <c:v>13.849069959113265</c:v>
                </c:pt>
                <c:pt idx="116">
                  <c:v>13.912656654409902</c:v>
                </c:pt>
                <c:pt idx="117">
                  <c:v>13.975263349706539</c:v>
                </c:pt>
                <c:pt idx="118">
                  <c:v>14.036890045003176</c:v>
                </c:pt>
                <c:pt idx="119">
                  <c:v>14.097536740299812</c:v>
                </c:pt>
                <c:pt idx="120">
                  <c:v>14.15720343559645</c:v>
                </c:pt>
                <c:pt idx="121">
                  <c:v>14.215890130893088</c:v>
                </c:pt>
                <c:pt idx="122">
                  <c:v>14.273596826189726</c:v>
                </c:pt>
                <c:pt idx="123">
                  <c:v>14.330323521486363</c:v>
                </c:pt>
                <c:pt idx="124">
                  <c:v>14.386070216783001</c:v>
                </c:pt>
                <c:pt idx="125">
                  <c:v>14.440836912079638</c:v>
                </c:pt>
                <c:pt idx="126">
                  <c:v>14.494623607376274</c:v>
                </c:pt>
                <c:pt idx="127">
                  <c:v>14.547430302672911</c:v>
                </c:pt>
                <c:pt idx="128">
                  <c:v>14.599256997969547</c:v>
                </c:pt>
                <c:pt idx="129">
                  <c:v>14.650103693266185</c:v>
                </c:pt>
                <c:pt idx="130">
                  <c:v>14.699970388562823</c:v>
                </c:pt>
                <c:pt idx="131">
                  <c:v>14.748857083859461</c:v>
                </c:pt>
                <c:pt idx="132">
                  <c:v>14.796763779156098</c:v>
                </c:pt>
                <c:pt idx="133">
                  <c:v>14.843690474452735</c:v>
                </c:pt>
                <c:pt idx="134">
                  <c:v>14.889637169749372</c:v>
                </c:pt>
                <c:pt idx="135">
                  <c:v>14.934603865046009</c:v>
                </c:pt>
                <c:pt idx="136">
                  <c:v>14.978590560342646</c:v>
                </c:pt>
                <c:pt idx="137">
                  <c:v>15.021597255639282</c:v>
                </c:pt>
                <c:pt idx="138">
                  <c:v>15.06362395093592</c:v>
                </c:pt>
                <c:pt idx="139">
                  <c:v>15.104670646232558</c:v>
                </c:pt>
                <c:pt idx="140">
                  <c:v>15.144737341529195</c:v>
                </c:pt>
                <c:pt idx="141">
                  <c:v>15.183824036825833</c:v>
                </c:pt>
                <c:pt idx="142">
                  <c:v>15.22193073212247</c:v>
                </c:pt>
                <c:pt idx="143">
                  <c:v>15.259057427419107</c:v>
                </c:pt>
                <c:pt idx="144">
                  <c:v>15.295204122715743</c:v>
                </c:pt>
                <c:pt idx="145">
                  <c:v>15.33037081801238</c:v>
                </c:pt>
                <c:pt idx="146">
                  <c:v>15.364557513309018</c:v>
                </c:pt>
                <c:pt idx="147">
                  <c:v>15.397764208605656</c:v>
                </c:pt>
                <c:pt idx="148">
                  <c:v>15.429990903902294</c:v>
                </c:pt>
                <c:pt idx="149">
                  <c:v>15.461237599198931</c:v>
                </c:pt>
                <c:pt idx="150">
                  <c:v>15.491504294495568</c:v>
                </c:pt>
                <c:pt idx="151">
                  <c:v>15.520790989792205</c:v>
                </c:pt>
                <c:pt idx="152">
                  <c:v>15.549097685088842</c:v>
                </c:pt>
                <c:pt idx="153">
                  <c:v>15.576424380385479</c:v>
                </c:pt>
                <c:pt idx="154">
                  <c:v>15.602771075682115</c:v>
                </c:pt>
                <c:pt idx="155">
                  <c:v>15.628137770978753</c:v>
                </c:pt>
                <c:pt idx="156">
                  <c:v>15.652524466275391</c:v>
                </c:pt>
                <c:pt idx="157">
                  <c:v>15.675931161572029</c:v>
                </c:pt>
                <c:pt idx="158">
                  <c:v>15.698357856868666</c:v>
                </c:pt>
                <c:pt idx="159">
                  <c:v>15.719804552165304</c:v>
                </c:pt>
                <c:pt idx="160">
                  <c:v>15.740271247461941</c:v>
                </c:pt>
                <c:pt idx="161">
                  <c:v>15.759757942758577</c:v>
                </c:pt>
                <c:pt idx="162">
                  <c:v>15.778264638055214</c:v>
                </c:pt>
                <c:pt idx="163">
                  <c:v>15.79579133335185</c:v>
                </c:pt>
                <c:pt idx="164">
                  <c:v>15.812338028648488</c:v>
                </c:pt>
                <c:pt idx="165">
                  <c:v>15.827904723945126</c:v>
                </c:pt>
                <c:pt idx="166">
                  <c:v>15.842491419241764</c:v>
                </c:pt>
                <c:pt idx="167">
                  <c:v>15.856098114538401</c:v>
                </c:pt>
                <c:pt idx="168">
                  <c:v>15.868724809835038</c:v>
                </c:pt>
                <c:pt idx="169">
                  <c:v>15.880371505131675</c:v>
                </c:pt>
                <c:pt idx="170">
                  <c:v>15.891038200428312</c:v>
                </c:pt>
                <c:pt idx="171">
                  <c:v>15.900724895724949</c:v>
                </c:pt>
                <c:pt idx="172">
                  <c:v>15.909431591021587</c:v>
                </c:pt>
                <c:pt idx="173">
                  <c:v>15.917158286318225</c:v>
                </c:pt>
                <c:pt idx="174">
                  <c:v>15.923904981614863</c:v>
                </c:pt>
                <c:pt idx="175">
                  <c:v>15.9296716769115</c:v>
                </c:pt>
                <c:pt idx="176">
                  <c:v>15.934458372208137</c:v>
                </c:pt>
                <c:pt idx="177">
                  <c:v>15.938265067504775</c:v>
                </c:pt>
                <c:pt idx="178">
                  <c:v>15.941091762801411</c:v>
                </c:pt>
                <c:pt idx="179">
                  <c:v>15.942938458098048</c:v>
                </c:pt>
                <c:pt idx="180">
                  <c:v>15.943805153394685</c:v>
                </c:pt>
                <c:pt idx="181">
                  <c:v>15.943691848691323</c:v>
                </c:pt>
                <c:pt idx="182">
                  <c:v>15.942598543987961</c:v>
                </c:pt>
                <c:pt idx="183">
                  <c:v>15.940525239284598</c:v>
                </c:pt>
                <c:pt idx="184">
                  <c:v>15.937471934581236</c:v>
                </c:pt>
                <c:pt idx="185">
                  <c:v>15.933438629877873</c:v>
                </c:pt>
                <c:pt idx="186">
                  <c:v>15.92842532517451</c:v>
                </c:pt>
                <c:pt idx="187">
                  <c:v>15.922432020471147</c:v>
                </c:pt>
                <c:pt idx="188">
                  <c:v>15.915458715767784</c:v>
                </c:pt>
                <c:pt idx="189">
                  <c:v>15.90750541106442</c:v>
                </c:pt>
                <c:pt idx="190">
                  <c:v>15.898572106361058</c:v>
                </c:pt>
                <c:pt idx="191">
                  <c:v>15.888658801657696</c:v>
                </c:pt>
                <c:pt idx="192">
                  <c:v>15.877765496954334</c:v>
                </c:pt>
                <c:pt idx="193">
                  <c:v>15.865892192250971</c:v>
                </c:pt>
                <c:pt idx="194">
                  <c:v>15.853038887547608</c:v>
                </c:pt>
                <c:pt idx="195">
                  <c:v>15.839205582844246</c:v>
                </c:pt>
                <c:pt idx="196">
                  <c:v>15.824392278140882</c:v>
                </c:pt>
                <c:pt idx="197">
                  <c:v>15.808598973437519</c:v>
                </c:pt>
                <c:pt idx="198">
                  <c:v>15.791825668734155</c:v>
                </c:pt>
                <c:pt idx="199">
                  <c:v>15.774072364030793</c:v>
                </c:pt>
                <c:pt idx="200">
                  <c:v>15.755339059327431</c:v>
                </c:pt>
                <c:pt idx="201">
                  <c:v>15.735625754624069</c:v>
                </c:pt>
                <c:pt idx="202">
                  <c:v>15.714932449920706</c:v>
                </c:pt>
                <c:pt idx="203">
                  <c:v>15.693259145217343</c:v>
                </c:pt>
                <c:pt idx="204">
                  <c:v>15.67060584051398</c:v>
                </c:pt>
                <c:pt idx="205">
                  <c:v>15.646972535810617</c:v>
                </c:pt>
                <c:pt idx="206">
                  <c:v>15.622359231107254</c:v>
                </c:pt>
                <c:pt idx="207">
                  <c:v>15.596765926403892</c:v>
                </c:pt>
                <c:pt idx="208">
                  <c:v>15.57019262170053</c:v>
                </c:pt>
                <c:pt idx="209">
                  <c:v>15.542639316997167</c:v>
                </c:pt>
                <c:pt idx="210">
                  <c:v>15.514106012293805</c:v>
                </c:pt>
                <c:pt idx="211">
                  <c:v>15.484592707590442</c:v>
                </c:pt>
                <c:pt idx="212">
                  <c:v>15.45409940288708</c:v>
                </c:pt>
                <c:pt idx="213">
                  <c:v>15.422626098183716</c:v>
                </c:pt>
                <c:pt idx="214">
                  <c:v>15.390172793480353</c:v>
                </c:pt>
                <c:pt idx="215">
                  <c:v>15.35673948877699</c:v>
                </c:pt>
                <c:pt idx="216">
                  <c:v>15.322326184073628</c:v>
                </c:pt>
                <c:pt idx="217">
                  <c:v>15.286932879370266</c:v>
                </c:pt>
                <c:pt idx="218">
                  <c:v>15.250559574666903</c:v>
                </c:pt>
                <c:pt idx="219">
                  <c:v>15.213206269963541</c:v>
                </c:pt>
                <c:pt idx="220">
                  <c:v>15.174872965260178</c:v>
                </c:pt>
                <c:pt idx="221">
                  <c:v>15.135559660556815</c:v>
                </c:pt>
                <c:pt idx="222">
                  <c:v>15.095266355853452</c:v>
                </c:pt>
                <c:pt idx="223">
                  <c:v>15.053993051150089</c:v>
                </c:pt>
                <c:pt idx="224">
                  <c:v>15.011739746446725</c:v>
                </c:pt>
                <c:pt idx="225">
                  <c:v>14.968506441743363</c:v>
                </c:pt>
                <c:pt idx="226">
                  <c:v>14.924293137040001</c:v>
                </c:pt>
                <c:pt idx="227">
                  <c:v>14.879099832336639</c:v>
                </c:pt>
                <c:pt idx="228">
                  <c:v>14.832926527633276</c:v>
                </c:pt>
                <c:pt idx="229">
                  <c:v>14.785773222929913</c:v>
                </c:pt>
                <c:pt idx="230">
                  <c:v>14.737639918226551</c:v>
                </c:pt>
                <c:pt idx="231">
                  <c:v>14.688526613523187</c:v>
                </c:pt>
                <c:pt idx="232">
                  <c:v>14.638433308819824</c:v>
                </c:pt>
                <c:pt idx="233">
                  <c:v>14.587360004116462</c:v>
                </c:pt>
                <c:pt idx="234">
                  <c:v>14.5353066994131</c:v>
                </c:pt>
                <c:pt idx="235">
                  <c:v>14.482273394709738</c:v>
                </c:pt>
                <c:pt idx="236">
                  <c:v>14.428260090006376</c:v>
                </c:pt>
                <c:pt idx="237">
                  <c:v>14.373266785303013</c:v>
                </c:pt>
                <c:pt idx="238">
                  <c:v>14.31729348059965</c:v>
                </c:pt>
                <c:pt idx="239">
                  <c:v>14.260340175896287</c:v>
                </c:pt>
                <c:pt idx="240">
                  <c:v>14.202406871192924</c:v>
                </c:pt>
                <c:pt idx="241">
                  <c:v>14.14349356648956</c:v>
                </c:pt>
                <c:pt idx="242">
                  <c:v>14.083600261786199</c:v>
                </c:pt>
                <c:pt idx="243">
                  <c:v>14.022726957082837</c:v>
                </c:pt>
                <c:pt idx="244">
                  <c:v>13.960873652379474</c:v>
                </c:pt>
                <c:pt idx="245">
                  <c:v>13.898040347676112</c:v>
                </c:pt>
                <c:pt idx="246">
                  <c:v>13.834227042972749</c:v>
                </c:pt>
                <c:pt idx="247">
                  <c:v>13.769433738269386</c:v>
                </c:pt>
                <c:pt idx="248">
                  <c:v>13.703660433566023</c:v>
                </c:pt>
                <c:pt idx="249">
                  <c:v>13.63690712886266</c:v>
                </c:pt>
                <c:pt idx="250">
                  <c:v>13.569173824159297</c:v>
                </c:pt>
                <c:pt idx="251">
                  <c:v>13.500460519455935</c:v>
                </c:pt>
                <c:pt idx="252">
                  <c:v>13.430767214752573</c:v>
                </c:pt>
                <c:pt idx="253">
                  <c:v>13.36009391004921</c:v>
                </c:pt>
                <c:pt idx="254">
                  <c:v>13.288440605345848</c:v>
                </c:pt>
                <c:pt idx="255">
                  <c:v>13.215807300642485</c:v>
                </c:pt>
                <c:pt idx="256">
                  <c:v>13.142193995939122</c:v>
                </c:pt>
                <c:pt idx="257">
                  <c:v>13.067600691235759</c:v>
                </c:pt>
                <c:pt idx="258">
                  <c:v>12.992027386532396</c:v>
                </c:pt>
                <c:pt idx="259">
                  <c:v>12.915474081829032</c:v>
                </c:pt>
                <c:pt idx="260">
                  <c:v>12.83794077712567</c:v>
                </c:pt>
                <c:pt idx="261">
                  <c:v>12.759427472422308</c:v>
                </c:pt>
                <c:pt idx="262">
                  <c:v>12.679934167718946</c:v>
                </c:pt>
                <c:pt idx="263">
                  <c:v>12.599460863015583</c:v>
                </c:pt>
                <c:pt idx="264">
                  <c:v>12.51800755831222</c:v>
                </c:pt>
                <c:pt idx="265">
                  <c:v>12.435574253608857</c:v>
                </c:pt>
                <c:pt idx="266">
                  <c:v>12.352160948905494</c:v>
                </c:pt>
                <c:pt idx="267">
                  <c:v>12.267767644202131</c:v>
                </c:pt>
                <c:pt idx="268">
                  <c:v>12.182394339498767</c:v>
                </c:pt>
                <c:pt idx="269">
                  <c:v>12.096041034795405</c:v>
                </c:pt>
                <c:pt idx="270">
                  <c:v>12.008707730092043</c:v>
                </c:pt>
                <c:pt idx="271">
                  <c:v>11.920394425388681</c:v>
                </c:pt>
                <c:pt idx="272">
                  <c:v>11.831101120685318</c:v>
                </c:pt>
                <c:pt idx="273">
                  <c:v>11.740827815981955</c:v>
                </c:pt>
                <c:pt idx="274">
                  <c:v>11.649574511278592</c:v>
                </c:pt>
                <c:pt idx="275">
                  <c:v>11.557341206575229</c:v>
                </c:pt>
                <c:pt idx="276">
                  <c:v>11.464127901871866</c:v>
                </c:pt>
                <c:pt idx="277">
                  <c:v>11.369934597168502</c:v>
                </c:pt>
                <c:pt idx="278">
                  <c:v>11.27476129246514</c:v>
                </c:pt>
                <c:pt idx="279">
                  <c:v>11.178607987761778</c:v>
                </c:pt>
                <c:pt idx="280">
                  <c:v>11.081474683058415</c:v>
                </c:pt>
                <c:pt idx="281">
                  <c:v>10.983361378355053</c:v>
                </c:pt>
                <c:pt idx="282">
                  <c:v>10.88426807365169</c:v>
                </c:pt>
                <c:pt idx="283">
                  <c:v>10.784194768948327</c:v>
                </c:pt>
                <c:pt idx="284">
                  <c:v>10.683141464244963</c:v>
                </c:pt>
                <c:pt idx="285">
                  <c:v>10.5811081595416</c:v>
                </c:pt>
                <c:pt idx="286">
                  <c:v>10.478094854838236</c:v>
                </c:pt>
                <c:pt idx="287">
                  <c:v>10.374101550134874</c:v>
                </c:pt>
                <c:pt idx="288">
                  <c:v>10.269128245431512</c:v>
                </c:pt>
                <c:pt idx="289">
                  <c:v>10.163174940728149</c:v>
                </c:pt>
                <c:pt idx="290">
                  <c:v>10.056241636024787</c:v>
                </c:pt>
                <c:pt idx="291">
                  <c:v>9.9483283313214237</c:v>
                </c:pt>
                <c:pt idx="292">
                  <c:v>9.8394350266180606</c:v>
                </c:pt>
                <c:pt idx="293">
                  <c:v>9.7295617219146973</c:v>
                </c:pt>
                <c:pt idx="294">
                  <c:v>9.6187084172113337</c:v>
                </c:pt>
                <c:pt idx="295">
                  <c:v>9.50687511250797</c:v>
                </c:pt>
                <c:pt idx="296">
                  <c:v>9.3940618078046079</c:v>
                </c:pt>
                <c:pt idx="297">
                  <c:v>9.2802685031012455</c:v>
                </c:pt>
                <c:pt idx="298">
                  <c:v>9.165495198397883</c:v>
                </c:pt>
                <c:pt idx="299">
                  <c:v>9.0497418936945202</c:v>
                </c:pt>
                <c:pt idx="300">
                  <c:v>8.9330085889911572</c:v>
                </c:pt>
                <c:pt idx="301">
                  <c:v>8.8152952842877941</c:v>
                </c:pt>
                <c:pt idx="302">
                  <c:v>8.6966019795844307</c:v>
                </c:pt>
                <c:pt idx="303">
                  <c:v>8.5769286748810671</c:v>
                </c:pt>
                <c:pt idx="304">
                  <c:v>8.4562753701777034</c:v>
                </c:pt>
                <c:pt idx="305">
                  <c:v>8.3346420654743412</c:v>
                </c:pt>
                <c:pt idx="306">
                  <c:v>8.2120287607709788</c:v>
                </c:pt>
                <c:pt idx="307">
                  <c:v>8.0884354560676162</c:v>
                </c:pt>
                <c:pt idx="308">
                  <c:v>7.9638621513642525</c:v>
                </c:pt>
                <c:pt idx="309">
                  <c:v>7.8383088466608886</c:v>
                </c:pt>
                <c:pt idx="310">
                  <c:v>7.7117755419575245</c:v>
                </c:pt>
                <c:pt idx="311">
                  <c:v>7.5842622372541602</c:v>
                </c:pt>
                <c:pt idx="312">
                  <c:v>7.4557689325507965</c:v>
                </c:pt>
                <c:pt idx="313">
                  <c:v>7.3262956278474327</c:v>
                </c:pt>
                <c:pt idx="314">
                  <c:v>7.1958423231440687</c:v>
                </c:pt>
                <c:pt idx="315">
                  <c:v>7.0644090184407045</c:v>
                </c:pt>
                <c:pt idx="316">
                  <c:v>6.9319957137373409</c:v>
                </c:pt>
                <c:pt idx="317">
                  <c:v>6.7986024090339772</c:v>
                </c:pt>
                <c:pt idx="318">
                  <c:v>6.6642291043306132</c:v>
                </c:pt>
                <c:pt idx="319">
                  <c:v>6.5288757996272491</c:v>
                </c:pt>
                <c:pt idx="320">
                  <c:v>6.3925424949238847</c:v>
                </c:pt>
                <c:pt idx="321">
                  <c:v>6.255229190220521</c:v>
                </c:pt>
                <c:pt idx="322">
                  <c:v>6.1169358855171572</c:v>
                </c:pt>
                <c:pt idx="323">
                  <c:v>5.9776625808137931</c:v>
                </c:pt>
                <c:pt idx="324">
                  <c:v>5.8374092761104288</c:v>
                </c:pt>
                <c:pt idx="325">
                  <c:v>5.6961759714070652</c:v>
                </c:pt>
                <c:pt idx="326">
                  <c:v>5.5539626667037014</c:v>
                </c:pt>
                <c:pt idx="327">
                  <c:v>5.4107693620003374</c:v>
                </c:pt>
                <c:pt idx="328">
                  <c:v>5.2665960572969732</c:v>
                </c:pt>
                <c:pt idx="329">
                  <c:v>5.1214427525936088</c:v>
                </c:pt>
                <c:pt idx="330">
                  <c:v>4.9753094478902451</c:v>
                </c:pt>
                <c:pt idx="331">
                  <c:v>4.8281961431868812</c:v>
                </c:pt>
                <c:pt idx="332">
                  <c:v>4.680102838483517</c:v>
                </c:pt>
                <c:pt idx="333">
                  <c:v>4.5310295337801527</c:v>
                </c:pt>
                <c:pt idx="334">
                  <c:v>4.3809762290767891</c:v>
                </c:pt>
                <c:pt idx="335">
                  <c:v>4.2299429243734252</c:v>
                </c:pt>
                <c:pt idx="336">
                  <c:v>4.0779296196700612</c:v>
                </c:pt>
                <c:pt idx="337">
                  <c:v>3.9249363149666969</c:v>
                </c:pt>
                <c:pt idx="338">
                  <c:v>3.7709630102633329</c:v>
                </c:pt>
                <c:pt idx="339">
                  <c:v>3.6160097055599687</c:v>
                </c:pt>
                <c:pt idx="340">
                  <c:v>3.4600764008566047</c:v>
                </c:pt>
                <c:pt idx="341">
                  <c:v>3.3031630961532406</c:v>
                </c:pt>
                <c:pt idx="342">
                  <c:v>3.1452697914498766</c:v>
                </c:pt>
                <c:pt idx="343">
                  <c:v>2.9863964867465125</c:v>
                </c:pt>
                <c:pt idx="344">
                  <c:v>2.8265431820431481</c:v>
                </c:pt>
                <c:pt idx="345">
                  <c:v>2.665709877339784</c:v>
                </c:pt>
                <c:pt idx="346">
                  <c:v>2.5038965726364197</c:v>
                </c:pt>
                <c:pt idx="347">
                  <c:v>2.3411032679330557</c:v>
                </c:pt>
                <c:pt idx="348">
                  <c:v>2.1773299632296914</c:v>
                </c:pt>
                <c:pt idx="349">
                  <c:v>2.0125766585263274</c:v>
                </c:pt>
                <c:pt idx="350">
                  <c:v>1.8468433538229634</c:v>
                </c:pt>
                <c:pt idx="351">
                  <c:v>1.6801300491195994</c:v>
                </c:pt>
                <c:pt idx="352">
                  <c:v>1.5124367444162354</c:v>
                </c:pt>
                <c:pt idx="353">
                  <c:v>1.3437634397128715</c:v>
                </c:pt>
                <c:pt idx="354">
                  <c:v>1.1741101350095073</c:v>
                </c:pt>
                <c:pt idx="355">
                  <c:v>1.0034768303061432</c:v>
                </c:pt>
                <c:pt idx="356">
                  <c:v>0.83186352560277932</c:v>
                </c:pt>
                <c:pt idx="357">
                  <c:v>0.65927022089941545</c:v>
                </c:pt>
                <c:pt idx="358">
                  <c:v>0.48569691619605154</c:v>
                </c:pt>
                <c:pt idx="359">
                  <c:v>0.31114361149268766</c:v>
                </c:pt>
                <c:pt idx="360">
                  <c:v>0.13561030678932379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2-47A9-9943-1F6C9C7EC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51631"/>
        <c:axId val="529152879"/>
      </c:scatterChart>
      <c:valAx>
        <c:axId val="5291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Range/</a:t>
                </a:r>
                <a:r>
                  <a:rPr lang="en-IN" baseline="0"/>
                  <a:t> Distance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2879"/>
        <c:crosses val="autoZero"/>
        <c:crossBetween val="midCat"/>
      </c:valAx>
      <c:valAx>
        <c:axId val="5291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= 25 m/s, without drag at 50 degrees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'assignment_1(home) Q2 (7)'!$G$1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'assignment_1(home) Q2 (7)'!$F$2:$F$400</c:f>
              <c:numCache>
                <c:formatCode>General</c:formatCode>
                <c:ptCount val="399"/>
                <c:pt idx="0">
                  <c:v>0</c:v>
                </c:pt>
                <c:pt idx="1">
                  <c:v>0.16069690242163487</c:v>
                </c:pt>
                <c:pt idx="2">
                  <c:v>0.32139380484326974</c:v>
                </c:pt>
                <c:pt idx="3">
                  <c:v>0.48209070726490461</c:v>
                </c:pt>
                <c:pt idx="4">
                  <c:v>0.64278760968653947</c:v>
                </c:pt>
                <c:pt idx="5">
                  <c:v>0.8034845121081744</c:v>
                </c:pt>
                <c:pt idx="6">
                  <c:v>0.96418141452980932</c:v>
                </c:pt>
                <c:pt idx="7">
                  <c:v>1.1248783169514442</c:v>
                </c:pt>
                <c:pt idx="8">
                  <c:v>1.2855752193730792</c:v>
                </c:pt>
                <c:pt idx="9">
                  <c:v>1.4462721217947141</c:v>
                </c:pt>
                <c:pt idx="10">
                  <c:v>1.606969024216349</c:v>
                </c:pt>
                <c:pt idx="11">
                  <c:v>1.7676659266379839</c:v>
                </c:pt>
                <c:pt idx="12">
                  <c:v>1.9283628290596189</c:v>
                </c:pt>
                <c:pt idx="13">
                  <c:v>2.0890597314812536</c:v>
                </c:pt>
                <c:pt idx="14">
                  <c:v>2.2497566339028885</c:v>
                </c:pt>
                <c:pt idx="15">
                  <c:v>2.4104535363245234</c:v>
                </c:pt>
                <c:pt idx="16">
                  <c:v>2.5711504387461583</c:v>
                </c:pt>
                <c:pt idx="17">
                  <c:v>2.7318473411677933</c:v>
                </c:pt>
                <c:pt idx="18">
                  <c:v>2.8925442435894282</c:v>
                </c:pt>
                <c:pt idx="19">
                  <c:v>3.0532411460110631</c:v>
                </c:pt>
                <c:pt idx="20">
                  <c:v>3.213938048432698</c:v>
                </c:pt>
                <c:pt idx="21">
                  <c:v>3.374634950854333</c:v>
                </c:pt>
                <c:pt idx="22">
                  <c:v>3.5353318532759679</c:v>
                </c:pt>
                <c:pt idx="23">
                  <c:v>3.6960287556976028</c:v>
                </c:pt>
                <c:pt idx="24">
                  <c:v>3.8567256581192377</c:v>
                </c:pt>
                <c:pt idx="25">
                  <c:v>4.0174225605408722</c:v>
                </c:pt>
                <c:pt idx="26">
                  <c:v>4.1781194629625071</c:v>
                </c:pt>
                <c:pt idx="27">
                  <c:v>4.3388163653841421</c:v>
                </c:pt>
                <c:pt idx="28">
                  <c:v>4.499513267805777</c:v>
                </c:pt>
                <c:pt idx="29">
                  <c:v>4.6602101702274119</c:v>
                </c:pt>
                <c:pt idx="30">
                  <c:v>4.8209070726490468</c:v>
                </c:pt>
                <c:pt idx="31">
                  <c:v>4.9816039750706818</c:v>
                </c:pt>
                <c:pt idx="32">
                  <c:v>5.1423008774923167</c:v>
                </c:pt>
                <c:pt idx="33">
                  <c:v>5.3029977799139516</c:v>
                </c:pt>
                <c:pt idx="34">
                  <c:v>5.4636946823355865</c:v>
                </c:pt>
                <c:pt idx="35">
                  <c:v>5.6243915847572215</c:v>
                </c:pt>
                <c:pt idx="36">
                  <c:v>5.7850884871788564</c:v>
                </c:pt>
                <c:pt idx="37">
                  <c:v>5.9457853896004913</c:v>
                </c:pt>
                <c:pt idx="38">
                  <c:v>6.1064822920221262</c:v>
                </c:pt>
                <c:pt idx="39">
                  <c:v>6.2671791944437611</c:v>
                </c:pt>
                <c:pt idx="40">
                  <c:v>6.4278760968653961</c:v>
                </c:pt>
                <c:pt idx="41">
                  <c:v>6.588572999287031</c:v>
                </c:pt>
                <c:pt idx="42">
                  <c:v>6.7492699017086659</c:v>
                </c:pt>
                <c:pt idx="43">
                  <c:v>6.9099668041303008</c:v>
                </c:pt>
                <c:pt idx="44">
                  <c:v>7.0706637065519358</c:v>
                </c:pt>
                <c:pt idx="45">
                  <c:v>7.2313606089735707</c:v>
                </c:pt>
                <c:pt idx="46">
                  <c:v>7.3920575113952056</c:v>
                </c:pt>
                <c:pt idx="47">
                  <c:v>7.5527544138168405</c:v>
                </c:pt>
                <c:pt idx="48">
                  <c:v>7.7134513162384755</c:v>
                </c:pt>
                <c:pt idx="49">
                  <c:v>7.8741482186601104</c:v>
                </c:pt>
                <c:pt idx="50">
                  <c:v>8.0348451210817444</c:v>
                </c:pt>
                <c:pt idx="51">
                  <c:v>8.1955420235033785</c:v>
                </c:pt>
                <c:pt idx="52">
                  <c:v>8.3562389259250125</c:v>
                </c:pt>
                <c:pt idx="53">
                  <c:v>8.5169358283466465</c:v>
                </c:pt>
                <c:pt idx="54">
                  <c:v>8.6776327307682806</c:v>
                </c:pt>
                <c:pt idx="55">
                  <c:v>8.8383296331899146</c:v>
                </c:pt>
                <c:pt idx="56">
                  <c:v>8.9990265356115486</c:v>
                </c:pt>
                <c:pt idx="57">
                  <c:v>9.1597234380331827</c:v>
                </c:pt>
                <c:pt idx="58">
                  <c:v>9.3204203404548167</c:v>
                </c:pt>
                <c:pt idx="59">
                  <c:v>9.4811172428764507</c:v>
                </c:pt>
                <c:pt idx="60">
                  <c:v>9.6418141452980848</c:v>
                </c:pt>
                <c:pt idx="61">
                  <c:v>9.8025110477197188</c:v>
                </c:pt>
                <c:pt idx="62">
                  <c:v>9.9632079501413529</c:v>
                </c:pt>
                <c:pt idx="63">
                  <c:v>10.123904852562987</c:v>
                </c:pt>
                <c:pt idx="64">
                  <c:v>10.284601754984621</c:v>
                </c:pt>
                <c:pt idx="65">
                  <c:v>10.445298657406255</c:v>
                </c:pt>
                <c:pt idx="66">
                  <c:v>10.605995559827889</c:v>
                </c:pt>
                <c:pt idx="67">
                  <c:v>10.766692462249523</c:v>
                </c:pt>
                <c:pt idx="68">
                  <c:v>10.927389364671157</c:v>
                </c:pt>
                <c:pt idx="69">
                  <c:v>11.088086267092791</c:v>
                </c:pt>
                <c:pt idx="70">
                  <c:v>11.248783169514425</c:v>
                </c:pt>
                <c:pt idx="71">
                  <c:v>11.409480071936059</c:v>
                </c:pt>
                <c:pt idx="72">
                  <c:v>11.570176974357693</c:v>
                </c:pt>
                <c:pt idx="73">
                  <c:v>11.730873876779327</c:v>
                </c:pt>
                <c:pt idx="74">
                  <c:v>11.891570779200961</c:v>
                </c:pt>
                <c:pt idx="75">
                  <c:v>12.052267681622595</c:v>
                </c:pt>
                <c:pt idx="76">
                  <c:v>12.212964584044229</c:v>
                </c:pt>
                <c:pt idx="77">
                  <c:v>12.373661486465863</c:v>
                </c:pt>
                <c:pt idx="78">
                  <c:v>12.534358388887497</c:v>
                </c:pt>
                <c:pt idx="79">
                  <c:v>12.695055291309131</c:v>
                </c:pt>
                <c:pt idx="80">
                  <c:v>12.855752193730765</c:v>
                </c:pt>
                <c:pt idx="81">
                  <c:v>13.0164490961524</c:v>
                </c:pt>
                <c:pt idx="82">
                  <c:v>13.177145998574034</c:v>
                </c:pt>
                <c:pt idx="83">
                  <c:v>13.337842900995668</c:v>
                </c:pt>
                <c:pt idx="84">
                  <c:v>13.498539803417302</c:v>
                </c:pt>
                <c:pt idx="85">
                  <c:v>13.659236705838936</c:v>
                </c:pt>
                <c:pt idx="86">
                  <c:v>13.81993360826057</c:v>
                </c:pt>
                <c:pt idx="87">
                  <c:v>13.980630510682204</c:v>
                </c:pt>
                <c:pt idx="88">
                  <c:v>14.141327413103838</c:v>
                </c:pt>
                <c:pt idx="89">
                  <c:v>14.302024315525472</c:v>
                </c:pt>
                <c:pt idx="90">
                  <c:v>14.462721217947106</c:v>
                </c:pt>
                <c:pt idx="91">
                  <c:v>14.62341812036874</c:v>
                </c:pt>
                <c:pt idx="92">
                  <c:v>14.784115022790374</c:v>
                </c:pt>
                <c:pt idx="93">
                  <c:v>14.944811925212008</c:v>
                </c:pt>
                <c:pt idx="94">
                  <c:v>15.105508827633642</c:v>
                </c:pt>
                <c:pt idx="95">
                  <c:v>15.266205730055276</c:v>
                </c:pt>
                <c:pt idx="96">
                  <c:v>15.42690263247691</c:v>
                </c:pt>
                <c:pt idx="97">
                  <c:v>15.587599534898544</c:v>
                </c:pt>
                <c:pt idx="98">
                  <c:v>15.748296437320178</c:v>
                </c:pt>
                <c:pt idx="99">
                  <c:v>15.908993339741812</c:v>
                </c:pt>
                <c:pt idx="100">
                  <c:v>16.069690242163446</c:v>
                </c:pt>
                <c:pt idx="101">
                  <c:v>16.23038714458508</c:v>
                </c:pt>
                <c:pt idx="102">
                  <c:v>16.391084047006714</c:v>
                </c:pt>
                <c:pt idx="103">
                  <c:v>16.551780949428348</c:v>
                </c:pt>
                <c:pt idx="104">
                  <c:v>16.712477851849982</c:v>
                </c:pt>
                <c:pt idx="105">
                  <c:v>16.873174754271616</c:v>
                </c:pt>
                <c:pt idx="106">
                  <c:v>17.03387165669325</c:v>
                </c:pt>
                <c:pt idx="107">
                  <c:v>17.194568559114884</c:v>
                </c:pt>
                <c:pt idx="108">
                  <c:v>17.355265461536519</c:v>
                </c:pt>
                <c:pt idx="109">
                  <c:v>17.515962363958153</c:v>
                </c:pt>
                <c:pt idx="110">
                  <c:v>17.676659266379787</c:v>
                </c:pt>
                <c:pt idx="111">
                  <c:v>17.837356168801421</c:v>
                </c:pt>
                <c:pt idx="112">
                  <c:v>17.998053071223055</c:v>
                </c:pt>
                <c:pt idx="113">
                  <c:v>18.158749973644689</c:v>
                </c:pt>
                <c:pt idx="114">
                  <c:v>18.319446876066323</c:v>
                </c:pt>
                <c:pt idx="115">
                  <c:v>18.480143778487957</c:v>
                </c:pt>
                <c:pt idx="116">
                  <c:v>18.640840680909591</c:v>
                </c:pt>
                <c:pt idx="117">
                  <c:v>18.801537583331225</c:v>
                </c:pt>
                <c:pt idx="118">
                  <c:v>18.962234485752859</c:v>
                </c:pt>
                <c:pt idx="119">
                  <c:v>19.122931388174493</c:v>
                </c:pt>
                <c:pt idx="120">
                  <c:v>19.283628290596127</c:v>
                </c:pt>
                <c:pt idx="121">
                  <c:v>19.444325193017761</c:v>
                </c:pt>
                <c:pt idx="122">
                  <c:v>19.605022095439395</c:v>
                </c:pt>
                <c:pt idx="123">
                  <c:v>19.765718997861029</c:v>
                </c:pt>
                <c:pt idx="124">
                  <c:v>19.926415900282663</c:v>
                </c:pt>
                <c:pt idx="125">
                  <c:v>20.087112802704297</c:v>
                </c:pt>
                <c:pt idx="126">
                  <c:v>20.247809705125931</c:v>
                </c:pt>
                <c:pt idx="127">
                  <c:v>20.408506607547565</c:v>
                </c:pt>
                <c:pt idx="128">
                  <c:v>20.569203509969199</c:v>
                </c:pt>
                <c:pt idx="129">
                  <c:v>20.729900412390833</c:v>
                </c:pt>
                <c:pt idx="130">
                  <c:v>20.890597314812467</c:v>
                </c:pt>
                <c:pt idx="131">
                  <c:v>21.051294217234101</c:v>
                </c:pt>
                <c:pt idx="132">
                  <c:v>21.211991119655735</c:v>
                </c:pt>
                <c:pt idx="133">
                  <c:v>21.372688022077369</c:v>
                </c:pt>
                <c:pt idx="134">
                  <c:v>21.533384924499003</c:v>
                </c:pt>
                <c:pt idx="135">
                  <c:v>21.694081826920637</c:v>
                </c:pt>
                <c:pt idx="136">
                  <c:v>21.854778729342272</c:v>
                </c:pt>
                <c:pt idx="137">
                  <c:v>22.015475631763906</c:v>
                </c:pt>
                <c:pt idx="138">
                  <c:v>22.17617253418554</c:v>
                </c:pt>
                <c:pt idx="139">
                  <c:v>22.336869436607174</c:v>
                </c:pt>
                <c:pt idx="140">
                  <c:v>22.497566339028808</c:v>
                </c:pt>
                <c:pt idx="141">
                  <c:v>22.658263241450442</c:v>
                </c:pt>
                <c:pt idx="142">
                  <c:v>22.818960143872076</c:v>
                </c:pt>
                <c:pt idx="143">
                  <c:v>22.97965704629371</c:v>
                </c:pt>
                <c:pt idx="144">
                  <c:v>23.140353948715344</c:v>
                </c:pt>
                <c:pt idx="145">
                  <c:v>23.301050851136978</c:v>
                </c:pt>
                <c:pt idx="146">
                  <c:v>23.461747753558612</c:v>
                </c:pt>
                <c:pt idx="147">
                  <c:v>23.622444655980246</c:v>
                </c:pt>
                <c:pt idx="148">
                  <c:v>23.78314155840188</c:v>
                </c:pt>
                <c:pt idx="149">
                  <c:v>23.943838460823514</c:v>
                </c:pt>
                <c:pt idx="150">
                  <c:v>24.104535363245148</c:v>
                </c:pt>
                <c:pt idx="151">
                  <c:v>24.265232265666782</c:v>
                </c:pt>
                <c:pt idx="152">
                  <c:v>24.425929168088416</c:v>
                </c:pt>
                <c:pt idx="153">
                  <c:v>24.58662607051005</c:v>
                </c:pt>
                <c:pt idx="154">
                  <c:v>24.747322972931684</c:v>
                </c:pt>
                <c:pt idx="155">
                  <c:v>24.908019875353318</c:v>
                </c:pt>
                <c:pt idx="156">
                  <c:v>25.068716777774952</c:v>
                </c:pt>
                <c:pt idx="157">
                  <c:v>25.229413680196586</c:v>
                </c:pt>
                <c:pt idx="158">
                  <c:v>25.39011058261822</c:v>
                </c:pt>
                <c:pt idx="159">
                  <c:v>25.550807485039854</c:v>
                </c:pt>
                <c:pt idx="160">
                  <c:v>25.711504387461488</c:v>
                </c:pt>
                <c:pt idx="161">
                  <c:v>25.872201289883122</c:v>
                </c:pt>
                <c:pt idx="162">
                  <c:v>26.032898192304756</c:v>
                </c:pt>
                <c:pt idx="163">
                  <c:v>26.19359509472639</c:v>
                </c:pt>
                <c:pt idx="164">
                  <c:v>26.354291997148025</c:v>
                </c:pt>
                <c:pt idx="165">
                  <c:v>26.514988899569659</c:v>
                </c:pt>
                <c:pt idx="166">
                  <c:v>26.675685801991293</c:v>
                </c:pt>
                <c:pt idx="167">
                  <c:v>26.836382704412927</c:v>
                </c:pt>
                <c:pt idx="168">
                  <c:v>26.997079606834561</c:v>
                </c:pt>
                <c:pt idx="169">
                  <c:v>27.157776509256195</c:v>
                </c:pt>
                <c:pt idx="170">
                  <c:v>27.318473411677829</c:v>
                </c:pt>
                <c:pt idx="171">
                  <c:v>27.479170314099463</c:v>
                </c:pt>
                <c:pt idx="172">
                  <c:v>27.639867216521097</c:v>
                </c:pt>
                <c:pt idx="173">
                  <c:v>27.800564118942731</c:v>
                </c:pt>
                <c:pt idx="174">
                  <c:v>27.961261021364365</c:v>
                </c:pt>
                <c:pt idx="175">
                  <c:v>28.121957923785999</c:v>
                </c:pt>
                <c:pt idx="176">
                  <c:v>28.282654826207633</c:v>
                </c:pt>
                <c:pt idx="177">
                  <c:v>28.443351728629267</c:v>
                </c:pt>
                <c:pt idx="178">
                  <c:v>28.604048631050901</c:v>
                </c:pt>
                <c:pt idx="179">
                  <c:v>28.764745533472535</c:v>
                </c:pt>
                <c:pt idx="180">
                  <c:v>28.925442435894169</c:v>
                </c:pt>
                <c:pt idx="181">
                  <c:v>29.086139338315803</c:v>
                </c:pt>
                <c:pt idx="182">
                  <c:v>29.246836240737437</c:v>
                </c:pt>
                <c:pt idx="183">
                  <c:v>29.407533143159071</c:v>
                </c:pt>
                <c:pt idx="184">
                  <c:v>29.568230045580705</c:v>
                </c:pt>
                <c:pt idx="185">
                  <c:v>29.728926948002339</c:v>
                </c:pt>
                <c:pt idx="186">
                  <c:v>29.889623850423973</c:v>
                </c:pt>
                <c:pt idx="187">
                  <c:v>30.050320752845607</c:v>
                </c:pt>
                <c:pt idx="188">
                  <c:v>30.211017655267241</c:v>
                </c:pt>
                <c:pt idx="189">
                  <c:v>30.371714557688875</c:v>
                </c:pt>
                <c:pt idx="190">
                  <c:v>30.532411460110509</c:v>
                </c:pt>
                <c:pt idx="191">
                  <c:v>30.693108362532143</c:v>
                </c:pt>
                <c:pt idx="192">
                  <c:v>30.853805264953778</c:v>
                </c:pt>
                <c:pt idx="193">
                  <c:v>31.014502167375412</c:v>
                </c:pt>
                <c:pt idx="194">
                  <c:v>31.175199069797046</c:v>
                </c:pt>
                <c:pt idx="195">
                  <c:v>31.33589597221868</c:v>
                </c:pt>
                <c:pt idx="196">
                  <c:v>31.496592874640314</c:v>
                </c:pt>
                <c:pt idx="197">
                  <c:v>31.657289777061948</c:v>
                </c:pt>
                <c:pt idx="198">
                  <c:v>31.817986679483582</c:v>
                </c:pt>
                <c:pt idx="199">
                  <c:v>31.978683581905216</c:v>
                </c:pt>
                <c:pt idx="200">
                  <c:v>32.13938048432685</c:v>
                </c:pt>
                <c:pt idx="201">
                  <c:v>32.300077386748484</c:v>
                </c:pt>
                <c:pt idx="202">
                  <c:v>32.460774289170118</c:v>
                </c:pt>
                <c:pt idx="203">
                  <c:v>32.621471191591752</c:v>
                </c:pt>
                <c:pt idx="204">
                  <c:v>32.782168094013386</c:v>
                </c:pt>
                <c:pt idx="205">
                  <c:v>32.94286499643502</c:v>
                </c:pt>
                <c:pt idx="206">
                  <c:v>33.103561898856654</c:v>
                </c:pt>
                <c:pt idx="207">
                  <c:v>33.264258801278288</c:v>
                </c:pt>
                <c:pt idx="208">
                  <c:v>33.424955703699922</c:v>
                </c:pt>
                <c:pt idx="209">
                  <c:v>33.585652606121556</c:v>
                </c:pt>
                <c:pt idx="210">
                  <c:v>33.74634950854319</c:v>
                </c:pt>
                <c:pt idx="211">
                  <c:v>33.907046410964824</c:v>
                </c:pt>
                <c:pt idx="212">
                  <c:v>34.067743313386458</c:v>
                </c:pt>
                <c:pt idx="213">
                  <c:v>34.228440215808092</c:v>
                </c:pt>
                <c:pt idx="214">
                  <c:v>34.389137118229726</c:v>
                </c:pt>
                <c:pt idx="215">
                  <c:v>34.54983402065136</c:v>
                </c:pt>
                <c:pt idx="216">
                  <c:v>34.710530923072994</c:v>
                </c:pt>
                <c:pt idx="217">
                  <c:v>34.871227825494628</c:v>
                </c:pt>
                <c:pt idx="218">
                  <c:v>35.031924727916262</c:v>
                </c:pt>
                <c:pt idx="219">
                  <c:v>35.192621630337896</c:v>
                </c:pt>
                <c:pt idx="220">
                  <c:v>35.353318532759531</c:v>
                </c:pt>
                <c:pt idx="221">
                  <c:v>35.514015435181165</c:v>
                </c:pt>
                <c:pt idx="222">
                  <c:v>35.674712337602799</c:v>
                </c:pt>
                <c:pt idx="223">
                  <c:v>35.835409240024433</c:v>
                </c:pt>
                <c:pt idx="224">
                  <c:v>35.996106142446067</c:v>
                </c:pt>
                <c:pt idx="225">
                  <c:v>36.156803044867701</c:v>
                </c:pt>
                <c:pt idx="226">
                  <c:v>36.317499947289335</c:v>
                </c:pt>
                <c:pt idx="227">
                  <c:v>36.478196849710969</c:v>
                </c:pt>
                <c:pt idx="228">
                  <c:v>36.638893752132603</c:v>
                </c:pt>
                <c:pt idx="229">
                  <c:v>36.799590654554237</c:v>
                </c:pt>
                <c:pt idx="230">
                  <c:v>36.960287556975871</c:v>
                </c:pt>
                <c:pt idx="231">
                  <c:v>37.120984459397505</c:v>
                </c:pt>
                <c:pt idx="232">
                  <c:v>37.281681361819139</c:v>
                </c:pt>
                <c:pt idx="233">
                  <c:v>37.442378264240773</c:v>
                </c:pt>
                <c:pt idx="234">
                  <c:v>37.603075166662407</c:v>
                </c:pt>
                <c:pt idx="235">
                  <c:v>37.763772069084041</c:v>
                </c:pt>
                <c:pt idx="236">
                  <c:v>37.924468971505675</c:v>
                </c:pt>
                <c:pt idx="237">
                  <c:v>38.085165873927309</c:v>
                </c:pt>
                <c:pt idx="238">
                  <c:v>38.245862776348943</c:v>
                </c:pt>
                <c:pt idx="239">
                  <c:v>38.406559678770577</c:v>
                </c:pt>
                <c:pt idx="240">
                  <c:v>38.567256581192211</c:v>
                </c:pt>
                <c:pt idx="241">
                  <c:v>38.727953483613845</c:v>
                </c:pt>
                <c:pt idx="242">
                  <c:v>38.888650386035479</c:v>
                </c:pt>
                <c:pt idx="243">
                  <c:v>39.049347288457113</c:v>
                </c:pt>
                <c:pt idx="244">
                  <c:v>39.210044190878747</c:v>
                </c:pt>
                <c:pt idx="245">
                  <c:v>39.370741093300381</c:v>
                </c:pt>
                <c:pt idx="246">
                  <c:v>39.531437995722015</c:v>
                </c:pt>
                <c:pt idx="247">
                  <c:v>39.692134898143649</c:v>
                </c:pt>
                <c:pt idx="248">
                  <c:v>39.852831800565284</c:v>
                </c:pt>
                <c:pt idx="249">
                  <c:v>40.013528702986918</c:v>
                </c:pt>
                <c:pt idx="250">
                  <c:v>40.174225605408552</c:v>
                </c:pt>
                <c:pt idx="251">
                  <c:v>40.334922507830186</c:v>
                </c:pt>
                <c:pt idx="252">
                  <c:v>40.49561941025182</c:v>
                </c:pt>
                <c:pt idx="253">
                  <c:v>40.656316312673454</c:v>
                </c:pt>
                <c:pt idx="254">
                  <c:v>40.817013215095088</c:v>
                </c:pt>
                <c:pt idx="255">
                  <c:v>40.977710117516722</c:v>
                </c:pt>
                <c:pt idx="256">
                  <c:v>41.138407019938356</c:v>
                </c:pt>
                <c:pt idx="257">
                  <c:v>41.29910392235999</c:v>
                </c:pt>
                <c:pt idx="258">
                  <c:v>41.459800824781624</c:v>
                </c:pt>
                <c:pt idx="259">
                  <c:v>41.620497727203258</c:v>
                </c:pt>
                <c:pt idx="260">
                  <c:v>41.781194629624892</c:v>
                </c:pt>
                <c:pt idx="261">
                  <c:v>41.941891532046526</c:v>
                </c:pt>
                <c:pt idx="262">
                  <c:v>42.10258843446816</c:v>
                </c:pt>
                <c:pt idx="263">
                  <c:v>42.263285336889794</c:v>
                </c:pt>
                <c:pt idx="264">
                  <c:v>42.423982239311428</c:v>
                </c:pt>
                <c:pt idx="265">
                  <c:v>42.584679141733062</c:v>
                </c:pt>
                <c:pt idx="266">
                  <c:v>42.745376044154696</c:v>
                </c:pt>
                <c:pt idx="267">
                  <c:v>42.90607294657633</c:v>
                </c:pt>
                <c:pt idx="268">
                  <c:v>43.066769848997964</c:v>
                </c:pt>
                <c:pt idx="269">
                  <c:v>43.227466751419598</c:v>
                </c:pt>
                <c:pt idx="270">
                  <c:v>43.388163653841232</c:v>
                </c:pt>
                <c:pt idx="271">
                  <c:v>43.548860556262866</c:v>
                </c:pt>
                <c:pt idx="272">
                  <c:v>43.7095574586845</c:v>
                </c:pt>
                <c:pt idx="273">
                  <c:v>43.870254361106134</c:v>
                </c:pt>
                <c:pt idx="274">
                  <c:v>44.030951263527768</c:v>
                </c:pt>
                <c:pt idx="275">
                  <c:v>44.191648165949402</c:v>
                </c:pt>
                <c:pt idx="276">
                  <c:v>44.352345068371037</c:v>
                </c:pt>
                <c:pt idx="277">
                  <c:v>44.513041970792671</c:v>
                </c:pt>
                <c:pt idx="278">
                  <c:v>44.673738873214305</c:v>
                </c:pt>
                <c:pt idx="279">
                  <c:v>44.834435775635939</c:v>
                </c:pt>
                <c:pt idx="280">
                  <c:v>44.995132678057573</c:v>
                </c:pt>
                <c:pt idx="281">
                  <c:v>45.155829580479207</c:v>
                </c:pt>
                <c:pt idx="282">
                  <c:v>45.316526482900841</c:v>
                </c:pt>
                <c:pt idx="283">
                  <c:v>45.477223385322475</c:v>
                </c:pt>
                <c:pt idx="284">
                  <c:v>45.637920287744109</c:v>
                </c:pt>
                <c:pt idx="285">
                  <c:v>45.798617190165743</c:v>
                </c:pt>
                <c:pt idx="286">
                  <c:v>45.959314092587377</c:v>
                </c:pt>
                <c:pt idx="287">
                  <c:v>46.120010995009011</c:v>
                </c:pt>
                <c:pt idx="288">
                  <c:v>46.280707897430645</c:v>
                </c:pt>
                <c:pt idx="289">
                  <c:v>46.441404799852279</c:v>
                </c:pt>
                <c:pt idx="290">
                  <c:v>46.602101702273913</c:v>
                </c:pt>
                <c:pt idx="291">
                  <c:v>46.762798604695547</c:v>
                </c:pt>
                <c:pt idx="292">
                  <c:v>46.923495507117181</c:v>
                </c:pt>
                <c:pt idx="293">
                  <c:v>47.084192409538815</c:v>
                </c:pt>
                <c:pt idx="294">
                  <c:v>47.244889311960449</c:v>
                </c:pt>
                <c:pt idx="295">
                  <c:v>47.405586214382083</c:v>
                </c:pt>
                <c:pt idx="296">
                  <c:v>47.566283116803717</c:v>
                </c:pt>
                <c:pt idx="297">
                  <c:v>47.726980019225351</c:v>
                </c:pt>
                <c:pt idx="298">
                  <c:v>47.887676921646985</c:v>
                </c:pt>
                <c:pt idx="299">
                  <c:v>48.048373824068619</c:v>
                </c:pt>
                <c:pt idx="300">
                  <c:v>48.209070726490253</c:v>
                </c:pt>
                <c:pt idx="301">
                  <c:v>48.369767628911887</c:v>
                </c:pt>
                <c:pt idx="302">
                  <c:v>48.530464531333521</c:v>
                </c:pt>
                <c:pt idx="303">
                  <c:v>48.691161433755155</c:v>
                </c:pt>
                <c:pt idx="304">
                  <c:v>48.85185833617679</c:v>
                </c:pt>
                <c:pt idx="305">
                  <c:v>49.012555238598424</c:v>
                </c:pt>
                <c:pt idx="306">
                  <c:v>49.173252141020058</c:v>
                </c:pt>
                <c:pt idx="307">
                  <c:v>49.333949043441692</c:v>
                </c:pt>
                <c:pt idx="308">
                  <c:v>49.494645945863326</c:v>
                </c:pt>
                <c:pt idx="309">
                  <c:v>49.65534284828496</c:v>
                </c:pt>
                <c:pt idx="310">
                  <c:v>49.816039750706594</c:v>
                </c:pt>
                <c:pt idx="311">
                  <c:v>49.976736653128228</c:v>
                </c:pt>
                <c:pt idx="312">
                  <c:v>50.137433555549862</c:v>
                </c:pt>
                <c:pt idx="313">
                  <c:v>50.298130457971496</c:v>
                </c:pt>
                <c:pt idx="314">
                  <c:v>50.45882736039313</c:v>
                </c:pt>
                <c:pt idx="315">
                  <c:v>50.619524262814764</c:v>
                </c:pt>
                <c:pt idx="316">
                  <c:v>50.780221165236398</c:v>
                </c:pt>
                <c:pt idx="317">
                  <c:v>50.940918067658032</c:v>
                </c:pt>
                <c:pt idx="318">
                  <c:v>51.101614970079666</c:v>
                </c:pt>
                <c:pt idx="319">
                  <c:v>51.2623118725013</c:v>
                </c:pt>
                <c:pt idx="320">
                  <c:v>51.423008774922934</c:v>
                </c:pt>
                <c:pt idx="321">
                  <c:v>51.583705677344568</c:v>
                </c:pt>
                <c:pt idx="322">
                  <c:v>51.744402579766202</c:v>
                </c:pt>
                <c:pt idx="323">
                  <c:v>51.905099482187836</c:v>
                </c:pt>
                <c:pt idx="324">
                  <c:v>52.06579638460947</c:v>
                </c:pt>
                <c:pt idx="325">
                  <c:v>52.226493287031104</c:v>
                </c:pt>
                <c:pt idx="326">
                  <c:v>52.387190189452738</c:v>
                </c:pt>
                <c:pt idx="327">
                  <c:v>52.547887091874372</c:v>
                </c:pt>
                <c:pt idx="328">
                  <c:v>52.708583994296006</c:v>
                </c:pt>
                <c:pt idx="329">
                  <c:v>52.86928089671764</c:v>
                </c:pt>
                <c:pt idx="330">
                  <c:v>53.029977799139274</c:v>
                </c:pt>
                <c:pt idx="331">
                  <c:v>53.190674701560908</c:v>
                </c:pt>
                <c:pt idx="332">
                  <c:v>53.351371603982543</c:v>
                </c:pt>
                <c:pt idx="333">
                  <c:v>53.512068506404177</c:v>
                </c:pt>
                <c:pt idx="334">
                  <c:v>53.672765408825811</c:v>
                </c:pt>
                <c:pt idx="335">
                  <c:v>53.833462311247445</c:v>
                </c:pt>
                <c:pt idx="336">
                  <c:v>53.994159213669079</c:v>
                </c:pt>
                <c:pt idx="337">
                  <c:v>54.154856116090713</c:v>
                </c:pt>
                <c:pt idx="338">
                  <c:v>54.315553018512347</c:v>
                </c:pt>
                <c:pt idx="339">
                  <c:v>54.476249920933981</c:v>
                </c:pt>
                <c:pt idx="340">
                  <c:v>54.636946823355615</c:v>
                </c:pt>
                <c:pt idx="341">
                  <c:v>54.797643725777249</c:v>
                </c:pt>
                <c:pt idx="342">
                  <c:v>54.958340628198883</c:v>
                </c:pt>
                <c:pt idx="343">
                  <c:v>55.119037530620517</c:v>
                </c:pt>
                <c:pt idx="344">
                  <c:v>55.279734433042151</c:v>
                </c:pt>
                <c:pt idx="345">
                  <c:v>55.440431335463785</c:v>
                </c:pt>
                <c:pt idx="346">
                  <c:v>55.601128237885419</c:v>
                </c:pt>
                <c:pt idx="347">
                  <c:v>55.761825140307053</c:v>
                </c:pt>
                <c:pt idx="348">
                  <c:v>55.922522042728687</c:v>
                </c:pt>
                <c:pt idx="349">
                  <c:v>56.083218945150321</c:v>
                </c:pt>
                <c:pt idx="350">
                  <c:v>56.243915847571955</c:v>
                </c:pt>
                <c:pt idx="351">
                  <c:v>56.404612749993589</c:v>
                </c:pt>
                <c:pt idx="352">
                  <c:v>56.565309652415223</c:v>
                </c:pt>
                <c:pt idx="353">
                  <c:v>56.726006554836857</c:v>
                </c:pt>
                <c:pt idx="354">
                  <c:v>56.886703457258491</c:v>
                </c:pt>
                <c:pt idx="355">
                  <c:v>57.047400359680125</c:v>
                </c:pt>
                <c:pt idx="356">
                  <c:v>57.208097262101759</c:v>
                </c:pt>
                <c:pt idx="357">
                  <c:v>57.368794164523393</c:v>
                </c:pt>
                <c:pt idx="358">
                  <c:v>57.529491066945027</c:v>
                </c:pt>
                <c:pt idx="359">
                  <c:v>57.690187969366661</c:v>
                </c:pt>
                <c:pt idx="360">
                  <c:v>57.850884871788296</c:v>
                </c:pt>
                <c:pt idx="361">
                  <c:v>58.01158177420993</c:v>
                </c:pt>
                <c:pt idx="362">
                  <c:v>58.172278676631564</c:v>
                </c:pt>
                <c:pt idx="363">
                  <c:v>58.332975579053198</c:v>
                </c:pt>
                <c:pt idx="364">
                  <c:v>58.493672481474832</c:v>
                </c:pt>
                <c:pt idx="365">
                  <c:v>58.654369383896466</c:v>
                </c:pt>
                <c:pt idx="366">
                  <c:v>58.8150662863181</c:v>
                </c:pt>
                <c:pt idx="367">
                  <c:v>58.975763188739734</c:v>
                </c:pt>
                <c:pt idx="368">
                  <c:v>59.136460091161368</c:v>
                </c:pt>
                <c:pt idx="369">
                  <c:v>59.297156993583002</c:v>
                </c:pt>
                <c:pt idx="370">
                  <c:v>59.457853896004636</c:v>
                </c:pt>
                <c:pt idx="371">
                  <c:v>59.61855079842627</c:v>
                </c:pt>
                <c:pt idx="372">
                  <c:v>59.779247700847904</c:v>
                </c:pt>
                <c:pt idx="373">
                  <c:v>59.939944603269538</c:v>
                </c:pt>
                <c:pt idx="374">
                  <c:v>60.100641505691172</c:v>
                </c:pt>
                <c:pt idx="375">
                  <c:v>60.261338408112806</c:v>
                </c:pt>
                <c:pt idx="376">
                  <c:v>60.42203531053444</c:v>
                </c:pt>
                <c:pt idx="377">
                  <c:v>60.582732212956074</c:v>
                </c:pt>
                <c:pt idx="378">
                  <c:v>60.743429115377708</c:v>
                </c:pt>
                <c:pt idx="379">
                  <c:v>60.904126017799342</c:v>
                </c:pt>
                <c:pt idx="380">
                  <c:v>61.064822920220976</c:v>
                </c:pt>
                <c:pt idx="381">
                  <c:v>61.22551982264261</c:v>
                </c:pt>
                <c:pt idx="382">
                  <c:v>61.386216725064244</c:v>
                </c:pt>
                <c:pt idx="383">
                  <c:v>61.546913627485878</c:v>
                </c:pt>
                <c:pt idx="384">
                  <c:v>61.707610529907512</c:v>
                </c:pt>
                <c:pt idx="385">
                  <c:v>61.868307432329146</c:v>
                </c:pt>
                <c:pt idx="386">
                  <c:v>62.02900433475078</c:v>
                </c:pt>
                <c:pt idx="387">
                  <c:v>62.189701237172414</c:v>
                </c:pt>
                <c:pt idx="388">
                  <c:v>62.350398139594049</c:v>
                </c:pt>
                <c:pt idx="389">
                  <c:v>62.511095042015683</c:v>
                </c:pt>
                <c:pt idx="390">
                  <c:v>62.671791944437317</c:v>
                </c:pt>
                <c:pt idx="391">
                  <c:v>62.832488846858951</c:v>
                </c:pt>
              </c:numCache>
            </c:numRef>
          </c:xVal>
          <c:yVal>
            <c:numRef>
              <c:f>'assignment_1(home) Q2 (7)'!$G$2:$G$400</c:f>
              <c:numCache>
                <c:formatCode>General</c:formatCode>
                <c:ptCount val="399"/>
                <c:pt idx="0">
                  <c:v>0</c:v>
                </c:pt>
                <c:pt idx="1">
                  <c:v>0.19102111077974454</c:v>
                </c:pt>
                <c:pt idx="2">
                  <c:v>0.3810622215594891</c:v>
                </c:pt>
                <c:pt idx="3">
                  <c:v>0.57012333233923362</c:v>
                </c:pt>
                <c:pt idx="4">
                  <c:v>0.75820444311897817</c:v>
                </c:pt>
                <c:pt idx="5">
                  <c:v>0.94530555389872273</c:v>
                </c:pt>
                <c:pt idx="6">
                  <c:v>1.1314266646784672</c:v>
                </c:pt>
                <c:pt idx="7">
                  <c:v>1.3165677754582117</c:v>
                </c:pt>
                <c:pt idx="8">
                  <c:v>1.5007288862379562</c:v>
                </c:pt>
                <c:pt idx="9">
                  <c:v>1.6839099970177007</c:v>
                </c:pt>
                <c:pt idx="10">
                  <c:v>1.8661111077974453</c:v>
                </c:pt>
                <c:pt idx="11">
                  <c:v>2.0473322185771896</c:v>
                </c:pt>
                <c:pt idx="12">
                  <c:v>2.2275733293569342</c:v>
                </c:pt>
                <c:pt idx="13">
                  <c:v>2.4068344401366786</c:v>
                </c:pt>
                <c:pt idx="14">
                  <c:v>2.5851155509164232</c:v>
                </c:pt>
                <c:pt idx="15">
                  <c:v>2.7624166616961676</c:v>
                </c:pt>
                <c:pt idx="16">
                  <c:v>2.9387377724759123</c:v>
                </c:pt>
                <c:pt idx="17">
                  <c:v>3.1140788832556567</c:v>
                </c:pt>
                <c:pt idx="18">
                  <c:v>3.2884399940354014</c:v>
                </c:pt>
                <c:pt idx="19">
                  <c:v>3.4618211048151459</c:v>
                </c:pt>
                <c:pt idx="20">
                  <c:v>3.6342222155948907</c:v>
                </c:pt>
                <c:pt idx="21">
                  <c:v>3.8056433263746352</c:v>
                </c:pt>
                <c:pt idx="22">
                  <c:v>3.97608443715438</c:v>
                </c:pt>
                <c:pt idx="23">
                  <c:v>4.145545547934125</c:v>
                </c:pt>
                <c:pt idx="24">
                  <c:v>4.3140266587138694</c:v>
                </c:pt>
                <c:pt idx="25">
                  <c:v>4.4815277694936144</c:v>
                </c:pt>
                <c:pt idx="26">
                  <c:v>4.6480488802733593</c:v>
                </c:pt>
                <c:pt idx="27">
                  <c:v>4.8135899910531039</c:v>
                </c:pt>
                <c:pt idx="28">
                  <c:v>4.9781511018328484</c:v>
                </c:pt>
                <c:pt idx="29">
                  <c:v>5.1417322126125935</c:v>
                </c:pt>
                <c:pt idx="30">
                  <c:v>5.3043333233923384</c:v>
                </c:pt>
                <c:pt idx="31">
                  <c:v>5.4659544341720832</c:v>
                </c:pt>
                <c:pt idx="32">
                  <c:v>5.6265955449518277</c:v>
                </c:pt>
                <c:pt idx="33">
                  <c:v>5.786256655731572</c:v>
                </c:pt>
                <c:pt idx="34">
                  <c:v>5.944937766511317</c:v>
                </c:pt>
                <c:pt idx="35">
                  <c:v>6.1026388772910618</c:v>
                </c:pt>
                <c:pt idx="36">
                  <c:v>6.2593599880708064</c:v>
                </c:pt>
                <c:pt idx="37">
                  <c:v>6.4151010988505508</c:v>
                </c:pt>
                <c:pt idx="38">
                  <c:v>6.5698622096302959</c:v>
                </c:pt>
                <c:pt idx="39">
                  <c:v>6.7236433204100408</c:v>
                </c:pt>
                <c:pt idx="40">
                  <c:v>6.8764444311897854</c:v>
                </c:pt>
                <c:pt idx="41">
                  <c:v>7.0282655419695299</c:v>
                </c:pt>
                <c:pt idx="42">
                  <c:v>7.1791066527492742</c:v>
                </c:pt>
                <c:pt idx="43">
                  <c:v>7.3289677635290191</c:v>
                </c:pt>
                <c:pt idx="44">
                  <c:v>7.4778488743087639</c:v>
                </c:pt>
                <c:pt idx="45">
                  <c:v>7.6257499850885084</c:v>
                </c:pt>
                <c:pt idx="46">
                  <c:v>7.7726710958682528</c:v>
                </c:pt>
                <c:pt idx="47">
                  <c:v>7.9186122066479978</c:v>
                </c:pt>
                <c:pt idx="48">
                  <c:v>8.0635733174277426</c:v>
                </c:pt>
                <c:pt idx="49">
                  <c:v>8.2075544282074873</c:v>
                </c:pt>
                <c:pt idx="50">
                  <c:v>8.3505555389872335</c:v>
                </c:pt>
                <c:pt idx="51">
                  <c:v>8.4925766497669795</c:v>
                </c:pt>
                <c:pt idx="52">
                  <c:v>8.6336177605467253</c:v>
                </c:pt>
                <c:pt idx="53">
                  <c:v>8.7736788713264708</c:v>
                </c:pt>
                <c:pt idx="54">
                  <c:v>8.9127599821062162</c:v>
                </c:pt>
                <c:pt idx="55">
                  <c:v>9.0508610928859614</c:v>
                </c:pt>
                <c:pt idx="56">
                  <c:v>9.1879822036657064</c:v>
                </c:pt>
                <c:pt idx="57">
                  <c:v>9.3241233144454512</c:v>
                </c:pt>
                <c:pt idx="58">
                  <c:v>9.4592844252251957</c:v>
                </c:pt>
                <c:pt idx="59">
                  <c:v>9.5934655360049419</c:v>
                </c:pt>
                <c:pt idx="60">
                  <c:v>9.7266666467846878</c:v>
                </c:pt>
                <c:pt idx="61">
                  <c:v>9.8588877575644336</c:v>
                </c:pt>
                <c:pt idx="62">
                  <c:v>9.9901288683441791</c:v>
                </c:pt>
                <c:pt idx="63">
                  <c:v>10.120389979123924</c:v>
                </c:pt>
                <c:pt idx="64">
                  <c:v>10.24967108990367</c:v>
                </c:pt>
                <c:pt idx="65">
                  <c:v>10.377972200683415</c:v>
                </c:pt>
                <c:pt idx="66">
                  <c:v>10.505293311463159</c:v>
                </c:pt>
                <c:pt idx="67">
                  <c:v>10.631634422242904</c:v>
                </c:pt>
                <c:pt idx="68">
                  <c:v>10.75699553302265</c:v>
                </c:pt>
                <c:pt idx="69">
                  <c:v>10.881376643802396</c:v>
                </c:pt>
                <c:pt idx="70">
                  <c:v>11.004777754582141</c:v>
                </c:pt>
                <c:pt idx="71">
                  <c:v>11.127198865361887</c:v>
                </c:pt>
                <c:pt idx="72">
                  <c:v>11.248639976141632</c:v>
                </c:pt>
                <c:pt idx="73">
                  <c:v>11.369101086921377</c:v>
                </c:pt>
                <c:pt idx="74">
                  <c:v>11.488582197701122</c:v>
                </c:pt>
                <c:pt idx="75">
                  <c:v>11.607083308480867</c:v>
                </c:pt>
                <c:pt idx="76">
                  <c:v>11.724604419260611</c:v>
                </c:pt>
                <c:pt idx="77">
                  <c:v>11.841145530040357</c:v>
                </c:pt>
                <c:pt idx="78">
                  <c:v>11.956706640820103</c:v>
                </c:pt>
                <c:pt idx="79">
                  <c:v>12.071287751599849</c:v>
                </c:pt>
                <c:pt idx="80">
                  <c:v>12.184888862379594</c:v>
                </c:pt>
                <c:pt idx="81">
                  <c:v>12.29750997315934</c:v>
                </c:pt>
                <c:pt idx="82">
                  <c:v>12.409151083939085</c:v>
                </c:pt>
                <c:pt idx="83">
                  <c:v>12.519812194718829</c:v>
                </c:pt>
                <c:pt idx="84">
                  <c:v>12.629493305498574</c:v>
                </c:pt>
                <c:pt idx="85">
                  <c:v>12.738194416278318</c:v>
                </c:pt>
                <c:pt idx="86">
                  <c:v>12.845915527058064</c:v>
                </c:pt>
                <c:pt idx="87">
                  <c:v>12.95265663783781</c:v>
                </c:pt>
                <c:pt idx="88">
                  <c:v>13.058417748617556</c:v>
                </c:pt>
                <c:pt idx="89">
                  <c:v>13.163198859397301</c:v>
                </c:pt>
                <c:pt idx="90">
                  <c:v>13.266999970177046</c:v>
                </c:pt>
                <c:pt idx="91">
                  <c:v>13.369821080956791</c:v>
                </c:pt>
                <c:pt idx="92">
                  <c:v>13.471662191736536</c:v>
                </c:pt>
                <c:pt idx="93">
                  <c:v>13.572523302516281</c:v>
                </c:pt>
                <c:pt idx="94">
                  <c:v>13.672404413296025</c:v>
                </c:pt>
                <c:pt idx="95">
                  <c:v>13.771305524075771</c:v>
                </c:pt>
                <c:pt idx="96">
                  <c:v>13.869226634855517</c:v>
                </c:pt>
                <c:pt idx="97">
                  <c:v>13.966167745635262</c:v>
                </c:pt>
                <c:pt idx="98">
                  <c:v>14.062128856415008</c:v>
                </c:pt>
                <c:pt idx="99">
                  <c:v>14.157109967194753</c:v>
                </c:pt>
                <c:pt idx="100">
                  <c:v>14.251111077974498</c:v>
                </c:pt>
                <c:pt idx="101">
                  <c:v>14.344132188754243</c:v>
                </c:pt>
                <c:pt idx="102">
                  <c:v>14.436173299533987</c:v>
                </c:pt>
                <c:pt idx="103">
                  <c:v>14.527234410313731</c:v>
                </c:pt>
                <c:pt idx="104">
                  <c:v>14.617315521093477</c:v>
                </c:pt>
                <c:pt idx="105">
                  <c:v>14.706416631873223</c:v>
                </c:pt>
                <c:pt idx="106">
                  <c:v>14.794537742652969</c:v>
                </c:pt>
                <c:pt idx="107">
                  <c:v>14.881678853432714</c:v>
                </c:pt>
                <c:pt idx="108">
                  <c:v>14.967839964212459</c:v>
                </c:pt>
                <c:pt idx="109">
                  <c:v>15.053021074992204</c:v>
                </c:pt>
                <c:pt idx="110">
                  <c:v>15.137222185771948</c:v>
                </c:pt>
                <c:pt idx="111">
                  <c:v>15.220443296551693</c:v>
                </c:pt>
                <c:pt idx="112">
                  <c:v>15.302684407331437</c:v>
                </c:pt>
                <c:pt idx="113">
                  <c:v>15.383945518111183</c:v>
                </c:pt>
                <c:pt idx="114">
                  <c:v>15.464226628890929</c:v>
                </c:pt>
                <c:pt idx="115">
                  <c:v>15.543527739670674</c:v>
                </c:pt>
                <c:pt idx="116">
                  <c:v>15.621848850450419</c:v>
                </c:pt>
                <c:pt idx="117">
                  <c:v>15.699189961230164</c:v>
                </c:pt>
                <c:pt idx="118">
                  <c:v>15.775551072009909</c:v>
                </c:pt>
                <c:pt idx="119">
                  <c:v>15.850932182789654</c:v>
                </c:pt>
                <c:pt idx="120">
                  <c:v>15.925333293569398</c:v>
                </c:pt>
                <c:pt idx="121">
                  <c:v>15.998754404349143</c:v>
                </c:pt>
                <c:pt idx="122">
                  <c:v>16.071195515128888</c:v>
                </c:pt>
                <c:pt idx="123">
                  <c:v>16.142656625908632</c:v>
                </c:pt>
                <c:pt idx="124">
                  <c:v>16.213137736688378</c:v>
                </c:pt>
                <c:pt idx="125">
                  <c:v>16.282638847468121</c:v>
                </c:pt>
                <c:pt idx="126">
                  <c:v>16.351159958247866</c:v>
                </c:pt>
                <c:pt idx="127">
                  <c:v>16.418701069027613</c:v>
                </c:pt>
                <c:pt idx="128">
                  <c:v>16.485262179807357</c:v>
                </c:pt>
                <c:pt idx="129">
                  <c:v>16.550843290587103</c:v>
                </c:pt>
                <c:pt idx="130">
                  <c:v>16.615444401366847</c:v>
                </c:pt>
                <c:pt idx="131">
                  <c:v>16.679065512146593</c:v>
                </c:pt>
                <c:pt idx="132">
                  <c:v>16.741706622926337</c:v>
                </c:pt>
                <c:pt idx="133">
                  <c:v>16.803367733706082</c:v>
                </c:pt>
                <c:pt idx="134">
                  <c:v>16.864048844485826</c:v>
                </c:pt>
                <c:pt idx="135">
                  <c:v>16.923749955265571</c:v>
                </c:pt>
                <c:pt idx="136">
                  <c:v>16.982471066045317</c:v>
                </c:pt>
                <c:pt idx="137">
                  <c:v>17.040212176825062</c:v>
                </c:pt>
                <c:pt idx="138">
                  <c:v>17.096973287604808</c:v>
                </c:pt>
                <c:pt idx="139">
                  <c:v>17.152754398384552</c:v>
                </c:pt>
                <c:pt idx="140">
                  <c:v>17.207555509164298</c:v>
                </c:pt>
                <c:pt idx="141">
                  <c:v>17.261376619944041</c:v>
                </c:pt>
                <c:pt idx="142">
                  <c:v>17.314217730723787</c:v>
                </c:pt>
                <c:pt idx="143">
                  <c:v>17.36607884150353</c:v>
                </c:pt>
                <c:pt idx="144">
                  <c:v>17.416959952283275</c:v>
                </c:pt>
                <c:pt idx="145">
                  <c:v>17.466861063063021</c:v>
                </c:pt>
                <c:pt idx="146">
                  <c:v>17.515782173842766</c:v>
                </c:pt>
                <c:pt idx="147">
                  <c:v>17.563723284622512</c:v>
                </c:pt>
                <c:pt idx="148">
                  <c:v>17.610684395402256</c:v>
                </c:pt>
                <c:pt idx="149">
                  <c:v>17.656665506182001</c:v>
                </c:pt>
                <c:pt idx="150">
                  <c:v>17.701666616961745</c:v>
                </c:pt>
                <c:pt idx="151">
                  <c:v>17.74568772774149</c:v>
                </c:pt>
                <c:pt idx="152">
                  <c:v>17.788728838521237</c:v>
                </c:pt>
                <c:pt idx="153">
                  <c:v>17.830789949300982</c:v>
                </c:pt>
                <c:pt idx="154">
                  <c:v>17.871871060080728</c:v>
                </c:pt>
                <c:pt idx="155">
                  <c:v>17.911972170860473</c:v>
                </c:pt>
                <c:pt idx="156">
                  <c:v>17.951093281640219</c:v>
                </c:pt>
                <c:pt idx="157">
                  <c:v>17.989234392419963</c:v>
                </c:pt>
                <c:pt idx="158">
                  <c:v>18.026395503199709</c:v>
                </c:pt>
                <c:pt idx="159">
                  <c:v>18.062576613979452</c:v>
                </c:pt>
                <c:pt idx="160">
                  <c:v>18.097777724759197</c:v>
                </c:pt>
                <c:pt idx="161">
                  <c:v>18.131998835538944</c:v>
                </c:pt>
                <c:pt idx="162">
                  <c:v>18.165239946318689</c:v>
                </c:pt>
                <c:pt idx="163">
                  <c:v>18.197501057098435</c:v>
                </c:pt>
                <c:pt idx="164">
                  <c:v>18.22878216787818</c:v>
                </c:pt>
                <c:pt idx="165">
                  <c:v>18.259083278657926</c:v>
                </c:pt>
                <c:pt idx="166">
                  <c:v>18.28840438943767</c:v>
                </c:pt>
                <c:pt idx="167">
                  <c:v>18.316745500217415</c:v>
                </c:pt>
                <c:pt idx="168">
                  <c:v>18.344106610997159</c:v>
                </c:pt>
                <c:pt idx="169">
                  <c:v>18.370487721776904</c:v>
                </c:pt>
                <c:pt idx="170">
                  <c:v>18.395888832556651</c:v>
                </c:pt>
                <c:pt idx="171">
                  <c:v>18.420309943336395</c:v>
                </c:pt>
                <c:pt idx="172">
                  <c:v>18.443751054116142</c:v>
                </c:pt>
                <c:pt idx="173">
                  <c:v>18.466212164895886</c:v>
                </c:pt>
                <c:pt idx="174">
                  <c:v>18.487693275675632</c:v>
                </c:pt>
                <c:pt idx="175">
                  <c:v>18.508194386455376</c:v>
                </c:pt>
                <c:pt idx="176">
                  <c:v>18.527715497235121</c:v>
                </c:pt>
                <c:pt idx="177">
                  <c:v>18.546256608014865</c:v>
                </c:pt>
                <c:pt idx="178">
                  <c:v>18.56381771879461</c:v>
                </c:pt>
                <c:pt idx="179">
                  <c:v>18.580398829574357</c:v>
                </c:pt>
                <c:pt idx="180">
                  <c:v>18.595999940354101</c:v>
                </c:pt>
                <c:pt idx="181">
                  <c:v>18.610621051133847</c:v>
                </c:pt>
                <c:pt idx="182">
                  <c:v>18.624262161913592</c:v>
                </c:pt>
                <c:pt idx="183">
                  <c:v>18.636923272693338</c:v>
                </c:pt>
                <c:pt idx="184">
                  <c:v>18.648604383473081</c:v>
                </c:pt>
                <c:pt idx="185">
                  <c:v>18.659305494252827</c:v>
                </c:pt>
                <c:pt idx="186">
                  <c:v>18.66902660503257</c:v>
                </c:pt>
                <c:pt idx="187">
                  <c:v>18.677767715812315</c:v>
                </c:pt>
                <c:pt idx="188">
                  <c:v>18.685528826592062</c:v>
                </c:pt>
                <c:pt idx="189">
                  <c:v>18.692309937371807</c:v>
                </c:pt>
                <c:pt idx="190">
                  <c:v>18.698111048151553</c:v>
                </c:pt>
                <c:pt idx="191">
                  <c:v>18.702932158931297</c:v>
                </c:pt>
                <c:pt idx="192">
                  <c:v>18.706773269711043</c:v>
                </c:pt>
                <c:pt idx="193">
                  <c:v>18.709634380490787</c:v>
                </c:pt>
                <c:pt idx="194">
                  <c:v>18.711515491270532</c:v>
                </c:pt>
                <c:pt idx="195">
                  <c:v>18.712416602050276</c:v>
                </c:pt>
                <c:pt idx="196">
                  <c:v>18.712337712830021</c:v>
                </c:pt>
                <c:pt idx="197">
                  <c:v>18.711278823609767</c:v>
                </c:pt>
                <c:pt idx="198">
                  <c:v>18.709239934389512</c:v>
                </c:pt>
                <c:pt idx="199">
                  <c:v>18.706221045169258</c:v>
                </c:pt>
                <c:pt idx="200">
                  <c:v>18.702222155949002</c:v>
                </c:pt>
                <c:pt idx="201">
                  <c:v>18.697243266728748</c:v>
                </c:pt>
                <c:pt idx="202">
                  <c:v>18.691284377508492</c:v>
                </c:pt>
                <c:pt idx="203">
                  <c:v>18.684345488288237</c:v>
                </c:pt>
                <c:pt idx="204">
                  <c:v>18.67642659906798</c:v>
                </c:pt>
                <c:pt idx="205">
                  <c:v>18.667527709847725</c:v>
                </c:pt>
                <c:pt idx="206">
                  <c:v>18.657648820627472</c:v>
                </c:pt>
                <c:pt idx="207">
                  <c:v>18.646789931407216</c:v>
                </c:pt>
                <c:pt idx="208">
                  <c:v>18.634951042186962</c:v>
                </c:pt>
                <c:pt idx="209">
                  <c:v>18.622132152966707</c:v>
                </c:pt>
                <c:pt idx="210">
                  <c:v>18.608333263746452</c:v>
                </c:pt>
                <c:pt idx="211">
                  <c:v>18.593554374526196</c:v>
                </c:pt>
                <c:pt idx="212">
                  <c:v>18.577795485305941</c:v>
                </c:pt>
                <c:pt idx="213">
                  <c:v>18.561056596085685</c:v>
                </c:pt>
                <c:pt idx="214">
                  <c:v>18.543337706865429</c:v>
                </c:pt>
                <c:pt idx="215">
                  <c:v>18.524638817645176</c:v>
                </c:pt>
                <c:pt idx="216">
                  <c:v>18.50495992842492</c:v>
                </c:pt>
                <c:pt idx="217">
                  <c:v>18.484301039204666</c:v>
                </c:pt>
                <c:pt idx="218">
                  <c:v>18.462662149984411</c:v>
                </c:pt>
                <c:pt idx="219">
                  <c:v>18.440043260764156</c:v>
                </c:pt>
                <c:pt idx="220">
                  <c:v>18.4164443715439</c:v>
                </c:pt>
                <c:pt idx="221">
                  <c:v>18.391865482323645</c:v>
                </c:pt>
                <c:pt idx="222">
                  <c:v>18.366306593103392</c:v>
                </c:pt>
                <c:pt idx="223">
                  <c:v>18.339767703883137</c:v>
                </c:pt>
                <c:pt idx="224">
                  <c:v>18.312248814662883</c:v>
                </c:pt>
                <c:pt idx="225">
                  <c:v>18.283749925442628</c:v>
                </c:pt>
                <c:pt idx="226">
                  <c:v>18.254271036222374</c:v>
                </c:pt>
                <c:pt idx="227">
                  <c:v>18.223812147002118</c:v>
                </c:pt>
                <c:pt idx="228">
                  <c:v>18.192373257781863</c:v>
                </c:pt>
                <c:pt idx="229">
                  <c:v>18.159954368561607</c:v>
                </c:pt>
                <c:pt idx="230">
                  <c:v>18.126555479341352</c:v>
                </c:pt>
                <c:pt idx="231">
                  <c:v>18.092176590121099</c:v>
                </c:pt>
                <c:pt idx="232">
                  <c:v>18.056817700900844</c:v>
                </c:pt>
                <c:pt idx="233">
                  <c:v>18.02047881168059</c:v>
                </c:pt>
                <c:pt idx="234">
                  <c:v>17.983159922460334</c:v>
                </c:pt>
                <c:pt idx="235">
                  <c:v>17.94486103324008</c:v>
                </c:pt>
                <c:pt idx="236">
                  <c:v>17.905582144019824</c:v>
                </c:pt>
                <c:pt idx="237">
                  <c:v>17.86532325479957</c:v>
                </c:pt>
                <c:pt idx="238">
                  <c:v>17.824084365579314</c:v>
                </c:pt>
                <c:pt idx="239">
                  <c:v>17.781865476359059</c:v>
                </c:pt>
                <c:pt idx="240">
                  <c:v>17.738666587138805</c:v>
                </c:pt>
                <c:pt idx="241">
                  <c:v>17.69448769791855</c:v>
                </c:pt>
                <c:pt idx="242">
                  <c:v>17.649328808698296</c:v>
                </c:pt>
                <c:pt idx="243">
                  <c:v>17.603189919478041</c:v>
                </c:pt>
                <c:pt idx="244">
                  <c:v>17.556071030257787</c:v>
                </c:pt>
                <c:pt idx="245">
                  <c:v>17.507972141037531</c:v>
                </c:pt>
                <c:pt idx="246">
                  <c:v>17.458893251817276</c:v>
                </c:pt>
                <c:pt idx="247">
                  <c:v>17.40883436259702</c:v>
                </c:pt>
                <c:pt idx="248">
                  <c:v>17.357795473376765</c:v>
                </c:pt>
                <c:pt idx="249">
                  <c:v>17.305776584156511</c:v>
                </c:pt>
                <c:pt idx="250">
                  <c:v>17.252777694936256</c:v>
                </c:pt>
                <c:pt idx="251">
                  <c:v>17.198798805716002</c:v>
                </c:pt>
                <c:pt idx="252">
                  <c:v>17.143839916495747</c:v>
                </c:pt>
                <c:pt idx="253">
                  <c:v>17.087901027275493</c:v>
                </c:pt>
                <c:pt idx="254">
                  <c:v>17.030982138055236</c:v>
                </c:pt>
                <c:pt idx="255">
                  <c:v>16.973083248834982</c:v>
                </c:pt>
                <c:pt idx="256">
                  <c:v>16.914204359614725</c:v>
                </c:pt>
                <c:pt idx="257">
                  <c:v>16.85434547039447</c:v>
                </c:pt>
                <c:pt idx="258">
                  <c:v>16.793506581174217</c:v>
                </c:pt>
                <c:pt idx="259">
                  <c:v>16.731687691953962</c:v>
                </c:pt>
                <c:pt idx="260">
                  <c:v>16.668888802733708</c:v>
                </c:pt>
                <c:pt idx="261">
                  <c:v>16.605109913513452</c:v>
                </c:pt>
                <c:pt idx="262">
                  <c:v>16.540351024293198</c:v>
                </c:pt>
                <c:pt idx="263">
                  <c:v>16.474612135072942</c:v>
                </c:pt>
                <c:pt idx="264">
                  <c:v>16.407893245852687</c:v>
                </c:pt>
                <c:pt idx="265">
                  <c:v>16.340194356632431</c:v>
                </c:pt>
                <c:pt idx="266">
                  <c:v>16.271515467412176</c:v>
                </c:pt>
                <c:pt idx="267">
                  <c:v>16.201856578191922</c:v>
                </c:pt>
                <c:pt idx="268">
                  <c:v>16.131217688971667</c:v>
                </c:pt>
                <c:pt idx="269">
                  <c:v>16.059598799751413</c:v>
                </c:pt>
                <c:pt idx="270">
                  <c:v>15.986999910531159</c:v>
                </c:pt>
                <c:pt idx="271">
                  <c:v>15.913421021310905</c:v>
                </c:pt>
                <c:pt idx="272">
                  <c:v>15.83886213209065</c:v>
                </c:pt>
                <c:pt idx="273">
                  <c:v>15.763323242870396</c:v>
                </c:pt>
                <c:pt idx="274">
                  <c:v>15.686804353650141</c:v>
                </c:pt>
                <c:pt idx="275">
                  <c:v>15.609305464429886</c:v>
                </c:pt>
                <c:pt idx="276">
                  <c:v>15.53082657520963</c:v>
                </c:pt>
                <c:pt idx="277">
                  <c:v>15.451367685989375</c:v>
                </c:pt>
                <c:pt idx="278">
                  <c:v>15.370928796769119</c:v>
                </c:pt>
                <c:pt idx="279">
                  <c:v>15.289509907548865</c:v>
                </c:pt>
                <c:pt idx="280">
                  <c:v>15.207111018328611</c:v>
                </c:pt>
                <c:pt idx="281">
                  <c:v>15.123732129108356</c:v>
                </c:pt>
                <c:pt idx="282">
                  <c:v>15.039373239888102</c:v>
                </c:pt>
                <c:pt idx="283">
                  <c:v>14.954034350667847</c:v>
                </c:pt>
                <c:pt idx="284">
                  <c:v>14.867715461447592</c:v>
                </c:pt>
                <c:pt idx="285">
                  <c:v>14.780416572227336</c:v>
                </c:pt>
                <c:pt idx="286">
                  <c:v>14.692137683007081</c:v>
                </c:pt>
                <c:pt idx="287">
                  <c:v>14.602878793786825</c:v>
                </c:pt>
                <c:pt idx="288">
                  <c:v>14.512639904566571</c:v>
                </c:pt>
                <c:pt idx="289">
                  <c:v>14.421421015346317</c:v>
                </c:pt>
                <c:pt idx="290">
                  <c:v>14.329222126126062</c:v>
                </c:pt>
                <c:pt idx="291">
                  <c:v>14.236043236905807</c:v>
                </c:pt>
                <c:pt idx="292">
                  <c:v>14.141884347685552</c:v>
                </c:pt>
                <c:pt idx="293">
                  <c:v>14.046745458465297</c:v>
                </c:pt>
                <c:pt idx="294">
                  <c:v>13.950626569245042</c:v>
                </c:pt>
                <c:pt idx="295">
                  <c:v>13.853527680024786</c:v>
                </c:pt>
                <c:pt idx="296">
                  <c:v>13.755448790804531</c:v>
                </c:pt>
                <c:pt idx="297">
                  <c:v>13.656389901584276</c:v>
                </c:pt>
                <c:pt idx="298">
                  <c:v>13.556351012364022</c:v>
                </c:pt>
                <c:pt idx="299">
                  <c:v>13.455332123143767</c:v>
                </c:pt>
                <c:pt idx="300">
                  <c:v>13.353333233923513</c:v>
                </c:pt>
                <c:pt idx="301">
                  <c:v>13.250354344703258</c:v>
                </c:pt>
                <c:pt idx="302">
                  <c:v>13.146395455483002</c:v>
                </c:pt>
                <c:pt idx="303">
                  <c:v>13.041456566262747</c:v>
                </c:pt>
                <c:pt idx="304">
                  <c:v>12.935537677042491</c:v>
                </c:pt>
                <c:pt idx="305">
                  <c:v>12.828638787822236</c:v>
                </c:pt>
                <c:pt idx="306">
                  <c:v>12.720759898601981</c:v>
                </c:pt>
                <c:pt idx="307">
                  <c:v>12.611901009381727</c:v>
                </c:pt>
                <c:pt idx="308">
                  <c:v>12.502062120161472</c:v>
                </c:pt>
                <c:pt idx="309">
                  <c:v>12.391243230941217</c:v>
                </c:pt>
                <c:pt idx="310">
                  <c:v>12.279444341720962</c:v>
                </c:pt>
                <c:pt idx="311">
                  <c:v>12.166665452500707</c:v>
                </c:pt>
                <c:pt idx="312">
                  <c:v>12.052906563280452</c:v>
                </c:pt>
                <c:pt idx="313">
                  <c:v>11.938167674060196</c:v>
                </c:pt>
                <c:pt idx="314">
                  <c:v>11.82244878483994</c:v>
                </c:pt>
                <c:pt idx="315">
                  <c:v>11.705749895619686</c:v>
                </c:pt>
                <c:pt idx="316">
                  <c:v>11.588071006399431</c:v>
                </c:pt>
                <c:pt idx="317">
                  <c:v>11.469412117179177</c:v>
                </c:pt>
                <c:pt idx="318">
                  <c:v>11.349773227958922</c:v>
                </c:pt>
                <c:pt idx="319">
                  <c:v>11.229154338738667</c:v>
                </c:pt>
                <c:pt idx="320">
                  <c:v>11.107555449518411</c:v>
                </c:pt>
                <c:pt idx="321">
                  <c:v>10.984976560298156</c:v>
                </c:pt>
                <c:pt idx="322">
                  <c:v>10.8614176710779</c:v>
                </c:pt>
                <c:pt idx="323">
                  <c:v>10.736878781857644</c:v>
                </c:pt>
                <c:pt idx="324">
                  <c:v>10.61135989263739</c:v>
                </c:pt>
                <c:pt idx="325">
                  <c:v>10.484861003417135</c:v>
                </c:pt>
                <c:pt idx="326">
                  <c:v>10.357382114196881</c:v>
                </c:pt>
                <c:pt idx="327">
                  <c:v>10.228923224976626</c:v>
                </c:pt>
                <c:pt idx="328">
                  <c:v>10.099484335756371</c:v>
                </c:pt>
                <c:pt idx="329">
                  <c:v>9.9690654465361153</c:v>
                </c:pt>
                <c:pt idx="330">
                  <c:v>9.8376665573158597</c:v>
                </c:pt>
                <c:pt idx="331">
                  <c:v>9.7052876680956039</c:v>
                </c:pt>
                <c:pt idx="332">
                  <c:v>9.571928778875348</c:v>
                </c:pt>
                <c:pt idx="333">
                  <c:v>9.4375898896550936</c:v>
                </c:pt>
                <c:pt idx="334">
                  <c:v>9.302271000434839</c:v>
                </c:pt>
                <c:pt idx="335">
                  <c:v>9.1659721112145842</c:v>
                </c:pt>
                <c:pt idx="336">
                  <c:v>9.0286932219943292</c:v>
                </c:pt>
                <c:pt idx="337">
                  <c:v>8.890434332774074</c:v>
                </c:pt>
                <c:pt idx="338">
                  <c:v>8.7511954435538186</c:v>
                </c:pt>
                <c:pt idx="339">
                  <c:v>8.610976554333563</c:v>
                </c:pt>
                <c:pt idx="340">
                  <c:v>8.4697776651133072</c:v>
                </c:pt>
                <c:pt idx="341">
                  <c:v>8.3275987758930512</c:v>
                </c:pt>
                <c:pt idx="342">
                  <c:v>8.1844398866727968</c:v>
                </c:pt>
                <c:pt idx="343">
                  <c:v>8.0403009974525421</c:v>
                </c:pt>
                <c:pt idx="344">
                  <c:v>7.8951821082322855</c:v>
                </c:pt>
                <c:pt idx="345">
                  <c:v>7.7490832190120296</c:v>
                </c:pt>
                <c:pt idx="346">
                  <c:v>7.6020043297917734</c:v>
                </c:pt>
                <c:pt idx="347">
                  <c:v>7.4539454405715171</c:v>
                </c:pt>
                <c:pt idx="348">
                  <c:v>7.3049065513512605</c:v>
                </c:pt>
                <c:pt idx="349">
                  <c:v>7.1548876621310047</c:v>
                </c:pt>
                <c:pt idx="350">
                  <c:v>7.0038887729107486</c:v>
                </c:pt>
                <c:pt idx="351">
                  <c:v>6.8519098836904924</c:v>
                </c:pt>
                <c:pt idx="352">
                  <c:v>6.6989509944702359</c:v>
                </c:pt>
                <c:pt idx="353">
                  <c:v>6.5450121052499792</c:v>
                </c:pt>
                <c:pt idx="354">
                  <c:v>6.3900932160297232</c:v>
                </c:pt>
                <c:pt idx="355">
                  <c:v>6.2341943268094671</c:v>
                </c:pt>
                <c:pt idx="356">
                  <c:v>6.0773154375892107</c:v>
                </c:pt>
                <c:pt idx="357">
                  <c:v>5.9194565483689541</c:v>
                </c:pt>
                <c:pt idx="358">
                  <c:v>5.7606176591486982</c:v>
                </c:pt>
                <c:pt idx="359">
                  <c:v>5.6007987699284421</c:v>
                </c:pt>
                <c:pt idx="360">
                  <c:v>5.4399998807081857</c:v>
                </c:pt>
                <c:pt idx="361">
                  <c:v>5.2782209914879292</c:v>
                </c:pt>
                <c:pt idx="362">
                  <c:v>5.1154621022676725</c:v>
                </c:pt>
                <c:pt idx="363">
                  <c:v>4.9517232130474165</c:v>
                </c:pt>
                <c:pt idx="364">
                  <c:v>4.7870043238271602</c:v>
                </c:pt>
                <c:pt idx="365">
                  <c:v>4.6213054346069038</c:v>
                </c:pt>
                <c:pt idx="366">
                  <c:v>4.4546265453866472</c:v>
                </c:pt>
                <c:pt idx="367">
                  <c:v>4.2869676561663912</c:v>
                </c:pt>
                <c:pt idx="368">
                  <c:v>4.118328766946135</c:v>
                </c:pt>
                <c:pt idx="369">
                  <c:v>3.9487098777258787</c:v>
                </c:pt>
                <c:pt idx="370">
                  <c:v>3.7781109885056225</c:v>
                </c:pt>
                <c:pt idx="371">
                  <c:v>3.6065320992853662</c:v>
                </c:pt>
                <c:pt idx="372">
                  <c:v>3.4339732100651101</c:v>
                </c:pt>
                <c:pt idx="373">
                  <c:v>3.2604343208448539</c:v>
                </c:pt>
                <c:pt idx="374">
                  <c:v>3.0859154316245978</c:v>
                </c:pt>
                <c:pt idx="375">
                  <c:v>2.9104165424043416</c:v>
                </c:pt>
                <c:pt idx="376">
                  <c:v>2.7339376531840855</c:v>
                </c:pt>
                <c:pt idx="377">
                  <c:v>2.5564787639638293</c:v>
                </c:pt>
                <c:pt idx="378">
                  <c:v>2.3780398747435734</c:v>
                </c:pt>
                <c:pt idx="379">
                  <c:v>2.1986209855233172</c:v>
                </c:pt>
                <c:pt idx="380">
                  <c:v>2.0182220963030613</c:v>
                </c:pt>
                <c:pt idx="381">
                  <c:v>1.8368432070828051</c:v>
                </c:pt>
                <c:pt idx="382">
                  <c:v>1.654484317862549</c:v>
                </c:pt>
                <c:pt idx="383">
                  <c:v>1.4711454286422929</c:v>
                </c:pt>
                <c:pt idx="384">
                  <c:v>1.2868265394220368</c:v>
                </c:pt>
                <c:pt idx="385">
                  <c:v>1.1015276502017808</c:v>
                </c:pt>
                <c:pt idx="386">
                  <c:v>0.91524876098152486</c:v>
                </c:pt>
                <c:pt idx="387">
                  <c:v>0.72798987176126895</c:v>
                </c:pt>
                <c:pt idx="388">
                  <c:v>0.53975098254101306</c:v>
                </c:pt>
                <c:pt idx="389">
                  <c:v>0.35053209332075719</c:v>
                </c:pt>
                <c:pt idx="390">
                  <c:v>0.16033320410050128</c:v>
                </c:pt>
                <c:pt idx="391">
                  <c:v>-3.0845685119754617E-2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E-4EFE-B613-76D7EF8EA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51631"/>
        <c:axId val="529152879"/>
      </c:scatterChart>
      <c:valAx>
        <c:axId val="5291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Range/</a:t>
                </a:r>
                <a:r>
                  <a:rPr lang="en-IN" baseline="0"/>
                  <a:t> Distance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2879"/>
        <c:crosses val="autoZero"/>
        <c:crossBetween val="midCat"/>
      </c:valAx>
      <c:valAx>
        <c:axId val="5291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= 25 m/s, without drag at 55 degrees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'assignment_1(home) Q2 (8)'!$G$1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'assignment_1(home) Q2 (8)'!$F$2:$F$450</c:f>
              <c:numCache>
                <c:formatCode>General</c:formatCode>
                <c:ptCount val="449"/>
                <c:pt idx="0">
                  <c:v>0</c:v>
                </c:pt>
                <c:pt idx="1">
                  <c:v>0.14339410908776154</c:v>
                </c:pt>
                <c:pt idx="2">
                  <c:v>0.28678821817552308</c:v>
                </c:pt>
                <c:pt idx="3">
                  <c:v>0.43018232726328465</c:v>
                </c:pt>
                <c:pt idx="4">
                  <c:v>0.57357643635104616</c:v>
                </c:pt>
                <c:pt idx="5">
                  <c:v>0.71697054543880767</c:v>
                </c:pt>
                <c:pt idx="6">
                  <c:v>0.86036465452656918</c:v>
                </c:pt>
                <c:pt idx="7">
                  <c:v>1.0037587636143308</c:v>
                </c:pt>
                <c:pt idx="8">
                  <c:v>1.1471528727020923</c:v>
                </c:pt>
                <c:pt idx="9">
                  <c:v>1.2905469817898538</c:v>
                </c:pt>
                <c:pt idx="10">
                  <c:v>1.4339410908776153</c:v>
                </c:pt>
                <c:pt idx="11">
                  <c:v>1.5773351999653769</c:v>
                </c:pt>
                <c:pt idx="12">
                  <c:v>1.7207293090531384</c:v>
                </c:pt>
                <c:pt idx="13">
                  <c:v>1.8641234181408999</c:v>
                </c:pt>
                <c:pt idx="14">
                  <c:v>2.0075175272286616</c:v>
                </c:pt>
                <c:pt idx="15">
                  <c:v>2.1509116363164233</c:v>
                </c:pt>
                <c:pt idx="16">
                  <c:v>2.2943057454041851</c:v>
                </c:pt>
                <c:pt idx="17">
                  <c:v>2.4376998544919468</c:v>
                </c:pt>
                <c:pt idx="18">
                  <c:v>2.5810939635797086</c:v>
                </c:pt>
                <c:pt idx="19">
                  <c:v>2.7244880726674703</c:v>
                </c:pt>
                <c:pt idx="20">
                  <c:v>2.867882181755232</c:v>
                </c:pt>
                <c:pt idx="21">
                  <c:v>3.0112762908429938</c:v>
                </c:pt>
                <c:pt idx="22">
                  <c:v>3.1546703999307555</c:v>
                </c:pt>
                <c:pt idx="23">
                  <c:v>3.2980645090185172</c:v>
                </c:pt>
                <c:pt idx="24">
                  <c:v>3.441458618106279</c:v>
                </c:pt>
                <c:pt idx="25">
                  <c:v>3.5848527271940407</c:v>
                </c:pt>
                <c:pt idx="26">
                  <c:v>3.7282468362818024</c:v>
                </c:pt>
                <c:pt idx="27">
                  <c:v>3.8716409453695642</c:v>
                </c:pt>
                <c:pt idx="28">
                  <c:v>4.0150350544573259</c:v>
                </c:pt>
                <c:pt idx="29">
                  <c:v>4.1584291635450876</c:v>
                </c:pt>
                <c:pt idx="30">
                  <c:v>4.3018232726328494</c:v>
                </c:pt>
                <c:pt idx="31">
                  <c:v>4.4452173817206111</c:v>
                </c:pt>
                <c:pt idx="32">
                  <c:v>4.5886114908083728</c:v>
                </c:pt>
                <c:pt idx="33">
                  <c:v>4.7320055998961346</c:v>
                </c:pt>
                <c:pt idx="34">
                  <c:v>4.8753997089838963</c:v>
                </c:pt>
                <c:pt idx="35">
                  <c:v>5.018793818071658</c:v>
                </c:pt>
                <c:pt idx="36">
                  <c:v>5.1621879271594198</c:v>
                </c:pt>
                <c:pt idx="37">
                  <c:v>5.3055820362471815</c:v>
                </c:pt>
                <c:pt idx="38">
                  <c:v>5.4489761453349432</c:v>
                </c:pt>
                <c:pt idx="39">
                  <c:v>5.592370254422705</c:v>
                </c:pt>
                <c:pt idx="40">
                  <c:v>5.7357643635104667</c:v>
                </c:pt>
                <c:pt idx="41">
                  <c:v>5.8791584725982284</c:v>
                </c:pt>
                <c:pt idx="42">
                  <c:v>6.0225525816859902</c:v>
                </c:pt>
                <c:pt idx="43">
                  <c:v>6.1659466907737519</c:v>
                </c:pt>
                <c:pt idx="44">
                  <c:v>6.3093407998615136</c:v>
                </c:pt>
                <c:pt idx="45">
                  <c:v>6.4527349089492754</c:v>
                </c:pt>
                <c:pt idx="46">
                  <c:v>6.5961290180370371</c:v>
                </c:pt>
                <c:pt idx="47">
                  <c:v>6.7395231271247988</c:v>
                </c:pt>
                <c:pt idx="48">
                  <c:v>6.8829172362125606</c:v>
                </c:pt>
                <c:pt idx="49">
                  <c:v>7.0263113453003223</c:v>
                </c:pt>
                <c:pt idx="50">
                  <c:v>7.169705454388084</c:v>
                </c:pt>
                <c:pt idx="51">
                  <c:v>7.3130995634758458</c:v>
                </c:pt>
                <c:pt idx="52">
                  <c:v>7.4564936725636075</c:v>
                </c:pt>
                <c:pt idx="53">
                  <c:v>7.5998877816513692</c:v>
                </c:pt>
                <c:pt idx="54">
                  <c:v>7.743281890739131</c:v>
                </c:pt>
                <c:pt idx="55">
                  <c:v>7.8866759998268927</c:v>
                </c:pt>
                <c:pt idx="56">
                  <c:v>8.0300701089146536</c:v>
                </c:pt>
                <c:pt idx="57">
                  <c:v>8.1734642180024153</c:v>
                </c:pt>
                <c:pt idx="58">
                  <c:v>8.316858327090177</c:v>
                </c:pt>
                <c:pt idx="59">
                  <c:v>8.4602524361779388</c:v>
                </c:pt>
                <c:pt idx="60">
                  <c:v>8.6036465452657005</c:v>
                </c:pt>
                <c:pt idx="61">
                  <c:v>8.7470406543534622</c:v>
                </c:pt>
                <c:pt idx="62">
                  <c:v>8.890434763441224</c:v>
                </c:pt>
                <c:pt idx="63">
                  <c:v>9.0338288725289857</c:v>
                </c:pt>
                <c:pt idx="64">
                  <c:v>9.1772229816167474</c:v>
                </c:pt>
                <c:pt idx="65">
                  <c:v>9.3206170907045092</c:v>
                </c:pt>
                <c:pt idx="66">
                  <c:v>9.4640111997922709</c:v>
                </c:pt>
                <c:pt idx="67">
                  <c:v>9.6074053088800326</c:v>
                </c:pt>
                <c:pt idx="68">
                  <c:v>9.7507994179677944</c:v>
                </c:pt>
                <c:pt idx="69">
                  <c:v>9.8941935270555561</c:v>
                </c:pt>
                <c:pt idx="70">
                  <c:v>10.037587636143318</c:v>
                </c:pt>
                <c:pt idx="71">
                  <c:v>10.18098174523108</c:v>
                </c:pt>
                <c:pt idx="72">
                  <c:v>10.324375854318841</c:v>
                </c:pt>
                <c:pt idx="73">
                  <c:v>10.467769963406603</c:v>
                </c:pt>
                <c:pt idx="74">
                  <c:v>10.611164072494365</c:v>
                </c:pt>
                <c:pt idx="75">
                  <c:v>10.754558181582127</c:v>
                </c:pt>
                <c:pt idx="76">
                  <c:v>10.897952290669888</c:v>
                </c:pt>
                <c:pt idx="77">
                  <c:v>11.04134639975765</c:v>
                </c:pt>
                <c:pt idx="78">
                  <c:v>11.184740508845412</c:v>
                </c:pt>
                <c:pt idx="79">
                  <c:v>11.328134617933173</c:v>
                </c:pt>
                <c:pt idx="80">
                  <c:v>11.471528727020935</c:v>
                </c:pt>
                <c:pt idx="81">
                  <c:v>11.614922836108697</c:v>
                </c:pt>
                <c:pt idx="82">
                  <c:v>11.758316945196459</c:v>
                </c:pt>
                <c:pt idx="83">
                  <c:v>11.90171105428422</c:v>
                </c:pt>
                <c:pt idx="84">
                  <c:v>12.045105163371982</c:v>
                </c:pt>
                <c:pt idx="85">
                  <c:v>12.188499272459744</c:v>
                </c:pt>
                <c:pt idx="86">
                  <c:v>12.331893381547506</c:v>
                </c:pt>
                <c:pt idx="87">
                  <c:v>12.475287490635267</c:v>
                </c:pt>
                <c:pt idx="88">
                  <c:v>12.618681599723029</c:v>
                </c:pt>
                <c:pt idx="89">
                  <c:v>12.762075708810791</c:v>
                </c:pt>
                <c:pt idx="90">
                  <c:v>12.905469817898553</c:v>
                </c:pt>
                <c:pt idx="91">
                  <c:v>13.048863926986314</c:v>
                </c:pt>
                <c:pt idx="92">
                  <c:v>13.192258036074076</c:v>
                </c:pt>
                <c:pt idx="93">
                  <c:v>13.335652145161838</c:v>
                </c:pt>
                <c:pt idx="94">
                  <c:v>13.479046254249599</c:v>
                </c:pt>
                <c:pt idx="95">
                  <c:v>13.622440363337361</c:v>
                </c:pt>
                <c:pt idx="96">
                  <c:v>13.765834472425123</c:v>
                </c:pt>
                <c:pt idx="97">
                  <c:v>13.909228581512885</c:v>
                </c:pt>
                <c:pt idx="98">
                  <c:v>14.052622690600646</c:v>
                </c:pt>
                <c:pt idx="99">
                  <c:v>14.196016799688408</c:v>
                </c:pt>
                <c:pt idx="100">
                  <c:v>14.33941090877617</c:v>
                </c:pt>
                <c:pt idx="101">
                  <c:v>14.482805017863932</c:v>
                </c:pt>
                <c:pt idx="102">
                  <c:v>14.626199126951693</c:v>
                </c:pt>
                <c:pt idx="103">
                  <c:v>14.769593236039455</c:v>
                </c:pt>
                <c:pt idx="104">
                  <c:v>14.912987345127217</c:v>
                </c:pt>
                <c:pt idx="105">
                  <c:v>15.056381454214979</c:v>
                </c:pt>
                <c:pt idx="106">
                  <c:v>15.19977556330274</c:v>
                </c:pt>
                <c:pt idx="107">
                  <c:v>15.343169672390502</c:v>
                </c:pt>
                <c:pt idx="108">
                  <c:v>15.486563781478264</c:v>
                </c:pt>
                <c:pt idx="109">
                  <c:v>15.629957890566025</c:v>
                </c:pt>
                <c:pt idx="110">
                  <c:v>15.773351999653787</c:v>
                </c:pt>
                <c:pt idx="111">
                  <c:v>15.916746108741549</c:v>
                </c:pt>
                <c:pt idx="112">
                  <c:v>16.060140217829311</c:v>
                </c:pt>
                <c:pt idx="113">
                  <c:v>16.203534326917072</c:v>
                </c:pt>
                <c:pt idx="114">
                  <c:v>16.346928436004834</c:v>
                </c:pt>
                <c:pt idx="115">
                  <c:v>16.490322545092596</c:v>
                </c:pt>
                <c:pt idx="116">
                  <c:v>16.633716654180358</c:v>
                </c:pt>
                <c:pt idx="117">
                  <c:v>16.777110763268119</c:v>
                </c:pt>
                <c:pt idx="118">
                  <c:v>16.920504872355881</c:v>
                </c:pt>
                <c:pt idx="119">
                  <c:v>17.063898981443643</c:v>
                </c:pt>
                <c:pt idx="120">
                  <c:v>17.207293090531405</c:v>
                </c:pt>
                <c:pt idx="121">
                  <c:v>17.350687199619166</c:v>
                </c:pt>
                <c:pt idx="122">
                  <c:v>17.494081308706928</c:v>
                </c:pt>
                <c:pt idx="123">
                  <c:v>17.63747541779469</c:v>
                </c:pt>
                <c:pt idx="124">
                  <c:v>17.780869526882451</c:v>
                </c:pt>
                <c:pt idx="125">
                  <c:v>17.924263635970213</c:v>
                </c:pt>
                <c:pt idx="126">
                  <c:v>18.067657745057975</c:v>
                </c:pt>
                <c:pt idx="127">
                  <c:v>18.211051854145737</c:v>
                </c:pt>
                <c:pt idx="128">
                  <c:v>18.354445963233498</c:v>
                </c:pt>
                <c:pt idx="129">
                  <c:v>18.49784007232126</c:v>
                </c:pt>
                <c:pt idx="130">
                  <c:v>18.641234181409022</c:v>
                </c:pt>
                <c:pt idx="131">
                  <c:v>18.784628290496784</c:v>
                </c:pt>
                <c:pt idx="132">
                  <c:v>18.928022399584545</c:v>
                </c:pt>
                <c:pt idx="133">
                  <c:v>19.071416508672307</c:v>
                </c:pt>
                <c:pt idx="134">
                  <c:v>19.214810617760069</c:v>
                </c:pt>
                <c:pt idx="135">
                  <c:v>19.358204726847831</c:v>
                </c:pt>
                <c:pt idx="136">
                  <c:v>19.501598835935592</c:v>
                </c:pt>
                <c:pt idx="137">
                  <c:v>19.644992945023354</c:v>
                </c:pt>
                <c:pt idx="138">
                  <c:v>19.788387054111116</c:v>
                </c:pt>
                <c:pt idx="139">
                  <c:v>19.931781163198877</c:v>
                </c:pt>
                <c:pt idx="140">
                  <c:v>20.075175272286639</c:v>
                </c:pt>
                <c:pt idx="141">
                  <c:v>20.218569381374401</c:v>
                </c:pt>
                <c:pt idx="142">
                  <c:v>20.361963490462163</c:v>
                </c:pt>
                <c:pt idx="143">
                  <c:v>20.505357599549924</c:v>
                </c:pt>
                <c:pt idx="144">
                  <c:v>20.648751708637686</c:v>
                </c:pt>
                <c:pt idx="145">
                  <c:v>20.792145817725448</c:v>
                </c:pt>
                <c:pt idx="146">
                  <c:v>20.93553992681321</c:v>
                </c:pt>
                <c:pt idx="147">
                  <c:v>21.078934035900971</c:v>
                </c:pt>
                <c:pt idx="148">
                  <c:v>21.222328144988733</c:v>
                </c:pt>
                <c:pt idx="149">
                  <c:v>21.365722254076495</c:v>
                </c:pt>
                <c:pt idx="150">
                  <c:v>21.509116363164257</c:v>
                </c:pt>
                <c:pt idx="151">
                  <c:v>21.652510472252018</c:v>
                </c:pt>
                <c:pt idx="152">
                  <c:v>21.79590458133978</c:v>
                </c:pt>
                <c:pt idx="153">
                  <c:v>21.939298690427542</c:v>
                </c:pt>
                <c:pt idx="154">
                  <c:v>22.082692799515304</c:v>
                </c:pt>
                <c:pt idx="155">
                  <c:v>22.226086908603065</c:v>
                </c:pt>
                <c:pt idx="156">
                  <c:v>22.369481017690827</c:v>
                </c:pt>
                <c:pt idx="157">
                  <c:v>22.512875126778589</c:v>
                </c:pt>
                <c:pt idx="158">
                  <c:v>22.65626923586635</c:v>
                </c:pt>
                <c:pt idx="159">
                  <c:v>22.799663344954112</c:v>
                </c:pt>
                <c:pt idx="160">
                  <c:v>22.943057454041874</c:v>
                </c:pt>
                <c:pt idx="161">
                  <c:v>23.086451563129636</c:v>
                </c:pt>
                <c:pt idx="162">
                  <c:v>23.229845672217397</c:v>
                </c:pt>
                <c:pt idx="163">
                  <c:v>23.373239781305159</c:v>
                </c:pt>
                <c:pt idx="164">
                  <c:v>23.516633890392921</c:v>
                </c:pt>
                <c:pt idx="165">
                  <c:v>23.660027999480683</c:v>
                </c:pt>
                <c:pt idx="166">
                  <c:v>23.803422108568444</c:v>
                </c:pt>
                <c:pt idx="167">
                  <c:v>23.946816217656206</c:v>
                </c:pt>
                <c:pt idx="168">
                  <c:v>24.090210326743968</c:v>
                </c:pt>
                <c:pt idx="169">
                  <c:v>24.23360443583173</c:v>
                </c:pt>
                <c:pt idx="170">
                  <c:v>24.376998544919491</c:v>
                </c:pt>
                <c:pt idx="171">
                  <c:v>24.520392654007253</c:v>
                </c:pt>
                <c:pt idx="172">
                  <c:v>24.663786763095015</c:v>
                </c:pt>
                <c:pt idx="173">
                  <c:v>24.807180872182776</c:v>
                </c:pt>
                <c:pt idx="174">
                  <c:v>24.950574981270538</c:v>
                </c:pt>
                <c:pt idx="175">
                  <c:v>25.0939690903583</c:v>
                </c:pt>
                <c:pt idx="176">
                  <c:v>25.237363199446062</c:v>
                </c:pt>
                <c:pt idx="177">
                  <c:v>25.380757308533823</c:v>
                </c:pt>
                <c:pt idx="178">
                  <c:v>25.524151417621585</c:v>
                </c:pt>
                <c:pt idx="179">
                  <c:v>25.667545526709347</c:v>
                </c:pt>
                <c:pt idx="180">
                  <c:v>25.810939635797109</c:v>
                </c:pt>
                <c:pt idx="181">
                  <c:v>25.95433374488487</c:v>
                </c:pt>
                <c:pt idx="182">
                  <c:v>26.097727853972632</c:v>
                </c:pt>
                <c:pt idx="183">
                  <c:v>26.241121963060394</c:v>
                </c:pt>
                <c:pt idx="184">
                  <c:v>26.384516072148156</c:v>
                </c:pt>
                <c:pt idx="185">
                  <c:v>26.527910181235917</c:v>
                </c:pt>
                <c:pt idx="186">
                  <c:v>26.671304290323679</c:v>
                </c:pt>
                <c:pt idx="187">
                  <c:v>26.814698399411441</c:v>
                </c:pt>
                <c:pt idx="188">
                  <c:v>26.958092508499202</c:v>
                </c:pt>
                <c:pt idx="189">
                  <c:v>27.101486617586964</c:v>
                </c:pt>
                <c:pt idx="190">
                  <c:v>27.244880726674726</c:v>
                </c:pt>
                <c:pt idx="191">
                  <c:v>27.388274835762488</c:v>
                </c:pt>
                <c:pt idx="192">
                  <c:v>27.531668944850249</c:v>
                </c:pt>
                <c:pt idx="193">
                  <c:v>27.675063053938011</c:v>
                </c:pt>
                <c:pt idx="194">
                  <c:v>27.818457163025773</c:v>
                </c:pt>
                <c:pt idx="195">
                  <c:v>27.961851272113535</c:v>
                </c:pt>
                <c:pt idx="196">
                  <c:v>28.105245381201296</c:v>
                </c:pt>
                <c:pt idx="197">
                  <c:v>28.248639490289058</c:v>
                </c:pt>
                <c:pt idx="198">
                  <c:v>28.39203359937682</c:v>
                </c:pt>
                <c:pt idx="199">
                  <c:v>28.535427708464582</c:v>
                </c:pt>
                <c:pt idx="200">
                  <c:v>28.678821817552343</c:v>
                </c:pt>
                <c:pt idx="201">
                  <c:v>28.822215926640105</c:v>
                </c:pt>
                <c:pt idx="202">
                  <c:v>28.965610035727867</c:v>
                </c:pt>
                <c:pt idx="203">
                  <c:v>29.109004144815628</c:v>
                </c:pt>
                <c:pt idx="204">
                  <c:v>29.25239825390339</c:v>
                </c:pt>
                <c:pt idx="205">
                  <c:v>29.395792362991152</c:v>
                </c:pt>
                <c:pt idx="206">
                  <c:v>29.539186472078914</c:v>
                </c:pt>
                <c:pt idx="207">
                  <c:v>29.682580581166675</c:v>
                </c:pt>
                <c:pt idx="208">
                  <c:v>29.825974690254437</c:v>
                </c:pt>
                <c:pt idx="209">
                  <c:v>29.969368799342199</c:v>
                </c:pt>
                <c:pt idx="210">
                  <c:v>30.112762908429961</c:v>
                </c:pt>
                <c:pt idx="211">
                  <c:v>30.256157017517722</c:v>
                </c:pt>
                <c:pt idx="212">
                  <c:v>30.399551126605484</c:v>
                </c:pt>
                <c:pt idx="213">
                  <c:v>30.542945235693246</c:v>
                </c:pt>
                <c:pt idx="214">
                  <c:v>30.686339344781008</c:v>
                </c:pt>
                <c:pt idx="215">
                  <c:v>30.829733453868769</c:v>
                </c:pt>
                <c:pt idx="216">
                  <c:v>30.973127562956531</c:v>
                </c:pt>
                <c:pt idx="217">
                  <c:v>31.116521672044293</c:v>
                </c:pt>
                <c:pt idx="218">
                  <c:v>31.259915781132054</c:v>
                </c:pt>
                <c:pt idx="219">
                  <c:v>31.403309890219816</c:v>
                </c:pt>
                <c:pt idx="220">
                  <c:v>31.546703999307578</c:v>
                </c:pt>
                <c:pt idx="221">
                  <c:v>31.69009810839534</c:v>
                </c:pt>
                <c:pt idx="222">
                  <c:v>31.833492217483101</c:v>
                </c:pt>
                <c:pt idx="223">
                  <c:v>31.976886326570863</c:v>
                </c:pt>
                <c:pt idx="224">
                  <c:v>32.120280435658621</c:v>
                </c:pt>
                <c:pt idx="225">
                  <c:v>32.26367454474638</c:v>
                </c:pt>
                <c:pt idx="226">
                  <c:v>32.407068653834138</c:v>
                </c:pt>
                <c:pt idx="227">
                  <c:v>32.550462762921896</c:v>
                </c:pt>
                <c:pt idx="228">
                  <c:v>32.693856872009654</c:v>
                </c:pt>
                <c:pt idx="229">
                  <c:v>32.837250981097412</c:v>
                </c:pt>
                <c:pt idx="230">
                  <c:v>32.98064509018517</c:v>
                </c:pt>
                <c:pt idx="231">
                  <c:v>33.124039199272929</c:v>
                </c:pt>
                <c:pt idx="232">
                  <c:v>33.267433308360687</c:v>
                </c:pt>
                <c:pt idx="233">
                  <c:v>33.410827417448445</c:v>
                </c:pt>
                <c:pt idx="234">
                  <c:v>33.554221526536203</c:v>
                </c:pt>
                <c:pt idx="235">
                  <c:v>33.697615635623961</c:v>
                </c:pt>
                <c:pt idx="236">
                  <c:v>33.84100974471172</c:v>
                </c:pt>
                <c:pt idx="237">
                  <c:v>33.984403853799478</c:v>
                </c:pt>
                <c:pt idx="238">
                  <c:v>34.127797962887236</c:v>
                </c:pt>
                <c:pt idx="239">
                  <c:v>34.271192071974994</c:v>
                </c:pt>
                <c:pt idx="240">
                  <c:v>34.414586181062752</c:v>
                </c:pt>
                <c:pt idx="241">
                  <c:v>34.55798029015051</c:v>
                </c:pt>
                <c:pt idx="242">
                  <c:v>34.701374399238269</c:v>
                </c:pt>
                <c:pt idx="243">
                  <c:v>34.844768508326027</c:v>
                </c:pt>
                <c:pt idx="244">
                  <c:v>34.988162617413785</c:v>
                </c:pt>
                <c:pt idx="245">
                  <c:v>35.131556726501543</c:v>
                </c:pt>
                <c:pt idx="246">
                  <c:v>35.274950835589301</c:v>
                </c:pt>
                <c:pt idx="247">
                  <c:v>35.41834494467706</c:v>
                </c:pt>
                <c:pt idx="248">
                  <c:v>35.561739053764818</c:v>
                </c:pt>
                <c:pt idx="249">
                  <c:v>35.705133162852576</c:v>
                </c:pt>
                <c:pt idx="250">
                  <c:v>35.848527271940334</c:v>
                </c:pt>
                <c:pt idx="251">
                  <c:v>35.991921381028092</c:v>
                </c:pt>
                <c:pt idx="252">
                  <c:v>36.13531549011585</c:v>
                </c:pt>
                <c:pt idx="253">
                  <c:v>36.278709599203609</c:v>
                </c:pt>
                <c:pt idx="254">
                  <c:v>36.422103708291367</c:v>
                </c:pt>
                <c:pt idx="255">
                  <c:v>36.565497817379125</c:v>
                </c:pt>
                <c:pt idx="256">
                  <c:v>36.708891926466883</c:v>
                </c:pt>
                <c:pt idx="257">
                  <c:v>36.852286035554641</c:v>
                </c:pt>
                <c:pt idx="258">
                  <c:v>36.9956801446424</c:v>
                </c:pt>
                <c:pt idx="259">
                  <c:v>37.139074253730158</c:v>
                </c:pt>
                <c:pt idx="260">
                  <c:v>37.282468362817916</c:v>
                </c:pt>
                <c:pt idx="261">
                  <c:v>37.425862471905674</c:v>
                </c:pt>
                <c:pt idx="262">
                  <c:v>37.569256580993432</c:v>
                </c:pt>
                <c:pt idx="263">
                  <c:v>37.71265069008119</c:v>
                </c:pt>
                <c:pt idx="264">
                  <c:v>37.856044799168949</c:v>
                </c:pt>
                <c:pt idx="265">
                  <c:v>37.999438908256707</c:v>
                </c:pt>
                <c:pt idx="266">
                  <c:v>38.142833017344465</c:v>
                </c:pt>
                <c:pt idx="267">
                  <c:v>38.286227126432223</c:v>
                </c:pt>
                <c:pt idx="268">
                  <c:v>38.429621235519981</c:v>
                </c:pt>
                <c:pt idx="269">
                  <c:v>38.57301534460774</c:v>
                </c:pt>
                <c:pt idx="270">
                  <c:v>38.716409453695498</c:v>
                </c:pt>
                <c:pt idx="271">
                  <c:v>38.859803562783256</c:v>
                </c:pt>
                <c:pt idx="272">
                  <c:v>39.003197671871014</c:v>
                </c:pt>
                <c:pt idx="273">
                  <c:v>39.146591780958772</c:v>
                </c:pt>
                <c:pt idx="274">
                  <c:v>39.28998589004653</c:v>
                </c:pt>
                <c:pt idx="275">
                  <c:v>39.433379999134289</c:v>
                </c:pt>
                <c:pt idx="276">
                  <c:v>39.576774108222047</c:v>
                </c:pt>
                <c:pt idx="277">
                  <c:v>39.720168217309805</c:v>
                </c:pt>
                <c:pt idx="278">
                  <c:v>39.863562326397563</c:v>
                </c:pt>
                <c:pt idx="279">
                  <c:v>40.006956435485321</c:v>
                </c:pt>
                <c:pt idx="280">
                  <c:v>40.15035054457308</c:v>
                </c:pt>
                <c:pt idx="281">
                  <c:v>40.293744653660838</c:v>
                </c:pt>
                <c:pt idx="282">
                  <c:v>40.437138762748596</c:v>
                </c:pt>
                <c:pt idx="283">
                  <c:v>40.580532871836354</c:v>
                </c:pt>
                <c:pt idx="284">
                  <c:v>40.723926980924112</c:v>
                </c:pt>
                <c:pt idx="285">
                  <c:v>40.86732109001187</c:v>
                </c:pt>
                <c:pt idx="286">
                  <c:v>41.010715199099629</c:v>
                </c:pt>
                <c:pt idx="287">
                  <c:v>41.154109308187387</c:v>
                </c:pt>
                <c:pt idx="288">
                  <c:v>41.297503417275145</c:v>
                </c:pt>
                <c:pt idx="289">
                  <c:v>41.440897526362903</c:v>
                </c:pt>
                <c:pt idx="290">
                  <c:v>41.584291635450661</c:v>
                </c:pt>
                <c:pt idx="291">
                  <c:v>41.727685744538419</c:v>
                </c:pt>
                <c:pt idx="292">
                  <c:v>41.871079853626178</c:v>
                </c:pt>
                <c:pt idx="293">
                  <c:v>42.014473962713936</c:v>
                </c:pt>
                <c:pt idx="294">
                  <c:v>42.157868071801694</c:v>
                </c:pt>
                <c:pt idx="295">
                  <c:v>42.301262180889452</c:v>
                </c:pt>
                <c:pt idx="296">
                  <c:v>42.44465628997721</c:v>
                </c:pt>
                <c:pt idx="297">
                  <c:v>42.588050399064969</c:v>
                </c:pt>
                <c:pt idx="298">
                  <c:v>42.731444508152727</c:v>
                </c:pt>
                <c:pt idx="299">
                  <c:v>42.874838617240485</c:v>
                </c:pt>
                <c:pt idx="300">
                  <c:v>43.018232726328243</c:v>
                </c:pt>
                <c:pt idx="301">
                  <c:v>43.161626835416001</c:v>
                </c:pt>
                <c:pt idx="302">
                  <c:v>43.305020944503759</c:v>
                </c:pt>
                <c:pt idx="303">
                  <c:v>43.448415053591518</c:v>
                </c:pt>
                <c:pt idx="304">
                  <c:v>43.591809162679276</c:v>
                </c:pt>
                <c:pt idx="305">
                  <c:v>43.735203271767034</c:v>
                </c:pt>
                <c:pt idx="306">
                  <c:v>43.878597380854792</c:v>
                </c:pt>
                <c:pt idx="307">
                  <c:v>44.02199148994255</c:v>
                </c:pt>
                <c:pt idx="308">
                  <c:v>44.165385599030309</c:v>
                </c:pt>
                <c:pt idx="309">
                  <c:v>44.308779708118067</c:v>
                </c:pt>
                <c:pt idx="310">
                  <c:v>44.452173817205825</c:v>
                </c:pt>
                <c:pt idx="311">
                  <c:v>44.595567926293583</c:v>
                </c:pt>
                <c:pt idx="312">
                  <c:v>44.738962035381341</c:v>
                </c:pt>
                <c:pt idx="313">
                  <c:v>44.882356144469099</c:v>
                </c:pt>
                <c:pt idx="314">
                  <c:v>45.025750253556858</c:v>
                </c:pt>
                <c:pt idx="315">
                  <c:v>45.169144362644616</c:v>
                </c:pt>
                <c:pt idx="316">
                  <c:v>45.312538471732374</c:v>
                </c:pt>
                <c:pt idx="317">
                  <c:v>45.455932580820132</c:v>
                </c:pt>
                <c:pt idx="318">
                  <c:v>45.59932668990789</c:v>
                </c:pt>
                <c:pt idx="319">
                  <c:v>45.742720798995649</c:v>
                </c:pt>
                <c:pt idx="320">
                  <c:v>45.886114908083407</c:v>
                </c:pt>
                <c:pt idx="321">
                  <c:v>46.029509017171165</c:v>
                </c:pt>
                <c:pt idx="322">
                  <c:v>46.172903126258923</c:v>
                </c:pt>
                <c:pt idx="323">
                  <c:v>46.316297235346681</c:v>
                </c:pt>
                <c:pt idx="324">
                  <c:v>46.459691344434439</c:v>
                </c:pt>
                <c:pt idx="325">
                  <c:v>46.603085453522198</c:v>
                </c:pt>
                <c:pt idx="326">
                  <c:v>46.746479562609956</c:v>
                </c:pt>
                <c:pt idx="327">
                  <c:v>46.889873671697714</c:v>
                </c:pt>
                <c:pt idx="328">
                  <c:v>47.033267780785472</c:v>
                </c:pt>
                <c:pt idx="329">
                  <c:v>47.17666188987323</c:v>
                </c:pt>
                <c:pt idx="330">
                  <c:v>47.320055998960989</c:v>
                </c:pt>
                <c:pt idx="331">
                  <c:v>47.463450108048747</c:v>
                </c:pt>
                <c:pt idx="332">
                  <c:v>47.606844217136505</c:v>
                </c:pt>
                <c:pt idx="333">
                  <c:v>47.750238326224263</c:v>
                </c:pt>
                <c:pt idx="334">
                  <c:v>47.893632435312021</c:v>
                </c:pt>
                <c:pt idx="335">
                  <c:v>48.037026544399779</c:v>
                </c:pt>
                <c:pt idx="336">
                  <c:v>48.180420653487538</c:v>
                </c:pt>
                <c:pt idx="337">
                  <c:v>48.323814762575296</c:v>
                </c:pt>
                <c:pt idx="338">
                  <c:v>48.467208871663054</c:v>
                </c:pt>
                <c:pt idx="339">
                  <c:v>48.610602980750812</c:v>
                </c:pt>
                <c:pt idx="340">
                  <c:v>48.75399708983857</c:v>
                </c:pt>
                <c:pt idx="341">
                  <c:v>48.897391198926329</c:v>
                </c:pt>
                <c:pt idx="342">
                  <c:v>49.040785308014087</c:v>
                </c:pt>
                <c:pt idx="343">
                  <c:v>49.184179417101845</c:v>
                </c:pt>
                <c:pt idx="344">
                  <c:v>49.327573526189603</c:v>
                </c:pt>
                <c:pt idx="345">
                  <c:v>49.470967635277361</c:v>
                </c:pt>
                <c:pt idx="346">
                  <c:v>49.614361744365119</c:v>
                </c:pt>
                <c:pt idx="347">
                  <c:v>49.757755853452878</c:v>
                </c:pt>
                <c:pt idx="348">
                  <c:v>49.901149962540636</c:v>
                </c:pt>
                <c:pt idx="349">
                  <c:v>50.044544071628394</c:v>
                </c:pt>
                <c:pt idx="350">
                  <c:v>50.187938180716152</c:v>
                </c:pt>
                <c:pt idx="351">
                  <c:v>50.33133228980391</c:v>
                </c:pt>
                <c:pt idx="352">
                  <c:v>50.474726398891669</c:v>
                </c:pt>
                <c:pt idx="353">
                  <c:v>50.618120507979427</c:v>
                </c:pt>
                <c:pt idx="354">
                  <c:v>50.761514617067185</c:v>
                </c:pt>
                <c:pt idx="355">
                  <c:v>50.904908726154943</c:v>
                </c:pt>
                <c:pt idx="356">
                  <c:v>51.048302835242701</c:v>
                </c:pt>
                <c:pt idx="357">
                  <c:v>51.191696944330459</c:v>
                </c:pt>
                <c:pt idx="358">
                  <c:v>51.335091053418218</c:v>
                </c:pt>
                <c:pt idx="359">
                  <c:v>51.478485162505976</c:v>
                </c:pt>
                <c:pt idx="360">
                  <c:v>51.621879271593734</c:v>
                </c:pt>
                <c:pt idx="361">
                  <c:v>51.765273380681492</c:v>
                </c:pt>
                <c:pt idx="362">
                  <c:v>51.90866748976925</c:v>
                </c:pt>
                <c:pt idx="363">
                  <c:v>52.052061598857009</c:v>
                </c:pt>
                <c:pt idx="364">
                  <c:v>52.195455707944767</c:v>
                </c:pt>
                <c:pt idx="365">
                  <c:v>52.338849817032525</c:v>
                </c:pt>
                <c:pt idx="366">
                  <c:v>52.482243926120283</c:v>
                </c:pt>
                <c:pt idx="367">
                  <c:v>52.625638035208041</c:v>
                </c:pt>
                <c:pt idx="368">
                  <c:v>52.769032144295799</c:v>
                </c:pt>
                <c:pt idx="369">
                  <c:v>52.912426253383558</c:v>
                </c:pt>
                <c:pt idx="370">
                  <c:v>53.055820362471316</c:v>
                </c:pt>
                <c:pt idx="371">
                  <c:v>53.199214471559074</c:v>
                </c:pt>
                <c:pt idx="372">
                  <c:v>53.342608580646832</c:v>
                </c:pt>
                <c:pt idx="373">
                  <c:v>53.48600268973459</c:v>
                </c:pt>
                <c:pt idx="374">
                  <c:v>53.629396798822349</c:v>
                </c:pt>
                <c:pt idx="375">
                  <c:v>53.772790907910107</c:v>
                </c:pt>
                <c:pt idx="376">
                  <c:v>53.916185016997865</c:v>
                </c:pt>
                <c:pt idx="377">
                  <c:v>54.059579126085623</c:v>
                </c:pt>
                <c:pt idx="378">
                  <c:v>54.202973235173381</c:v>
                </c:pt>
                <c:pt idx="379">
                  <c:v>54.346367344261139</c:v>
                </c:pt>
                <c:pt idx="380">
                  <c:v>54.489761453348898</c:v>
                </c:pt>
                <c:pt idx="381">
                  <c:v>54.633155562436656</c:v>
                </c:pt>
                <c:pt idx="382">
                  <c:v>54.776549671524414</c:v>
                </c:pt>
                <c:pt idx="383">
                  <c:v>54.919943780612172</c:v>
                </c:pt>
                <c:pt idx="384">
                  <c:v>55.06333788969993</c:v>
                </c:pt>
                <c:pt idx="385">
                  <c:v>55.206731998787689</c:v>
                </c:pt>
                <c:pt idx="386">
                  <c:v>55.350126107875447</c:v>
                </c:pt>
                <c:pt idx="387">
                  <c:v>55.493520216963205</c:v>
                </c:pt>
                <c:pt idx="388">
                  <c:v>55.636914326050963</c:v>
                </c:pt>
                <c:pt idx="389">
                  <c:v>55.780308435138721</c:v>
                </c:pt>
                <c:pt idx="390">
                  <c:v>55.923702544226479</c:v>
                </c:pt>
                <c:pt idx="391">
                  <c:v>56.067096653314238</c:v>
                </c:pt>
                <c:pt idx="392">
                  <c:v>56.210490762401996</c:v>
                </c:pt>
                <c:pt idx="393">
                  <c:v>56.353884871489754</c:v>
                </c:pt>
                <c:pt idx="394">
                  <c:v>56.497278980577512</c:v>
                </c:pt>
                <c:pt idx="395">
                  <c:v>56.64067308966527</c:v>
                </c:pt>
                <c:pt idx="396">
                  <c:v>56.784067198753029</c:v>
                </c:pt>
                <c:pt idx="397">
                  <c:v>56.927461307840787</c:v>
                </c:pt>
                <c:pt idx="398">
                  <c:v>57.070855416928545</c:v>
                </c:pt>
                <c:pt idx="399">
                  <c:v>57.214249526016303</c:v>
                </c:pt>
                <c:pt idx="400">
                  <c:v>57.357643635104061</c:v>
                </c:pt>
                <c:pt idx="401">
                  <c:v>57.501037744191819</c:v>
                </c:pt>
                <c:pt idx="402">
                  <c:v>57.644431853279578</c:v>
                </c:pt>
                <c:pt idx="403">
                  <c:v>57.787825962367336</c:v>
                </c:pt>
                <c:pt idx="404">
                  <c:v>57.931220071455094</c:v>
                </c:pt>
                <c:pt idx="405">
                  <c:v>58.074614180542852</c:v>
                </c:pt>
                <c:pt idx="406">
                  <c:v>58.21800828963061</c:v>
                </c:pt>
                <c:pt idx="407">
                  <c:v>58.361402398718369</c:v>
                </c:pt>
                <c:pt idx="408">
                  <c:v>58.504796507806127</c:v>
                </c:pt>
                <c:pt idx="409">
                  <c:v>58.648190616893885</c:v>
                </c:pt>
                <c:pt idx="410">
                  <c:v>58.791584725981643</c:v>
                </c:pt>
                <c:pt idx="411">
                  <c:v>58.934978835069401</c:v>
                </c:pt>
                <c:pt idx="412">
                  <c:v>59.078372944157159</c:v>
                </c:pt>
                <c:pt idx="413">
                  <c:v>59.221767053244918</c:v>
                </c:pt>
                <c:pt idx="414">
                  <c:v>59.365161162332676</c:v>
                </c:pt>
                <c:pt idx="415">
                  <c:v>59.508555271420434</c:v>
                </c:pt>
                <c:pt idx="416">
                  <c:v>59.651949380508192</c:v>
                </c:pt>
                <c:pt idx="417">
                  <c:v>59.79534348959595</c:v>
                </c:pt>
                <c:pt idx="418">
                  <c:v>59.938737598683709</c:v>
                </c:pt>
                <c:pt idx="419">
                  <c:v>60.082131707771467</c:v>
                </c:pt>
              </c:numCache>
            </c:numRef>
          </c:xVal>
          <c:yVal>
            <c:numRef>
              <c:f>'assignment_1(home) Q2 (8)'!$G$2:$G$450</c:f>
              <c:numCache>
                <c:formatCode>General</c:formatCode>
                <c:ptCount val="449"/>
                <c:pt idx="0">
                  <c:v>0</c:v>
                </c:pt>
                <c:pt idx="1">
                  <c:v>0.20429801107224796</c:v>
                </c:pt>
                <c:pt idx="2">
                  <c:v>0.40761602214449588</c:v>
                </c:pt>
                <c:pt idx="3">
                  <c:v>0.6099540332167438</c:v>
                </c:pt>
                <c:pt idx="4">
                  <c:v>0.81131204428899173</c:v>
                </c:pt>
                <c:pt idx="5">
                  <c:v>1.0116900553612396</c:v>
                </c:pt>
                <c:pt idx="6">
                  <c:v>1.2110880664334875</c:v>
                </c:pt>
                <c:pt idx="7">
                  <c:v>1.4095060775057355</c:v>
                </c:pt>
                <c:pt idx="8">
                  <c:v>1.6069440885779835</c:v>
                </c:pt>
                <c:pt idx="9">
                  <c:v>1.8034020996502313</c:v>
                </c:pt>
                <c:pt idx="10">
                  <c:v>1.9988801107224794</c:v>
                </c:pt>
                <c:pt idx="11">
                  <c:v>2.1933781217947272</c:v>
                </c:pt>
                <c:pt idx="12">
                  <c:v>2.3868961328669753</c:v>
                </c:pt>
                <c:pt idx="13">
                  <c:v>2.5794341439392232</c:v>
                </c:pt>
                <c:pt idx="14">
                  <c:v>2.7709921550114713</c:v>
                </c:pt>
                <c:pt idx="15">
                  <c:v>2.9615701660837193</c:v>
                </c:pt>
                <c:pt idx="16">
                  <c:v>3.1511681771559674</c:v>
                </c:pt>
                <c:pt idx="17">
                  <c:v>3.3397861882282154</c:v>
                </c:pt>
                <c:pt idx="18">
                  <c:v>3.5274241993004636</c:v>
                </c:pt>
                <c:pt idx="19">
                  <c:v>3.7140822103727116</c:v>
                </c:pt>
                <c:pt idx="20">
                  <c:v>3.8997602214449598</c:v>
                </c:pt>
                <c:pt idx="21">
                  <c:v>4.0844582325172079</c:v>
                </c:pt>
                <c:pt idx="22">
                  <c:v>4.2681762435894557</c:v>
                </c:pt>
                <c:pt idx="23">
                  <c:v>4.4509142546617033</c:v>
                </c:pt>
                <c:pt idx="24">
                  <c:v>4.6326722657339516</c:v>
                </c:pt>
                <c:pt idx="25">
                  <c:v>4.8134502768061997</c:v>
                </c:pt>
                <c:pt idx="26">
                  <c:v>4.9932482878784477</c:v>
                </c:pt>
                <c:pt idx="27">
                  <c:v>5.1720662989506954</c:v>
                </c:pt>
                <c:pt idx="28">
                  <c:v>5.3499043100229438</c:v>
                </c:pt>
                <c:pt idx="29">
                  <c:v>5.5267623210951919</c:v>
                </c:pt>
                <c:pt idx="30">
                  <c:v>5.7026403321674399</c:v>
                </c:pt>
                <c:pt idx="31">
                  <c:v>5.8775383432396877</c:v>
                </c:pt>
                <c:pt idx="32">
                  <c:v>6.0514563543119362</c:v>
                </c:pt>
                <c:pt idx="33">
                  <c:v>6.2243943653841844</c:v>
                </c:pt>
                <c:pt idx="34">
                  <c:v>6.3963523764564325</c:v>
                </c:pt>
                <c:pt idx="35">
                  <c:v>6.5673303875286804</c:v>
                </c:pt>
                <c:pt idx="36">
                  <c:v>6.7373283986009289</c:v>
                </c:pt>
                <c:pt idx="37">
                  <c:v>6.9063464096731773</c:v>
                </c:pt>
                <c:pt idx="38">
                  <c:v>7.0743844207454254</c:v>
                </c:pt>
                <c:pt idx="39">
                  <c:v>7.2414424318176733</c:v>
                </c:pt>
                <c:pt idx="40">
                  <c:v>7.407520442889922</c:v>
                </c:pt>
                <c:pt idx="41">
                  <c:v>7.5726184539621704</c:v>
                </c:pt>
                <c:pt idx="42">
                  <c:v>7.7367364650344186</c:v>
                </c:pt>
                <c:pt idx="43">
                  <c:v>7.8998744761066666</c:v>
                </c:pt>
                <c:pt idx="44">
                  <c:v>8.0620324871789162</c:v>
                </c:pt>
                <c:pt idx="45">
                  <c:v>8.2232104982511647</c:v>
                </c:pt>
                <c:pt idx="46">
                  <c:v>8.383408509323413</c:v>
                </c:pt>
                <c:pt idx="47">
                  <c:v>8.5426265203956628</c:v>
                </c:pt>
                <c:pt idx="48">
                  <c:v>8.7008645314679125</c:v>
                </c:pt>
                <c:pt idx="49">
                  <c:v>8.858122542540162</c:v>
                </c:pt>
                <c:pt idx="50">
                  <c:v>9.0144005536124112</c:v>
                </c:pt>
                <c:pt idx="51">
                  <c:v>9.1696985646846603</c:v>
                </c:pt>
                <c:pt idx="52">
                  <c:v>9.3240165757569091</c:v>
                </c:pt>
                <c:pt idx="53">
                  <c:v>9.4773545868291578</c:v>
                </c:pt>
                <c:pt idx="54">
                  <c:v>9.6297125979014062</c:v>
                </c:pt>
                <c:pt idx="55">
                  <c:v>9.7810906089736545</c:v>
                </c:pt>
                <c:pt idx="56">
                  <c:v>9.9314886200459043</c:v>
                </c:pt>
                <c:pt idx="57">
                  <c:v>10.080906631118154</c:v>
                </c:pt>
                <c:pt idx="58">
                  <c:v>10.229344642190403</c:v>
                </c:pt>
                <c:pt idx="59">
                  <c:v>10.376802653262652</c:v>
                </c:pt>
                <c:pt idx="60">
                  <c:v>10.523280664334902</c:v>
                </c:pt>
                <c:pt idx="61">
                  <c:v>10.66877867540715</c:v>
                </c:pt>
                <c:pt idx="62">
                  <c:v>10.813296686479399</c:v>
                </c:pt>
                <c:pt idx="63">
                  <c:v>10.956834697551647</c:v>
                </c:pt>
                <c:pt idx="64">
                  <c:v>11.099392708623895</c:v>
                </c:pt>
                <c:pt idx="65">
                  <c:v>11.240970719696145</c:v>
                </c:pt>
                <c:pt idx="66">
                  <c:v>11.381568730768395</c:v>
                </c:pt>
                <c:pt idx="67">
                  <c:v>11.521186741840644</c:v>
                </c:pt>
                <c:pt idx="68">
                  <c:v>11.659824752912893</c:v>
                </c:pt>
                <c:pt idx="69">
                  <c:v>11.797482763985142</c:v>
                </c:pt>
                <c:pt idx="70">
                  <c:v>11.934160775057391</c:v>
                </c:pt>
                <c:pt idx="71">
                  <c:v>12.06985878612964</c:v>
                </c:pt>
                <c:pt idx="72">
                  <c:v>12.204576797201888</c:v>
                </c:pt>
                <c:pt idx="73">
                  <c:v>12.338314808274136</c:v>
                </c:pt>
                <c:pt idx="74">
                  <c:v>12.471072819346386</c:v>
                </c:pt>
                <c:pt idx="75">
                  <c:v>12.602850830418635</c:v>
                </c:pt>
                <c:pt idx="76">
                  <c:v>12.733648841490885</c:v>
                </c:pt>
                <c:pt idx="77">
                  <c:v>12.863466852563134</c:v>
                </c:pt>
                <c:pt idx="78">
                  <c:v>12.992304863635383</c:v>
                </c:pt>
                <c:pt idx="79">
                  <c:v>13.120162874707631</c:v>
                </c:pt>
                <c:pt idx="80">
                  <c:v>13.24704088577988</c:v>
                </c:pt>
                <c:pt idx="81">
                  <c:v>13.372938896852128</c:v>
                </c:pt>
                <c:pt idx="82">
                  <c:v>13.497856907924376</c:v>
                </c:pt>
                <c:pt idx="83">
                  <c:v>13.621794918996626</c:v>
                </c:pt>
                <c:pt idx="84">
                  <c:v>13.744752930068875</c:v>
                </c:pt>
                <c:pt idx="85">
                  <c:v>13.866730941141125</c:v>
                </c:pt>
                <c:pt idx="86">
                  <c:v>13.987728952213374</c:v>
                </c:pt>
                <c:pt idx="87">
                  <c:v>14.107746963285622</c:v>
                </c:pt>
                <c:pt idx="88">
                  <c:v>14.226784974357871</c:v>
                </c:pt>
                <c:pt idx="89">
                  <c:v>14.34484298543012</c:v>
                </c:pt>
                <c:pt idx="90">
                  <c:v>14.461920996502368</c:v>
                </c:pt>
                <c:pt idx="91">
                  <c:v>14.578019007574616</c:v>
                </c:pt>
                <c:pt idx="92">
                  <c:v>14.693137018646865</c:v>
                </c:pt>
                <c:pt idx="93">
                  <c:v>14.807275029719115</c:v>
                </c:pt>
                <c:pt idx="94">
                  <c:v>14.920433040791364</c:v>
                </c:pt>
                <c:pt idx="95">
                  <c:v>15.032611051863613</c:v>
                </c:pt>
                <c:pt idx="96">
                  <c:v>15.143809062935862</c:v>
                </c:pt>
                <c:pt idx="97">
                  <c:v>15.254027074008111</c:v>
                </c:pt>
                <c:pt idx="98">
                  <c:v>15.363265085080359</c:v>
                </c:pt>
                <c:pt idx="99">
                  <c:v>15.471523096152607</c:v>
                </c:pt>
                <c:pt idx="100">
                  <c:v>15.578801107224855</c:v>
                </c:pt>
                <c:pt idx="101">
                  <c:v>15.685099118297105</c:v>
                </c:pt>
                <c:pt idx="102">
                  <c:v>15.790417129369354</c:v>
                </c:pt>
                <c:pt idx="103">
                  <c:v>15.894755140441603</c:v>
                </c:pt>
                <c:pt idx="104">
                  <c:v>15.998113151513852</c:v>
                </c:pt>
                <c:pt idx="105">
                  <c:v>16.100491162586099</c:v>
                </c:pt>
                <c:pt idx="106">
                  <c:v>16.201889173658348</c:v>
                </c:pt>
                <c:pt idx="107">
                  <c:v>16.302307184730598</c:v>
                </c:pt>
                <c:pt idx="108">
                  <c:v>16.401745195802846</c:v>
                </c:pt>
                <c:pt idx="109">
                  <c:v>16.500203206875096</c:v>
                </c:pt>
                <c:pt idx="110">
                  <c:v>16.597681217947343</c:v>
                </c:pt>
                <c:pt idx="111">
                  <c:v>16.694179229019593</c:v>
                </c:pt>
                <c:pt idx="112">
                  <c:v>16.78969724009184</c:v>
                </c:pt>
                <c:pt idx="113">
                  <c:v>16.884235251164089</c:v>
                </c:pt>
                <c:pt idx="114">
                  <c:v>16.977793262236336</c:v>
                </c:pt>
                <c:pt idx="115">
                  <c:v>17.070371273308584</c:v>
                </c:pt>
                <c:pt idx="116">
                  <c:v>17.161969284380834</c:v>
                </c:pt>
                <c:pt idx="117">
                  <c:v>17.252587295453083</c:v>
                </c:pt>
                <c:pt idx="118">
                  <c:v>17.342225306525332</c:v>
                </c:pt>
                <c:pt idx="119">
                  <c:v>17.43088331759758</c:v>
                </c:pt>
                <c:pt idx="120">
                  <c:v>17.518561328669829</c:v>
                </c:pt>
                <c:pt idx="121">
                  <c:v>17.605259339742076</c:v>
                </c:pt>
                <c:pt idx="122">
                  <c:v>17.690977350814325</c:v>
                </c:pt>
                <c:pt idx="123">
                  <c:v>17.775715361886572</c:v>
                </c:pt>
                <c:pt idx="124">
                  <c:v>17.859473372958821</c:v>
                </c:pt>
                <c:pt idx="125">
                  <c:v>17.942251384031071</c:v>
                </c:pt>
                <c:pt idx="126">
                  <c:v>18.024049395103319</c:v>
                </c:pt>
                <c:pt idx="127">
                  <c:v>18.104867406175568</c:v>
                </c:pt>
                <c:pt idx="128">
                  <c:v>18.184705417247816</c:v>
                </c:pt>
                <c:pt idx="129">
                  <c:v>18.263563428320065</c:v>
                </c:pt>
                <c:pt idx="130">
                  <c:v>18.341441439392312</c:v>
                </c:pt>
                <c:pt idx="131">
                  <c:v>18.418339450464561</c:v>
                </c:pt>
                <c:pt idx="132">
                  <c:v>18.494257461536808</c:v>
                </c:pt>
                <c:pt idx="133">
                  <c:v>18.569195472609056</c:v>
                </c:pt>
                <c:pt idx="134">
                  <c:v>18.643153483681306</c:v>
                </c:pt>
                <c:pt idx="135">
                  <c:v>18.716131494753554</c:v>
                </c:pt>
                <c:pt idx="136">
                  <c:v>18.788129505825804</c:v>
                </c:pt>
                <c:pt idx="137">
                  <c:v>18.859147516898052</c:v>
                </c:pt>
                <c:pt idx="138">
                  <c:v>18.929185527970301</c:v>
                </c:pt>
                <c:pt idx="139">
                  <c:v>18.998243539042548</c:v>
                </c:pt>
                <c:pt idx="140">
                  <c:v>19.066321550114797</c:v>
                </c:pt>
                <c:pt idx="141">
                  <c:v>19.133419561187047</c:v>
                </c:pt>
                <c:pt idx="142">
                  <c:v>19.199537572259295</c:v>
                </c:pt>
                <c:pt idx="143">
                  <c:v>19.264675583331545</c:v>
                </c:pt>
                <c:pt idx="144">
                  <c:v>19.328833594403793</c:v>
                </c:pt>
                <c:pt idx="145">
                  <c:v>19.392011605476043</c:v>
                </c:pt>
                <c:pt idx="146">
                  <c:v>19.45420961654829</c:v>
                </c:pt>
                <c:pt idx="147">
                  <c:v>19.515427627620539</c:v>
                </c:pt>
                <c:pt idx="148">
                  <c:v>19.575665638692787</c:v>
                </c:pt>
                <c:pt idx="149">
                  <c:v>19.634923649765035</c:v>
                </c:pt>
                <c:pt idx="150">
                  <c:v>19.693201660837286</c:v>
                </c:pt>
                <c:pt idx="151">
                  <c:v>19.750499671909534</c:v>
                </c:pt>
                <c:pt idx="152">
                  <c:v>19.806817682981784</c:v>
                </c:pt>
                <c:pt idx="153">
                  <c:v>19.862155694054032</c:v>
                </c:pt>
                <c:pt idx="154">
                  <c:v>19.916513705126281</c:v>
                </c:pt>
                <c:pt idx="155">
                  <c:v>19.969891716198529</c:v>
                </c:pt>
                <c:pt idx="156">
                  <c:v>20.022289727270778</c:v>
                </c:pt>
                <c:pt idx="157">
                  <c:v>20.073707738343025</c:v>
                </c:pt>
                <c:pt idx="158">
                  <c:v>20.124145749415273</c:v>
                </c:pt>
                <c:pt idx="159">
                  <c:v>20.173603760487524</c:v>
                </c:pt>
                <c:pt idx="160">
                  <c:v>20.222081771559772</c:v>
                </c:pt>
                <c:pt idx="161">
                  <c:v>20.269579782632022</c:v>
                </c:pt>
                <c:pt idx="162">
                  <c:v>20.316097793704269</c:v>
                </c:pt>
                <c:pt idx="163">
                  <c:v>20.361635804776519</c:v>
                </c:pt>
                <c:pt idx="164">
                  <c:v>20.406193815848766</c:v>
                </c:pt>
                <c:pt idx="165">
                  <c:v>20.449771826921015</c:v>
                </c:pt>
                <c:pt idx="166">
                  <c:v>20.492369837993262</c:v>
                </c:pt>
                <c:pt idx="167">
                  <c:v>20.533987849065511</c:v>
                </c:pt>
                <c:pt idx="168">
                  <c:v>20.574625860137761</c:v>
                </c:pt>
                <c:pt idx="169">
                  <c:v>20.614283871210009</c:v>
                </c:pt>
                <c:pt idx="170">
                  <c:v>20.652961882282259</c:v>
                </c:pt>
                <c:pt idx="171">
                  <c:v>20.690659893354507</c:v>
                </c:pt>
                <c:pt idx="172">
                  <c:v>20.727377904426756</c:v>
                </c:pt>
                <c:pt idx="173">
                  <c:v>20.763115915499004</c:v>
                </c:pt>
                <c:pt idx="174">
                  <c:v>20.797873926571253</c:v>
                </c:pt>
                <c:pt idx="175">
                  <c:v>20.8316519376435</c:v>
                </c:pt>
                <c:pt idx="176">
                  <c:v>20.864449948715748</c:v>
                </c:pt>
                <c:pt idx="177">
                  <c:v>20.896267959787998</c:v>
                </c:pt>
                <c:pt idx="178">
                  <c:v>20.927105970860246</c:v>
                </c:pt>
                <c:pt idx="179">
                  <c:v>20.956963981932496</c:v>
                </c:pt>
                <c:pt idx="180">
                  <c:v>20.985841993004744</c:v>
                </c:pt>
                <c:pt idx="181">
                  <c:v>21.013740004076993</c:v>
                </c:pt>
                <c:pt idx="182">
                  <c:v>21.040658015149241</c:v>
                </c:pt>
                <c:pt idx="183">
                  <c:v>21.06659602622149</c:v>
                </c:pt>
                <c:pt idx="184">
                  <c:v>21.091554037293736</c:v>
                </c:pt>
                <c:pt idx="185">
                  <c:v>21.115532048365985</c:v>
                </c:pt>
                <c:pt idx="186">
                  <c:v>21.138530059438235</c:v>
                </c:pt>
                <c:pt idx="187">
                  <c:v>21.160548070510483</c:v>
                </c:pt>
                <c:pt idx="188">
                  <c:v>21.181586081582733</c:v>
                </c:pt>
                <c:pt idx="189">
                  <c:v>21.201644092654981</c:v>
                </c:pt>
                <c:pt idx="190">
                  <c:v>21.22072210372723</c:v>
                </c:pt>
                <c:pt idx="191">
                  <c:v>21.238820114799477</c:v>
                </c:pt>
                <c:pt idx="192">
                  <c:v>21.255938125871726</c:v>
                </c:pt>
                <c:pt idx="193">
                  <c:v>21.272076136943973</c:v>
                </c:pt>
                <c:pt idx="194">
                  <c:v>21.287234148016221</c:v>
                </c:pt>
                <c:pt idx="195">
                  <c:v>21.301412159088471</c:v>
                </c:pt>
                <c:pt idx="196">
                  <c:v>21.314610170160719</c:v>
                </c:pt>
                <c:pt idx="197">
                  <c:v>21.326828181232969</c:v>
                </c:pt>
                <c:pt idx="198">
                  <c:v>21.338066192305217</c:v>
                </c:pt>
                <c:pt idx="199">
                  <c:v>21.348324203377466</c:v>
                </c:pt>
                <c:pt idx="200">
                  <c:v>21.357602214449713</c:v>
                </c:pt>
                <c:pt idx="201">
                  <c:v>21.365900225521962</c:v>
                </c:pt>
                <c:pt idx="202">
                  <c:v>21.373218236594212</c:v>
                </c:pt>
                <c:pt idx="203">
                  <c:v>21.379556247666461</c:v>
                </c:pt>
                <c:pt idx="204">
                  <c:v>21.384914258738711</c:v>
                </c:pt>
                <c:pt idx="205">
                  <c:v>21.389292269810959</c:v>
                </c:pt>
                <c:pt idx="206">
                  <c:v>21.392690280883208</c:v>
                </c:pt>
                <c:pt idx="207">
                  <c:v>21.395108291955456</c:v>
                </c:pt>
                <c:pt idx="208">
                  <c:v>21.396546303027705</c:v>
                </c:pt>
                <c:pt idx="209">
                  <c:v>21.397004314099952</c:v>
                </c:pt>
                <c:pt idx="210">
                  <c:v>21.396482325172201</c:v>
                </c:pt>
                <c:pt idx="211">
                  <c:v>21.394980336244451</c:v>
                </c:pt>
                <c:pt idx="212">
                  <c:v>21.3924983473167</c:v>
                </c:pt>
                <c:pt idx="213">
                  <c:v>21.38903635838895</c:v>
                </c:pt>
                <c:pt idx="214">
                  <c:v>21.384594369461198</c:v>
                </c:pt>
                <c:pt idx="215">
                  <c:v>21.379172380533447</c:v>
                </c:pt>
                <c:pt idx="216">
                  <c:v>21.372770391605695</c:v>
                </c:pt>
                <c:pt idx="217">
                  <c:v>21.365388402677944</c:v>
                </c:pt>
                <c:pt idx="218">
                  <c:v>21.357026413750191</c:v>
                </c:pt>
                <c:pt idx="219">
                  <c:v>21.34768442482244</c:v>
                </c:pt>
                <c:pt idx="220">
                  <c:v>21.33736243589469</c:v>
                </c:pt>
                <c:pt idx="221">
                  <c:v>21.326060446966938</c:v>
                </c:pt>
                <c:pt idx="222">
                  <c:v>21.313778458039188</c:v>
                </c:pt>
                <c:pt idx="223">
                  <c:v>21.300516469111436</c:v>
                </c:pt>
                <c:pt idx="224">
                  <c:v>21.286274480183685</c:v>
                </c:pt>
                <c:pt idx="225">
                  <c:v>21.271052491255933</c:v>
                </c:pt>
                <c:pt idx="226">
                  <c:v>21.254850502328182</c:v>
                </c:pt>
                <c:pt idx="227">
                  <c:v>21.237668513400429</c:v>
                </c:pt>
                <c:pt idx="228">
                  <c:v>21.219506524472678</c:v>
                </c:pt>
                <c:pt idx="229">
                  <c:v>21.200364535544928</c:v>
                </c:pt>
                <c:pt idx="230">
                  <c:v>21.180242546617176</c:v>
                </c:pt>
                <c:pt idx="231">
                  <c:v>21.159140557689426</c:v>
                </c:pt>
                <c:pt idx="232">
                  <c:v>21.137058568761674</c:v>
                </c:pt>
                <c:pt idx="233">
                  <c:v>21.113996579833923</c:v>
                </c:pt>
                <c:pt idx="234">
                  <c:v>21.089954590906171</c:v>
                </c:pt>
                <c:pt idx="235">
                  <c:v>21.06493260197842</c:v>
                </c:pt>
                <c:pt idx="236">
                  <c:v>21.038930613050667</c:v>
                </c:pt>
                <c:pt idx="237">
                  <c:v>21.011948624122915</c:v>
                </c:pt>
                <c:pt idx="238">
                  <c:v>20.983986635195166</c:v>
                </c:pt>
                <c:pt idx="239">
                  <c:v>20.955044646267414</c:v>
                </c:pt>
                <c:pt idx="240">
                  <c:v>20.925122657339664</c:v>
                </c:pt>
                <c:pt idx="241">
                  <c:v>20.894220668411911</c:v>
                </c:pt>
                <c:pt idx="242">
                  <c:v>20.862338679484161</c:v>
                </c:pt>
                <c:pt idx="243">
                  <c:v>20.829476690556408</c:v>
                </c:pt>
                <c:pt idx="244">
                  <c:v>20.795634701628657</c:v>
                </c:pt>
                <c:pt idx="245">
                  <c:v>20.760812712700904</c:v>
                </c:pt>
                <c:pt idx="246">
                  <c:v>20.725010723773153</c:v>
                </c:pt>
                <c:pt idx="247">
                  <c:v>20.688228734845403</c:v>
                </c:pt>
                <c:pt idx="248">
                  <c:v>20.650466745917651</c:v>
                </c:pt>
                <c:pt idx="249">
                  <c:v>20.611724756989901</c:v>
                </c:pt>
                <c:pt idx="250">
                  <c:v>20.572002768062148</c:v>
                </c:pt>
                <c:pt idx="251">
                  <c:v>20.531300779134398</c:v>
                </c:pt>
                <c:pt idx="252">
                  <c:v>20.489618790206645</c:v>
                </c:pt>
                <c:pt idx="253">
                  <c:v>20.446956801278894</c:v>
                </c:pt>
                <c:pt idx="254">
                  <c:v>20.403314812351141</c:v>
                </c:pt>
                <c:pt idx="255">
                  <c:v>20.358692823423389</c:v>
                </c:pt>
                <c:pt idx="256">
                  <c:v>20.31309083449564</c:v>
                </c:pt>
                <c:pt idx="257">
                  <c:v>20.266508845567888</c:v>
                </c:pt>
                <c:pt idx="258">
                  <c:v>20.218946856640137</c:v>
                </c:pt>
                <c:pt idx="259">
                  <c:v>20.170404867712385</c:v>
                </c:pt>
                <c:pt idx="260">
                  <c:v>20.120882878784634</c:v>
                </c:pt>
                <c:pt idx="261">
                  <c:v>20.070380889856882</c:v>
                </c:pt>
                <c:pt idx="262">
                  <c:v>20.01889890092913</c:v>
                </c:pt>
                <c:pt idx="263">
                  <c:v>19.966436912001381</c:v>
                </c:pt>
                <c:pt idx="264">
                  <c:v>19.912994923073629</c:v>
                </c:pt>
                <c:pt idx="265">
                  <c:v>19.858572934145879</c:v>
                </c:pt>
                <c:pt idx="266">
                  <c:v>19.803170945218127</c:v>
                </c:pt>
                <c:pt idx="267">
                  <c:v>19.746788956290377</c:v>
                </c:pt>
                <c:pt idx="268">
                  <c:v>19.689426967362625</c:v>
                </c:pt>
                <c:pt idx="269">
                  <c:v>19.631084978434874</c:v>
                </c:pt>
                <c:pt idx="270">
                  <c:v>19.571762989507121</c:v>
                </c:pt>
                <c:pt idx="271">
                  <c:v>19.51146100057937</c:v>
                </c:pt>
                <c:pt idx="272">
                  <c:v>19.45017901165162</c:v>
                </c:pt>
                <c:pt idx="273">
                  <c:v>19.387917022723869</c:v>
                </c:pt>
                <c:pt idx="274">
                  <c:v>19.324675033796119</c:v>
                </c:pt>
                <c:pt idx="275">
                  <c:v>19.260453044868367</c:v>
                </c:pt>
                <c:pt idx="276">
                  <c:v>19.195251055940616</c:v>
                </c:pt>
                <c:pt idx="277">
                  <c:v>19.129069067012864</c:v>
                </c:pt>
                <c:pt idx="278">
                  <c:v>19.061907078085113</c:v>
                </c:pt>
                <c:pt idx="279">
                  <c:v>18.99376508915736</c:v>
                </c:pt>
                <c:pt idx="280">
                  <c:v>18.924643100229609</c:v>
                </c:pt>
                <c:pt idx="281">
                  <c:v>18.85454111130186</c:v>
                </c:pt>
                <c:pt idx="282">
                  <c:v>18.783459122374108</c:v>
                </c:pt>
                <c:pt idx="283">
                  <c:v>18.711397133446358</c:v>
                </c:pt>
                <c:pt idx="284">
                  <c:v>18.638355144518606</c:v>
                </c:pt>
                <c:pt idx="285">
                  <c:v>18.564333155590855</c:v>
                </c:pt>
                <c:pt idx="286">
                  <c:v>18.489331166663103</c:v>
                </c:pt>
                <c:pt idx="287">
                  <c:v>18.413349177735352</c:v>
                </c:pt>
                <c:pt idx="288">
                  <c:v>18.336387188807599</c:v>
                </c:pt>
                <c:pt idx="289">
                  <c:v>18.258445199879848</c:v>
                </c:pt>
                <c:pt idx="290">
                  <c:v>18.179523210952098</c:v>
                </c:pt>
                <c:pt idx="291">
                  <c:v>18.099621222024346</c:v>
                </c:pt>
                <c:pt idx="292">
                  <c:v>18.018739233096596</c:v>
                </c:pt>
                <c:pt idx="293">
                  <c:v>17.936877244168844</c:v>
                </c:pt>
                <c:pt idx="294">
                  <c:v>17.854035255241094</c:v>
                </c:pt>
                <c:pt idx="295">
                  <c:v>17.770213266313341</c:v>
                </c:pt>
                <c:pt idx="296">
                  <c:v>17.68541127738559</c:v>
                </c:pt>
                <c:pt idx="297">
                  <c:v>17.599629288457837</c:v>
                </c:pt>
                <c:pt idx="298">
                  <c:v>17.512867299530086</c:v>
                </c:pt>
                <c:pt idx="299">
                  <c:v>17.425125310602336</c:v>
                </c:pt>
                <c:pt idx="300">
                  <c:v>17.336403321674585</c:v>
                </c:pt>
                <c:pt idx="301">
                  <c:v>17.246701332746834</c:v>
                </c:pt>
                <c:pt idx="302">
                  <c:v>17.156019343819082</c:v>
                </c:pt>
                <c:pt idx="303">
                  <c:v>17.064357354891332</c:v>
                </c:pt>
                <c:pt idx="304">
                  <c:v>16.971715365963579</c:v>
                </c:pt>
                <c:pt idx="305">
                  <c:v>16.878093377035828</c:v>
                </c:pt>
                <c:pt idx="306">
                  <c:v>16.783491388108075</c:v>
                </c:pt>
                <c:pt idx="307">
                  <c:v>16.687909399180324</c:v>
                </c:pt>
                <c:pt idx="308">
                  <c:v>16.591347410252574</c:v>
                </c:pt>
                <c:pt idx="309">
                  <c:v>16.493805421324822</c:v>
                </c:pt>
                <c:pt idx="310">
                  <c:v>16.395283432397072</c:v>
                </c:pt>
                <c:pt idx="311">
                  <c:v>16.29578144346932</c:v>
                </c:pt>
                <c:pt idx="312">
                  <c:v>16.195299454541569</c:v>
                </c:pt>
                <c:pt idx="313">
                  <c:v>16.093837465613817</c:v>
                </c:pt>
                <c:pt idx="314">
                  <c:v>15.991395476686066</c:v>
                </c:pt>
                <c:pt idx="315">
                  <c:v>15.887973487758314</c:v>
                </c:pt>
                <c:pt idx="316">
                  <c:v>15.783571498830563</c:v>
                </c:pt>
                <c:pt idx="317">
                  <c:v>15.678189509902811</c:v>
                </c:pt>
                <c:pt idx="318">
                  <c:v>15.571827520975059</c:v>
                </c:pt>
                <c:pt idx="319">
                  <c:v>15.464485532047307</c:v>
                </c:pt>
                <c:pt idx="320">
                  <c:v>15.356163543119555</c:v>
                </c:pt>
                <c:pt idx="321">
                  <c:v>15.246861554191804</c:v>
                </c:pt>
                <c:pt idx="322">
                  <c:v>15.136579565264054</c:v>
                </c:pt>
                <c:pt idx="323">
                  <c:v>15.025317576336302</c:v>
                </c:pt>
                <c:pt idx="324">
                  <c:v>14.913075587408551</c:v>
                </c:pt>
                <c:pt idx="325">
                  <c:v>14.7998535984808</c:v>
                </c:pt>
                <c:pt idx="326">
                  <c:v>14.685651609553048</c:v>
                </c:pt>
                <c:pt idx="327">
                  <c:v>14.570469620625296</c:v>
                </c:pt>
                <c:pt idx="328">
                  <c:v>14.454307631697544</c:v>
                </c:pt>
                <c:pt idx="329">
                  <c:v>14.337165642769792</c:v>
                </c:pt>
                <c:pt idx="330">
                  <c:v>14.219043653842041</c:v>
                </c:pt>
                <c:pt idx="331">
                  <c:v>14.09994166491429</c:v>
                </c:pt>
                <c:pt idx="332">
                  <c:v>13.979859675986539</c:v>
                </c:pt>
                <c:pt idx="333">
                  <c:v>13.858797687058788</c:v>
                </c:pt>
                <c:pt idx="334">
                  <c:v>13.736755698131036</c:v>
                </c:pt>
                <c:pt idx="335">
                  <c:v>13.613733709203284</c:v>
                </c:pt>
                <c:pt idx="336">
                  <c:v>13.489731720275532</c:v>
                </c:pt>
                <c:pt idx="337">
                  <c:v>13.36474973134778</c:v>
                </c:pt>
                <c:pt idx="338">
                  <c:v>13.238787742420028</c:v>
                </c:pt>
                <c:pt idx="339">
                  <c:v>13.111845753492277</c:v>
                </c:pt>
                <c:pt idx="340">
                  <c:v>12.983923764564526</c:v>
                </c:pt>
                <c:pt idx="341">
                  <c:v>12.855021775636775</c:v>
                </c:pt>
                <c:pt idx="342">
                  <c:v>12.725139786709024</c:v>
                </c:pt>
                <c:pt idx="343">
                  <c:v>12.594277797781272</c:v>
                </c:pt>
                <c:pt idx="344">
                  <c:v>12.46243580885352</c:v>
                </c:pt>
                <c:pt idx="345">
                  <c:v>12.329613819925768</c:v>
                </c:pt>
                <c:pt idx="346">
                  <c:v>12.195811830998016</c:v>
                </c:pt>
                <c:pt idx="347">
                  <c:v>12.061029842070264</c:v>
                </c:pt>
                <c:pt idx="348">
                  <c:v>11.925267853142511</c:v>
                </c:pt>
                <c:pt idx="349">
                  <c:v>11.78852586421476</c:v>
                </c:pt>
                <c:pt idx="350">
                  <c:v>11.650803875287009</c:v>
                </c:pt>
                <c:pt idx="351">
                  <c:v>11.512101886359257</c:v>
                </c:pt>
                <c:pt idx="352">
                  <c:v>11.372419897431506</c:v>
                </c:pt>
                <c:pt idx="353">
                  <c:v>11.231757908503754</c:v>
                </c:pt>
                <c:pt idx="354">
                  <c:v>11.090115919576002</c:v>
                </c:pt>
                <c:pt idx="355">
                  <c:v>10.94749393064825</c:v>
                </c:pt>
                <c:pt idx="356">
                  <c:v>10.803891941720497</c:v>
                </c:pt>
                <c:pt idx="357">
                  <c:v>10.659309952792745</c:v>
                </c:pt>
                <c:pt idx="358">
                  <c:v>10.513747963864994</c:v>
                </c:pt>
                <c:pt idx="359">
                  <c:v>10.367205974937242</c:v>
                </c:pt>
                <c:pt idx="360">
                  <c:v>10.219683986009491</c:v>
                </c:pt>
                <c:pt idx="361">
                  <c:v>10.071181997081739</c:v>
                </c:pt>
                <c:pt idx="362">
                  <c:v>9.9217000081539872</c:v>
                </c:pt>
                <c:pt idx="363">
                  <c:v>9.7712380192262351</c:v>
                </c:pt>
                <c:pt idx="364">
                  <c:v>9.6197960302984828</c:v>
                </c:pt>
                <c:pt idx="365">
                  <c:v>9.4673740413707304</c:v>
                </c:pt>
                <c:pt idx="366">
                  <c:v>9.3139720524429777</c:v>
                </c:pt>
                <c:pt idx="367">
                  <c:v>9.1595900635152265</c:v>
                </c:pt>
                <c:pt idx="368">
                  <c:v>9.0042280745874752</c:v>
                </c:pt>
                <c:pt idx="369">
                  <c:v>8.8478860856597237</c:v>
                </c:pt>
                <c:pt idx="370">
                  <c:v>8.6905640967319719</c:v>
                </c:pt>
                <c:pt idx="371">
                  <c:v>8.53226210780422</c:v>
                </c:pt>
                <c:pt idx="372">
                  <c:v>8.3729801188764679</c:v>
                </c:pt>
                <c:pt idx="373">
                  <c:v>8.2127181299487155</c:v>
                </c:pt>
                <c:pt idx="374">
                  <c:v>8.051476141020963</c:v>
                </c:pt>
                <c:pt idx="375">
                  <c:v>7.8892541520932102</c:v>
                </c:pt>
                <c:pt idx="376">
                  <c:v>7.7260521631654573</c:v>
                </c:pt>
                <c:pt idx="377">
                  <c:v>7.5618701742377041</c:v>
                </c:pt>
                <c:pt idx="378">
                  <c:v>7.3967081853099517</c:v>
                </c:pt>
                <c:pt idx="379">
                  <c:v>7.230566196382199</c:v>
                </c:pt>
                <c:pt idx="380">
                  <c:v>7.0634442074544461</c:v>
                </c:pt>
                <c:pt idx="381">
                  <c:v>6.895342218526693</c:v>
                </c:pt>
                <c:pt idx="382">
                  <c:v>6.7262602295989407</c:v>
                </c:pt>
                <c:pt idx="383">
                  <c:v>6.5561982406711881</c:v>
                </c:pt>
                <c:pt idx="384">
                  <c:v>6.3851562517434353</c:v>
                </c:pt>
                <c:pt idx="385">
                  <c:v>6.2131342628156823</c:v>
                </c:pt>
                <c:pt idx="386">
                  <c:v>6.0401322738879299</c:v>
                </c:pt>
                <c:pt idx="387">
                  <c:v>5.8661502849601774</c:v>
                </c:pt>
                <c:pt idx="388">
                  <c:v>5.6911882960324247</c:v>
                </c:pt>
                <c:pt idx="389">
                  <c:v>5.5152463071046718</c:v>
                </c:pt>
                <c:pt idx="390">
                  <c:v>5.3383243181769195</c:v>
                </c:pt>
                <c:pt idx="391">
                  <c:v>5.1604223292491671</c:v>
                </c:pt>
                <c:pt idx="392">
                  <c:v>4.9815403403214145</c:v>
                </c:pt>
                <c:pt idx="393">
                  <c:v>4.8016783513936616</c:v>
                </c:pt>
                <c:pt idx="394">
                  <c:v>4.6208363624659095</c:v>
                </c:pt>
                <c:pt idx="395">
                  <c:v>4.4390143735381571</c:v>
                </c:pt>
                <c:pt idx="396">
                  <c:v>4.2562123846104045</c:v>
                </c:pt>
                <c:pt idx="397">
                  <c:v>4.0724303956826517</c:v>
                </c:pt>
                <c:pt idx="398">
                  <c:v>3.8876684067548992</c:v>
                </c:pt>
                <c:pt idx="399">
                  <c:v>3.7019264178271465</c:v>
                </c:pt>
                <c:pt idx="400">
                  <c:v>3.515204428899394</c:v>
                </c:pt>
                <c:pt idx="401">
                  <c:v>3.3275024399716413</c:v>
                </c:pt>
                <c:pt idx="402">
                  <c:v>3.1388204510438888</c:v>
                </c:pt>
                <c:pt idx="403">
                  <c:v>2.9491584621161362</c:v>
                </c:pt>
                <c:pt idx="404">
                  <c:v>2.7585164731883838</c:v>
                </c:pt>
                <c:pt idx="405">
                  <c:v>2.5668944842606312</c:v>
                </c:pt>
                <c:pt idx="406">
                  <c:v>2.3742924953328788</c:v>
                </c:pt>
                <c:pt idx="407">
                  <c:v>2.1807105064051262</c:v>
                </c:pt>
                <c:pt idx="408">
                  <c:v>1.9861485174773739</c:v>
                </c:pt>
                <c:pt idx="409">
                  <c:v>1.7906065285496213</c:v>
                </c:pt>
                <c:pt idx="410">
                  <c:v>1.5940845396218688</c:v>
                </c:pt>
                <c:pt idx="411">
                  <c:v>1.3965825506941163</c:v>
                </c:pt>
                <c:pt idx="412">
                  <c:v>1.1981005617663638</c:v>
                </c:pt>
                <c:pt idx="413">
                  <c:v>0.99863857283861146</c:v>
                </c:pt>
                <c:pt idx="414">
                  <c:v>0.79819658391085924</c:v>
                </c:pt>
                <c:pt idx="415">
                  <c:v>0.59677459498310703</c:v>
                </c:pt>
                <c:pt idx="416">
                  <c:v>0.39437260605535474</c:v>
                </c:pt>
                <c:pt idx="417">
                  <c:v>0.19099061712760249</c:v>
                </c:pt>
                <c:pt idx="418">
                  <c:v>-1.3371371800149755E-2</c:v>
                </c:pt>
                <c:pt idx="419">
                  <c:v>-0.21871336072790198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8-4767-B2ED-E1EBF8364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51631"/>
        <c:axId val="529152879"/>
      </c:scatterChart>
      <c:valAx>
        <c:axId val="5291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Range/</a:t>
                </a:r>
                <a:r>
                  <a:rPr lang="en-IN" baseline="0"/>
                  <a:t> Distance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2879"/>
        <c:crosses val="autoZero"/>
        <c:crossBetween val="midCat"/>
      </c:valAx>
      <c:valAx>
        <c:axId val="5291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= 25 m/s, without drag at 60 degrees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'assignment_1(home) Q2 (9)'!$G$1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'assignment_1(home) Q2 (9)'!$F$2:$F$465</c:f>
              <c:numCache>
                <c:formatCode>General</c:formatCode>
                <c:ptCount val="464"/>
                <c:pt idx="0">
                  <c:v>0</c:v>
                </c:pt>
                <c:pt idx="1">
                  <c:v>0.12500000000000003</c:v>
                </c:pt>
                <c:pt idx="2">
                  <c:v>0.25000000000000006</c:v>
                </c:pt>
                <c:pt idx="3">
                  <c:v>0.37500000000000011</c:v>
                </c:pt>
                <c:pt idx="4">
                  <c:v>0.50000000000000011</c:v>
                </c:pt>
                <c:pt idx="5">
                  <c:v>0.62500000000000011</c:v>
                </c:pt>
                <c:pt idx="6">
                  <c:v>0.75000000000000011</c:v>
                </c:pt>
                <c:pt idx="7">
                  <c:v>0.87500000000000011</c:v>
                </c:pt>
                <c:pt idx="8">
                  <c:v>1.0000000000000002</c:v>
                </c:pt>
                <c:pt idx="9">
                  <c:v>1.1250000000000002</c:v>
                </c:pt>
                <c:pt idx="10">
                  <c:v>1.2500000000000002</c:v>
                </c:pt>
                <c:pt idx="11">
                  <c:v>1.3750000000000002</c:v>
                </c:pt>
                <c:pt idx="12">
                  <c:v>1.5000000000000002</c:v>
                </c:pt>
                <c:pt idx="13">
                  <c:v>1.6250000000000002</c:v>
                </c:pt>
                <c:pt idx="14">
                  <c:v>1.7500000000000002</c:v>
                </c:pt>
                <c:pt idx="15">
                  <c:v>1.8750000000000002</c:v>
                </c:pt>
                <c:pt idx="16">
                  <c:v>2.0000000000000004</c:v>
                </c:pt>
                <c:pt idx="17">
                  <c:v>2.1250000000000004</c:v>
                </c:pt>
                <c:pt idx="18">
                  <c:v>2.2500000000000004</c:v>
                </c:pt>
                <c:pt idx="19">
                  <c:v>2.3750000000000004</c:v>
                </c:pt>
                <c:pt idx="20">
                  <c:v>2.5000000000000004</c:v>
                </c:pt>
                <c:pt idx="21">
                  <c:v>2.6250000000000004</c:v>
                </c:pt>
                <c:pt idx="22">
                  <c:v>2.7500000000000004</c:v>
                </c:pt>
                <c:pt idx="23">
                  <c:v>2.8750000000000004</c:v>
                </c:pt>
                <c:pt idx="24">
                  <c:v>3.0000000000000004</c:v>
                </c:pt>
                <c:pt idx="25">
                  <c:v>3.1250000000000004</c:v>
                </c:pt>
                <c:pt idx="26">
                  <c:v>3.2500000000000004</c:v>
                </c:pt>
                <c:pt idx="27">
                  <c:v>3.3750000000000004</c:v>
                </c:pt>
                <c:pt idx="28">
                  <c:v>3.5000000000000004</c:v>
                </c:pt>
                <c:pt idx="29">
                  <c:v>3.6250000000000004</c:v>
                </c:pt>
                <c:pt idx="30">
                  <c:v>3.7500000000000004</c:v>
                </c:pt>
                <c:pt idx="31">
                  <c:v>3.8750000000000004</c:v>
                </c:pt>
                <c:pt idx="32">
                  <c:v>4.0000000000000009</c:v>
                </c:pt>
                <c:pt idx="33">
                  <c:v>4.1250000000000009</c:v>
                </c:pt>
                <c:pt idx="34">
                  <c:v>4.2500000000000009</c:v>
                </c:pt>
                <c:pt idx="35">
                  <c:v>4.3750000000000009</c:v>
                </c:pt>
                <c:pt idx="36">
                  <c:v>4.5000000000000009</c:v>
                </c:pt>
                <c:pt idx="37">
                  <c:v>4.6250000000000009</c:v>
                </c:pt>
                <c:pt idx="38">
                  <c:v>4.7500000000000009</c:v>
                </c:pt>
                <c:pt idx="39">
                  <c:v>4.8750000000000009</c:v>
                </c:pt>
                <c:pt idx="40">
                  <c:v>5.0000000000000009</c:v>
                </c:pt>
                <c:pt idx="41">
                  <c:v>5.1250000000000009</c:v>
                </c:pt>
                <c:pt idx="42">
                  <c:v>5.2500000000000009</c:v>
                </c:pt>
                <c:pt idx="43">
                  <c:v>5.3750000000000009</c:v>
                </c:pt>
                <c:pt idx="44">
                  <c:v>5.5000000000000009</c:v>
                </c:pt>
                <c:pt idx="45">
                  <c:v>5.6250000000000009</c:v>
                </c:pt>
                <c:pt idx="46">
                  <c:v>5.7500000000000009</c:v>
                </c:pt>
                <c:pt idx="47">
                  <c:v>5.8750000000000009</c:v>
                </c:pt>
                <c:pt idx="48">
                  <c:v>6.0000000000000009</c:v>
                </c:pt>
                <c:pt idx="49">
                  <c:v>6.1250000000000009</c:v>
                </c:pt>
                <c:pt idx="50">
                  <c:v>6.2500000000000009</c:v>
                </c:pt>
                <c:pt idx="51">
                  <c:v>6.3750000000000009</c:v>
                </c:pt>
                <c:pt idx="52">
                  <c:v>6.5000000000000009</c:v>
                </c:pt>
                <c:pt idx="53">
                  <c:v>6.6250000000000009</c:v>
                </c:pt>
                <c:pt idx="54">
                  <c:v>6.7500000000000009</c:v>
                </c:pt>
                <c:pt idx="55">
                  <c:v>6.8750000000000009</c:v>
                </c:pt>
                <c:pt idx="56">
                  <c:v>7.0000000000000009</c:v>
                </c:pt>
                <c:pt idx="57">
                  <c:v>7.1250000000000009</c:v>
                </c:pt>
                <c:pt idx="58">
                  <c:v>7.2500000000000009</c:v>
                </c:pt>
                <c:pt idx="59">
                  <c:v>7.3750000000000009</c:v>
                </c:pt>
                <c:pt idx="60">
                  <c:v>7.5000000000000009</c:v>
                </c:pt>
                <c:pt idx="61">
                  <c:v>7.6250000000000009</c:v>
                </c:pt>
                <c:pt idx="62">
                  <c:v>7.7500000000000009</c:v>
                </c:pt>
                <c:pt idx="63">
                  <c:v>7.8750000000000009</c:v>
                </c:pt>
                <c:pt idx="64">
                  <c:v>8.0000000000000018</c:v>
                </c:pt>
                <c:pt idx="65">
                  <c:v>8.1250000000000018</c:v>
                </c:pt>
                <c:pt idx="66">
                  <c:v>8.2500000000000018</c:v>
                </c:pt>
                <c:pt idx="67">
                  <c:v>8.3750000000000018</c:v>
                </c:pt>
                <c:pt idx="68">
                  <c:v>8.5000000000000018</c:v>
                </c:pt>
                <c:pt idx="69">
                  <c:v>8.6250000000000018</c:v>
                </c:pt>
                <c:pt idx="70">
                  <c:v>8.7500000000000018</c:v>
                </c:pt>
                <c:pt idx="71">
                  <c:v>8.8750000000000018</c:v>
                </c:pt>
                <c:pt idx="72">
                  <c:v>9.0000000000000018</c:v>
                </c:pt>
                <c:pt idx="73">
                  <c:v>9.1250000000000018</c:v>
                </c:pt>
                <c:pt idx="74">
                  <c:v>9.2500000000000018</c:v>
                </c:pt>
                <c:pt idx="75">
                  <c:v>9.3750000000000018</c:v>
                </c:pt>
                <c:pt idx="76">
                  <c:v>9.5000000000000018</c:v>
                </c:pt>
                <c:pt idx="77">
                  <c:v>9.6250000000000018</c:v>
                </c:pt>
                <c:pt idx="78">
                  <c:v>9.7500000000000018</c:v>
                </c:pt>
                <c:pt idx="79">
                  <c:v>9.8750000000000018</c:v>
                </c:pt>
                <c:pt idx="80">
                  <c:v>10.000000000000002</c:v>
                </c:pt>
                <c:pt idx="81">
                  <c:v>10.125000000000002</c:v>
                </c:pt>
                <c:pt idx="82">
                  <c:v>10.250000000000002</c:v>
                </c:pt>
                <c:pt idx="83">
                  <c:v>10.375000000000002</c:v>
                </c:pt>
                <c:pt idx="84">
                  <c:v>10.500000000000002</c:v>
                </c:pt>
                <c:pt idx="85">
                  <c:v>10.625000000000002</c:v>
                </c:pt>
                <c:pt idx="86">
                  <c:v>10.750000000000002</c:v>
                </c:pt>
                <c:pt idx="87">
                  <c:v>10.875000000000002</c:v>
                </c:pt>
                <c:pt idx="88">
                  <c:v>11.000000000000002</c:v>
                </c:pt>
                <c:pt idx="89">
                  <c:v>11.125000000000002</c:v>
                </c:pt>
                <c:pt idx="90">
                  <c:v>11.250000000000002</c:v>
                </c:pt>
                <c:pt idx="91">
                  <c:v>11.375000000000002</c:v>
                </c:pt>
                <c:pt idx="92">
                  <c:v>11.500000000000002</c:v>
                </c:pt>
                <c:pt idx="93">
                  <c:v>11.625000000000002</c:v>
                </c:pt>
                <c:pt idx="94">
                  <c:v>11.750000000000002</c:v>
                </c:pt>
                <c:pt idx="95">
                  <c:v>11.875000000000002</c:v>
                </c:pt>
                <c:pt idx="96">
                  <c:v>12.000000000000002</c:v>
                </c:pt>
                <c:pt idx="97">
                  <c:v>12.125000000000002</c:v>
                </c:pt>
                <c:pt idx="98">
                  <c:v>12.250000000000002</c:v>
                </c:pt>
                <c:pt idx="99">
                  <c:v>12.375000000000002</c:v>
                </c:pt>
                <c:pt idx="100">
                  <c:v>12.500000000000002</c:v>
                </c:pt>
                <c:pt idx="101">
                  <c:v>12.625000000000002</c:v>
                </c:pt>
                <c:pt idx="102">
                  <c:v>12.750000000000002</c:v>
                </c:pt>
                <c:pt idx="103">
                  <c:v>12.875000000000002</c:v>
                </c:pt>
                <c:pt idx="104">
                  <c:v>13.000000000000002</c:v>
                </c:pt>
                <c:pt idx="105">
                  <c:v>13.125000000000002</c:v>
                </c:pt>
                <c:pt idx="106">
                  <c:v>13.250000000000002</c:v>
                </c:pt>
                <c:pt idx="107">
                  <c:v>13.375000000000002</c:v>
                </c:pt>
                <c:pt idx="108">
                  <c:v>13.500000000000002</c:v>
                </c:pt>
                <c:pt idx="109">
                  <c:v>13.625000000000002</c:v>
                </c:pt>
                <c:pt idx="110">
                  <c:v>13.750000000000002</c:v>
                </c:pt>
                <c:pt idx="111">
                  <c:v>13.875000000000002</c:v>
                </c:pt>
                <c:pt idx="112">
                  <c:v>14.000000000000002</c:v>
                </c:pt>
                <c:pt idx="113">
                  <c:v>14.125000000000002</c:v>
                </c:pt>
                <c:pt idx="114">
                  <c:v>14.250000000000002</c:v>
                </c:pt>
                <c:pt idx="115">
                  <c:v>14.375000000000002</c:v>
                </c:pt>
                <c:pt idx="116">
                  <c:v>14.500000000000002</c:v>
                </c:pt>
                <c:pt idx="117">
                  <c:v>14.625000000000002</c:v>
                </c:pt>
                <c:pt idx="118">
                  <c:v>14.750000000000002</c:v>
                </c:pt>
                <c:pt idx="119">
                  <c:v>14.875000000000002</c:v>
                </c:pt>
                <c:pt idx="120">
                  <c:v>15.000000000000002</c:v>
                </c:pt>
                <c:pt idx="121">
                  <c:v>15.125000000000002</c:v>
                </c:pt>
                <c:pt idx="122">
                  <c:v>15.250000000000002</c:v>
                </c:pt>
                <c:pt idx="123">
                  <c:v>15.375000000000002</c:v>
                </c:pt>
                <c:pt idx="124">
                  <c:v>15.500000000000002</c:v>
                </c:pt>
                <c:pt idx="125">
                  <c:v>15.625000000000002</c:v>
                </c:pt>
                <c:pt idx="126">
                  <c:v>15.750000000000002</c:v>
                </c:pt>
                <c:pt idx="127">
                  <c:v>15.875000000000002</c:v>
                </c:pt>
                <c:pt idx="128">
                  <c:v>16.000000000000004</c:v>
                </c:pt>
                <c:pt idx="129">
                  <c:v>16.125000000000004</c:v>
                </c:pt>
                <c:pt idx="130">
                  <c:v>16.250000000000004</c:v>
                </c:pt>
                <c:pt idx="131">
                  <c:v>16.375000000000004</c:v>
                </c:pt>
                <c:pt idx="132">
                  <c:v>16.500000000000004</c:v>
                </c:pt>
                <c:pt idx="133">
                  <c:v>16.625000000000004</c:v>
                </c:pt>
                <c:pt idx="134">
                  <c:v>16.750000000000004</c:v>
                </c:pt>
                <c:pt idx="135">
                  <c:v>16.875000000000004</c:v>
                </c:pt>
                <c:pt idx="136">
                  <c:v>17.000000000000004</c:v>
                </c:pt>
                <c:pt idx="137">
                  <c:v>17.125000000000004</c:v>
                </c:pt>
                <c:pt idx="138">
                  <c:v>17.250000000000004</c:v>
                </c:pt>
                <c:pt idx="139">
                  <c:v>17.375000000000004</c:v>
                </c:pt>
                <c:pt idx="140">
                  <c:v>17.500000000000004</c:v>
                </c:pt>
                <c:pt idx="141">
                  <c:v>17.625000000000004</c:v>
                </c:pt>
                <c:pt idx="142">
                  <c:v>17.750000000000004</c:v>
                </c:pt>
                <c:pt idx="143">
                  <c:v>17.875000000000004</c:v>
                </c:pt>
                <c:pt idx="144">
                  <c:v>18.000000000000004</c:v>
                </c:pt>
                <c:pt idx="145">
                  <c:v>18.125000000000004</c:v>
                </c:pt>
                <c:pt idx="146">
                  <c:v>18.250000000000004</c:v>
                </c:pt>
                <c:pt idx="147">
                  <c:v>18.375000000000004</c:v>
                </c:pt>
                <c:pt idx="148">
                  <c:v>18.500000000000004</c:v>
                </c:pt>
                <c:pt idx="149">
                  <c:v>18.625000000000004</c:v>
                </c:pt>
                <c:pt idx="150">
                  <c:v>18.750000000000004</c:v>
                </c:pt>
                <c:pt idx="151">
                  <c:v>18.875000000000004</c:v>
                </c:pt>
                <c:pt idx="152">
                  <c:v>19.000000000000004</c:v>
                </c:pt>
                <c:pt idx="153">
                  <c:v>19.125000000000004</c:v>
                </c:pt>
                <c:pt idx="154">
                  <c:v>19.250000000000004</c:v>
                </c:pt>
                <c:pt idx="155">
                  <c:v>19.375000000000004</c:v>
                </c:pt>
                <c:pt idx="156">
                  <c:v>19.500000000000004</c:v>
                </c:pt>
                <c:pt idx="157">
                  <c:v>19.625000000000004</c:v>
                </c:pt>
                <c:pt idx="158">
                  <c:v>19.750000000000004</c:v>
                </c:pt>
                <c:pt idx="159">
                  <c:v>19.875000000000004</c:v>
                </c:pt>
                <c:pt idx="160">
                  <c:v>20.000000000000004</c:v>
                </c:pt>
                <c:pt idx="161">
                  <c:v>20.125000000000004</c:v>
                </c:pt>
                <c:pt idx="162">
                  <c:v>20.250000000000004</c:v>
                </c:pt>
                <c:pt idx="163">
                  <c:v>20.375000000000004</c:v>
                </c:pt>
                <c:pt idx="164">
                  <c:v>20.500000000000004</c:v>
                </c:pt>
                <c:pt idx="165">
                  <c:v>20.625000000000004</c:v>
                </c:pt>
                <c:pt idx="166">
                  <c:v>20.750000000000004</c:v>
                </c:pt>
                <c:pt idx="167">
                  <c:v>20.875000000000004</c:v>
                </c:pt>
                <c:pt idx="168">
                  <c:v>21.000000000000004</c:v>
                </c:pt>
                <c:pt idx="169">
                  <c:v>21.125000000000004</c:v>
                </c:pt>
                <c:pt idx="170">
                  <c:v>21.250000000000004</c:v>
                </c:pt>
                <c:pt idx="171">
                  <c:v>21.375000000000004</c:v>
                </c:pt>
                <c:pt idx="172">
                  <c:v>21.500000000000004</c:v>
                </c:pt>
                <c:pt idx="173">
                  <c:v>21.625000000000004</c:v>
                </c:pt>
                <c:pt idx="174">
                  <c:v>21.750000000000004</c:v>
                </c:pt>
                <c:pt idx="175">
                  <c:v>21.875000000000004</c:v>
                </c:pt>
                <c:pt idx="176">
                  <c:v>22.000000000000004</c:v>
                </c:pt>
                <c:pt idx="177">
                  <c:v>22.125000000000004</c:v>
                </c:pt>
                <c:pt idx="178">
                  <c:v>22.250000000000004</c:v>
                </c:pt>
                <c:pt idx="179">
                  <c:v>22.375000000000004</c:v>
                </c:pt>
                <c:pt idx="180">
                  <c:v>22.500000000000004</c:v>
                </c:pt>
                <c:pt idx="181">
                  <c:v>22.625000000000004</c:v>
                </c:pt>
                <c:pt idx="182">
                  <c:v>22.750000000000004</c:v>
                </c:pt>
                <c:pt idx="183">
                  <c:v>22.875000000000004</c:v>
                </c:pt>
                <c:pt idx="184">
                  <c:v>23.000000000000004</c:v>
                </c:pt>
                <c:pt idx="185">
                  <c:v>23.125000000000004</c:v>
                </c:pt>
                <c:pt idx="186">
                  <c:v>23.250000000000004</c:v>
                </c:pt>
                <c:pt idx="187">
                  <c:v>23.375000000000004</c:v>
                </c:pt>
                <c:pt idx="188">
                  <c:v>23.500000000000004</c:v>
                </c:pt>
                <c:pt idx="189">
                  <c:v>23.625000000000004</c:v>
                </c:pt>
                <c:pt idx="190">
                  <c:v>23.750000000000004</c:v>
                </c:pt>
                <c:pt idx="191">
                  <c:v>23.875000000000004</c:v>
                </c:pt>
                <c:pt idx="192">
                  <c:v>24.000000000000004</c:v>
                </c:pt>
                <c:pt idx="193">
                  <c:v>24.125000000000004</c:v>
                </c:pt>
                <c:pt idx="194">
                  <c:v>24.250000000000004</c:v>
                </c:pt>
                <c:pt idx="195">
                  <c:v>24.375000000000004</c:v>
                </c:pt>
                <c:pt idx="196">
                  <c:v>24.500000000000004</c:v>
                </c:pt>
                <c:pt idx="197">
                  <c:v>24.625000000000004</c:v>
                </c:pt>
                <c:pt idx="198">
                  <c:v>24.750000000000004</c:v>
                </c:pt>
                <c:pt idx="199">
                  <c:v>24.875000000000004</c:v>
                </c:pt>
                <c:pt idx="200">
                  <c:v>25.000000000000004</c:v>
                </c:pt>
                <c:pt idx="201">
                  <c:v>25.125000000000004</c:v>
                </c:pt>
                <c:pt idx="202">
                  <c:v>25.250000000000004</c:v>
                </c:pt>
                <c:pt idx="203">
                  <c:v>25.375000000000004</c:v>
                </c:pt>
                <c:pt idx="204">
                  <c:v>25.500000000000004</c:v>
                </c:pt>
                <c:pt idx="205">
                  <c:v>25.625000000000004</c:v>
                </c:pt>
                <c:pt idx="206">
                  <c:v>25.750000000000004</c:v>
                </c:pt>
                <c:pt idx="207">
                  <c:v>25.875000000000004</c:v>
                </c:pt>
                <c:pt idx="208">
                  <c:v>26.000000000000004</c:v>
                </c:pt>
                <c:pt idx="209">
                  <c:v>26.125000000000004</c:v>
                </c:pt>
                <c:pt idx="210">
                  <c:v>26.250000000000004</c:v>
                </c:pt>
                <c:pt idx="211">
                  <c:v>26.375000000000004</c:v>
                </c:pt>
                <c:pt idx="212">
                  <c:v>26.500000000000004</c:v>
                </c:pt>
                <c:pt idx="213">
                  <c:v>26.625000000000004</c:v>
                </c:pt>
                <c:pt idx="214">
                  <c:v>26.750000000000004</c:v>
                </c:pt>
                <c:pt idx="215">
                  <c:v>26.875000000000004</c:v>
                </c:pt>
                <c:pt idx="216">
                  <c:v>27.000000000000004</c:v>
                </c:pt>
                <c:pt idx="217">
                  <c:v>27.125000000000004</c:v>
                </c:pt>
                <c:pt idx="218">
                  <c:v>27.250000000000004</c:v>
                </c:pt>
                <c:pt idx="219">
                  <c:v>27.375000000000004</c:v>
                </c:pt>
                <c:pt idx="220">
                  <c:v>27.500000000000004</c:v>
                </c:pt>
                <c:pt idx="221">
                  <c:v>27.625000000000004</c:v>
                </c:pt>
                <c:pt idx="222">
                  <c:v>27.750000000000004</c:v>
                </c:pt>
                <c:pt idx="223">
                  <c:v>27.875000000000004</c:v>
                </c:pt>
                <c:pt idx="224">
                  <c:v>28.000000000000004</c:v>
                </c:pt>
                <c:pt idx="225">
                  <c:v>28.125000000000004</c:v>
                </c:pt>
                <c:pt idx="226">
                  <c:v>28.250000000000004</c:v>
                </c:pt>
                <c:pt idx="227">
                  <c:v>28.375000000000004</c:v>
                </c:pt>
                <c:pt idx="228">
                  <c:v>28.500000000000004</c:v>
                </c:pt>
                <c:pt idx="229">
                  <c:v>28.625000000000004</c:v>
                </c:pt>
                <c:pt idx="230">
                  <c:v>28.750000000000004</c:v>
                </c:pt>
                <c:pt idx="231">
                  <c:v>28.875000000000004</c:v>
                </c:pt>
                <c:pt idx="232">
                  <c:v>29.000000000000004</c:v>
                </c:pt>
                <c:pt idx="233">
                  <c:v>29.125000000000004</c:v>
                </c:pt>
                <c:pt idx="234">
                  <c:v>29.250000000000004</c:v>
                </c:pt>
                <c:pt idx="235">
                  <c:v>29.375000000000004</c:v>
                </c:pt>
                <c:pt idx="236">
                  <c:v>29.500000000000004</c:v>
                </c:pt>
                <c:pt idx="237">
                  <c:v>29.625000000000004</c:v>
                </c:pt>
                <c:pt idx="238">
                  <c:v>29.750000000000004</c:v>
                </c:pt>
                <c:pt idx="239">
                  <c:v>29.875000000000004</c:v>
                </c:pt>
                <c:pt idx="240">
                  <c:v>30.000000000000004</c:v>
                </c:pt>
                <c:pt idx="241">
                  <c:v>30.125000000000004</c:v>
                </c:pt>
                <c:pt idx="242">
                  <c:v>30.250000000000004</c:v>
                </c:pt>
                <c:pt idx="243">
                  <c:v>30.375000000000004</c:v>
                </c:pt>
                <c:pt idx="244">
                  <c:v>30.500000000000004</c:v>
                </c:pt>
                <c:pt idx="245">
                  <c:v>30.625000000000004</c:v>
                </c:pt>
                <c:pt idx="246">
                  <c:v>30.750000000000004</c:v>
                </c:pt>
                <c:pt idx="247">
                  <c:v>30.875000000000004</c:v>
                </c:pt>
                <c:pt idx="248">
                  <c:v>31.000000000000004</c:v>
                </c:pt>
                <c:pt idx="249">
                  <c:v>31.125000000000004</c:v>
                </c:pt>
                <c:pt idx="250">
                  <c:v>31.250000000000004</c:v>
                </c:pt>
                <c:pt idx="251">
                  <c:v>31.375000000000004</c:v>
                </c:pt>
                <c:pt idx="252">
                  <c:v>31.500000000000004</c:v>
                </c:pt>
                <c:pt idx="253">
                  <c:v>31.625000000000004</c:v>
                </c:pt>
                <c:pt idx="254">
                  <c:v>31.750000000000004</c:v>
                </c:pt>
                <c:pt idx="255">
                  <c:v>31.875000000000004</c:v>
                </c:pt>
                <c:pt idx="256">
                  <c:v>32.000000000000007</c:v>
                </c:pt>
                <c:pt idx="257">
                  <c:v>32.125000000000007</c:v>
                </c:pt>
                <c:pt idx="258">
                  <c:v>32.250000000000007</c:v>
                </c:pt>
                <c:pt idx="259">
                  <c:v>32.375000000000007</c:v>
                </c:pt>
                <c:pt idx="260">
                  <c:v>32.500000000000007</c:v>
                </c:pt>
                <c:pt idx="261">
                  <c:v>32.625000000000007</c:v>
                </c:pt>
                <c:pt idx="262">
                  <c:v>32.750000000000007</c:v>
                </c:pt>
                <c:pt idx="263">
                  <c:v>32.875000000000007</c:v>
                </c:pt>
                <c:pt idx="264">
                  <c:v>33.000000000000007</c:v>
                </c:pt>
                <c:pt idx="265">
                  <c:v>33.125000000000007</c:v>
                </c:pt>
                <c:pt idx="266">
                  <c:v>33.250000000000007</c:v>
                </c:pt>
                <c:pt idx="267">
                  <c:v>33.375000000000007</c:v>
                </c:pt>
                <c:pt idx="268">
                  <c:v>33.500000000000007</c:v>
                </c:pt>
                <c:pt idx="269">
                  <c:v>33.625000000000007</c:v>
                </c:pt>
                <c:pt idx="270">
                  <c:v>33.750000000000007</c:v>
                </c:pt>
                <c:pt idx="271">
                  <c:v>33.875000000000007</c:v>
                </c:pt>
                <c:pt idx="272">
                  <c:v>34.000000000000007</c:v>
                </c:pt>
                <c:pt idx="273">
                  <c:v>34.125000000000007</c:v>
                </c:pt>
                <c:pt idx="274">
                  <c:v>34.250000000000007</c:v>
                </c:pt>
                <c:pt idx="275">
                  <c:v>34.375000000000007</c:v>
                </c:pt>
                <c:pt idx="276">
                  <c:v>34.500000000000007</c:v>
                </c:pt>
                <c:pt idx="277">
                  <c:v>34.625000000000007</c:v>
                </c:pt>
                <c:pt idx="278">
                  <c:v>34.750000000000007</c:v>
                </c:pt>
                <c:pt idx="279">
                  <c:v>34.875000000000007</c:v>
                </c:pt>
                <c:pt idx="280">
                  <c:v>35.000000000000007</c:v>
                </c:pt>
                <c:pt idx="281">
                  <c:v>35.125000000000007</c:v>
                </c:pt>
                <c:pt idx="282">
                  <c:v>35.250000000000007</c:v>
                </c:pt>
                <c:pt idx="283">
                  <c:v>35.375000000000007</c:v>
                </c:pt>
                <c:pt idx="284">
                  <c:v>35.500000000000007</c:v>
                </c:pt>
                <c:pt idx="285">
                  <c:v>35.625000000000007</c:v>
                </c:pt>
                <c:pt idx="286">
                  <c:v>35.750000000000007</c:v>
                </c:pt>
                <c:pt idx="287">
                  <c:v>35.875000000000007</c:v>
                </c:pt>
                <c:pt idx="288">
                  <c:v>36.000000000000007</c:v>
                </c:pt>
                <c:pt idx="289">
                  <c:v>36.125000000000007</c:v>
                </c:pt>
                <c:pt idx="290">
                  <c:v>36.250000000000007</c:v>
                </c:pt>
                <c:pt idx="291">
                  <c:v>36.375000000000007</c:v>
                </c:pt>
                <c:pt idx="292">
                  <c:v>36.500000000000007</c:v>
                </c:pt>
                <c:pt idx="293">
                  <c:v>36.625000000000007</c:v>
                </c:pt>
                <c:pt idx="294">
                  <c:v>36.750000000000007</c:v>
                </c:pt>
                <c:pt idx="295">
                  <c:v>36.875000000000007</c:v>
                </c:pt>
                <c:pt idx="296">
                  <c:v>37.000000000000007</c:v>
                </c:pt>
                <c:pt idx="297">
                  <c:v>37.125000000000007</c:v>
                </c:pt>
                <c:pt idx="298">
                  <c:v>37.250000000000007</c:v>
                </c:pt>
                <c:pt idx="299">
                  <c:v>37.375000000000007</c:v>
                </c:pt>
                <c:pt idx="300">
                  <c:v>37.500000000000007</c:v>
                </c:pt>
                <c:pt idx="301">
                  <c:v>37.625000000000007</c:v>
                </c:pt>
                <c:pt idx="302">
                  <c:v>37.750000000000007</c:v>
                </c:pt>
                <c:pt idx="303">
                  <c:v>37.875000000000007</c:v>
                </c:pt>
                <c:pt idx="304">
                  <c:v>38.000000000000007</c:v>
                </c:pt>
                <c:pt idx="305">
                  <c:v>38.125000000000007</c:v>
                </c:pt>
                <c:pt idx="306">
                  <c:v>38.250000000000007</c:v>
                </c:pt>
                <c:pt idx="307">
                  <c:v>38.375000000000007</c:v>
                </c:pt>
                <c:pt idx="308">
                  <c:v>38.500000000000007</c:v>
                </c:pt>
                <c:pt idx="309">
                  <c:v>38.625000000000007</c:v>
                </c:pt>
                <c:pt idx="310">
                  <c:v>38.750000000000007</c:v>
                </c:pt>
                <c:pt idx="311">
                  <c:v>38.875000000000007</c:v>
                </c:pt>
                <c:pt idx="312">
                  <c:v>39.000000000000007</c:v>
                </c:pt>
                <c:pt idx="313">
                  <c:v>39.125000000000007</c:v>
                </c:pt>
                <c:pt idx="314">
                  <c:v>39.250000000000007</c:v>
                </c:pt>
                <c:pt idx="315">
                  <c:v>39.375000000000007</c:v>
                </c:pt>
                <c:pt idx="316">
                  <c:v>39.500000000000007</c:v>
                </c:pt>
                <c:pt idx="317">
                  <c:v>39.625000000000007</c:v>
                </c:pt>
                <c:pt idx="318">
                  <c:v>39.750000000000007</c:v>
                </c:pt>
                <c:pt idx="319">
                  <c:v>39.875000000000007</c:v>
                </c:pt>
                <c:pt idx="320">
                  <c:v>40.000000000000007</c:v>
                </c:pt>
                <c:pt idx="321">
                  <c:v>40.125000000000007</c:v>
                </c:pt>
                <c:pt idx="322">
                  <c:v>40.250000000000007</c:v>
                </c:pt>
                <c:pt idx="323">
                  <c:v>40.375000000000007</c:v>
                </c:pt>
                <c:pt idx="324">
                  <c:v>40.500000000000007</c:v>
                </c:pt>
                <c:pt idx="325">
                  <c:v>40.625000000000007</c:v>
                </c:pt>
                <c:pt idx="326">
                  <c:v>40.750000000000007</c:v>
                </c:pt>
                <c:pt idx="327">
                  <c:v>40.875000000000007</c:v>
                </c:pt>
                <c:pt idx="328">
                  <c:v>41.000000000000007</c:v>
                </c:pt>
                <c:pt idx="329">
                  <c:v>41.125000000000007</c:v>
                </c:pt>
                <c:pt idx="330">
                  <c:v>41.250000000000007</c:v>
                </c:pt>
                <c:pt idx="331">
                  <c:v>41.375000000000007</c:v>
                </c:pt>
                <c:pt idx="332">
                  <c:v>41.500000000000007</c:v>
                </c:pt>
                <c:pt idx="333">
                  <c:v>41.625000000000007</c:v>
                </c:pt>
                <c:pt idx="334">
                  <c:v>41.750000000000007</c:v>
                </c:pt>
                <c:pt idx="335">
                  <c:v>41.875000000000007</c:v>
                </c:pt>
                <c:pt idx="336">
                  <c:v>42.000000000000007</c:v>
                </c:pt>
                <c:pt idx="337">
                  <c:v>42.125000000000007</c:v>
                </c:pt>
                <c:pt idx="338">
                  <c:v>42.250000000000007</c:v>
                </c:pt>
                <c:pt idx="339">
                  <c:v>42.375000000000007</c:v>
                </c:pt>
                <c:pt idx="340">
                  <c:v>42.500000000000007</c:v>
                </c:pt>
                <c:pt idx="341">
                  <c:v>42.625000000000007</c:v>
                </c:pt>
                <c:pt idx="342">
                  <c:v>42.750000000000007</c:v>
                </c:pt>
                <c:pt idx="343">
                  <c:v>42.875000000000007</c:v>
                </c:pt>
                <c:pt idx="344">
                  <c:v>43.000000000000007</c:v>
                </c:pt>
                <c:pt idx="345">
                  <c:v>43.125000000000007</c:v>
                </c:pt>
                <c:pt idx="346">
                  <c:v>43.250000000000007</c:v>
                </c:pt>
                <c:pt idx="347">
                  <c:v>43.375000000000007</c:v>
                </c:pt>
                <c:pt idx="348">
                  <c:v>43.500000000000007</c:v>
                </c:pt>
                <c:pt idx="349">
                  <c:v>43.625000000000007</c:v>
                </c:pt>
                <c:pt idx="350">
                  <c:v>43.750000000000007</c:v>
                </c:pt>
                <c:pt idx="351">
                  <c:v>43.875000000000007</c:v>
                </c:pt>
                <c:pt idx="352">
                  <c:v>44.000000000000007</c:v>
                </c:pt>
                <c:pt idx="353">
                  <c:v>44.125000000000007</c:v>
                </c:pt>
                <c:pt idx="354">
                  <c:v>44.250000000000007</c:v>
                </c:pt>
                <c:pt idx="355">
                  <c:v>44.375000000000007</c:v>
                </c:pt>
                <c:pt idx="356">
                  <c:v>44.500000000000007</c:v>
                </c:pt>
                <c:pt idx="357">
                  <c:v>44.625000000000007</c:v>
                </c:pt>
                <c:pt idx="358">
                  <c:v>44.750000000000007</c:v>
                </c:pt>
                <c:pt idx="359">
                  <c:v>44.875000000000007</c:v>
                </c:pt>
                <c:pt idx="360">
                  <c:v>45.000000000000007</c:v>
                </c:pt>
                <c:pt idx="361">
                  <c:v>45.125000000000007</c:v>
                </c:pt>
                <c:pt idx="362">
                  <c:v>45.250000000000007</c:v>
                </c:pt>
                <c:pt idx="363">
                  <c:v>45.375000000000007</c:v>
                </c:pt>
                <c:pt idx="364">
                  <c:v>45.500000000000007</c:v>
                </c:pt>
                <c:pt idx="365">
                  <c:v>45.625000000000007</c:v>
                </c:pt>
                <c:pt idx="366">
                  <c:v>45.750000000000007</c:v>
                </c:pt>
                <c:pt idx="367">
                  <c:v>45.875000000000007</c:v>
                </c:pt>
                <c:pt idx="368">
                  <c:v>46.000000000000007</c:v>
                </c:pt>
                <c:pt idx="369">
                  <c:v>46.125000000000007</c:v>
                </c:pt>
                <c:pt idx="370">
                  <c:v>46.250000000000007</c:v>
                </c:pt>
                <c:pt idx="371">
                  <c:v>46.375000000000007</c:v>
                </c:pt>
                <c:pt idx="372">
                  <c:v>46.500000000000007</c:v>
                </c:pt>
                <c:pt idx="373">
                  <c:v>46.625000000000007</c:v>
                </c:pt>
                <c:pt idx="374">
                  <c:v>46.750000000000007</c:v>
                </c:pt>
                <c:pt idx="375">
                  <c:v>46.875000000000007</c:v>
                </c:pt>
                <c:pt idx="376">
                  <c:v>47.000000000000007</c:v>
                </c:pt>
                <c:pt idx="377">
                  <c:v>47.125000000000007</c:v>
                </c:pt>
                <c:pt idx="378">
                  <c:v>47.250000000000007</c:v>
                </c:pt>
                <c:pt idx="379">
                  <c:v>47.375000000000007</c:v>
                </c:pt>
                <c:pt idx="380">
                  <c:v>47.500000000000007</c:v>
                </c:pt>
                <c:pt idx="381">
                  <c:v>47.625000000000007</c:v>
                </c:pt>
                <c:pt idx="382">
                  <c:v>47.750000000000007</c:v>
                </c:pt>
                <c:pt idx="383">
                  <c:v>47.875000000000007</c:v>
                </c:pt>
                <c:pt idx="384">
                  <c:v>48.000000000000007</c:v>
                </c:pt>
                <c:pt idx="385">
                  <c:v>48.125000000000007</c:v>
                </c:pt>
                <c:pt idx="386">
                  <c:v>48.250000000000007</c:v>
                </c:pt>
                <c:pt idx="387">
                  <c:v>48.375000000000007</c:v>
                </c:pt>
                <c:pt idx="388">
                  <c:v>48.500000000000007</c:v>
                </c:pt>
                <c:pt idx="389">
                  <c:v>48.625000000000007</c:v>
                </c:pt>
                <c:pt idx="390">
                  <c:v>48.750000000000007</c:v>
                </c:pt>
                <c:pt idx="391">
                  <c:v>48.875000000000007</c:v>
                </c:pt>
                <c:pt idx="392">
                  <c:v>49.000000000000007</c:v>
                </c:pt>
                <c:pt idx="393">
                  <c:v>49.125000000000007</c:v>
                </c:pt>
                <c:pt idx="394">
                  <c:v>49.250000000000007</c:v>
                </c:pt>
                <c:pt idx="395">
                  <c:v>49.375000000000007</c:v>
                </c:pt>
                <c:pt idx="396">
                  <c:v>49.500000000000007</c:v>
                </c:pt>
                <c:pt idx="397">
                  <c:v>49.625000000000007</c:v>
                </c:pt>
                <c:pt idx="398">
                  <c:v>49.750000000000007</c:v>
                </c:pt>
                <c:pt idx="399">
                  <c:v>49.875000000000007</c:v>
                </c:pt>
                <c:pt idx="400">
                  <c:v>50.000000000000007</c:v>
                </c:pt>
                <c:pt idx="401">
                  <c:v>50.125000000000007</c:v>
                </c:pt>
                <c:pt idx="402">
                  <c:v>50.250000000000007</c:v>
                </c:pt>
                <c:pt idx="403">
                  <c:v>50.375000000000007</c:v>
                </c:pt>
                <c:pt idx="404">
                  <c:v>50.500000000000007</c:v>
                </c:pt>
                <c:pt idx="405">
                  <c:v>50.625000000000007</c:v>
                </c:pt>
                <c:pt idx="406">
                  <c:v>50.750000000000007</c:v>
                </c:pt>
                <c:pt idx="407">
                  <c:v>50.875000000000007</c:v>
                </c:pt>
                <c:pt idx="408">
                  <c:v>51.000000000000007</c:v>
                </c:pt>
                <c:pt idx="409">
                  <c:v>51.125000000000007</c:v>
                </c:pt>
                <c:pt idx="410">
                  <c:v>51.250000000000007</c:v>
                </c:pt>
                <c:pt idx="411">
                  <c:v>51.375000000000007</c:v>
                </c:pt>
                <c:pt idx="412">
                  <c:v>51.500000000000007</c:v>
                </c:pt>
                <c:pt idx="413">
                  <c:v>51.625000000000007</c:v>
                </c:pt>
                <c:pt idx="414">
                  <c:v>51.750000000000007</c:v>
                </c:pt>
                <c:pt idx="415">
                  <c:v>51.875000000000007</c:v>
                </c:pt>
                <c:pt idx="416">
                  <c:v>52.000000000000007</c:v>
                </c:pt>
                <c:pt idx="417">
                  <c:v>52.125000000000007</c:v>
                </c:pt>
                <c:pt idx="418">
                  <c:v>52.250000000000007</c:v>
                </c:pt>
                <c:pt idx="419">
                  <c:v>52.375000000000007</c:v>
                </c:pt>
                <c:pt idx="420">
                  <c:v>52.500000000000007</c:v>
                </c:pt>
                <c:pt idx="421">
                  <c:v>52.625000000000007</c:v>
                </c:pt>
                <c:pt idx="422">
                  <c:v>52.750000000000007</c:v>
                </c:pt>
                <c:pt idx="423">
                  <c:v>52.875000000000007</c:v>
                </c:pt>
                <c:pt idx="424">
                  <c:v>53.000000000000007</c:v>
                </c:pt>
                <c:pt idx="425">
                  <c:v>53.125000000000007</c:v>
                </c:pt>
                <c:pt idx="426">
                  <c:v>53.250000000000007</c:v>
                </c:pt>
                <c:pt idx="427">
                  <c:v>53.375000000000007</c:v>
                </c:pt>
                <c:pt idx="428">
                  <c:v>53.500000000000007</c:v>
                </c:pt>
                <c:pt idx="429">
                  <c:v>53.625000000000007</c:v>
                </c:pt>
                <c:pt idx="430">
                  <c:v>53.750000000000007</c:v>
                </c:pt>
                <c:pt idx="431">
                  <c:v>53.875000000000007</c:v>
                </c:pt>
                <c:pt idx="432">
                  <c:v>54.000000000000007</c:v>
                </c:pt>
                <c:pt idx="433">
                  <c:v>54.125000000000007</c:v>
                </c:pt>
                <c:pt idx="434">
                  <c:v>54.250000000000007</c:v>
                </c:pt>
                <c:pt idx="435">
                  <c:v>54.375000000000007</c:v>
                </c:pt>
                <c:pt idx="436">
                  <c:v>54.500000000000007</c:v>
                </c:pt>
                <c:pt idx="437">
                  <c:v>54.625000000000007</c:v>
                </c:pt>
                <c:pt idx="438">
                  <c:v>54.750000000000007</c:v>
                </c:pt>
                <c:pt idx="439">
                  <c:v>54.875000000000007</c:v>
                </c:pt>
                <c:pt idx="440">
                  <c:v>55.000000000000007</c:v>
                </c:pt>
                <c:pt idx="441">
                  <c:v>55.125000000000007</c:v>
                </c:pt>
              </c:numCache>
            </c:numRef>
          </c:xVal>
          <c:yVal>
            <c:numRef>
              <c:f>'assignment_1(home) Q2 (9)'!$G$2:$G$465</c:f>
              <c:numCache>
                <c:formatCode>General</c:formatCode>
                <c:ptCount val="464"/>
                <c:pt idx="0">
                  <c:v>0</c:v>
                </c:pt>
                <c:pt idx="1">
                  <c:v>0.21601635094610966</c:v>
                </c:pt>
                <c:pt idx="2">
                  <c:v>0.43105270189221934</c:v>
                </c:pt>
                <c:pt idx="3">
                  <c:v>0.64510905283832909</c:v>
                </c:pt>
                <c:pt idx="4">
                  <c:v>0.85818540378443875</c:v>
                </c:pt>
                <c:pt idx="5">
                  <c:v>1.0702817547305483</c:v>
                </c:pt>
                <c:pt idx="6">
                  <c:v>1.2813981056766579</c:v>
                </c:pt>
                <c:pt idx="7">
                  <c:v>1.4915344566227675</c:v>
                </c:pt>
                <c:pt idx="8">
                  <c:v>1.7006908075688771</c:v>
                </c:pt>
                <c:pt idx="9">
                  <c:v>1.9088671585149868</c:v>
                </c:pt>
                <c:pt idx="10">
                  <c:v>2.1160635094610964</c:v>
                </c:pt>
                <c:pt idx="11">
                  <c:v>2.3222798604072059</c:v>
                </c:pt>
                <c:pt idx="12">
                  <c:v>2.5275162113533156</c:v>
                </c:pt>
                <c:pt idx="13">
                  <c:v>2.7317725622994251</c:v>
                </c:pt>
                <c:pt idx="14">
                  <c:v>2.9350489132455349</c:v>
                </c:pt>
                <c:pt idx="15">
                  <c:v>3.1373452641916444</c:v>
                </c:pt>
                <c:pt idx="16">
                  <c:v>3.3386616151377542</c:v>
                </c:pt>
                <c:pt idx="17">
                  <c:v>3.5389979660838637</c:v>
                </c:pt>
                <c:pt idx="18">
                  <c:v>3.7383543170299736</c:v>
                </c:pt>
                <c:pt idx="19">
                  <c:v>3.9367306679760832</c:v>
                </c:pt>
                <c:pt idx="20">
                  <c:v>4.134127018922193</c:v>
                </c:pt>
                <c:pt idx="21">
                  <c:v>4.3305433698683027</c:v>
                </c:pt>
                <c:pt idx="22">
                  <c:v>4.5259797208144121</c:v>
                </c:pt>
                <c:pt idx="23">
                  <c:v>4.7204360717605223</c:v>
                </c:pt>
                <c:pt idx="24">
                  <c:v>4.9139124227066322</c:v>
                </c:pt>
                <c:pt idx="25">
                  <c:v>5.1064087736527419</c:v>
                </c:pt>
                <c:pt idx="26">
                  <c:v>5.2979251245988515</c:v>
                </c:pt>
                <c:pt idx="27">
                  <c:v>5.4884614755449617</c:v>
                </c:pt>
                <c:pt idx="28">
                  <c:v>5.6780178264910717</c:v>
                </c:pt>
                <c:pt idx="29">
                  <c:v>5.8665941774371815</c:v>
                </c:pt>
                <c:pt idx="30">
                  <c:v>6.0541905283832911</c:v>
                </c:pt>
                <c:pt idx="31">
                  <c:v>6.2408068793294014</c:v>
                </c:pt>
                <c:pt idx="32">
                  <c:v>6.4264432302755115</c:v>
                </c:pt>
                <c:pt idx="33">
                  <c:v>6.6110995812216213</c:v>
                </c:pt>
                <c:pt idx="34">
                  <c:v>6.794775932167731</c:v>
                </c:pt>
                <c:pt idx="35">
                  <c:v>6.9774722831138405</c:v>
                </c:pt>
                <c:pt idx="36">
                  <c:v>7.1591886340599507</c:v>
                </c:pt>
                <c:pt idx="37">
                  <c:v>7.3399249850060606</c:v>
                </c:pt>
                <c:pt idx="38">
                  <c:v>7.5196813359521704</c:v>
                </c:pt>
                <c:pt idx="39">
                  <c:v>7.6984576868982799</c:v>
                </c:pt>
                <c:pt idx="40">
                  <c:v>7.8762540378443902</c:v>
                </c:pt>
                <c:pt idx="41">
                  <c:v>8.0530703887905002</c:v>
                </c:pt>
                <c:pt idx="42">
                  <c:v>8.2289067397366118</c:v>
                </c:pt>
                <c:pt idx="43">
                  <c:v>8.4037630906827232</c:v>
                </c:pt>
                <c:pt idx="44">
                  <c:v>8.5776394416288344</c:v>
                </c:pt>
                <c:pt idx="45">
                  <c:v>8.7505357925749454</c:v>
                </c:pt>
                <c:pt idx="46">
                  <c:v>8.9224521435210562</c:v>
                </c:pt>
                <c:pt idx="47">
                  <c:v>9.0933884944671668</c:v>
                </c:pt>
                <c:pt idx="48">
                  <c:v>9.2633448454132772</c:v>
                </c:pt>
                <c:pt idx="49">
                  <c:v>9.4323211963593874</c:v>
                </c:pt>
                <c:pt idx="50">
                  <c:v>9.6003175473054991</c:v>
                </c:pt>
                <c:pt idx="51">
                  <c:v>9.7673338982516107</c:v>
                </c:pt>
                <c:pt idx="52">
                  <c:v>9.933370249197722</c:v>
                </c:pt>
                <c:pt idx="53">
                  <c:v>10.098426600143833</c:v>
                </c:pt>
                <c:pt idx="54">
                  <c:v>10.262502951089944</c:v>
                </c:pt>
                <c:pt idx="55">
                  <c:v>10.425599302036055</c:v>
                </c:pt>
                <c:pt idx="56">
                  <c:v>10.587715652982165</c:v>
                </c:pt>
                <c:pt idx="57">
                  <c:v>10.748852003928276</c:v>
                </c:pt>
                <c:pt idx="58">
                  <c:v>10.909008354874388</c:v>
                </c:pt>
                <c:pt idx="59">
                  <c:v>11.068184705820499</c:v>
                </c:pt>
                <c:pt idx="60">
                  <c:v>11.226381056766611</c:v>
                </c:pt>
                <c:pt idx="61">
                  <c:v>11.383597407712722</c:v>
                </c:pt>
                <c:pt idx="62">
                  <c:v>11.539833758658833</c:v>
                </c:pt>
                <c:pt idx="63">
                  <c:v>11.695090109604944</c:v>
                </c:pt>
                <c:pt idx="64">
                  <c:v>11.849366460551055</c:v>
                </c:pt>
                <c:pt idx="65">
                  <c:v>12.002662811497165</c:v>
                </c:pt>
                <c:pt idx="66">
                  <c:v>12.154979162443276</c:v>
                </c:pt>
                <c:pt idx="67">
                  <c:v>12.306315513389386</c:v>
                </c:pt>
                <c:pt idx="68">
                  <c:v>12.456671864335497</c:v>
                </c:pt>
                <c:pt idx="69">
                  <c:v>12.606048215281609</c:v>
                </c:pt>
                <c:pt idx="70">
                  <c:v>12.75444456622772</c:v>
                </c:pt>
                <c:pt idx="71">
                  <c:v>12.901860917173831</c:v>
                </c:pt>
                <c:pt idx="72">
                  <c:v>13.048297268119942</c:v>
                </c:pt>
                <c:pt idx="73">
                  <c:v>13.193753619066053</c:v>
                </c:pt>
                <c:pt idx="74">
                  <c:v>13.338229970012163</c:v>
                </c:pt>
                <c:pt idx="75">
                  <c:v>13.481726320958273</c:v>
                </c:pt>
                <c:pt idx="76">
                  <c:v>13.624242671904383</c:v>
                </c:pt>
                <c:pt idx="77">
                  <c:v>13.765779022850495</c:v>
                </c:pt>
                <c:pt idx="78">
                  <c:v>13.906335373796606</c:v>
                </c:pt>
                <c:pt idx="79">
                  <c:v>14.045911724742718</c:v>
                </c:pt>
                <c:pt idx="80">
                  <c:v>14.184508075688829</c:v>
                </c:pt>
                <c:pt idx="81">
                  <c:v>14.322124426634939</c:v>
                </c:pt>
                <c:pt idx="82">
                  <c:v>14.45876077758105</c:v>
                </c:pt>
                <c:pt idx="83">
                  <c:v>14.59441712852716</c:v>
                </c:pt>
                <c:pt idx="84">
                  <c:v>14.729093479473271</c:v>
                </c:pt>
                <c:pt idx="85">
                  <c:v>14.862789830419381</c:v>
                </c:pt>
                <c:pt idx="86">
                  <c:v>14.995506181365492</c:v>
                </c:pt>
                <c:pt idx="87">
                  <c:v>15.127242532311604</c:v>
                </c:pt>
                <c:pt idx="88">
                  <c:v>15.257998883257715</c:v>
                </c:pt>
                <c:pt idx="89">
                  <c:v>15.387775234203826</c:v>
                </c:pt>
                <c:pt idx="90">
                  <c:v>15.516571585149936</c:v>
                </c:pt>
                <c:pt idx="91">
                  <c:v>15.644387936096047</c:v>
                </c:pt>
                <c:pt idx="92">
                  <c:v>15.771224287042157</c:v>
                </c:pt>
                <c:pt idx="93">
                  <c:v>15.897080637988267</c:v>
                </c:pt>
                <c:pt idx="94">
                  <c:v>16.021956988934377</c:v>
                </c:pt>
                <c:pt idx="95">
                  <c:v>16.145853339880489</c:v>
                </c:pt>
                <c:pt idx="96">
                  <c:v>16.268769690826598</c:v>
                </c:pt>
                <c:pt idx="97">
                  <c:v>16.39070604177271</c:v>
                </c:pt>
                <c:pt idx="98">
                  <c:v>16.511662392718819</c:v>
                </c:pt>
                <c:pt idx="99">
                  <c:v>16.631638743664929</c:v>
                </c:pt>
                <c:pt idx="100">
                  <c:v>16.750635094611042</c:v>
                </c:pt>
                <c:pt idx="101">
                  <c:v>16.868651445557152</c:v>
                </c:pt>
                <c:pt idx="102">
                  <c:v>16.985687796503264</c:v>
                </c:pt>
                <c:pt idx="103">
                  <c:v>17.101744147449374</c:v>
                </c:pt>
                <c:pt idx="104">
                  <c:v>17.216820498395485</c:v>
                </c:pt>
                <c:pt idx="105">
                  <c:v>17.330916849341595</c:v>
                </c:pt>
                <c:pt idx="106">
                  <c:v>17.444033200287706</c:v>
                </c:pt>
                <c:pt idx="107">
                  <c:v>17.556169551233815</c:v>
                </c:pt>
                <c:pt idx="108">
                  <c:v>17.667325902179925</c:v>
                </c:pt>
                <c:pt idx="109">
                  <c:v>17.777502253126038</c:v>
                </c:pt>
                <c:pt idx="110">
                  <c:v>17.886698604072148</c:v>
                </c:pt>
                <c:pt idx="111">
                  <c:v>17.99491495501826</c:v>
                </c:pt>
                <c:pt idx="112">
                  <c:v>18.102151305964369</c:v>
                </c:pt>
                <c:pt idx="113">
                  <c:v>18.208407656910481</c:v>
                </c:pt>
                <c:pt idx="114">
                  <c:v>18.31368400785659</c:v>
                </c:pt>
                <c:pt idx="115">
                  <c:v>18.417980358802701</c:v>
                </c:pt>
                <c:pt idx="116">
                  <c:v>18.52129670974881</c:v>
                </c:pt>
                <c:pt idx="117">
                  <c:v>18.623633060694921</c:v>
                </c:pt>
                <c:pt idx="118">
                  <c:v>18.724989411641033</c:v>
                </c:pt>
                <c:pt idx="119">
                  <c:v>18.825365762587143</c:v>
                </c:pt>
                <c:pt idx="120">
                  <c:v>18.924762113533255</c:v>
                </c:pt>
                <c:pt idx="121">
                  <c:v>19.023178464479365</c:v>
                </c:pt>
                <c:pt idx="122">
                  <c:v>19.120614815425476</c:v>
                </c:pt>
                <c:pt idx="123">
                  <c:v>19.217071166371586</c:v>
                </c:pt>
                <c:pt idx="124">
                  <c:v>19.312547517317697</c:v>
                </c:pt>
                <c:pt idx="125">
                  <c:v>19.407043868263806</c:v>
                </c:pt>
                <c:pt idx="126">
                  <c:v>19.500560219209916</c:v>
                </c:pt>
                <c:pt idx="127">
                  <c:v>19.593096570156028</c:v>
                </c:pt>
                <c:pt idx="128">
                  <c:v>19.684652921102138</c:v>
                </c:pt>
                <c:pt idx="129">
                  <c:v>19.77522927204825</c:v>
                </c:pt>
                <c:pt idx="130">
                  <c:v>19.86482562299436</c:v>
                </c:pt>
                <c:pt idx="131">
                  <c:v>19.953441973940471</c:v>
                </c:pt>
                <c:pt idx="132">
                  <c:v>20.04107832488658</c:v>
                </c:pt>
                <c:pt idx="133">
                  <c:v>20.127734675832691</c:v>
                </c:pt>
                <c:pt idx="134">
                  <c:v>20.2134110267788</c:v>
                </c:pt>
                <c:pt idx="135">
                  <c:v>20.298107377724911</c:v>
                </c:pt>
                <c:pt idx="136">
                  <c:v>20.381823728671023</c:v>
                </c:pt>
                <c:pt idx="137">
                  <c:v>20.464560079617133</c:v>
                </c:pt>
                <c:pt idx="138">
                  <c:v>20.546316430563245</c:v>
                </c:pt>
                <c:pt idx="139">
                  <c:v>20.627092781509354</c:v>
                </c:pt>
                <c:pt idx="140">
                  <c:v>20.706889132455466</c:v>
                </c:pt>
                <c:pt idx="141">
                  <c:v>20.785705483401575</c:v>
                </c:pt>
                <c:pt idx="142">
                  <c:v>20.863541834347686</c:v>
                </c:pt>
                <c:pt idx="143">
                  <c:v>20.940398185293795</c:v>
                </c:pt>
                <c:pt idx="144">
                  <c:v>21.016274536239905</c:v>
                </c:pt>
                <c:pt idx="145">
                  <c:v>21.091170887186017</c:v>
                </c:pt>
                <c:pt idx="146">
                  <c:v>21.165087238132127</c:v>
                </c:pt>
                <c:pt idx="147">
                  <c:v>21.238023589078239</c:v>
                </c:pt>
                <c:pt idx="148">
                  <c:v>21.309979940024348</c:v>
                </c:pt>
                <c:pt idx="149">
                  <c:v>21.38095629097046</c:v>
                </c:pt>
                <c:pt idx="150">
                  <c:v>21.450952641916569</c:v>
                </c:pt>
                <c:pt idx="151">
                  <c:v>21.51996899286268</c:v>
                </c:pt>
                <c:pt idx="152">
                  <c:v>21.588005343808788</c:v>
                </c:pt>
                <c:pt idx="153">
                  <c:v>21.655061694754899</c:v>
                </c:pt>
                <c:pt idx="154">
                  <c:v>21.721138045701011</c:v>
                </c:pt>
                <c:pt idx="155">
                  <c:v>21.786234396647121</c:v>
                </c:pt>
                <c:pt idx="156">
                  <c:v>21.850350747593232</c:v>
                </c:pt>
                <c:pt idx="157">
                  <c:v>21.913487098539342</c:v>
                </c:pt>
                <c:pt idx="158">
                  <c:v>21.975643449485453</c:v>
                </c:pt>
                <c:pt idx="159">
                  <c:v>22.036819800431562</c:v>
                </c:pt>
                <c:pt idx="160">
                  <c:v>22.097016151377673</c:v>
                </c:pt>
                <c:pt idx="161">
                  <c:v>22.156232502323782</c:v>
                </c:pt>
                <c:pt idx="162">
                  <c:v>22.214468853269892</c:v>
                </c:pt>
                <c:pt idx="163">
                  <c:v>22.271725204216004</c:v>
                </c:pt>
                <c:pt idx="164">
                  <c:v>22.328001555162114</c:v>
                </c:pt>
                <c:pt idx="165">
                  <c:v>22.383297906108226</c:v>
                </c:pt>
                <c:pt idx="166">
                  <c:v>22.437614257054335</c:v>
                </c:pt>
                <c:pt idx="167">
                  <c:v>22.490950608000446</c:v>
                </c:pt>
                <c:pt idx="168">
                  <c:v>22.543306958946555</c:v>
                </c:pt>
                <c:pt idx="169">
                  <c:v>22.594683309892666</c:v>
                </c:pt>
                <c:pt idx="170">
                  <c:v>22.645079660838775</c:v>
                </c:pt>
                <c:pt idx="171">
                  <c:v>22.694496011784885</c:v>
                </c:pt>
                <c:pt idx="172">
                  <c:v>22.742932362730997</c:v>
                </c:pt>
                <c:pt idx="173">
                  <c:v>22.790388713677107</c:v>
                </c:pt>
                <c:pt idx="174">
                  <c:v>22.836865064623218</c:v>
                </c:pt>
                <c:pt idx="175">
                  <c:v>22.882361415569328</c:v>
                </c:pt>
                <c:pt idx="176">
                  <c:v>22.926877766515439</c:v>
                </c:pt>
                <c:pt idx="177">
                  <c:v>22.970414117461548</c:v>
                </c:pt>
                <c:pt idx="178">
                  <c:v>23.012970468407659</c:v>
                </c:pt>
                <c:pt idx="179">
                  <c:v>23.054546819353771</c:v>
                </c:pt>
                <c:pt idx="180">
                  <c:v>23.095143170299881</c:v>
                </c:pt>
                <c:pt idx="181">
                  <c:v>23.134759521245993</c:v>
                </c:pt>
                <c:pt idx="182">
                  <c:v>23.173395872192103</c:v>
                </c:pt>
                <c:pt idx="183">
                  <c:v>23.211052223138214</c:v>
                </c:pt>
                <c:pt idx="184">
                  <c:v>23.247728574084324</c:v>
                </c:pt>
                <c:pt idx="185">
                  <c:v>23.283424925030435</c:v>
                </c:pt>
                <c:pt idx="186">
                  <c:v>23.318141275976544</c:v>
                </c:pt>
                <c:pt idx="187">
                  <c:v>23.351877626922654</c:v>
                </c:pt>
                <c:pt idx="188">
                  <c:v>23.384633977868766</c:v>
                </c:pt>
                <c:pt idx="189">
                  <c:v>23.416410328814877</c:v>
                </c:pt>
                <c:pt idx="190">
                  <c:v>23.447206679760988</c:v>
                </c:pt>
                <c:pt idx="191">
                  <c:v>23.477023030707098</c:v>
                </c:pt>
                <c:pt idx="192">
                  <c:v>23.50585938165321</c:v>
                </c:pt>
                <c:pt idx="193">
                  <c:v>23.533715732599319</c:v>
                </c:pt>
                <c:pt idx="194">
                  <c:v>23.56059208354543</c:v>
                </c:pt>
                <c:pt idx="195">
                  <c:v>23.586488434491539</c:v>
                </c:pt>
                <c:pt idx="196">
                  <c:v>23.611404785437649</c:v>
                </c:pt>
                <c:pt idx="197">
                  <c:v>23.635341136383762</c:v>
                </c:pt>
                <c:pt idx="198">
                  <c:v>23.658297487329872</c:v>
                </c:pt>
                <c:pt idx="199">
                  <c:v>23.680273838275983</c:v>
                </c:pt>
                <c:pt idx="200">
                  <c:v>23.701270189222093</c:v>
                </c:pt>
                <c:pt idx="201">
                  <c:v>23.721286540168204</c:v>
                </c:pt>
                <c:pt idx="202">
                  <c:v>23.740322891114314</c:v>
                </c:pt>
                <c:pt idx="203">
                  <c:v>23.758379242060425</c:v>
                </c:pt>
                <c:pt idx="204">
                  <c:v>23.775455593006534</c:v>
                </c:pt>
                <c:pt idx="205">
                  <c:v>23.791551943952644</c:v>
                </c:pt>
                <c:pt idx="206">
                  <c:v>23.806668294898756</c:v>
                </c:pt>
                <c:pt idx="207">
                  <c:v>23.820804645844866</c:v>
                </c:pt>
                <c:pt idx="208">
                  <c:v>23.833960996790978</c:v>
                </c:pt>
                <c:pt idx="209">
                  <c:v>23.846137347737088</c:v>
                </c:pt>
                <c:pt idx="210">
                  <c:v>23.857333698683199</c:v>
                </c:pt>
                <c:pt idx="211">
                  <c:v>23.867550049629308</c:v>
                </c:pt>
                <c:pt idx="212">
                  <c:v>23.876786400575419</c:v>
                </c:pt>
                <c:pt idx="213">
                  <c:v>23.885042751521528</c:v>
                </c:pt>
                <c:pt idx="214">
                  <c:v>23.892319102467638</c:v>
                </c:pt>
                <c:pt idx="215">
                  <c:v>23.89861545341375</c:v>
                </c:pt>
                <c:pt idx="216">
                  <c:v>23.903931804359861</c:v>
                </c:pt>
                <c:pt idx="217">
                  <c:v>23.908268155305972</c:v>
                </c:pt>
                <c:pt idx="218">
                  <c:v>23.911624506252082</c:v>
                </c:pt>
                <c:pt idx="219">
                  <c:v>23.914000857198193</c:v>
                </c:pt>
                <c:pt idx="220">
                  <c:v>23.915397208144302</c:v>
                </c:pt>
                <c:pt idx="221">
                  <c:v>23.915813559090413</c:v>
                </c:pt>
                <c:pt idx="222">
                  <c:v>23.915249910036522</c:v>
                </c:pt>
                <c:pt idx="223">
                  <c:v>23.913706260982632</c:v>
                </c:pt>
                <c:pt idx="224">
                  <c:v>23.911182611928744</c:v>
                </c:pt>
                <c:pt idx="225">
                  <c:v>23.907678962874854</c:v>
                </c:pt>
                <c:pt idx="226">
                  <c:v>23.903195313820966</c:v>
                </c:pt>
                <c:pt idx="227">
                  <c:v>23.897731664767075</c:v>
                </c:pt>
                <c:pt idx="228">
                  <c:v>23.891288015713187</c:v>
                </c:pt>
                <c:pt idx="229">
                  <c:v>23.883864366659296</c:v>
                </c:pt>
                <c:pt idx="230">
                  <c:v>23.875460717605407</c:v>
                </c:pt>
                <c:pt idx="231">
                  <c:v>23.866077068551515</c:v>
                </c:pt>
                <c:pt idx="232">
                  <c:v>23.855713419497626</c:v>
                </c:pt>
                <c:pt idx="233">
                  <c:v>23.844369770443738</c:v>
                </c:pt>
                <c:pt idx="234">
                  <c:v>23.832046121389848</c:v>
                </c:pt>
                <c:pt idx="235">
                  <c:v>23.818742472335959</c:v>
                </c:pt>
                <c:pt idx="236">
                  <c:v>23.804458823282069</c:v>
                </c:pt>
                <c:pt idx="237">
                  <c:v>23.78919517422818</c:v>
                </c:pt>
                <c:pt idx="238">
                  <c:v>23.772951525174289</c:v>
                </c:pt>
                <c:pt idx="239">
                  <c:v>23.7557278761204</c:v>
                </c:pt>
                <c:pt idx="240">
                  <c:v>23.737524227066508</c:v>
                </c:pt>
                <c:pt idx="241">
                  <c:v>23.718340578012619</c:v>
                </c:pt>
                <c:pt idx="242">
                  <c:v>23.698176928958731</c:v>
                </c:pt>
                <c:pt idx="243">
                  <c:v>23.67703327990484</c:v>
                </c:pt>
                <c:pt idx="244">
                  <c:v>23.654909630850952</c:v>
                </c:pt>
                <c:pt idx="245">
                  <c:v>23.631805981797061</c:v>
                </c:pt>
                <c:pt idx="246">
                  <c:v>23.607722332743172</c:v>
                </c:pt>
                <c:pt idx="247">
                  <c:v>23.582658683689282</c:v>
                </c:pt>
                <c:pt idx="248">
                  <c:v>23.556615034635392</c:v>
                </c:pt>
                <c:pt idx="249">
                  <c:v>23.529591385581504</c:v>
                </c:pt>
                <c:pt idx="250">
                  <c:v>23.501587736527615</c:v>
                </c:pt>
                <c:pt idx="251">
                  <c:v>23.472604087473727</c:v>
                </c:pt>
                <c:pt idx="252">
                  <c:v>23.442640438419836</c:v>
                </c:pt>
                <c:pt idx="253">
                  <c:v>23.411696789365948</c:v>
                </c:pt>
                <c:pt idx="254">
                  <c:v>23.379773140312057</c:v>
                </c:pt>
                <c:pt idx="255">
                  <c:v>23.346869491258168</c:v>
                </c:pt>
                <c:pt idx="256">
                  <c:v>23.312985842204277</c:v>
                </c:pt>
                <c:pt idx="257">
                  <c:v>23.278122193150388</c:v>
                </c:pt>
                <c:pt idx="258">
                  <c:v>23.2422785440965</c:v>
                </c:pt>
                <c:pt idx="259">
                  <c:v>23.20545489504261</c:v>
                </c:pt>
                <c:pt idx="260">
                  <c:v>23.167651245988722</c:v>
                </c:pt>
                <c:pt idx="261">
                  <c:v>23.128867596934832</c:v>
                </c:pt>
                <c:pt idx="262">
                  <c:v>23.089103947880943</c:v>
                </c:pt>
                <c:pt idx="263">
                  <c:v>23.048360298827053</c:v>
                </c:pt>
                <c:pt idx="264">
                  <c:v>23.006636649773164</c:v>
                </c:pt>
                <c:pt idx="265">
                  <c:v>22.963933000719273</c:v>
                </c:pt>
                <c:pt idx="266">
                  <c:v>22.920249351665383</c:v>
                </c:pt>
                <c:pt idx="267">
                  <c:v>22.875585702611495</c:v>
                </c:pt>
                <c:pt idx="268">
                  <c:v>22.829942053557605</c:v>
                </c:pt>
                <c:pt idx="269">
                  <c:v>22.783318404503717</c:v>
                </c:pt>
                <c:pt idx="270">
                  <c:v>22.735714755449827</c:v>
                </c:pt>
                <c:pt idx="271">
                  <c:v>22.687131106395938</c:v>
                </c:pt>
                <c:pt idx="272">
                  <c:v>22.637567457342048</c:v>
                </c:pt>
                <c:pt idx="273">
                  <c:v>22.587023808288158</c:v>
                </c:pt>
                <c:pt idx="274">
                  <c:v>22.535500159234267</c:v>
                </c:pt>
                <c:pt idx="275">
                  <c:v>22.482996510180378</c:v>
                </c:pt>
                <c:pt idx="276">
                  <c:v>22.42951286112649</c:v>
                </c:pt>
                <c:pt idx="277">
                  <c:v>22.3750492120726</c:v>
                </c:pt>
                <c:pt idx="278">
                  <c:v>22.319605563018712</c:v>
                </c:pt>
                <c:pt idx="279">
                  <c:v>22.263181913964821</c:v>
                </c:pt>
                <c:pt idx="280">
                  <c:v>22.205778264910933</c:v>
                </c:pt>
                <c:pt idx="281">
                  <c:v>22.147394615857042</c:v>
                </c:pt>
                <c:pt idx="282">
                  <c:v>22.088030966803153</c:v>
                </c:pt>
                <c:pt idx="283">
                  <c:v>22.027687317749262</c:v>
                </c:pt>
                <c:pt idx="284">
                  <c:v>21.966363668695372</c:v>
                </c:pt>
                <c:pt idx="285">
                  <c:v>21.904060019641484</c:v>
                </c:pt>
                <c:pt idx="286">
                  <c:v>21.840776370587594</c:v>
                </c:pt>
                <c:pt idx="287">
                  <c:v>21.776512721533706</c:v>
                </c:pt>
                <c:pt idx="288">
                  <c:v>21.711269072479816</c:v>
                </c:pt>
                <c:pt idx="289">
                  <c:v>21.645045423425927</c:v>
                </c:pt>
                <c:pt idx="290">
                  <c:v>21.577841774372036</c:v>
                </c:pt>
                <c:pt idx="291">
                  <c:v>21.509658125318147</c:v>
                </c:pt>
                <c:pt idx="292">
                  <c:v>21.440494476264256</c:v>
                </c:pt>
                <c:pt idx="293">
                  <c:v>21.370350827210366</c:v>
                </c:pt>
                <c:pt idx="294">
                  <c:v>21.299227178156478</c:v>
                </c:pt>
                <c:pt idx="295">
                  <c:v>21.227123529102588</c:v>
                </c:pt>
                <c:pt idx="296">
                  <c:v>21.1540398800487</c:v>
                </c:pt>
                <c:pt idx="297">
                  <c:v>21.079976230994809</c:v>
                </c:pt>
                <c:pt idx="298">
                  <c:v>21.00493258194092</c:v>
                </c:pt>
                <c:pt idx="299">
                  <c:v>20.92890893288703</c:v>
                </c:pt>
                <c:pt idx="300">
                  <c:v>20.85190528383314</c:v>
                </c:pt>
                <c:pt idx="301">
                  <c:v>20.773921634779249</c:v>
                </c:pt>
                <c:pt idx="302">
                  <c:v>20.69495798572536</c:v>
                </c:pt>
                <c:pt idx="303">
                  <c:v>20.615014336671472</c:v>
                </c:pt>
                <c:pt idx="304">
                  <c:v>20.534090687617581</c:v>
                </c:pt>
                <c:pt idx="305">
                  <c:v>20.452187038563693</c:v>
                </c:pt>
                <c:pt idx="306">
                  <c:v>20.369303389509803</c:v>
                </c:pt>
                <c:pt idx="307">
                  <c:v>20.285439740455914</c:v>
                </c:pt>
                <c:pt idx="308">
                  <c:v>20.200596091402023</c:v>
                </c:pt>
                <c:pt idx="309">
                  <c:v>20.114772442348134</c:v>
                </c:pt>
                <c:pt idx="310">
                  <c:v>20.027968793294242</c:v>
                </c:pt>
                <c:pt idx="311">
                  <c:v>19.940185144240353</c:v>
                </c:pt>
                <c:pt idx="312">
                  <c:v>19.851421495186464</c:v>
                </c:pt>
                <c:pt idx="313">
                  <c:v>19.761677846132574</c:v>
                </c:pt>
                <c:pt idx="314">
                  <c:v>19.670954197078686</c:v>
                </c:pt>
                <c:pt idx="315">
                  <c:v>19.579250548024795</c:v>
                </c:pt>
                <c:pt idx="316">
                  <c:v>19.486566898970906</c:v>
                </c:pt>
                <c:pt idx="317">
                  <c:v>19.392903249917016</c:v>
                </c:pt>
                <c:pt idx="318">
                  <c:v>19.298259600863126</c:v>
                </c:pt>
                <c:pt idx="319">
                  <c:v>19.202635951809235</c:v>
                </c:pt>
                <c:pt idx="320">
                  <c:v>19.106032302755345</c:v>
                </c:pt>
                <c:pt idx="321">
                  <c:v>19.008448653701457</c:v>
                </c:pt>
                <c:pt idx="322">
                  <c:v>18.909885004647567</c:v>
                </c:pt>
                <c:pt idx="323">
                  <c:v>18.810341355593678</c:v>
                </c:pt>
                <c:pt idx="324">
                  <c:v>18.709817706539788</c:v>
                </c:pt>
                <c:pt idx="325">
                  <c:v>18.608314057485899</c:v>
                </c:pt>
                <c:pt idx="326">
                  <c:v>18.505830408432008</c:v>
                </c:pt>
                <c:pt idx="327">
                  <c:v>18.402366759378118</c:v>
                </c:pt>
                <c:pt idx="328">
                  <c:v>18.297923110324227</c:v>
                </c:pt>
                <c:pt idx="329">
                  <c:v>18.192499461270337</c:v>
                </c:pt>
                <c:pt idx="330">
                  <c:v>18.086095812216449</c:v>
                </c:pt>
                <c:pt idx="331">
                  <c:v>17.978712163162559</c:v>
                </c:pt>
                <c:pt idx="332">
                  <c:v>17.87034851410867</c:v>
                </c:pt>
                <c:pt idx="333">
                  <c:v>17.76100486505478</c:v>
                </c:pt>
                <c:pt idx="334">
                  <c:v>17.650681216000891</c:v>
                </c:pt>
                <c:pt idx="335">
                  <c:v>17.539377566947</c:v>
                </c:pt>
                <c:pt idx="336">
                  <c:v>17.42709391789311</c:v>
                </c:pt>
                <c:pt idx="337">
                  <c:v>17.313830268839219</c:v>
                </c:pt>
                <c:pt idx="338">
                  <c:v>17.199586619785329</c:v>
                </c:pt>
                <c:pt idx="339">
                  <c:v>17.084362970731441</c:v>
                </c:pt>
                <c:pt idx="340">
                  <c:v>16.96815932167755</c:v>
                </c:pt>
                <c:pt idx="341">
                  <c:v>16.850975672623662</c:v>
                </c:pt>
                <c:pt idx="342">
                  <c:v>16.732812023569771</c:v>
                </c:pt>
                <c:pt idx="343">
                  <c:v>16.613668374515882</c:v>
                </c:pt>
                <c:pt idx="344">
                  <c:v>16.493544725461991</c:v>
                </c:pt>
                <c:pt idx="345">
                  <c:v>16.372441076408101</c:v>
                </c:pt>
                <c:pt idx="346">
                  <c:v>16.25035742735421</c:v>
                </c:pt>
                <c:pt idx="347">
                  <c:v>16.12729377830032</c:v>
                </c:pt>
                <c:pt idx="348">
                  <c:v>16.003250129246432</c:v>
                </c:pt>
                <c:pt idx="349">
                  <c:v>15.878226480192541</c:v>
                </c:pt>
                <c:pt idx="350">
                  <c:v>15.752222831138651</c:v>
                </c:pt>
                <c:pt idx="351">
                  <c:v>15.625239182084762</c:v>
                </c:pt>
                <c:pt idx="352">
                  <c:v>15.497275533030873</c:v>
                </c:pt>
                <c:pt idx="353">
                  <c:v>15.368331883976984</c:v>
                </c:pt>
                <c:pt idx="354">
                  <c:v>15.238408234923094</c:v>
                </c:pt>
                <c:pt idx="355">
                  <c:v>15.107504585869204</c:v>
                </c:pt>
                <c:pt idx="356">
                  <c:v>14.975620936815314</c:v>
                </c:pt>
                <c:pt idx="357">
                  <c:v>14.842757287761424</c:v>
                </c:pt>
                <c:pt idx="358">
                  <c:v>14.708913638707534</c:v>
                </c:pt>
                <c:pt idx="359">
                  <c:v>14.574089989653643</c:v>
                </c:pt>
                <c:pt idx="360">
                  <c:v>14.438286340599753</c:v>
                </c:pt>
                <c:pt idx="361">
                  <c:v>14.301502691545863</c:v>
                </c:pt>
                <c:pt idx="362">
                  <c:v>14.163739042491974</c:v>
                </c:pt>
                <c:pt idx="363">
                  <c:v>14.024995393438084</c:v>
                </c:pt>
                <c:pt idx="364">
                  <c:v>13.885271744384195</c:v>
                </c:pt>
                <c:pt idx="365">
                  <c:v>13.744568095330305</c:v>
                </c:pt>
                <c:pt idx="366">
                  <c:v>13.602884446276414</c:v>
                </c:pt>
                <c:pt idx="367">
                  <c:v>13.460220797222524</c:v>
                </c:pt>
                <c:pt idx="368">
                  <c:v>13.316577148168633</c:v>
                </c:pt>
                <c:pt idx="369">
                  <c:v>13.171953499114743</c:v>
                </c:pt>
                <c:pt idx="370">
                  <c:v>13.026349850060853</c:v>
                </c:pt>
                <c:pt idx="371">
                  <c:v>12.879766201006964</c:v>
                </c:pt>
                <c:pt idx="372">
                  <c:v>12.732202551953074</c:v>
                </c:pt>
                <c:pt idx="373">
                  <c:v>12.583658902899185</c:v>
                </c:pt>
                <c:pt idx="374">
                  <c:v>12.434135253845294</c:v>
                </c:pt>
                <c:pt idx="375">
                  <c:v>12.283631604791404</c:v>
                </c:pt>
                <c:pt idx="376">
                  <c:v>12.132147955737514</c:v>
                </c:pt>
                <c:pt idx="377">
                  <c:v>11.979684306683623</c:v>
                </c:pt>
                <c:pt idx="378">
                  <c:v>11.826240657629732</c:v>
                </c:pt>
                <c:pt idx="379">
                  <c:v>11.671817008575843</c:v>
                </c:pt>
                <c:pt idx="380">
                  <c:v>11.516413359521954</c:v>
                </c:pt>
                <c:pt idx="381">
                  <c:v>11.360029710468064</c:v>
                </c:pt>
                <c:pt idx="382">
                  <c:v>11.202666061414174</c:v>
                </c:pt>
                <c:pt idx="383">
                  <c:v>11.044322412360284</c:v>
                </c:pt>
                <c:pt idx="384">
                  <c:v>10.884998763306394</c:v>
                </c:pt>
                <c:pt idx="385">
                  <c:v>10.724695114252503</c:v>
                </c:pt>
                <c:pt idx="386">
                  <c:v>10.563411465198612</c:v>
                </c:pt>
                <c:pt idx="387">
                  <c:v>10.401147816144722</c:v>
                </c:pt>
                <c:pt idx="388">
                  <c:v>10.237904167090832</c:v>
                </c:pt>
                <c:pt idx="389">
                  <c:v>10.073680518036943</c:v>
                </c:pt>
                <c:pt idx="390">
                  <c:v>9.9084768689830529</c:v>
                </c:pt>
                <c:pt idx="391">
                  <c:v>9.742293219929163</c:v>
                </c:pt>
                <c:pt idx="392">
                  <c:v>9.5751295708752728</c:v>
                </c:pt>
                <c:pt idx="393">
                  <c:v>9.4069859218213825</c:v>
                </c:pt>
                <c:pt idx="394">
                  <c:v>9.2378622727674919</c:v>
                </c:pt>
                <c:pt idx="395">
                  <c:v>9.0677586237136012</c:v>
                </c:pt>
                <c:pt idx="396">
                  <c:v>8.896674974659712</c:v>
                </c:pt>
                <c:pt idx="397">
                  <c:v>8.7246113256058226</c:v>
                </c:pt>
                <c:pt idx="398">
                  <c:v>8.5515676765519331</c:v>
                </c:pt>
                <c:pt idx="399">
                  <c:v>8.3775440274980433</c:v>
                </c:pt>
                <c:pt idx="400">
                  <c:v>8.2025403784441533</c:v>
                </c:pt>
                <c:pt idx="401">
                  <c:v>8.0265567293902631</c:v>
                </c:pt>
                <c:pt idx="402">
                  <c:v>7.8495930803363727</c:v>
                </c:pt>
                <c:pt idx="403">
                  <c:v>7.6716494312824821</c:v>
                </c:pt>
                <c:pt idx="404">
                  <c:v>7.4927257822285913</c:v>
                </c:pt>
                <c:pt idx="405">
                  <c:v>7.3128221331747003</c:v>
                </c:pt>
                <c:pt idx="406">
                  <c:v>7.13193848412081</c:v>
                </c:pt>
                <c:pt idx="407">
                  <c:v>6.9500748350669195</c:v>
                </c:pt>
                <c:pt idx="408">
                  <c:v>6.7672311860130288</c:v>
                </c:pt>
                <c:pt idx="409">
                  <c:v>6.5834075369591378</c:v>
                </c:pt>
                <c:pt idx="410">
                  <c:v>6.3986038879052467</c:v>
                </c:pt>
                <c:pt idx="411">
                  <c:v>6.2128202388513563</c:v>
                </c:pt>
                <c:pt idx="412">
                  <c:v>6.0260565897974656</c:v>
                </c:pt>
                <c:pt idx="413">
                  <c:v>5.8383129407435748</c:v>
                </c:pt>
                <c:pt idx="414">
                  <c:v>5.6495892916896837</c:v>
                </c:pt>
                <c:pt idx="415">
                  <c:v>5.4598856426357933</c:v>
                </c:pt>
                <c:pt idx="416">
                  <c:v>5.2692019935819028</c:v>
                </c:pt>
                <c:pt idx="417">
                  <c:v>5.077538344528012</c:v>
                </c:pt>
                <c:pt idx="418">
                  <c:v>4.884894695474121</c:v>
                </c:pt>
                <c:pt idx="419">
                  <c:v>4.6912710464202307</c:v>
                </c:pt>
                <c:pt idx="420">
                  <c:v>4.4966673973663402</c:v>
                </c:pt>
                <c:pt idx="421">
                  <c:v>4.3010837483124496</c:v>
                </c:pt>
                <c:pt idx="422">
                  <c:v>4.1045200992585587</c:v>
                </c:pt>
                <c:pt idx="423">
                  <c:v>3.906976450204668</c:v>
                </c:pt>
                <c:pt idx="424">
                  <c:v>3.7084528011507776</c:v>
                </c:pt>
                <c:pt idx="425">
                  <c:v>3.508949152096887</c:v>
                </c:pt>
                <c:pt idx="426">
                  <c:v>3.3084655030429966</c:v>
                </c:pt>
                <c:pt idx="427">
                  <c:v>3.107001853989106</c:v>
                </c:pt>
                <c:pt idx="428">
                  <c:v>2.9045582049352157</c:v>
                </c:pt>
                <c:pt idx="429">
                  <c:v>2.7011345558813251</c:v>
                </c:pt>
                <c:pt idx="430">
                  <c:v>2.4967309068274348</c:v>
                </c:pt>
                <c:pt idx="431">
                  <c:v>2.2913472577735443</c:v>
                </c:pt>
                <c:pt idx="432">
                  <c:v>2.0849836087196536</c:v>
                </c:pt>
                <c:pt idx="433">
                  <c:v>1.8776399596657631</c:v>
                </c:pt>
                <c:pt idx="434">
                  <c:v>1.6693163106118727</c:v>
                </c:pt>
                <c:pt idx="435">
                  <c:v>1.4600126615579823</c:v>
                </c:pt>
                <c:pt idx="436">
                  <c:v>1.2497290125040919</c:v>
                </c:pt>
                <c:pt idx="437">
                  <c:v>1.0384653634502015</c:v>
                </c:pt>
                <c:pt idx="438">
                  <c:v>0.8262217143963112</c:v>
                </c:pt>
                <c:pt idx="439">
                  <c:v>0.61299806534242085</c:v>
                </c:pt>
                <c:pt idx="440">
                  <c:v>0.39879441628853057</c:v>
                </c:pt>
                <c:pt idx="441">
                  <c:v>0.18361076723464029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C-4BDC-BC41-4430CF9D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51631"/>
        <c:axId val="529152879"/>
      </c:scatterChart>
      <c:valAx>
        <c:axId val="5291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Range/</a:t>
                </a:r>
                <a:r>
                  <a:rPr lang="en-IN" baseline="0"/>
                  <a:t> Distance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2879"/>
        <c:crosses val="autoZero"/>
        <c:crossBetween val="midCat"/>
      </c:valAx>
      <c:valAx>
        <c:axId val="5291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= 25 m/s, without drag at 65 degrees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'assignment_1(home) Q2 (10)'!$G$1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'assignment_1(home) Q2 (10)'!$F$2:$F$709</c:f>
              <c:numCache>
                <c:formatCode>General</c:formatCode>
                <c:ptCount val="708"/>
                <c:pt idx="0">
                  <c:v>0</c:v>
                </c:pt>
                <c:pt idx="1">
                  <c:v>0.10565456543517486</c:v>
                </c:pt>
                <c:pt idx="2">
                  <c:v>0.21130913087034972</c:v>
                </c:pt>
                <c:pt idx="3">
                  <c:v>0.31696369630552457</c:v>
                </c:pt>
                <c:pt idx="4">
                  <c:v>0.42261826174069944</c:v>
                </c:pt>
                <c:pt idx="5">
                  <c:v>0.52827282717587432</c:v>
                </c:pt>
                <c:pt idx="6">
                  <c:v>0.63392739261104913</c:v>
                </c:pt>
                <c:pt idx="7">
                  <c:v>0.73958195804622395</c:v>
                </c:pt>
                <c:pt idx="8">
                  <c:v>0.84523652348139877</c:v>
                </c:pt>
                <c:pt idx="9">
                  <c:v>0.95089108891657359</c:v>
                </c:pt>
                <c:pt idx="10">
                  <c:v>1.0565456543517484</c:v>
                </c:pt>
                <c:pt idx="11">
                  <c:v>1.1622002197869232</c:v>
                </c:pt>
                <c:pt idx="12">
                  <c:v>1.267854785222098</c:v>
                </c:pt>
                <c:pt idx="13">
                  <c:v>1.3735093506572729</c:v>
                </c:pt>
                <c:pt idx="14">
                  <c:v>1.4791639160924477</c:v>
                </c:pt>
                <c:pt idx="15">
                  <c:v>1.5848184815276225</c:v>
                </c:pt>
                <c:pt idx="16">
                  <c:v>1.6904730469627973</c:v>
                </c:pt>
                <c:pt idx="17">
                  <c:v>1.7961276123979721</c:v>
                </c:pt>
                <c:pt idx="18">
                  <c:v>1.901782177833147</c:v>
                </c:pt>
                <c:pt idx="19">
                  <c:v>2.0074367432683218</c:v>
                </c:pt>
                <c:pt idx="20">
                  <c:v>2.1130913087034968</c:v>
                </c:pt>
                <c:pt idx="21">
                  <c:v>2.2187458741386719</c:v>
                </c:pt>
                <c:pt idx="22">
                  <c:v>2.3244004395738469</c:v>
                </c:pt>
                <c:pt idx="23">
                  <c:v>2.4300550050090219</c:v>
                </c:pt>
                <c:pt idx="24">
                  <c:v>2.535709570444197</c:v>
                </c:pt>
                <c:pt idx="25">
                  <c:v>2.641364135879372</c:v>
                </c:pt>
                <c:pt idx="26">
                  <c:v>2.7470187013145471</c:v>
                </c:pt>
                <c:pt idx="27">
                  <c:v>2.8526732667497221</c:v>
                </c:pt>
                <c:pt idx="28">
                  <c:v>2.9583278321848971</c:v>
                </c:pt>
                <c:pt idx="29">
                  <c:v>3.0639823976200722</c:v>
                </c:pt>
                <c:pt idx="30">
                  <c:v>3.1696369630552472</c:v>
                </c:pt>
                <c:pt idx="31">
                  <c:v>3.2752915284904223</c:v>
                </c:pt>
                <c:pt idx="32">
                  <c:v>3.3809460939255973</c:v>
                </c:pt>
                <c:pt idx="33">
                  <c:v>3.4866006593607723</c:v>
                </c:pt>
                <c:pt idx="34">
                  <c:v>3.5922552247959474</c:v>
                </c:pt>
                <c:pt idx="35">
                  <c:v>3.6979097902311224</c:v>
                </c:pt>
                <c:pt idx="36">
                  <c:v>3.8035643556662975</c:v>
                </c:pt>
                <c:pt idx="37">
                  <c:v>3.9092189211014725</c:v>
                </c:pt>
                <c:pt idx="38">
                  <c:v>4.0148734865366471</c:v>
                </c:pt>
                <c:pt idx="39">
                  <c:v>4.1205280519718217</c:v>
                </c:pt>
                <c:pt idx="40">
                  <c:v>4.2261826174069963</c:v>
                </c:pt>
                <c:pt idx="41">
                  <c:v>4.3318371828421709</c:v>
                </c:pt>
                <c:pt idx="42">
                  <c:v>4.4374917482773455</c:v>
                </c:pt>
                <c:pt idx="43">
                  <c:v>4.5431463137125201</c:v>
                </c:pt>
                <c:pt idx="44">
                  <c:v>4.6488008791476947</c:v>
                </c:pt>
                <c:pt idx="45">
                  <c:v>4.7544554445828693</c:v>
                </c:pt>
                <c:pt idx="46">
                  <c:v>4.8601100100180439</c:v>
                </c:pt>
                <c:pt idx="47">
                  <c:v>4.9657645754532185</c:v>
                </c:pt>
                <c:pt idx="48">
                  <c:v>5.0714191408883931</c:v>
                </c:pt>
                <c:pt idx="49">
                  <c:v>5.1770737063235677</c:v>
                </c:pt>
                <c:pt idx="50">
                  <c:v>5.2827282717587423</c:v>
                </c:pt>
                <c:pt idx="51">
                  <c:v>5.3883828371939169</c:v>
                </c:pt>
                <c:pt idx="52">
                  <c:v>5.4940374026290915</c:v>
                </c:pt>
                <c:pt idx="53">
                  <c:v>5.5996919680642661</c:v>
                </c:pt>
                <c:pt idx="54">
                  <c:v>5.7053465334994407</c:v>
                </c:pt>
                <c:pt idx="55">
                  <c:v>5.8110010989346152</c:v>
                </c:pt>
                <c:pt idx="56">
                  <c:v>5.9166556643697898</c:v>
                </c:pt>
                <c:pt idx="57">
                  <c:v>6.0223102298049644</c:v>
                </c:pt>
                <c:pt idx="58">
                  <c:v>6.127964795240139</c:v>
                </c:pt>
                <c:pt idx="59">
                  <c:v>6.2336193606753136</c:v>
                </c:pt>
                <c:pt idx="60">
                  <c:v>6.3392739261104882</c:v>
                </c:pt>
                <c:pt idx="61">
                  <c:v>6.4449284915456628</c:v>
                </c:pt>
                <c:pt idx="62">
                  <c:v>6.5505830569808374</c:v>
                </c:pt>
                <c:pt idx="63">
                  <c:v>6.656237622416012</c:v>
                </c:pt>
                <c:pt idx="64">
                  <c:v>6.7618921878511866</c:v>
                </c:pt>
                <c:pt idx="65">
                  <c:v>6.8675467532863612</c:v>
                </c:pt>
                <c:pt idx="66">
                  <c:v>6.9732013187215358</c:v>
                </c:pt>
                <c:pt idx="67">
                  <c:v>7.0788558841567104</c:v>
                </c:pt>
                <c:pt idx="68">
                  <c:v>7.184510449591885</c:v>
                </c:pt>
                <c:pt idx="69">
                  <c:v>7.2901650150270596</c:v>
                </c:pt>
                <c:pt idx="70">
                  <c:v>7.3958195804622342</c:v>
                </c:pt>
                <c:pt idx="71">
                  <c:v>7.5014741458974088</c:v>
                </c:pt>
                <c:pt idx="72">
                  <c:v>7.6071287113325834</c:v>
                </c:pt>
                <c:pt idx="73">
                  <c:v>7.712783276767758</c:v>
                </c:pt>
                <c:pt idx="74">
                  <c:v>7.8184378422029326</c:v>
                </c:pt>
                <c:pt idx="75">
                  <c:v>7.9240924076381072</c:v>
                </c:pt>
                <c:pt idx="76">
                  <c:v>8.0297469730732818</c:v>
                </c:pt>
                <c:pt idx="77">
                  <c:v>8.1354015385084573</c:v>
                </c:pt>
                <c:pt idx="78">
                  <c:v>8.2410561039436327</c:v>
                </c:pt>
                <c:pt idx="79">
                  <c:v>8.3467106693788082</c:v>
                </c:pt>
                <c:pt idx="80">
                  <c:v>8.4523652348139837</c:v>
                </c:pt>
                <c:pt idx="81">
                  <c:v>8.5580198002491592</c:v>
                </c:pt>
                <c:pt idx="82">
                  <c:v>8.6636743656843347</c:v>
                </c:pt>
                <c:pt idx="83">
                  <c:v>8.7693289311195102</c:v>
                </c:pt>
                <c:pt idx="84">
                  <c:v>8.8749834965546857</c:v>
                </c:pt>
                <c:pt idx="85">
                  <c:v>8.9806380619898611</c:v>
                </c:pt>
                <c:pt idx="86">
                  <c:v>9.0862926274250366</c:v>
                </c:pt>
                <c:pt idx="87">
                  <c:v>9.1919471928602121</c:v>
                </c:pt>
                <c:pt idx="88">
                  <c:v>9.2976017582953876</c:v>
                </c:pt>
                <c:pt idx="89">
                  <c:v>9.4032563237305631</c:v>
                </c:pt>
                <c:pt idx="90">
                  <c:v>9.5089108891657386</c:v>
                </c:pt>
                <c:pt idx="91">
                  <c:v>9.6145654546009141</c:v>
                </c:pt>
                <c:pt idx="92">
                  <c:v>9.7202200200360895</c:v>
                </c:pt>
                <c:pt idx="93">
                  <c:v>9.825874585471265</c:v>
                </c:pt>
                <c:pt idx="94">
                  <c:v>9.9315291509064405</c:v>
                </c:pt>
                <c:pt idx="95">
                  <c:v>10.037183716341616</c:v>
                </c:pt>
                <c:pt idx="96">
                  <c:v>10.142838281776791</c:v>
                </c:pt>
                <c:pt idx="97">
                  <c:v>10.248492847211967</c:v>
                </c:pt>
                <c:pt idx="98">
                  <c:v>10.354147412647142</c:v>
                </c:pt>
                <c:pt idx="99">
                  <c:v>10.459801978082318</c:v>
                </c:pt>
                <c:pt idx="100">
                  <c:v>10.565456543517493</c:v>
                </c:pt>
                <c:pt idx="101">
                  <c:v>10.671111108952669</c:v>
                </c:pt>
                <c:pt idx="102">
                  <c:v>10.776765674387844</c:v>
                </c:pt>
                <c:pt idx="103">
                  <c:v>10.88242023982302</c:v>
                </c:pt>
                <c:pt idx="104">
                  <c:v>10.988074805258195</c:v>
                </c:pt>
                <c:pt idx="105">
                  <c:v>11.093729370693371</c:v>
                </c:pt>
                <c:pt idx="106">
                  <c:v>11.199383936128546</c:v>
                </c:pt>
                <c:pt idx="107">
                  <c:v>11.305038501563722</c:v>
                </c:pt>
                <c:pt idx="108">
                  <c:v>11.410693066998897</c:v>
                </c:pt>
                <c:pt idx="109">
                  <c:v>11.516347632434073</c:v>
                </c:pt>
                <c:pt idx="110">
                  <c:v>11.622002197869248</c:v>
                </c:pt>
                <c:pt idx="111">
                  <c:v>11.727656763304424</c:v>
                </c:pt>
                <c:pt idx="112">
                  <c:v>11.833311328739599</c:v>
                </c:pt>
                <c:pt idx="113">
                  <c:v>11.938965894174775</c:v>
                </c:pt>
                <c:pt idx="114">
                  <c:v>12.04462045960995</c:v>
                </c:pt>
                <c:pt idx="115">
                  <c:v>12.150275025045126</c:v>
                </c:pt>
                <c:pt idx="116">
                  <c:v>12.255929590480301</c:v>
                </c:pt>
                <c:pt idx="117">
                  <c:v>12.361584155915477</c:v>
                </c:pt>
                <c:pt idx="118">
                  <c:v>12.467238721350652</c:v>
                </c:pt>
                <c:pt idx="119">
                  <c:v>12.572893286785828</c:v>
                </c:pt>
                <c:pt idx="120">
                  <c:v>12.678547852221003</c:v>
                </c:pt>
                <c:pt idx="121">
                  <c:v>12.784202417656179</c:v>
                </c:pt>
                <c:pt idx="122">
                  <c:v>12.889856983091354</c:v>
                </c:pt>
                <c:pt idx="123">
                  <c:v>12.99551154852653</c:v>
                </c:pt>
                <c:pt idx="124">
                  <c:v>13.101166113961705</c:v>
                </c:pt>
                <c:pt idx="125">
                  <c:v>13.206820679396881</c:v>
                </c:pt>
                <c:pt idx="126">
                  <c:v>13.312475244832056</c:v>
                </c:pt>
                <c:pt idx="127">
                  <c:v>13.418129810267232</c:v>
                </c:pt>
                <c:pt idx="128">
                  <c:v>13.523784375702407</c:v>
                </c:pt>
                <c:pt idx="129">
                  <c:v>13.629438941137582</c:v>
                </c:pt>
                <c:pt idx="130">
                  <c:v>13.735093506572758</c:v>
                </c:pt>
                <c:pt idx="131">
                  <c:v>13.840748072007933</c:v>
                </c:pt>
                <c:pt idx="132">
                  <c:v>13.946402637443109</c:v>
                </c:pt>
                <c:pt idx="133">
                  <c:v>14.052057202878284</c:v>
                </c:pt>
                <c:pt idx="134">
                  <c:v>14.15771176831346</c:v>
                </c:pt>
                <c:pt idx="135">
                  <c:v>14.263366333748635</c:v>
                </c:pt>
                <c:pt idx="136">
                  <c:v>14.369020899183811</c:v>
                </c:pt>
                <c:pt idx="137">
                  <c:v>14.474675464618986</c:v>
                </c:pt>
                <c:pt idx="138">
                  <c:v>14.580330030054162</c:v>
                </c:pt>
                <c:pt idx="139">
                  <c:v>14.685984595489337</c:v>
                </c:pt>
                <c:pt idx="140">
                  <c:v>14.791639160924513</c:v>
                </c:pt>
                <c:pt idx="141">
                  <c:v>14.897293726359688</c:v>
                </c:pt>
                <c:pt idx="142">
                  <c:v>15.002948291794864</c:v>
                </c:pt>
                <c:pt idx="143">
                  <c:v>15.108602857230039</c:v>
                </c:pt>
                <c:pt idx="144">
                  <c:v>15.214257422665215</c:v>
                </c:pt>
                <c:pt idx="145">
                  <c:v>15.31991198810039</c:v>
                </c:pt>
                <c:pt idx="146">
                  <c:v>15.425566553535566</c:v>
                </c:pt>
                <c:pt idx="147">
                  <c:v>15.531221118970741</c:v>
                </c:pt>
                <c:pt idx="148">
                  <c:v>15.636875684405917</c:v>
                </c:pt>
                <c:pt idx="149">
                  <c:v>15.742530249841092</c:v>
                </c:pt>
                <c:pt idx="150">
                  <c:v>15.848184815276268</c:v>
                </c:pt>
                <c:pt idx="151">
                  <c:v>15.953839380711443</c:v>
                </c:pt>
                <c:pt idx="152">
                  <c:v>16.059493946146617</c:v>
                </c:pt>
                <c:pt idx="153">
                  <c:v>16.165148511581791</c:v>
                </c:pt>
                <c:pt idx="154">
                  <c:v>16.270803077016964</c:v>
                </c:pt>
                <c:pt idx="155">
                  <c:v>16.376457642452138</c:v>
                </c:pt>
                <c:pt idx="156">
                  <c:v>16.482112207887312</c:v>
                </c:pt>
                <c:pt idx="157">
                  <c:v>16.587766773322485</c:v>
                </c:pt>
                <c:pt idx="158">
                  <c:v>16.693421338757659</c:v>
                </c:pt>
                <c:pt idx="159">
                  <c:v>16.799075904192833</c:v>
                </c:pt>
                <c:pt idx="160">
                  <c:v>16.904730469628007</c:v>
                </c:pt>
                <c:pt idx="161">
                  <c:v>17.01038503506318</c:v>
                </c:pt>
                <c:pt idx="162">
                  <c:v>17.116039600498354</c:v>
                </c:pt>
                <c:pt idx="163">
                  <c:v>17.221694165933528</c:v>
                </c:pt>
                <c:pt idx="164">
                  <c:v>17.327348731368701</c:v>
                </c:pt>
                <c:pt idx="165">
                  <c:v>17.433003296803875</c:v>
                </c:pt>
                <c:pt idx="166">
                  <c:v>17.538657862239049</c:v>
                </c:pt>
                <c:pt idx="167">
                  <c:v>17.644312427674222</c:v>
                </c:pt>
                <c:pt idx="168">
                  <c:v>17.749966993109396</c:v>
                </c:pt>
                <c:pt idx="169">
                  <c:v>17.85562155854457</c:v>
                </c:pt>
                <c:pt idx="170">
                  <c:v>17.961276123979744</c:v>
                </c:pt>
                <c:pt idx="171">
                  <c:v>18.066930689414917</c:v>
                </c:pt>
                <c:pt idx="172">
                  <c:v>18.172585254850091</c:v>
                </c:pt>
                <c:pt idx="173">
                  <c:v>18.278239820285265</c:v>
                </c:pt>
                <c:pt idx="174">
                  <c:v>18.383894385720438</c:v>
                </c:pt>
                <c:pt idx="175">
                  <c:v>18.489548951155612</c:v>
                </c:pt>
                <c:pt idx="176">
                  <c:v>18.595203516590786</c:v>
                </c:pt>
                <c:pt idx="177">
                  <c:v>18.70085808202596</c:v>
                </c:pt>
                <c:pt idx="178">
                  <c:v>18.806512647461133</c:v>
                </c:pt>
                <c:pt idx="179">
                  <c:v>18.912167212896307</c:v>
                </c:pt>
                <c:pt idx="180">
                  <c:v>19.017821778331481</c:v>
                </c:pt>
                <c:pt idx="181">
                  <c:v>19.123476343766654</c:v>
                </c:pt>
                <c:pt idx="182">
                  <c:v>19.229130909201828</c:v>
                </c:pt>
                <c:pt idx="183">
                  <c:v>19.334785474637002</c:v>
                </c:pt>
                <c:pt idx="184">
                  <c:v>19.440440040072176</c:v>
                </c:pt>
                <c:pt idx="185">
                  <c:v>19.546094605507349</c:v>
                </c:pt>
                <c:pt idx="186">
                  <c:v>19.651749170942523</c:v>
                </c:pt>
                <c:pt idx="187">
                  <c:v>19.757403736377697</c:v>
                </c:pt>
                <c:pt idx="188">
                  <c:v>19.86305830181287</c:v>
                </c:pt>
                <c:pt idx="189">
                  <c:v>19.968712867248044</c:v>
                </c:pt>
                <c:pt idx="190">
                  <c:v>20.074367432683218</c:v>
                </c:pt>
                <c:pt idx="191">
                  <c:v>20.180021998118391</c:v>
                </c:pt>
                <c:pt idx="192">
                  <c:v>20.285676563553565</c:v>
                </c:pt>
                <c:pt idx="193">
                  <c:v>20.391331128988739</c:v>
                </c:pt>
                <c:pt idx="194">
                  <c:v>20.496985694423913</c:v>
                </c:pt>
                <c:pt idx="195">
                  <c:v>20.602640259859086</c:v>
                </c:pt>
                <c:pt idx="196">
                  <c:v>20.70829482529426</c:v>
                </c:pt>
                <c:pt idx="197">
                  <c:v>20.813949390729434</c:v>
                </c:pt>
                <c:pt idx="198">
                  <c:v>20.919603956164607</c:v>
                </c:pt>
                <c:pt idx="199">
                  <c:v>21.025258521599781</c:v>
                </c:pt>
                <c:pt idx="200">
                  <c:v>21.130913087034955</c:v>
                </c:pt>
                <c:pt idx="201">
                  <c:v>21.236567652470129</c:v>
                </c:pt>
                <c:pt idx="202">
                  <c:v>21.342222217905302</c:v>
                </c:pt>
                <c:pt idx="203">
                  <c:v>21.447876783340476</c:v>
                </c:pt>
                <c:pt idx="204">
                  <c:v>21.55353134877565</c:v>
                </c:pt>
                <c:pt idx="205">
                  <c:v>21.659185914210823</c:v>
                </c:pt>
                <c:pt idx="206">
                  <c:v>21.764840479645997</c:v>
                </c:pt>
                <c:pt idx="207">
                  <c:v>21.870495045081171</c:v>
                </c:pt>
                <c:pt idx="208">
                  <c:v>21.976149610516345</c:v>
                </c:pt>
                <c:pt idx="209">
                  <c:v>22.081804175951518</c:v>
                </c:pt>
                <c:pt idx="210">
                  <c:v>22.187458741386692</c:v>
                </c:pt>
                <c:pt idx="211">
                  <c:v>22.293113306821866</c:v>
                </c:pt>
                <c:pt idx="212">
                  <c:v>22.398767872257039</c:v>
                </c:pt>
                <c:pt idx="213">
                  <c:v>22.504422437692213</c:v>
                </c:pt>
                <c:pt idx="214">
                  <c:v>22.610077003127387</c:v>
                </c:pt>
                <c:pt idx="215">
                  <c:v>22.71573156856256</c:v>
                </c:pt>
                <c:pt idx="216">
                  <c:v>22.821386133997734</c:v>
                </c:pt>
                <c:pt idx="217">
                  <c:v>22.927040699432908</c:v>
                </c:pt>
                <c:pt idx="218">
                  <c:v>23.032695264868082</c:v>
                </c:pt>
                <c:pt idx="219">
                  <c:v>23.138349830303255</c:v>
                </c:pt>
                <c:pt idx="220">
                  <c:v>23.244004395738429</c:v>
                </c:pt>
                <c:pt idx="221">
                  <c:v>23.349658961173603</c:v>
                </c:pt>
                <c:pt idx="222">
                  <c:v>23.455313526608776</c:v>
                </c:pt>
                <c:pt idx="223">
                  <c:v>23.56096809204395</c:v>
                </c:pt>
                <c:pt idx="224">
                  <c:v>23.666622657479124</c:v>
                </c:pt>
                <c:pt idx="225">
                  <c:v>23.772277222914298</c:v>
                </c:pt>
                <c:pt idx="226">
                  <c:v>23.877931788349471</c:v>
                </c:pt>
                <c:pt idx="227">
                  <c:v>23.983586353784645</c:v>
                </c:pt>
                <c:pt idx="228">
                  <c:v>24.089240919219819</c:v>
                </c:pt>
                <c:pt idx="229">
                  <c:v>24.194895484654992</c:v>
                </c:pt>
                <c:pt idx="230">
                  <c:v>24.300550050090166</c:v>
                </c:pt>
                <c:pt idx="231">
                  <c:v>24.40620461552534</c:v>
                </c:pt>
                <c:pt idx="232">
                  <c:v>24.511859180960514</c:v>
                </c:pt>
                <c:pt idx="233">
                  <c:v>24.617513746395687</c:v>
                </c:pt>
                <c:pt idx="234">
                  <c:v>24.723168311830861</c:v>
                </c:pt>
                <c:pt idx="235">
                  <c:v>24.828822877266035</c:v>
                </c:pt>
                <c:pt idx="236">
                  <c:v>24.934477442701208</c:v>
                </c:pt>
                <c:pt idx="237">
                  <c:v>25.040132008136382</c:v>
                </c:pt>
                <c:pt idx="238">
                  <c:v>25.145786573571556</c:v>
                </c:pt>
                <c:pt idx="239">
                  <c:v>25.251441139006729</c:v>
                </c:pt>
                <c:pt idx="240">
                  <c:v>25.357095704441903</c:v>
                </c:pt>
                <c:pt idx="241">
                  <c:v>25.462750269877077</c:v>
                </c:pt>
                <c:pt idx="242">
                  <c:v>25.568404835312251</c:v>
                </c:pt>
                <c:pt idx="243">
                  <c:v>25.674059400747424</c:v>
                </c:pt>
                <c:pt idx="244">
                  <c:v>25.779713966182598</c:v>
                </c:pt>
                <c:pt idx="245">
                  <c:v>25.885368531617772</c:v>
                </c:pt>
                <c:pt idx="246">
                  <c:v>25.991023097052945</c:v>
                </c:pt>
                <c:pt idx="247">
                  <c:v>26.096677662488119</c:v>
                </c:pt>
                <c:pt idx="248">
                  <c:v>26.202332227923293</c:v>
                </c:pt>
                <c:pt idx="249">
                  <c:v>26.307986793358467</c:v>
                </c:pt>
                <c:pt idx="250">
                  <c:v>26.41364135879364</c:v>
                </c:pt>
                <c:pt idx="251">
                  <c:v>26.519295924228814</c:v>
                </c:pt>
                <c:pt idx="252">
                  <c:v>26.624950489663988</c:v>
                </c:pt>
                <c:pt idx="253">
                  <c:v>26.730605055099161</c:v>
                </c:pt>
                <c:pt idx="254">
                  <c:v>26.836259620534335</c:v>
                </c:pt>
                <c:pt idx="255">
                  <c:v>26.941914185969509</c:v>
                </c:pt>
                <c:pt idx="256">
                  <c:v>27.047568751404683</c:v>
                </c:pt>
                <c:pt idx="257">
                  <c:v>27.153223316839856</c:v>
                </c:pt>
                <c:pt idx="258">
                  <c:v>27.25887788227503</c:v>
                </c:pt>
                <c:pt idx="259">
                  <c:v>27.364532447710204</c:v>
                </c:pt>
                <c:pt idx="260">
                  <c:v>27.470187013145377</c:v>
                </c:pt>
                <c:pt idx="261">
                  <c:v>27.575841578580551</c:v>
                </c:pt>
                <c:pt idx="262">
                  <c:v>27.681496144015725</c:v>
                </c:pt>
                <c:pt idx="263">
                  <c:v>27.787150709450898</c:v>
                </c:pt>
                <c:pt idx="264">
                  <c:v>27.892805274886072</c:v>
                </c:pt>
                <c:pt idx="265">
                  <c:v>27.998459840321246</c:v>
                </c:pt>
                <c:pt idx="266">
                  <c:v>28.10411440575642</c:v>
                </c:pt>
                <c:pt idx="267">
                  <c:v>28.209768971191593</c:v>
                </c:pt>
                <c:pt idx="268">
                  <c:v>28.315423536626767</c:v>
                </c:pt>
                <c:pt idx="269">
                  <c:v>28.421078102061941</c:v>
                </c:pt>
                <c:pt idx="270">
                  <c:v>28.526732667497114</c:v>
                </c:pt>
                <c:pt idx="271">
                  <c:v>28.632387232932288</c:v>
                </c:pt>
                <c:pt idx="272">
                  <c:v>28.738041798367462</c:v>
                </c:pt>
                <c:pt idx="273">
                  <c:v>28.843696363802636</c:v>
                </c:pt>
                <c:pt idx="274">
                  <c:v>28.949350929237809</c:v>
                </c:pt>
                <c:pt idx="275">
                  <c:v>29.055005494672983</c:v>
                </c:pt>
                <c:pt idx="276">
                  <c:v>29.160660060108157</c:v>
                </c:pt>
                <c:pt idx="277">
                  <c:v>29.26631462554333</c:v>
                </c:pt>
                <c:pt idx="278">
                  <c:v>29.371969190978504</c:v>
                </c:pt>
                <c:pt idx="279">
                  <c:v>29.477623756413678</c:v>
                </c:pt>
                <c:pt idx="280">
                  <c:v>29.583278321848852</c:v>
                </c:pt>
                <c:pt idx="281">
                  <c:v>29.688932887284025</c:v>
                </c:pt>
                <c:pt idx="282">
                  <c:v>29.794587452719199</c:v>
                </c:pt>
                <c:pt idx="283">
                  <c:v>29.900242018154373</c:v>
                </c:pt>
                <c:pt idx="284">
                  <c:v>30.005896583589546</c:v>
                </c:pt>
                <c:pt idx="285">
                  <c:v>30.11155114902472</c:v>
                </c:pt>
                <c:pt idx="286">
                  <c:v>30.217205714459894</c:v>
                </c:pt>
                <c:pt idx="287">
                  <c:v>30.322860279895067</c:v>
                </c:pt>
                <c:pt idx="288">
                  <c:v>30.428514845330241</c:v>
                </c:pt>
                <c:pt idx="289">
                  <c:v>30.534169410765415</c:v>
                </c:pt>
                <c:pt idx="290">
                  <c:v>30.639823976200589</c:v>
                </c:pt>
                <c:pt idx="291">
                  <c:v>30.745478541635762</c:v>
                </c:pt>
                <c:pt idx="292">
                  <c:v>30.851133107070936</c:v>
                </c:pt>
                <c:pt idx="293">
                  <c:v>30.95678767250611</c:v>
                </c:pt>
                <c:pt idx="294">
                  <c:v>31.062442237941283</c:v>
                </c:pt>
                <c:pt idx="295">
                  <c:v>31.168096803376457</c:v>
                </c:pt>
                <c:pt idx="296">
                  <c:v>31.273751368811631</c:v>
                </c:pt>
                <c:pt idx="297">
                  <c:v>31.379405934246805</c:v>
                </c:pt>
                <c:pt idx="298">
                  <c:v>31.485060499681978</c:v>
                </c:pt>
                <c:pt idx="299">
                  <c:v>31.590715065117152</c:v>
                </c:pt>
                <c:pt idx="300">
                  <c:v>31.696369630552326</c:v>
                </c:pt>
                <c:pt idx="301">
                  <c:v>31.802024195987499</c:v>
                </c:pt>
                <c:pt idx="302">
                  <c:v>31.907678761422673</c:v>
                </c:pt>
                <c:pt idx="303">
                  <c:v>32.013333326857847</c:v>
                </c:pt>
                <c:pt idx="304">
                  <c:v>32.118987892293021</c:v>
                </c:pt>
                <c:pt idx="305">
                  <c:v>32.224642457728194</c:v>
                </c:pt>
                <c:pt idx="306">
                  <c:v>32.330297023163368</c:v>
                </c:pt>
                <c:pt idx="307">
                  <c:v>32.435951588598542</c:v>
                </c:pt>
                <c:pt idx="308">
                  <c:v>32.541606154033715</c:v>
                </c:pt>
                <c:pt idx="309">
                  <c:v>32.647260719468889</c:v>
                </c:pt>
                <c:pt idx="310">
                  <c:v>32.752915284904063</c:v>
                </c:pt>
                <c:pt idx="311">
                  <c:v>32.858569850339236</c:v>
                </c:pt>
                <c:pt idx="312">
                  <c:v>32.96422441577441</c:v>
                </c:pt>
                <c:pt idx="313">
                  <c:v>33.069878981209584</c:v>
                </c:pt>
                <c:pt idx="314">
                  <c:v>33.175533546644758</c:v>
                </c:pt>
                <c:pt idx="315">
                  <c:v>33.281188112079931</c:v>
                </c:pt>
                <c:pt idx="316">
                  <c:v>33.386842677515105</c:v>
                </c:pt>
                <c:pt idx="317">
                  <c:v>33.492497242950279</c:v>
                </c:pt>
                <c:pt idx="318">
                  <c:v>33.598151808385452</c:v>
                </c:pt>
                <c:pt idx="319">
                  <c:v>33.703806373820626</c:v>
                </c:pt>
                <c:pt idx="320">
                  <c:v>33.8094609392558</c:v>
                </c:pt>
                <c:pt idx="321">
                  <c:v>33.915115504690974</c:v>
                </c:pt>
                <c:pt idx="322">
                  <c:v>34.020770070126147</c:v>
                </c:pt>
                <c:pt idx="323">
                  <c:v>34.126424635561321</c:v>
                </c:pt>
                <c:pt idx="324">
                  <c:v>34.232079200996495</c:v>
                </c:pt>
                <c:pt idx="325">
                  <c:v>34.337733766431668</c:v>
                </c:pt>
                <c:pt idx="326">
                  <c:v>34.443388331866842</c:v>
                </c:pt>
                <c:pt idx="327">
                  <c:v>34.549042897302016</c:v>
                </c:pt>
                <c:pt idx="328">
                  <c:v>34.65469746273719</c:v>
                </c:pt>
                <c:pt idx="329">
                  <c:v>34.760352028172363</c:v>
                </c:pt>
                <c:pt idx="330">
                  <c:v>34.866006593607537</c:v>
                </c:pt>
                <c:pt idx="331">
                  <c:v>34.971661159042711</c:v>
                </c:pt>
                <c:pt idx="332">
                  <c:v>35.077315724477884</c:v>
                </c:pt>
                <c:pt idx="333">
                  <c:v>35.182970289913058</c:v>
                </c:pt>
                <c:pt idx="334">
                  <c:v>35.288624855348232</c:v>
                </c:pt>
                <c:pt idx="335">
                  <c:v>35.394279420783405</c:v>
                </c:pt>
                <c:pt idx="336">
                  <c:v>35.499933986218579</c:v>
                </c:pt>
                <c:pt idx="337">
                  <c:v>35.605588551653753</c:v>
                </c:pt>
                <c:pt idx="338">
                  <c:v>35.711243117088927</c:v>
                </c:pt>
                <c:pt idx="339">
                  <c:v>35.8168976825241</c:v>
                </c:pt>
                <c:pt idx="340">
                  <c:v>35.922552247959274</c:v>
                </c:pt>
                <c:pt idx="341">
                  <c:v>36.028206813394448</c:v>
                </c:pt>
                <c:pt idx="342">
                  <c:v>36.133861378829621</c:v>
                </c:pt>
                <c:pt idx="343">
                  <c:v>36.239515944264795</c:v>
                </c:pt>
                <c:pt idx="344">
                  <c:v>36.345170509699969</c:v>
                </c:pt>
                <c:pt idx="345">
                  <c:v>36.450825075135143</c:v>
                </c:pt>
                <c:pt idx="346">
                  <c:v>36.556479640570316</c:v>
                </c:pt>
                <c:pt idx="347">
                  <c:v>36.66213420600549</c:v>
                </c:pt>
                <c:pt idx="348">
                  <c:v>36.767788771440664</c:v>
                </c:pt>
                <c:pt idx="349">
                  <c:v>36.873443336875837</c:v>
                </c:pt>
                <c:pt idx="350">
                  <c:v>36.979097902311011</c:v>
                </c:pt>
                <c:pt idx="351">
                  <c:v>37.084752467746185</c:v>
                </c:pt>
                <c:pt idx="352">
                  <c:v>37.190407033181359</c:v>
                </c:pt>
                <c:pt idx="353">
                  <c:v>37.296061598616532</c:v>
                </c:pt>
                <c:pt idx="354">
                  <c:v>37.401716164051706</c:v>
                </c:pt>
                <c:pt idx="355">
                  <c:v>37.50737072948688</c:v>
                </c:pt>
                <c:pt idx="356">
                  <c:v>37.613025294922053</c:v>
                </c:pt>
                <c:pt idx="357">
                  <c:v>37.718679860357227</c:v>
                </c:pt>
                <c:pt idx="358">
                  <c:v>37.824334425792401</c:v>
                </c:pt>
                <c:pt idx="359">
                  <c:v>37.929988991227575</c:v>
                </c:pt>
                <c:pt idx="360">
                  <c:v>38.035643556662748</c:v>
                </c:pt>
                <c:pt idx="361">
                  <c:v>38.141298122097922</c:v>
                </c:pt>
                <c:pt idx="362">
                  <c:v>38.246952687533096</c:v>
                </c:pt>
                <c:pt idx="363">
                  <c:v>38.352607252968269</c:v>
                </c:pt>
                <c:pt idx="364">
                  <c:v>38.458261818403443</c:v>
                </c:pt>
                <c:pt idx="365">
                  <c:v>38.563916383838617</c:v>
                </c:pt>
                <c:pt idx="366">
                  <c:v>38.66957094927379</c:v>
                </c:pt>
                <c:pt idx="367">
                  <c:v>38.775225514708964</c:v>
                </c:pt>
                <c:pt idx="368">
                  <c:v>38.880880080144138</c:v>
                </c:pt>
                <c:pt idx="369">
                  <c:v>38.986534645579312</c:v>
                </c:pt>
                <c:pt idx="370">
                  <c:v>39.092189211014485</c:v>
                </c:pt>
                <c:pt idx="371">
                  <c:v>39.197843776449659</c:v>
                </c:pt>
                <c:pt idx="372">
                  <c:v>39.303498341884833</c:v>
                </c:pt>
                <c:pt idx="373">
                  <c:v>39.409152907320006</c:v>
                </c:pt>
                <c:pt idx="374">
                  <c:v>39.51480747275518</c:v>
                </c:pt>
                <c:pt idx="375">
                  <c:v>39.620462038190354</c:v>
                </c:pt>
                <c:pt idx="376">
                  <c:v>39.726116603625528</c:v>
                </c:pt>
                <c:pt idx="377">
                  <c:v>39.831771169060701</c:v>
                </c:pt>
                <c:pt idx="378">
                  <c:v>39.937425734495875</c:v>
                </c:pt>
                <c:pt idx="379">
                  <c:v>40.043080299931049</c:v>
                </c:pt>
                <c:pt idx="380">
                  <c:v>40.148734865366222</c:v>
                </c:pt>
                <c:pt idx="381">
                  <c:v>40.254389430801396</c:v>
                </c:pt>
                <c:pt idx="382">
                  <c:v>40.36004399623657</c:v>
                </c:pt>
                <c:pt idx="383">
                  <c:v>40.465698561671744</c:v>
                </c:pt>
                <c:pt idx="384">
                  <c:v>40.571353127106917</c:v>
                </c:pt>
                <c:pt idx="385">
                  <c:v>40.677007692542091</c:v>
                </c:pt>
                <c:pt idx="386">
                  <c:v>40.782662257977265</c:v>
                </c:pt>
                <c:pt idx="387">
                  <c:v>40.888316823412438</c:v>
                </c:pt>
                <c:pt idx="388">
                  <c:v>40.993971388847612</c:v>
                </c:pt>
                <c:pt idx="389">
                  <c:v>41.099625954282786</c:v>
                </c:pt>
                <c:pt idx="390">
                  <c:v>41.205280519717959</c:v>
                </c:pt>
                <c:pt idx="391">
                  <c:v>41.310935085153133</c:v>
                </c:pt>
                <c:pt idx="392">
                  <c:v>41.416589650588307</c:v>
                </c:pt>
                <c:pt idx="393">
                  <c:v>41.522244216023481</c:v>
                </c:pt>
                <c:pt idx="394">
                  <c:v>41.627898781458654</c:v>
                </c:pt>
                <c:pt idx="395">
                  <c:v>41.733553346893828</c:v>
                </c:pt>
                <c:pt idx="396">
                  <c:v>41.839207912329002</c:v>
                </c:pt>
                <c:pt idx="397">
                  <c:v>41.944862477764175</c:v>
                </c:pt>
                <c:pt idx="398">
                  <c:v>42.050517043199349</c:v>
                </c:pt>
                <c:pt idx="399">
                  <c:v>42.156171608634523</c:v>
                </c:pt>
                <c:pt idx="400">
                  <c:v>42.261826174069697</c:v>
                </c:pt>
                <c:pt idx="401">
                  <c:v>42.36748073950487</c:v>
                </c:pt>
                <c:pt idx="402">
                  <c:v>42.473135304940044</c:v>
                </c:pt>
                <c:pt idx="403">
                  <c:v>42.578789870375218</c:v>
                </c:pt>
                <c:pt idx="404">
                  <c:v>42.684444435810391</c:v>
                </c:pt>
                <c:pt idx="405">
                  <c:v>42.790099001245565</c:v>
                </c:pt>
                <c:pt idx="406">
                  <c:v>42.895753566680739</c:v>
                </c:pt>
                <c:pt idx="407">
                  <c:v>43.001408132115913</c:v>
                </c:pt>
                <c:pt idx="408">
                  <c:v>43.107062697551086</c:v>
                </c:pt>
                <c:pt idx="409">
                  <c:v>43.21271726298626</c:v>
                </c:pt>
                <c:pt idx="410">
                  <c:v>43.318371828421434</c:v>
                </c:pt>
                <c:pt idx="411">
                  <c:v>43.424026393856607</c:v>
                </c:pt>
                <c:pt idx="412">
                  <c:v>43.529680959291781</c:v>
                </c:pt>
                <c:pt idx="413">
                  <c:v>43.635335524726955</c:v>
                </c:pt>
                <c:pt idx="414">
                  <c:v>43.740990090162128</c:v>
                </c:pt>
                <c:pt idx="415">
                  <c:v>43.846644655597302</c:v>
                </c:pt>
                <c:pt idx="416">
                  <c:v>43.952299221032476</c:v>
                </c:pt>
                <c:pt idx="417">
                  <c:v>44.05795378646765</c:v>
                </c:pt>
                <c:pt idx="418">
                  <c:v>44.163608351902823</c:v>
                </c:pt>
                <c:pt idx="419">
                  <c:v>44.269262917337997</c:v>
                </c:pt>
                <c:pt idx="420">
                  <c:v>44.374917482773171</c:v>
                </c:pt>
                <c:pt idx="421">
                  <c:v>44.480572048208344</c:v>
                </c:pt>
                <c:pt idx="422">
                  <c:v>44.586226613643518</c:v>
                </c:pt>
                <c:pt idx="423">
                  <c:v>44.691881179078692</c:v>
                </c:pt>
                <c:pt idx="424">
                  <c:v>44.797535744513866</c:v>
                </c:pt>
                <c:pt idx="425">
                  <c:v>44.903190309949039</c:v>
                </c:pt>
                <c:pt idx="426">
                  <c:v>45.008844875384213</c:v>
                </c:pt>
                <c:pt idx="427">
                  <c:v>45.114499440819387</c:v>
                </c:pt>
                <c:pt idx="428">
                  <c:v>45.22015400625456</c:v>
                </c:pt>
                <c:pt idx="429">
                  <c:v>45.325808571689734</c:v>
                </c:pt>
                <c:pt idx="430">
                  <c:v>45.431463137124908</c:v>
                </c:pt>
                <c:pt idx="431">
                  <c:v>45.537117702560082</c:v>
                </c:pt>
                <c:pt idx="432">
                  <c:v>45.642772267995255</c:v>
                </c:pt>
                <c:pt idx="433">
                  <c:v>45.748426833430429</c:v>
                </c:pt>
                <c:pt idx="434">
                  <c:v>45.854081398865603</c:v>
                </c:pt>
                <c:pt idx="435">
                  <c:v>45.959735964300776</c:v>
                </c:pt>
                <c:pt idx="436">
                  <c:v>46.06539052973595</c:v>
                </c:pt>
                <c:pt idx="437">
                  <c:v>46.171045095171124</c:v>
                </c:pt>
                <c:pt idx="438">
                  <c:v>46.276699660606297</c:v>
                </c:pt>
                <c:pt idx="439">
                  <c:v>46.382354226041471</c:v>
                </c:pt>
                <c:pt idx="440">
                  <c:v>46.488008791476645</c:v>
                </c:pt>
                <c:pt idx="441">
                  <c:v>46.593663356911819</c:v>
                </c:pt>
                <c:pt idx="442">
                  <c:v>46.699317922346992</c:v>
                </c:pt>
                <c:pt idx="443">
                  <c:v>46.804972487782166</c:v>
                </c:pt>
                <c:pt idx="444">
                  <c:v>46.91062705321734</c:v>
                </c:pt>
                <c:pt idx="445">
                  <c:v>47.016281618652513</c:v>
                </c:pt>
                <c:pt idx="446">
                  <c:v>47.121936184087687</c:v>
                </c:pt>
                <c:pt idx="447">
                  <c:v>47.227590749522861</c:v>
                </c:pt>
                <c:pt idx="448">
                  <c:v>47.333245314958035</c:v>
                </c:pt>
                <c:pt idx="449">
                  <c:v>47.438899880393208</c:v>
                </c:pt>
                <c:pt idx="450">
                  <c:v>47.544554445828382</c:v>
                </c:pt>
                <c:pt idx="451">
                  <c:v>47.650209011263556</c:v>
                </c:pt>
                <c:pt idx="452">
                  <c:v>47.755863576698729</c:v>
                </c:pt>
                <c:pt idx="453">
                  <c:v>47.861518142133903</c:v>
                </c:pt>
                <c:pt idx="454">
                  <c:v>47.967172707569077</c:v>
                </c:pt>
                <c:pt idx="455">
                  <c:v>48.072827273004251</c:v>
                </c:pt>
                <c:pt idx="456">
                  <c:v>48.178481838439424</c:v>
                </c:pt>
                <c:pt idx="457">
                  <c:v>48.284136403874598</c:v>
                </c:pt>
                <c:pt idx="458">
                  <c:v>48.389790969309772</c:v>
                </c:pt>
                <c:pt idx="459">
                  <c:v>48.495445534744945</c:v>
                </c:pt>
                <c:pt idx="460">
                  <c:v>48.601100100180119</c:v>
                </c:pt>
                <c:pt idx="461">
                  <c:v>48.706754665615293</c:v>
                </c:pt>
                <c:pt idx="462">
                  <c:v>48.812409231050466</c:v>
                </c:pt>
              </c:numCache>
            </c:numRef>
          </c:xVal>
          <c:yVal>
            <c:numRef>
              <c:f>'assignment_1(home) Q2 (10)'!$G$2:$G$709</c:f>
              <c:numCache>
                <c:formatCode>General</c:formatCode>
                <c:ptCount val="708"/>
                <c:pt idx="0">
                  <c:v>0</c:v>
                </c:pt>
                <c:pt idx="1">
                  <c:v>0.22608694675916249</c:v>
                </c:pt>
                <c:pt idx="2">
                  <c:v>0.45119389351832495</c:v>
                </c:pt>
                <c:pt idx="3">
                  <c:v>0.6753208402774874</c:v>
                </c:pt>
                <c:pt idx="4">
                  <c:v>0.89846778703664987</c:v>
                </c:pt>
                <c:pt idx="5">
                  <c:v>1.1206347337958122</c:v>
                </c:pt>
                <c:pt idx="6">
                  <c:v>1.3418216805549747</c:v>
                </c:pt>
                <c:pt idx="7">
                  <c:v>1.5620286273141373</c:v>
                </c:pt>
                <c:pt idx="8">
                  <c:v>1.7812555740732998</c:v>
                </c:pt>
                <c:pt idx="9">
                  <c:v>1.9995025208324622</c:v>
                </c:pt>
                <c:pt idx="10">
                  <c:v>2.2167694675916247</c:v>
                </c:pt>
                <c:pt idx="11">
                  <c:v>2.4330564143507871</c:v>
                </c:pt>
                <c:pt idx="12">
                  <c:v>2.6483633611099497</c:v>
                </c:pt>
                <c:pt idx="13">
                  <c:v>2.8626903078691122</c:v>
                </c:pt>
                <c:pt idx="14">
                  <c:v>3.0760372546282748</c:v>
                </c:pt>
                <c:pt idx="15">
                  <c:v>3.2884042013874373</c:v>
                </c:pt>
                <c:pt idx="16">
                  <c:v>3.4997911481466</c:v>
                </c:pt>
                <c:pt idx="17">
                  <c:v>3.7101980949057625</c:v>
                </c:pt>
                <c:pt idx="18">
                  <c:v>3.9196250416649252</c:v>
                </c:pt>
                <c:pt idx="19">
                  <c:v>4.1280719884240877</c:v>
                </c:pt>
                <c:pt idx="20">
                  <c:v>4.3355389351832505</c:v>
                </c:pt>
                <c:pt idx="21">
                  <c:v>4.5420258819424131</c:v>
                </c:pt>
                <c:pt idx="22">
                  <c:v>4.7475328287015754</c:v>
                </c:pt>
                <c:pt idx="23">
                  <c:v>4.9520597754607385</c:v>
                </c:pt>
                <c:pt idx="24">
                  <c:v>5.1556067222199014</c:v>
                </c:pt>
                <c:pt idx="25">
                  <c:v>5.358173668979064</c:v>
                </c:pt>
                <c:pt idx="26">
                  <c:v>5.5597606157382264</c:v>
                </c:pt>
                <c:pt idx="27">
                  <c:v>5.7603675624973887</c:v>
                </c:pt>
                <c:pt idx="28">
                  <c:v>5.9599945092565516</c:v>
                </c:pt>
                <c:pt idx="29">
                  <c:v>6.1586414560157143</c:v>
                </c:pt>
                <c:pt idx="30">
                  <c:v>6.3563084027748769</c:v>
                </c:pt>
                <c:pt idx="31">
                  <c:v>6.5529953495340392</c:v>
                </c:pt>
                <c:pt idx="32">
                  <c:v>6.7487022962932022</c:v>
                </c:pt>
                <c:pt idx="33">
                  <c:v>6.943429243052365</c:v>
                </c:pt>
                <c:pt idx="34">
                  <c:v>7.1371761898115276</c:v>
                </c:pt>
                <c:pt idx="35">
                  <c:v>7.32994313657069</c:v>
                </c:pt>
                <c:pt idx="36">
                  <c:v>7.521730083329853</c:v>
                </c:pt>
                <c:pt idx="37">
                  <c:v>7.7125370300890159</c:v>
                </c:pt>
                <c:pt idx="38">
                  <c:v>7.9023639768481786</c:v>
                </c:pt>
                <c:pt idx="39">
                  <c:v>8.091210923607342</c:v>
                </c:pt>
                <c:pt idx="40">
                  <c:v>8.2790778703665051</c:v>
                </c:pt>
                <c:pt idx="41">
                  <c:v>8.4659648171256681</c:v>
                </c:pt>
                <c:pt idx="42">
                  <c:v>8.6518717638848326</c:v>
                </c:pt>
                <c:pt idx="43">
                  <c:v>8.8367987106439969</c:v>
                </c:pt>
                <c:pt idx="44">
                  <c:v>9.020745657403161</c:v>
                </c:pt>
                <c:pt idx="45">
                  <c:v>9.203712604162325</c:v>
                </c:pt>
                <c:pt idx="46">
                  <c:v>9.3856995509214887</c:v>
                </c:pt>
                <c:pt idx="47">
                  <c:v>9.5667064976806522</c:v>
                </c:pt>
                <c:pt idx="48">
                  <c:v>9.7467334444398155</c:v>
                </c:pt>
                <c:pt idx="49">
                  <c:v>9.9257803911989786</c:v>
                </c:pt>
                <c:pt idx="50">
                  <c:v>10.103847337958141</c:v>
                </c:pt>
                <c:pt idx="51">
                  <c:v>10.280934284717306</c:v>
                </c:pt>
                <c:pt idx="52">
                  <c:v>10.45704123147647</c:v>
                </c:pt>
                <c:pt idx="53">
                  <c:v>10.632168178235634</c:v>
                </c:pt>
                <c:pt idx="54">
                  <c:v>10.806315124994798</c:v>
                </c:pt>
                <c:pt idx="55">
                  <c:v>10.979482071753962</c:v>
                </c:pt>
                <c:pt idx="56">
                  <c:v>11.151669018513125</c:v>
                </c:pt>
                <c:pt idx="57">
                  <c:v>11.322875965272289</c:v>
                </c:pt>
                <c:pt idx="58">
                  <c:v>11.493102912031452</c:v>
                </c:pt>
                <c:pt idx="59">
                  <c:v>11.662349858790616</c:v>
                </c:pt>
                <c:pt idx="60">
                  <c:v>11.830616805549781</c:v>
                </c:pt>
                <c:pt idx="61">
                  <c:v>11.997903752308945</c:v>
                </c:pt>
                <c:pt idx="62">
                  <c:v>12.164210699068109</c:v>
                </c:pt>
                <c:pt idx="63">
                  <c:v>12.329537645827273</c:v>
                </c:pt>
                <c:pt idx="64">
                  <c:v>12.493884592586436</c:v>
                </c:pt>
                <c:pt idx="65">
                  <c:v>12.6572515393456</c:v>
                </c:pt>
                <c:pt idx="66">
                  <c:v>12.819638486104763</c:v>
                </c:pt>
                <c:pt idx="67">
                  <c:v>12.981045432863928</c:v>
                </c:pt>
                <c:pt idx="68">
                  <c:v>13.141472379623092</c:v>
                </c:pt>
                <c:pt idx="69">
                  <c:v>13.300919326382257</c:v>
                </c:pt>
                <c:pt idx="70">
                  <c:v>13.459386273141421</c:v>
                </c:pt>
                <c:pt idx="71">
                  <c:v>13.616873219900585</c:v>
                </c:pt>
                <c:pt idx="72">
                  <c:v>13.773380166659749</c:v>
                </c:pt>
                <c:pt idx="73">
                  <c:v>13.928907113418912</c:v>
                </c:pt>
                <c:pt idx="74">
                  <c:v>14.083454060178076</c:v>
                </c:pt>
                <c:pt idx="75">
                  <c:v>14.237021006937239</c:v>
                </c:pt>
                <c:pt idx="76">
                  <c:v>14.389607953696403</c:v>
                </c:pt>
                <c:pt idx="77">
                  <c:v>14.541214900455568</c:v>
                </c:pt>
                <c:pt idx="78">
                  <c:v>14.691841847214732</c:v>
                </c:pt>
                <c:pt idx="79">
                  <c:v>14.841488793973896</c:v>
                </c:pt>
                <c:pt idx="80">
                  <c:v>14.99015574073306</c:v>
                </c:pt>
                <c:pt idx="81">
                  <c:v>15.137842687492224</c:v>
                </c:pt>
                <c:pt idx="82">
                  <c:v>15.284549634251388</c:v>
                </c:pt>
                <c:pt idx="83">
                  <c:v>15.430276581010551</c:v>
                </c:pt>
                <c:pt idx="84">
                  <c:v>15.575023527769714</c:v>
                </c:pt>
                <c:pt idx="85">
                  <c:v>15.718790474528879</c:v>
                </c:pt>
                <c:pt idx="86">
                  <c:v>15.861577421288043</c:v>
                </c:pt>
                <c:pt idx="87">
                  <c:v>16.003384368047207</c:v>
                </c:pt>
                <c:pt idx="88">
                  <c:v>16.14421131480637</c:v>
                </c:pt>
                <c:pt idx="89">
                  <c:v>16.284058261565534</c:v>
                </c:pt>
                <c:pt idx="90">
                  <c:v>16.422925208324699</c:v>
                </c:pt>
                <c:pt idx="91">
                  <c:v>16.560812155083863</c:v>
                </c:pt>
                <c:pt idx="92">
                  <c:v>16.697719101843028</c:v>
                </c:pt>
                <c:pt idx="93">
                  <c:v>16.833646048602191</c:v>
                </c:pt>
                <c:pt idx="94">
                  <c:v>16.968592995361355</c:v>
                </c:pt>
                <c:pt idx="95">
                  <c:v>17.102559942120518</c:v>
                </c:pt>
                <c:pt idx="96">
                  <c:v>17.235546888879682</c:v>
                </c:pt>
                <c:pt idx="97">
                  <c:v>17.367553835638844</c:v>
                </c:pt>
                <c:pt idx="98">
                  <c:v>17.498580782398008</c:v>
                </c:pt>
                <c:pt idx="99">
                  <c:v>17.628627729157174</c:v>
                </c:pt>
                <c:pt idx="100">
                  <c:v>17.757694675916337</c:v>
                </c:pt>
                <c:pt idx="101">
                  <c:v>17.885781622675502</c:v>
                </c:pt>
                <c:pt idx="102">
                  <c:v>18.012888569434665</c:v>
                </c:pt>
                <c:pt idx="103">
                  <c:v>18.13901551619383</c:v>
                </c:pt>
                <c:pt idx="104">
                  <c:v>18.264162462952992</c:v>
                </c:pt>
                <c:pt idx="105">
                  <c:v>18.388329409712156</c:v>
                </c:pt>
                <c:pt idx="106">
                  <c:v>18.511516356471319</c:v>
                </c:pt>
                <c:pt idx="107">
                  <c:v>18.633723303230482</c:v>
                </c:pt>
                <c:pt idx="108">
                  <c:v>18.754950249989648</c:v>
                </c:pt>
                <c:pt idx="109">
                  <c:v>18.875197196748811</c:v>
                </c:pt>
                <c:pt idx="110">
                  <c:v>18.994464143507976</c:v>
                </c:pt>
                <c:pt idx="111">
                  <c:v>19.112751090267139</c:v>
                </c:pt>
                <c:pt idx="112">
                  <c:v>19.230058037026303</c:v>
                </c:pt>
                <c:pt idx="113">
                  <c:v>19.346384983785466</c:v>
                </c:pt>
                <c:pt idx="114">
                  <c:v>19.46173193054463</c:v>
                </c:pt>
                <c:pt idx="115">
                  <c:v>19.576098877303792</c:v>
                </c:pt>
                <c:pt idx="116">
                  <c:v>19.689485824062956</c:v>
                </c:pt>
                <c:pt idx="117">
                  <c:v>19.801892770822121</c:v>
                </c:pt>
                <c:pt idx="118">
                  <c:v>19.913319717581285</c:v>
                </c:pt>
                <c:pt idx="119">
                  <c:v>20.023766664340449</c:v>
                </c:pt>
                <c:pt idx="120">
                  <c:v>20.133233611099612</c:v>
                </c:pt>
                <c:pt idx="121">
                  <c:v>20.241720557858777</c:v>
                </c:pt>
                <c:pt idx="122">
                  <c:v>20.349227504617939</c:v>
                </c:pt>
                <c:pt idx="123">
                  <c:v>20.455754451377103</c:v>
                </c:pt>
                <c:pt idx="124">
                  <c:v>20.561301398136266</c:v>
                </c:pt>
                <c:pt idx="125">
                  <c:v>20.665868344895429</c:v>
                </c:pt>
                <c:pt idx="126">
                  <c:v>20.769455291654594</c:v>
                </c:pt>
                <c:pt idx="127">
                  <c:v>20.872062238413758</c:v>
                </c:pt>
                <c:pt idx="128">
                  <c:v>20.973689185172923</c:v>
                </c:pt>
                <c:pt idx="129">
                  <c:v>21.074336131932085</c:v>
                </c:pt>
                <c:pt idx="130">
                  <c:v>21.17400307869125</c:v>
                </c:pt>
                <c:pt idx="131">
                  <c:v>21.272690025450412</c:v>
                </c:pt>
                <c:pt idx="132">
                  <c:v>21.370396972209576</c:v>
                </c:pt>
                <c:pt idx="133">
                  <c:v>21.467123918968738</c:v>
                </c:pt>
                <c:pt idx="134">
                  <c:v>21.562870865727902</c:v>
                </c:pt>
                <c:pt idx="135">
                  <c:v>21.657637812487067</c:v>
                </c:pt>
                <c:pt idx="136">
                  <c:v>21.75142475924623</c:v>
                </c:pt>
                <c:pt idx="137">
                  <c:v>21.844231706005395</c:v>
                </c:pt>
                <c:pt idx="138">
                  <c:v>21.936058652764558</c:v>
                </c:pt>
                <c:pt idx="139">
                  <c:v>22.026905599523722</c:v>
                </c:pt>
                <c:pt idx="140">
                  <c:v>22.116772546282885</c:v>
                </c:pt>
                <c:pt idx="141">
                  <c:v>22.205659493042049</c:v>
                </c:pt>
                <c:pt idx="142">
                  <c:v>22.293566439801211</c:v>
                </c:pt>
                <c:pt idx="143">
                  <c:v>22.380493386560374</c:v>
                </c:pt>
                <c:pt idx="144">
                  <c:v>22.466440333319539</c:v>
                </c:pt>
                <c:pt idx="145">
                  <c:v>22.551407280078703</c:v>
                </c:pt>
                <c:pt idx="146">
                  <c:v>22.635394226837867</c:v>
                </c:pt>
                <c:pt idx="147">
                  <c:v>22.71840117359703</c:v>
                </c:pt>
                <c:pt idx="148">
                  <c:v>22.800428120356194</c:v>
                </c:pt>
                <c:pt idx="149">
                  <c:v>22.881475067115357</c:v>
                </c:pt>
                <c:pt idx="150">
                  <c:v>22.961542013874521</c:v>
                </c:pt>
                <c:pt idx="151">
                  <c:v>23.040628960633683</c:v>
                </c:pt>
                <c:pt idx="152">
                  <c:v>23.118735907392846</c:v>
                </c:pt>
                <c:pt idx="153">
                  <c:v>23.195862854152011</c:v>
                </c:pt>
                <c:pt idx="154">
                  <c:v>23.272009800911174</c:v>
                </c:pt>
                <c:pt idx="155">
                  <c:v>23.347176747670339</c:v>
                </c:pt>
                <c:pt idx="156">
                  <c:v>23.421363694429502</c:v>
                </c:pt>
                <c:pt idx="157">
                  <c:v>23.494570641188666</c:v>
                </c:pt>
                <c:pt idx="158">
                  <c:v>23.566797587947828</c:v>
                </c:pt>
                <c:pt idx="159">
                  <c:v>23.638044534706992</c:v>
                </c:pt>
                <c:pt idx="160">
                  <c:v>23.708311481466154</c:v>
                </c:pt>
                <c:pt idx="161">
                  <c:v>23.777598428225318</c:v>
                </c:pt>
                <c:pt idx="162">
                  <c:v>23.845905374984483</c:v>
                </c:pt>
                <c:pt idx="163">
                  <c:v>23.913232321743646</c:v>
                </c:pt>
                <c:pt idx="164">
                  <c:v>23.97957926850281</c:v>
                </c:pt>
                <c:pt idx="165">
                  <c:v>24.044946215261973</c:v>
                </c:pt>
                <c:pt idx="166">
                  <c:v>24.109333162021137</c:v>
                </c:pt>
                <c:pt idx="167">
                  <c:v>24.1727401087803</c:v>
                </c:pt>
                <c:pt idx="168">
                  <c:v>24.235167055539463</c:v>
                </c:pt>
                <c:pt idx="169">
                  <c:v>24.296614002298625</c:v>
                </c:pt>
                <c:pt idx="170">
                  <c:v>24.357080949057789</c:v>
                </c:pt>
                <c:pt idx="171">
                  <c:v>24.416567895816954</c:v>
                </c:pt>
                <c:pt idx="172">
                  <c:v>24.475074842576117</c:v>
                </c:pt>
                <c:pt idx="173">
                  <c:v>24.532601789335281</c:v>
                </c:pt>
                <c:pt idx="174">
                  <c:v>24.589148736094444</c:v>
                </c:pt>
                <c:pt idx="175">
                  <c:v>24.644715682853608</c:v>
                </c:pt>
                <c:pt idx="176">
                  <c:v>24.69930262961277</c:v>
                </c:pt>
                <c:pt idx="177">
                  <c:v>24.752909576371934</c:v>
                </c:pt>
                <c:pt idx="178">
                  <c:v>24.805536523131096</c:v>
                </c:pt>
                <c:pt idx="179">
                  <c:v>24.857183469890259</c:v>
                </c:pt>
                <c:pt idx="180">
                  <c:v>24.907850416649424</c:v>
                </c:pt>
                <c:pt idx="181">
                  <c:v>24.957537363408587</c:v>
                </c:pt>
                <c:pt idx="182">
                  <c:v>25.006244310167752</c:v>
                </c:pt>
                <c:pt idx="183">
                  <c:v>25.053971256926914</c:v>
                </c:pt>
                <c:pt idx="184">
                  <c:v>25.100718203686078</c:v>
                </c:pt>
                <c:pt idx="185">
                  <c:v>25.14648515044524</c:v>
                </c:pt>
                <c:pt idx="186">
                  <c:v>25.191272097204404</c:v>
                </c:pt>
                <c:pt idx="187">
                  <c:v>25.235079043963566</c:v>
                </c:pt>
                <c:pt idx="188">
                  <c:v>25.277905990722729</c:v>
                </c:pt>
                <c:pt idx="189">
                  <c:v>25.319752937481894</c:v>
                </c:pt>
                <c:pt idx="190">
                  <c:v>25.360619884241057</c:v>
                </c:pt>
                <c:pt idx="191">
                  <c:v>25.400506831000222</c:v>
                </c:pt>
                <c:pt idx="192">
                  <c:v>25.439413777759384</c:v>
                </c:pt>
                <c:pt idx="193">
                  <c:v>25.477340724518548</c:v>
                </c:pt>
                <c:pt idx="194">
                  <c:v>25.51428767127771</c:v>
                </c:pt>
                <c:pt idx="195">
                  <c:v>25.550254618036874</c:v>
                </c:pt>
                <c:pt idx="196">
                  <c:v>25.585241564796036</c:v>
                </c:pt>
                <c:pt idx="197">
                  <c:v>25.619248511555199</c:v>
                </c:pt>
                <c:pt idx="198">
                  <c:v>25.652275458314364</c:v>
                </c:pt>
                <c:pt idx="199">
                  <c:v>25.684322405073527</c:v>
                </c:pt>
                <c:pt idx="200">
                  <c:v>25.715389351832691</c:v>
                </c:pt>
                <c:pt idx="201">
                  <c:v>25.745476298591853</c:v>
                </c:pt>
                <c:pt idx="202">
                  <c:v>25.774583245351018</c:v>
                </c:pt>
                <c:pt idx="203">
                  <c:v>25.80271019211018</c:v>
                </c:pt>
                <c:pt idx="204">
                  <c:v>25.829857138869343</c:v>
                </c:pt>
                <c:pt idx="205">
                  <c:v>25.856024085628505</c:v>
                </c:pt>
                <c:pt idx="206">
                  <c:v>25.881211032387668</c:v>
                </c:pt>
                <c:pt idx="207">
                  <c:v>25.905417979146833</c:v>
                </c:pt>
                <c:pt idx="208">
                  <c:v>25.928644925905996</c:v>
                </c:pt>
                <c:pt idx="209">
                  <c:v>25.95089187266516</c:v>
                </c:pt>
                <c:pt idx="210">
                  <c:v>25.972158819424322</c:v>
                </c:pt>
                <c:pt idx="211">
                  <c:v>25.992445766183486</c:v>
                </c:pt>
                <c:pt idx="212">
                  <c:v>26.011752712942648</c:v>
                </c:pt>
                <c:pt idx="213">
                  <c:v>26.030079659701812</c:v>
                </c:pt>
                <c:pt idx="214">
                  <c:v>26.047426606460977</c:v>
                </c:pt>
                <c:pt idx="215">
                  <c:v>26.06379355322014</c:v>
                </c:pt>
                <c:pt idx="216">
                  <c:v>26.079180499979305</c:v>
                </c:pt>
                <c:pt idx="217">
                  <c:v>26.093587446738468</c:v>
                </c:pt>
                <c:pt idx="218">
                  <c:v>26.107014393497632</c:v>
                </c:pt>
                <c:pt idx="219">
                  <c:v>26.119461340256795</c:v>
                </c:pt>
                <c:pt idx="220">
                  <c:v>26.130928287015958</c:v>
                </c:pt>
                <c:pt idx="221">
                  <c:v>26.14141523377512</c:v>
                </c:pt>
                <c:pt idx="222">
                  <c:v>26.150922180534284</c:v>
                </c:pt>
                <c:pt idx="223">
                  <c:v>26.159449127293449</c:v>
                </c:pt>
                <c:pt idx="224">
                  <c:v>26.166996074052612</c:v>
                </c:pt>
                <c:pt idx="225">
                  <c:v>26.173563020811777</c:v>
                </c:pt>
                <c:pt idx="226">
                  <c:v>26.17914996757094</c:v>
                </c:pt>
                <c:pt idx="227">
                  <c:v>26.183756914330104</c:v>
                </c:pt>
                <c:pt idx="228">
                  <c:v>26.187383861089266</c:v>
                </c:pt>
                <c:pt idx="229">
                  <c:v>26.19003080784843</c:v>
                </c:pt>
                <c:pt idx="230">
                  <c:v>26.191697754607592</c:v>
                </c:pt>
                <c:pt idx="231">
                  <c:v>26.192384701366755</c:v>
                </c:pt>
                <c:pt idx="232">
                  <c:v>26.19209164812592</c:v>
                </c:pt>
                <c:pt idx="233">
                  <c:v>26.190818594885084</c:v>
                </c:pt>
                <c:pt idx="234">
                  <c:v>26.188565541644248</c:v>
                </c:pt>
                <c:pt idx="235">
                  <c:v>26.185332488403411</c:v>
                </c:pt>
                <c:pt idx="236">
                  <c:v>26.181119435162575</c:v>
                </c:pt>
                <c:pt idx="237">
                  <c:v>26.175926381921737</c:v>
                </c:pt>
                <c:pt idx="238">
                  <c:v>26.169753328680901</c:v>
                </c:pt>
                <c:pt idx="239">
                  <c:v>26.162600275440063</c:v>
                </c:pt>
                <c:pt idx="240">
                  <c:v>26.154467222199226</c:v>
                </c:pt>
                <c:pt idx="241">
                  <c:v>26.145354168958391</c:v>
                </c:pt>
                <c:pt idx="242">
                  <c:v>26.135261115717555</c:v>
                </c:pt>
                <c:pt idx="243">
                  <c:v>26.124188062476719</c:v>
                </c:pt>
                <c:pt idx="244">
                  <c:v>26.112135009235882</c:v>
                </c:pt>
                <c:pt idx="245">
                  <c:v>26.099101955995046</c:v>
                </c:pt>
                <c:pt idx="246">
                  <c:v>26.085088902754208</c:v>
                </c:pt>
                <c:pt idx="247">
                  <c:v>26.070095849513372</c:v>
                </c:pt>
                <c:pt idx="248">
                  <c:v>26.054122796272534</c:v>
                </c:pt>
                <c:pt idx="249">
                  <c:v>26.037169743031697</c:v>
                </c:pt>
                <c:pt idx="250">
                  <c:v>26.019236689790862</c:v>
                </c:pt>
                <c:pt idx="251">
                  <c:v>26.000323636550025</c:v>
                </c:pt>
                <c:pt idx="252">
                  <c:v>25.98043058330919</c:v>
                </c:pt>
                <c:pt idx="253">
                  <c:v>25.959557530068352</c:v>
                </c:pt>
                <c:pt idx="254">
                  <c:v>25.937704476827516</c:v>
                </c:pt>
                <c:pt idx="255">
                  <c:v>25.914871423586678</c:v>
                </c:pt>
                <c:pt idx="256">
                  <c:v>25.891058370345842</c:v>
                </c:pt>
                <c:pt idx="257">
                  <c:v>25.866265317105004</c:v>
                </c:pt>
                <c:pt idx="258">
                  <c:v>25.840492263864167</c:v>
                </c:pt>
                <c:pt idx="259">
                  <c:v>25.813739210623332</c:v>
                </c:pt>
                <c:pt idx="260">
                  <c:v>25.786006157382495</c:v>
                </c:pt>
                <c:pt idx="261">
                  <c:v>25.75729310414166</c:v>
                </c:pt>
                <c:pt idx="262">
                  <c:v>25.727600050900822</c:v>
                </c:pt>
                <c:pt idx="263">
                  <c:v>25.696926997659986</c:v>
                </c:pt>
                <c:pt idx="264">
                  <c:v>25.665273944419148</c:v>
                </c:pt>
                <c:pt idx="265">
                  <c:v>25.632640891178312</c:v>
                </c:pt>
                <c:pt idx="266">
                  <c:v>25.599027837937474</c:v>
                </c:pt>
                <c:pt idx="267">
                  <c:v>25.564434784696637</c:v>
                </c:pt>
                <c:pt idx="268">
                  <c:v>25.528861731455802</c:v>
                </c:pt>
                <c:pt idx="269">
                  <c:v>25.492308678214965</c:v>
                </c:pt>
                <c:pt idx="270">
                  <c:v>25.454775624974129</c:v>
                </c:pt>
                <c:pt idx="271">
                  <c:v>25.416262571733292</c:v>
                </c:pt>
                <c:pt idx="272">
                  <c:v>25.376769518492456</c:v>
                </c:pt>
                <c:pt idx="273">
                  <c:v>25.336296465251618</c:v>
                </c:pt>
                <c:pt idx="274">
                  <c:v>25.294843412010781</c:v>
                </c:pt>
                <c:pt idx="275">
                  <c:v>25.252410358769943</c:v>
                </c:pt>
                <c:pt idx="276">
                  <c:v>25.208997305529106</c:v>
                </c:pt>
                <c:pt idx="277">
                  <c:v>25.164604252288271</c:v>
                </c:pt>
                <c:pt idx="278">
                  <c:v>25.119231199047434</c:v>
                </c:pt>
                <c:pt idx="279">
                  <c:v>25.072878145806598</c:v>
                </c:pt>
                <c:pt idx="280">
                  <c:v>25.025545092565761</c:v>
                </c:pt>
                <c:pt idx="281">
                  <c:v>24.977232039324925</c:v>
                </c:pt>
                <c:pt idx="282">
                  <c:v>24.927938986084087</c:v>
                </c:pt>
                <c:pt idx="283">
                  <c:v>24.87766593284325</c:v>
                </c:pt>
                <c:pt idx="284">
                  <c:v>24.826412879602415</c:v>
                </c:pt>
                <c:pt idx="285">
                  <c:v>24.774179826361578</c:v>
                </c:pt>
                <c:pt idx="286">
                  <c:v>24.720966773120743</c:v>
                </c:pt>
                <c:pt idx="287">
                  <c:v>24.666773719879906</c:v>
                </c:pt>
                <c:pt idx="288">
                  <c:v>24.61160066663907</c:v>
                </c:pt>
                <c:pt idx="289">
                  <c:v>24.555447613398233</c:v>
                </c:pt>
                <c:pt idx="290">
                  <c:v>24.498314560157397</c:v>
                </c:pt>
                <c:pt idx="291">
                  <c:v>24.440201506916559</c:v>
                </c:pt>
                <c:pt idx="292">
                  <c:v>24.381108453675722</c:v>
                </c:pt>
                <c:pt idx="293">
                  <c:v>24.321035400434887</c:v>
                </c:pt>
                <c:pt idx="294">
                  <c:v>24.25998234719405</c:v>
                </c:pt>
                <c:pt idx="295">
                  <c:v>24.197949293953215</c:v>
                </c:pt>
                <c:pt idx="296">
                  <c:v>24.134936240712378</c:v>
                </c:pt>
                <c:pt idx="297">
                  <c:v>24.070943187471542</c:v>
                </c:pt>
                <c:pt idx="298">
                  <c:v>24.005970134230704</c:v>
                </c:pt>
                <c:pt idx="299">
                  <c:v>23.940017080989868</c:v>
                </c:pt>
                <c:pt idx="300">
                  <c:v>23.87308402774903</c:v>
                </c:pt>
                <c:pt idx="301">
                  <c:v>23.805170974508194</c:v>
                </c:pt>
                <c:pt idx="302">
                  <c:v>23.736277921267359</c:v>
                </c:pt>
                <c:pt idx="303">
                  <c:v>23.666404868026522</c:v>
                </c:pt>
                <c:pt idx="304">
                  <c:v>23.595551814785686</c:v>
                </c:pt>
                <c:pt idx="305">
                  <c:v>23.523718761544849</c:v>
                </c:pt>
                <c:pt idx="306">
                  <c:v>23.450905708304013</c:v>
                </c:pt>
                <c:pt idx="307">
                  <c:v>23.377112655063176</c:v>
                </c:pt>
                <c:pt idx="308">
                  <c:v>23.302339601822339</c:v>
                </c:pt>
                <c:pt idx="309">
                  <c:v>23.226586548581501</c:v>
                </c:pt>
                <c:pt idx="310">
                  <c:v>23.149853495340665</c:v>
                </c:pt>
                <c:pt idx="311">
                  <c:v>23.07214044209983</c:v>
                </c:pt>
                <c:pt idx="312">
                  <c:v>22.993447388858993</c:v>
                </c:pt>
                <c:pt idx="313">
                  <c:v>22.913774335618157</c:v>
                </c:pt>
                <c:pt idx="314">
                  <c:v>22.83312128237732</c:v>
                </c:pt>
                <c:pt idx="315">
                  <c:v>22.751488229136484</c:v>
                </c:pt>
                <c:pt idx="316">
                  <c:v>22.668875175895646</c:v>
                </c:pt>
                <c:pt idx="317">
                  <c:v>22.58528212265481</c:v>
                </c:pt>
                <c:pt idx="318">
                  <c:v>22.500709069413972</c:v>
                </c:pt>
                <c:pt idx="319">
                  <c:v>22.415156016173135</c:v>
                </c:pt>
                <c:pt idx="320">
                  <c:v>22.3286229629323</c:v>
                </c:pt>
                <c:pt idx="321">
                  <c:v>22.241109909691463</c:v>
                </c:pt>
                <c:pt idx="322">
                  <c:v>22.152616856450628</c:v>
                </c:pt>
                <c:pt idx="323">
                  <c:v>22.06314380320979</c:v>
                </c:pt>
                <c:pt idx="324">
                  <c:v>21.972690749968955</c:v>
                </c:pt>
                <c:pt idx="325">
                  <c:v>21.881257696728117</c:v>
                </c:pt>
                <c:pt idx="326">
                  <c:v>21.78884464348728</c:v>
                </c:pt>
                <c:pt idx="327">
                  <c:v>21.695451590246442</c:v>
                </c:pt>
                <c:pt idx="328">
                  <c:v>21.601078537005606</c:v>
                </c:pt>
                <c:pt idx="329">
                  <c:v>21.50572548376477</c:v>
                </c:pt>
                <c:pt idx="330">
                  <c:v>21.409392430523933</c:v>
                </c:pt>
                <c:pt idx="331">
                  <c:v>21.312079377283098</c:v>
                </c:pt>
                <c:pt idx="332">
                  <c:v>21.21378632404226</c:v>
                </c:pt>
                <c:pt idx="333">
                  <c:v>21.114513270801424</c:v>
                </c:pt>
                <c:pt idx="334">
                  <c:v>21.014260217560587</c:v>
                </c:pt>
                <c:pt idx="335">
                  <c:v>20.91302716431975</c:v>
                </c:pt>
                <c:pt idx="336">
                  <c:v>20.810814111078912</c:v>
                </c:pt>
                <c:pt idx="337">
                  <c:v>20.707621057838075</c:v>
                </c:pt>
                <c:pt idx="338">
                  <c:v>20.60344800459724</c:v>
                </c:pt>
                <c:pt idx="339">
                  <c:v>20.498294951356403</c:v>
                </c:pt>
                <c:pt idx="340">
                  <c:v>20.392161898115567</c:v>
                </c:pt>
                <c:pt idx="341">
                  <c:v>20.28504884487473</c:v>
                </c:pt>
                <c:pt idx="342">
                  <c:v>20.176955791633894</c:v>
                </c:pt>
                <c:pt idx="343">
                  <c:v>20.067882738393056</c:v>
                </c:pt>
                <c:pt idx="344">
                  <c:v>19.95782968515222</c:v>
                </c:pt>
                <c:pt idx="345">
                  <c:v>19.846796631911381</c:v>
                </c:pt>
                <c:pt idx="346">
                  <c:v>19.734783578670545</c:v>
                </c:pt>
                <c:pt idx="347">
                  <c:v>19.621790525429709</c:v>
                </c:pt>
                <c:pt idx="348">
                  <c:v>19.507817472188872</c:v>
                </c:pt>
                <c:pt idx="349">
                  <c:v>19.392864418948037</c:v>
                </c:pt>
                <c:pt idx="350">
                  <c:v>19.276931365707199</c:v>
                </c:pt>
                <c:pt idx="351">
                  <c:v>19.160018312466363</c:v>
                </c:pt>
                <c:pt idx="352">
                  <c:v>19.042125259225525</c:v>
                </c:pt>
                <c:pt idx="353">
                  <c:v>18.923252205984689</c:v>
                </c:pt>
                <c:pt idx="354">
                  <c:v>18.80339915274385</c:v>
                </c:pt>
                <c:pt idx="355">
                  <c:v>18.682566099503013</c:v>
                </c:pt>
                <c:pt idx="356">
                  <c:v>18.560753046262178</c:v>
                </c:pt>
                <c:pt idx="357">
                  <c:v>18.437959993021341</c:v>
                </c:pt>
                <c:pt idx="358">
                  <c:v>18.314186939780505</c:v>
                </c:pt>
                <c:pt idx="359">
                  <c:v>18.189433886539668</c:v>
                </c:pt>
                <c:pt idx="360">
                  <c:v>18.063700833298832</c:v>
                </c:pt>
                <c:pt idx="361">
                  <c:v>17.936987780057994</c:v>
                </c:pt>
                <c:pt idx="362">
                  <c:v>17.809294726817157</c:v>
                </c:pt>
                <c:pt idx="363">
                  <c:v>17.680621673576319</c:v>
                </c:pt>
                <c:pt idx="364">
                  <c:v>17.550968620335482</c:v>
                </c:pt>
                <c:pt idx="365">
                  <c:v>17.420335567094646</c:v>
                </c:pt>
                <c:pt idx="366">
                  <c:v>17.288722513853809</c:v>
                </c:pt>
                <c:pt idx="367">
                  <c:v>17.156129460612974</c:v>
                </c:pt>
                <c:pt idx="368">
                  <c:v>17.022556407372136</c:v>
                </c:pt>
                <c:pt idx="369">
                  <c:v>16.8880033541313</c:v>
                </c:pt>
                <c:pt idx="370">
                  <c:v>16.752470300890462</c:v>
                </c:pt>
                <c:pt idx="371">
                  <c:v>16.615957247649625</c:v>
                </c:pt>
                <c:pt idx="372">
                  <c:v>16.478464194408787</c:v>
                </c:pt>
                <c:pt idx="373">
                  <c:v>16.33999114116795</c:v>
                </c:pt>
                <c:pt idx="374">
                  <c:v>16.200538087927114</c:v>
                </c:pt>
                <c:pt idx="375">
                  <c:v>16.060105034686277</c:v>
                </c:pt>
                <c:pt idx="376">
                  <c:v>15.91869198144544</c:v>
                </c:pt>
                <c:pt idx="377">
                  <c:v>15.776298928204602</c:v>
                </c:pt>
                <c:pt idx="378">
                  <c:v>15.632925874963766</c:v>
                </c:pt>
                <c:pt idx="379">
                  <c:v>15.488572821722929</c:v>
                </c:pt>
                <c:pt idx="380">
                  <c:v>15.343239768482093</c:v>
                </c:pt>
                <c:pt idx="381">
                  <c:v>15.196926715241256</c:v>
                </c:pt>
                <c:pt idx="382">
                  <c:v>15.049633662000419</c:v>
                </c:pt>
                <c:pt idx="383">
                  <c:v>14.901360608759582</c:v>
                </c:pt>
                <c:pt idx="384">
                  <c:v>14.752107555518744</c:v>
                </c:pt>
                <c:pt idx="385">
                  <c:v>14.601874502277907</c:v>
                </c:pt>
                <c:pt idx="386">
                  <c:v>14.450661449037069</c:v>
                </c:pt>
                <c:pt idx="387">
                  <c:v>14.298468395796233</c:v>
                </c:pt>
                <c:pt idx="388">
                  <c:v>14.145295342555396</c:v>
                </c:pt>
                <c:pt idx="389">
                  <c:v>13.99114228931456</c:v>
                </c:pt>
                <c:pt idx="390">
                  <c:v>13.836009236073723</c:v>
                </c:pt>
                <c:pt idx="391">
                  <c:v>13.679896182832886</c:v>
                </c:pt>
                <c:pt idx="392">
                  <c:v>13.522803129592049</c:v>
                </c:pt>
                <c:pt idx="393">
                  <c:v>13.364730076351211</c:v>
                </c:pt>
                <c:pt idx="394">
                  <c:v>13.205677023110374</c:v>
                </c:pt>
                <c:pt idx="395">
                  <c:v>13.045643969869536</c:v>
                </c:pt>
                <c:pt idx="396">
                  <c:v>12.884630916628698</c:v>
                </c:pt>
                <c:pt idx="397">
                  <c:v>12.722637863387861</c:v>
                </c:pt>
                <c:pt idx="398">
                  <c:v>12.559664810147025</c:v>
                </c:pt>
                <c:pt idx="399">
                  <c:v>12.395711756906188</c:v>
                </c:pt>
                <c:pt idx="400">
                  <c:v>12.230778703665351</c:v>
                </c:pt>
                <c:pt idx="401">
                  <c:v>12.064865650424514</c:v>
                </c:pt>
                <c:pt idx="402">
                  <c:v>11.897972597183676</c:v>
                </c:pt>
                <c:pt idx="403">
                  <c:v>11.730099543942838</c:v>
                </c:pt>
                <c:pt idx="404">
                  <c:v>11.561246490702001</c:v>
                </c:pt>
                <c:pt idx="405">
                  <c:v>11.391413437461164</c:v>
                </c:pt>
                <c:pt idx="406">
                  <c:v>11.220600384220328</c:v>
                </c:pt>
                <c:pt idx="407">
                  <c:v>11.048807330979491</c:v>
                </c:pt>
                <c:pt idx="408">
                  <c:v>10.876034277738654</c:v>
                </c:pt>
                <c:pt idx="409">
                  <c:v>10.702281224497817</c:v>
                </c:pt>
                <c:pt idx="410">
                  <c:v>10.52754817125698</c:v>
                </c:pt>
                <c:pt idx="411">
                  <c:v>10.351835118016142</c:v>
                </c:pt>
                <c:pt idx="412">
                  <c:v>10.175142064775304</c:v>
                </c:pt>
                <c:pt idx="413">
                  <c:v>9.9974690115344682</c:v>
                </c:pt>
                <c:pt idx="414">
                  <c:v>9.8188159582936319</c:v>
                </c:pt>
                <c:pt idx="415">
                  <c:v>9.6391829050527953</c:v>
                </c:pt>
                <c:pt idx="416">
                  <c:v>9.4585698518119585</c:v>
                </c:pt>
                <c:pt idx="417">
                  <c:v>9.2769767985711216</c:v>
                </c:pt>
                <c:pt idx="418">
                  <c:v>9.0944037453302844</c:v>
                </c:pt>
                <c:pt idx="419">
                  <c:v>8.910850692089447</c:v>
                </c:pt>
                <c:pt idx="420">
                  <c:v>8.7263176388486094</c:v>
                </c:pt>
                <c:pt idx="421">
                  <c:v>8.5408045856077734</c:v>
                </c:pt>
                <c:pt idx="422">
                  <c:v>8.3543115323669372</c:v>
                </c:pt>
                <c:pt idx="423">
                  <c:v>8.1668384791261008</c:v>
                </c:pt>
                <c:pt idx="424">
                  <c:v>7.9783854258852633</c:v>
                </c:pt>
                <c:pt idx="425">
                  <c:v>7.7889523726444256</c:v>
                </c:pt>
                <c:pt idx="426">
                  <c:v>7.5985393194035877</c:v>
                </c:pt>
                <c:pt idx="427">
                  <c:v>7.4071462661627496</c:v>
                </c:pt>
                <c:pt idx="428">
                  <c:v>7.2147732129219122</c:v>
                </c:pt>
                <c:pt idx="429">
                  <c:v>7.0214201596810746</c:v>
                </c:pt>
                <c:pt idx="430">
                  <c:v>6.8270871064402368</c:v>
                </c:pt>
                <c:pt idx="431">
                  <c:v>6.6317740531993987</c:v>
                </c:pt>
                <c:pt idx="432">
                  <c:v>6.4354809999585614</c:v>
                </c:pt>
                <c:pt idx="433">
                  <c:v>6.2382079467177238</c:v>
                </c:pt>
                <c:pt idx="434">
                  <c:v>6.0399548934768861</c:v>
                </c:pt>
                <c:pt idx="435">
                  <c:v>5.8407218402360481</c:v>
                </c:pt>
                <c:pt idx="436">
                  <c:v>5.6405087869952109</c:v>
                </c:pt>
                <c:pt idx="437">
                  <c:v>5.4393157337543734</c:v>
                </c:pt>
                <c:pt idx="438">
                  <c:v>5.2371426805135357</c:v>
                </c:pt>
                <c:pt idx="439">
                  <c:v>5.0339896272726978</c:v>
                </c:pt>
                <c:pt idx="440">
                  <c:v>4.8298565740318606</c:v>
                </c:pt>
                <c:pt idx="441">
                  <c:v>4.6247435207910232</c:v>
                </c:pt>
                <c:pt idx="442">
                  <c:v>4.4186504675501856</c:v>
                </c:pt>
                <c:pt idx="443">
                  <c:v>4.2115774143093478</c:v>
                </c:pt>
                <c:pt idx="444">
                  <c:v>4.0035243610685098</c:v>
                </c:pt>
                <c:pt idx="445">
                  <c:v>3.7944913078276725</c:v>
                </c:pt>
                <c:pt idx="446">
                  <c:v>3.584478254586835</c:v>
                </c:pt>
                <c:pt idx="447">
                  <c:v>3.3734852013459973</c:v>
                </c:pt>
                <c:pt idx="448">
                  <c:v>3.1615121481051598</c:v>
                </c:pt>
                <c:pt idx="449">
                  <c:v>2.9485590948643221</c:v>
                </c:pt>
                <c:pt idx="450">
                  <c:v>2.7346260416234847</c:v>
                </c:pt>
                <c:pt idx="451">
                  <c:v>2.519712988382647</c:v>
                </c:pt>
                <c:pt idx="452">
                  <c:v>2.3038199351418096</c:v>
                </c:pt>
                <c:pt idx="453">
                  <c:v>2.086946881900972</c:v>
                </c:pt>
                <c:pt idx="454">
                  <c:v>1.8690938286601346</c:v>
                </c:pt>
                <c:pt idx="455">
                  <c:v>1.6502607754192973</c:v>
                </c:pt>
                <c:pt idx="456">
                  <c:v>1.4304477221784599</c:v>
                </c:pt>
                <c:pt idx="457">
                  <c:v>1.2096546689376226</c:v>
                </c:pt>
                <c:pt idx="458">
                  <c:v>0.98788161569678534</c:v>
                </c:pt>
                <c:pt idx="459">
                  <c:v>0.76512856245594807</c:v>
                </c:pt>
                <c:pt idx="460">
                  <c:v>0.54139550921511082</c:v>
                </c:pt>
                <c:pt idx="461">
                  <c:v>0.31668245597427358</c:v>
                </c:pt>
                <c:pt idx="462">
                  <c:v>9.0989402733436323E-2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6-438B-8D52-DFDEA78DC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51631"/>
        <c:axId val="529152879"/>
      </c:scatterChart>
      <c:valAx>
        <c:axId val="5291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Range/</a:t>
                </a:r>
                <a:r>
                  <a:rPr lang="en-IN" baseline="0"/>
                  <a:t> Distance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2879"/>
        <c:crosses val="autoZero"/>
        <c:crossBetween val="midCat"/>
      </c:valAx>
      <c:valAx>
        <c:axId val="5291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= 25 m/s, without drag at 70 degrees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'assignment_1(home) Q2 (11)'!$G$1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'assignment_1(home) Q2 (11)'!$F$2:$F$709</c:f>
              <c:numCache>
                <c:formatCode>General</c:formatCode>
                <c:ptCount val="708"/>
                <c:pt idx="0">
                  <c:v>0</c:v>
                </c:pt>
                <c:pt idx="1">
                  <c:v>8.5505035831417206E-2</c:v>
                </c:pt>
                <c:pt idx="2">
                  <c:v>0.17101007166283441</c:v>
                </c:pt>
                <c:pt idx="3">
                  <c:v>0.2565151074942516</c:v>
                </c:pt>
                <c:pt idx="4">
                  <c:v>0.34202014332566882</c:v>
                </c:pt>
                <c:pt idx="5">
                  <c:v>0.42752517915708604</c:v>
                </c:pt>
                <c:pt idx="6">
                  <c:v>0.51303021498850321</c:v>
                </c:pt>
                <c:pt idx="7">
                  <c:v>0.59853525081992043</c:v>
                </c:pt>
                <c:pt idx="8">
                  <c:v>0.68404028665133765</c:v>
                </c:pt>
                <c:pt idx="9">
                  <c:v>0.76954532248275487</c:v>
                </c:pt>
                <c:pt idx="10">
                  <c:v>0.85505035831417209</c:v>
                </c:pt>
                <c:pt idx="11">
                  <c:v>0.94055539414558931</c:v>
                </c:pt>
                <c:pt idx="12">
                  <c:v>1.0260604299770064</c:v>
                </c:pt>
                <c:pt idx="13">
                  <c:v>1.1115654658084235</c:v>
                </c:pt>
                <c:pt idx="14">
                  <c:v>1.1970705016398406</c:v>
                </c:pt>
                <c:pt idx="15">
                  <c:v>1.2825755374712577</c:v>
                </c:pt>
                <c:pt idx="16">
                  <c:v>1.3680805733026749</c:v>
                </c:pt>
                <c:pt idx="17">
                  <c:v>1.453585609134092</c:v>
                </c:pt>
                <c:pt idx="18">
                  <c:v>1.5390906449655091</c:v>
                </c:pt>
                <c:pt idx="19">
                  <c:v>1.6245956807969262</c:v>
                </c:pt>
                <c:pt idx="20">
                  <c:v>1.7101007166283433</c:v>
                </c:pt>
                <c:pt idx="21">
                  <c:v>1.7956057524597604</c:v>
                </c:pt>
                <c:pt idx="22">
                  <c:v>1.8811107882911775</c:v>
                </c:pt>
                <c:pt idx="23">
                  <c:v>1.9666158241225946</c:v>
                </c:pt>
                <c:pt idx="24">
                  <c:v>2.0521208599540119</c:v>
                </c:pt>
                <c:pt idx="25">
                  <c:v>2.1376258957854293</c:v>
                </c:pt>
                <c:pt idx="26">
                  <c:v>2.2231309316168466</c:v>
                </c:pt>
                <c:pt idx="27">
                  <c:v>2.3086359674482639</c:v>
                </c:pt>
                <c:pt idx="28">
                  <c:v>2.3941410032796813</c:v>
                </c:pt>
                <c:pt idx="29">
                  <c:v>2.4796460391110986</c:v>
                </c:pt>
                <c:pt idx="30">
                  <c:v>2.5651510749425159</c:v>
                </c:pt>
                <c:pt idx="31">
                  <c:v>2.6506561107739333</c:v>
                </c:pt>
                <c:pt idx="32">
                  <c:v>2.7361611466053506</c:v>
                </c:pt>
                <c:pt idx="33">
                  <c:v>2.8216661824367679</c:v>
                </c:pt>
                <c:pt idx="34">
                  <c:v>2.9071712182681853</c:v>
                </c:pt>
                <c:pt idx="35">
                  <c:v>2.9926762540996026</c:v>
                </c:pt>
                <c:pt idx="36">
                  <c:v>3.0781812899310199</c:v>
                </c:pt>
                <c:pt idx="37">
                  <c:v>3.1636863257624372</c:v>
                </c:pt>
                <c:pt idx="38">
                  <c:v>3.2491913615938546</c:v>
                </c:pt>
                <c:pt idx="39">
                  <c:v>3.3346963974252719</c:v>
                </c:pt>
                <c:pt idx="40">
                  <c:v>3.4202014332566892</c:v>
                </c:pt>
                <c:pt idx="41">
                  <c:v>3.5057064690881066</c:v>
                </c:pt>
                <c:pt idx="42">
                  <c:v>3.5912115049195239</c:v>
                </c:pt>
                <c:pt idx="43">
                  <c:v>3.6767165407509412</c:v>
                </c:pt>
                <c:pt idx="44">
                  <c:v>3.7622215765823586</c:v>
                </c:pt>
                <c:pt idx="45">
                  <c:v>3.8477266124137759</c:v>
                </c:pt>
                <c:pt idx="46">
                  <c:v>3.9332316482451932</c:v>
                </c:pt>
                <c:pt idx="47">
                  <c:v>4.0187366840766101</c:v>
                </c:pt>
                <c:pt idx="48">
                  <c:v>4.1042417199080274</c:v>
                </c:pt>
                <c:pt idx="49">
                  <c:v>4.1897467557394448</c:v>
                </c:pt>
                <c:pt idx="50">
                  <c:v>4.2752517915708621</c:v>
                </c:pt>
                <c:pt idx="51">
                  <c:v>4.3607568274022794</c:v>
                </c:pt>
                <c:pt idx="52">
                  <c:v>4.4462618632336968</c:v>
                </c:pt>
                <c:pt idx="53">
                  <c:v>4.5317668990651141</c:v>
                </c:pt>
                <c:pt idx="54">
                  <c:v>4.6172719348965314</c:v>
                </c:pt>
                <c:pt idx="55">
                  <c:v>4.7027769707279488</c:v>
                </c:pt>
                <c:pt idx="56">
                  <c:v>4.7882820065593661</c:v>
                </c:pt>
                <c:pt idx="57">
                  <c:v>4.8737870423907834</c:v>
                </c:pt>
                <c:pt idx="58">
                  <c:v>4.9592920782222008</c:v>
                </c:pt>
                <c:pt idx="59">
                  <c:v>5.0447971140536181</c:v>
                </c:pt>
                <c:pt idx="60">
                  <c:v>5.1303021498850354</c:v>
                </c:pt>
                <c:pt idx="61">
                  <c:v>5.2158071857164527</c:v>
                </c:pt>
                <c:pt idx="62">
                  <c:v>5.3013122215478701</c:v>
                </c:pt>
                <c:pt idx="63">
                  <c:v>5.3868172573792874</c:v>
                </c:pt>
                <c:pt idx="64">
                  <c:v>5.4723222932107047</c:v>
                </c:pt>
                <c:pt idx="65">
                  <c:v>5.5578273290421221</c:v>
                </c:pt>
                <c:pt idx="66">
                  <c:v>5.6433323648735394</c:v>
                </c:pt>
                <c:pt idx="67">
                  <c:v>5.7288374007049567</c:v>
                </c:pt>
                <c:pt idx="68">
                  <c:v>5.8143424365363741</c:v>
                </c:pt>
                <c:pt idx="69">
                  <c:v>5.8998474723677914</c:v>
                </c:pt>
                <c:pt idx="70">
                  <c:v>5.9853525081992087</c:v>
                </c:pt>
                <c:pt idx="71">
                  <c:v>6.0708575440306261</c:v>
                </c:pt>
                <c:pt idx="72">
                  <c:v>6.1563625798620434</c:v>
                </c:pt>
                <c:pt idx="73">
                  <c:v>6.2418676156934607</c:v>
                </c:pt>
                <c:pt idx="74">
                  <c:v>6.327372651524878</c:v>
                </c:pt>
                <c:pt idx="75">
                  <c:v>6.4128776873562954</c:v>
                </c:pt>
                <c:pt idx="76">
                  <c:v>6.4983827231877127</c:v>
                </c:pt>
                <c:pt idx="77">
                  <c:v>6.58388775901913</c:v>
                </c:pt>
                <c:pt idx="78">
                  <c:v>6.6693927948505474</c:v>
                </c:pt>
                <c:pt idx="79">
                  <c:v>6.7548978306819647</c:v>
                </c:pt>
                <c:pt idx="80">
                  <c:v>6.840402866513382</c:v>
                </c:pt>
                <c:pt idx="81">
                  <c:v>6.9259079023447994</c:v>
                </c:pt>
                <c:pt idx="82">
                  <c:v>7.0114129381762167</c:v>
                </c:pt>
                <c:pt idx="83">
                  <c:v>7.096917974007634</c:v>
                </c:pt>
                <c:pt idx="84">
                  <c:v>7.1824230098390514</c:v>
                </c:pt>
                <c:pt idx="85">
                  <c:v>7.2679280456704687</c:v>
                </c:pt>
                <c:pt idx="86">
                  <c:v>7.353433081501886</c:v>
                </c:pt>
                <c:pt idx="87">
                  <c:v>7.4389381173333033</c:v>
                </c:pt>
                <c:pt idx="88">
                  <c:v>7.5244431531647207</c:v>
                </c:pt>
                <c:pt idx="89">
                  <c:v>7.609948188996138</c:v>
                </c:pt>
                <c:pt idx="90">
                  <c:v>7.6954532248275553</c:v>
                </c:pt>
                <c:pt idx="91">
                  <c:v>7.7809582606589727</c:v>
                </c:pt>
                <c:pt idx="92">
                  <c:v>7.86646329649039</c:v>
                </c:pt>
                <c:pt idx="93">
                  <c:v>7.9519683323218073</c:v>
                </c:pt>
                <c:pt idx="94">
                  <c:v>8.0374733681532238</c:v>
                </c:pt>
                <c:pt idx="95">
                  <c:v>8.1229784039846411</c:v>
                </c:pt>
                <c:pt idx="96">
                  <c:v>8.2084834398160584</c:v>
                </c:pt>
                <c:pt idx="97">
                  <c:v>8.2939884756474758</c:v>
                </c:pt>
                <c:pt idx="98">
                  <c:v>8.3794935114788931</c:v>
                </c:pt>
                <c:pt idx="99">
                  <c:v>8.4649985473103104</c:v>
                </c:pt>
                <c:pt idx="100">
                  <c:v>8.5505035831417278</c:v>
                </c:pt>
                <c:pt idx="101">
                  <c:v>8.6360086189731451</c:v>
                </c:pt>
                <c:pt idx="102">
                  <c:v>8.7215136548045624</c:v>
                </c:pt>
                <c:pt idx="103">
                  <c:v>8.8070186906359798</c:v>
                </c:pt>
                <c:pt idx="104">
                  <c:v>8.8925237264673971</c:v>
                </c:pt>
                <c:pt idx="105">
                  <c:v>8.9780287622988144</c:v>
                </c:pt>
                <c:pt idx="106">
                  <c:v>9.0635337981302317</c:v>
                </c:pt>
                <c:pt idx="107">
                  <c:v>9.1490388339616491</c:v>
                </c:pt>
                <c:pt idx="108">
                  <c:v>9.2345438697930664</c:v>
                </c:pt>
                <c:pt idx="109">
                  <c:v>9.3200489056244837</c:v>
                </c:pt>
                <c:pt idx="110">
                  <c:v>9.4055539414559011</c:v>
                </c:pt>
                <c:pt idx="111">
                  <c:v>9.4910589772873184</c:v>
                </c:pt>
                <c:pt idx="112">
                  <c:v>9.5765640131187357</c:v>
                </c:pt>
                <c:pt idx="113">
                  <c:v>9.6620690489501531</c:v>
                </c:pt>
                <c:pt idx="114">
                  <c:v>9.7475740847815704</c:v>
                </c:pt>
                <c:pt idx="115">
                  <c:v>9.8330791206129877</c:v>
                </c:pt>
                <c:pt idx="116">
                  <c:v>9.9185841564444051</c:v>
                </c:pt>
                <c:pt idx="117">
                  <c:v>10.004089192275822</c:v>
                </c:pt>
                <c:pt idx="118">
                  <c:v>10.08959422810724</c:v>
                </c:pt>
                <c:pt idx="119">
                  <c:v>10.175099263938657</c:v>
                </c:pt>
                <c:pt idx="120">
                  <c:v>10.260604299770074</c:v>
                </c:pt>
                <c:pt idx="121">
                  <c:v>10.346109335601492</c:v>
                </c:pt>
                <c:pt idx="122">
                  <c:v>10.431614371432909</c:v>
                </c:pt>
                <c:pt idx="123">
                  <c:v>10.517119407264326</c:v>
                </c:pt>
                <c:pt idx="124">
                  <c:v>10.602624443095744</c:v>
                </c:pt>
                <c:pt idx="125">
                  <c:v>10.688129478927161</c:v>
                </c:pt>
                <c:pt idx="126">
                  <c:v>10.773634514758578</c:v>
                </c:pt>
                <c:pt idx="127">
                  <c:v>10.859139550589996</c:v>
                </c:pt>
                <c:pt idx="128">
                  <c:v>10.944644586421413</c:v>
                </c:pt>
                <c:pt idx="129">
                  <c:v>11.03014962225283</c:v>
                </c:pt>
                <c:pt idx="130">
                  <c:v>11.115654658084248</c:v>
                </c:pt>
                <c:pt idx="131">
                  <c:v>11.201159693915665</c:v>
                </c:pt>
                <c:pt idx="132">
                  <c:v>11.286664729747082</c:v>
                </c:pt>
                <c:pt idx="133">
                  <c:v>11.3721697655785</c:v>
                </c:pt>
                <c:pt idx="134">
                  <c:v>11.457674801409917</c:v>
                </c:pt>
                <c:pt idx="135">
                  <c:v>11.543179837241334</c:v>
                </c:pt>
                <c:pt idx="136">
                  <c:v>11.628684873072752</c:v>
                </c:pt>
                <c:pt idx="137">
                  <c:v>11.714189908904169</c:v>
                </c:pt>
                <c:pt idx="138">
                  <c:v>11.799694944735586</c:v>
                </c:pt>
                <c:pt idx="139">
                  <c:v>11.885199980567004</c:v>
                </c:pt>
                <c:pt idx="140">
                  <c:v>11.970705016398421</c:v>
                </c:pt>
                <c:pt idx="141">
                  <c:v>12.056210052229838</c:v>
                </c:pt>
                <c:pt idx="142">
                  <c:v>12.141715088061256</c:v>
                </c:pt>
                <c:pt idx="143">
                  <c:v>12.227220123892673</c:v>
                </c:pt>
                <c:pt idx="144">
                  <c:v>12.31272515972409</c:v>
                </c:pt>
                <c:pt idx="145">
                  <c:v>12.398230195555508</c:v>
                </c:pt>
                <c:pt idx="146">
                  <c:v>12.483735231386925</c:v>
                </c:pt>
                <c:pt idx="147">
                  <c:v>12.569240267218342</c:v>
                </c:pt>
                <c:pt idx="148">
                  <c:v>12.65474530304976</c:v>
                </c:pt>
                <c:pt idx="149">
                  <c:v>12.740250338881177</c:v>
                </c:pt>
                <c:pt idx="150">
                  <c:v>12.825755374712594</c:v>
                </c:pt>
                <c:pt idx="151">
                  <c:v>12.911260410544012</c:v>
                </c:pt>
                <c:pt idx="152">
                  <c:v>12.996765446375429</c:v>
                </c:pt>
                <c:pt idx="153">
                  <c:v>13.082270482206846</c:v>
                </c:pt>
                <c:pt idx="154">
                  <c:v>13.167775518038264</c:v>
                </c:pt>
                <c:pt idx="155">
                  <c:v>13.253280553869681</c:v>
                </c:pt>
                <c:pt idx="156">
                  <c:v>13.338785589701098</c:v>
                </c:pt>
                <c:pt idx="157">
                  <c:v>13.424290625532516</c:v>
                </c:pt>
                <c:pt idx="158">
                  <c:v>13.509795661363933</c:v>
                </c:pt>
                <c:pt idx="159">
                  <c:v>13.59530069719535</c:v>
                </c:pt>
                <c:pt idx="160">
                  <c:v>13.680805733026768</c:v>
                </c:pt>
                <c:pt idx="161">
                  <c:v>13.766310768858185</c:v>
                </c:pt>
                <c:pt idx="162">
                  <c:v>13.851815804689602</c:v>
                </c:pt>
                <c:pt idx="163">
                  <c:v>13.93732084052102</c:v>
                </c:pt>
                <c:pt idx="164">
                  <c:v>14.022825876352437</c:v>
                </c:pt>
                <c:pt idx="165">
                  <c:v>14.108330912183854</c:v>
                </c:pt>
                <c:pt idx="166">
                  <c:v>14.193835948015272</c:v>
                </c:pt>
                <c:pt idx="167">
                  <c:v>14.279340983846689</c:v>
                </c:pt>
                <c:pt idx="168">
                  <c:v>14.364846019678106</c:v>
                </c:pt>
                <c:pt idx="169">
                  <c:v>14.450351055509524</c:v>
                </c:pt>
                <c:pt idx="170">
                  <c:v>14.535856091340941</c:v>
                </c:pt>
                <c:pt idx="171">
                  <c:v>14.621361127172358</c:v>
                </c:pt>
                <c:pt idx="172">
                  <c:v>14.706866163003776</c:v>
                </c:pt>
                <c:pt idx="173">
                  <c:v>14.792371198835193</c:v>
                </c:pt>
                <c:pt idx="174">
                  <c:v>14.87787623466661</c:v>
                </c:pt>
                <c:pt idx="175">
                  <c:v>14.963381270498028</c:v>
                </c:pt>
                <c:pt idx="176">
                  <c:v>15.048886306329445</c:v>
                </c:pt>
                <c:pt idx="177">
                  <c:v>15.134391342160862</c:v>
                </c:pt>
                <c:pt idx="178">
                  <c:v>15.21989637799228</c:v>
                </c:pt>
                <c:pt idx="179">
                  <c:v>15.305401413823697</c:v>
                </c:pt>
                <c:pt idx="180">
                  <c:v>15.390906449655114</c:v>
                </c:pt>
                <c:pt idx="181">
                  <c:v>15.476411485486532</c:v>
                </c:pt>
                <c:pt idx="182">
                  <c:v>15.561916521317949</c:v>
                </c:pt>
                <c:pt idx="183">
                  <c:v>15.647421557149366</c:v>
                </c:pt>
                <c:pt idx="184">
                  <c:v>15.732926592980784</c:v>
                </c:pt>
                <c:pt idx="185">
                  <c:v>15.818431628812201</c:v>
                </c:pt>
                <c:pt idx="186">
                  <c:v>15.903936664643618</c:v>
                </c:pt>
                <c:pt idx="187">
                  <c:v>15.989441700475036</c:v>
                </c:pt>
                <c:pt idx="188">
                  <c:v>16.074946736306451</c:v>
                </c:pt>
                <c:pt idx="189">
                  <c:v>16.160451772137868</c:v>
                </c:pt>
                <c:pt idx="190">
                  <c:v>16.245956807969286</c:v>
                </c:pt>
                <c:pt idx="191">
                  <c:v>16.331461843800703</c:v>
                </c:pt>
                <c:pt idx="192">
                  <c:v>16.41696687963212</c:v>
                </c:pt>
                <c:pt idx="193">
                  <c:v>16.502471915463538</c:v>
                </c:pt>
                <c:pt idx="194">
                  <c:v>16.587976951294955</c:v>
                </c:pt>
                <c:pt idx="195">
                  <c:v>16.673481987126372</c:v>
                </c:pt>
                <c:pt idx="196">
                  <c:v>16.75898702295779</c:v>
                </c:pt>
                <c:pt idx="197">
                  <c:v>16.844492058789207</c:v>
                </c:pt>
                <c:pt idx="198">
                  <c:v>16.929997094620624</c:v>
                </c:pt>
                <c:pt idx="199">
                  <c:v>17.015502130452042</c:v>
                </c:pt>
                <c:pt idx="200">
                  <c:v>17.101007166283459</c:v>
                </c:pt>
                <c:pt idx="201">
                  <c:v>17.186512202114876</c:v>
                </c:pt>
                <c:pt idx="202">
                  <c:v>17.272017237946294</c:v>
                </c:pt>
                <c:pt idx="203">
                  <c:v>17.357522273777711</c:v>
                </c:pt>
                <c:pt idx="204">
                  <c:v>17.443027309609128</c:v>
                </c:pt>
                <c:pt idx="205">
                  <c:v>17.528532345440546</c:v>
                </c:pt>
                <c:pt idx="206">
                  <c:v>17.614037381271963</c:v>
                </c:pt>
                <c:pt idx="207">
                  <c:v>17.69954241710338</c:v>
                </c:pt>
                <c:pt idx="208">
                  <c:v>17.785047452934798</c:v>
                </c:pt>
                <c:pt idx="209">
                  <c:v>17.870552488766215</c:v>
                </c:pt>
                <c:pt idx="210">
                  <c:v>17.956057524597632</c:v>
                </c:pt>
                <c:pt idx="211">
                  <c:v>18.04156256042905</c:v>
                </c:pt>
                <c:pt idx="212">
                  <c:v>18.127067596260467</c:v>
                </c:pt>
                <c:pt idx="213">
                  <c:v>18.212572632091884</c:v>
                </c:pt>
                <c:pt idx="214">
                  <c:v>18.298077667923302</c:v>
                </c:pt>
                <c:pt idx="215">
                  <c:v>18.383582703754719</c:v>
                </c:pt>
                <c:pt idx="216">
                  <c:v>18.469087739586136</c:v>
                </c:pt>
                <c:pt idx="217">
                  <c:v>18.554592775417554</c:v>
                </c:pt>
                <c:pt idx="218">
                  <c:v>18.640097811248971</c:v>
                </c:pt>
                <c:pt idx="219">
                  <c:v>18.725602847080388</c:v>
                </c:pt>
                <c:pt idx="220">
                  <c:v>18.811107882911806</c:v>
                </c:pt>
                <c:pt idx="221">
                  <c:v>18.896612918743223</c:v>
                </c:pt>
                <c:pt idx="222">
                  <c:v>18.98211795457464</c:v>
                </c:pt>
                <c:pt idx="223">
                  <c:v>19.067622990406058</c:v>
                </c:pt>
                <c:pt idx="224">
                  <c:v>19.153128026237475</c:v>
                </c:pt>
                <c:pt idx="225">
                  <c:v>19.238633062068892</c:v>
                </c:pt>
                <c:pt idx="226">
                  <c:v>19.32413809790031</c:v>
                </c:pt>
                <c:pt idx="227">
                  <c:v>19.409643133731727</c:v>
                </c:pt>
                <c:pt idx="228">
                  <c:v>19.495148169563144</c:v>
                </c:pt>
                <c:pt idx="229">
                  <c:v>19.580653205394562</c:v>
                </c:pt>
                <c:pt idx="230">
                  <c:v>19.666158241225979</c:v>
                </c:pt>
                <c:pt idx="231">
                  <c:v>19.751663277057396</c:v>
                </c:pt>
                <c:pt idx="232">
                  <c:v>19.837168312888814</c:v>
                </c:pt>
                <c:pt idx="233">
                  <c:v>19.922673348720231</c:v>
                </c:pt>
                <c:pt idx="234">
                  <c:v>20.008178384551648</c:v>
                </c:pt>
                <c:pt idx="235">
                  <c:v>20.093683420383066</c:v>
                </c:pt>
                <c:pt idx="236">
                  <c:v>20.179188456214483</c:v>
                </c:pt>
                <c:pt idx="237">
                  <c:v>20.2646934920459</c:v>
                </c:pt>
                <c:pt idx="238">
                  <c:v>20.350198527877318</c:v>
                </c:pt>
                <c:pt idx="239">
                  <c:v>20.435703563708735</c:v>
                </c:pt>
                <c:pt idx="240">
                  <c:v>20.521208599540152</c:v>
                </c:pt>
                <c:pt idx="241">
                  <c:v>20.60671363537157</c:v>
                </c:pt>
                <c:pt idx="242">
                  <c:v>20.692218671202987</c:v>
                </c:pt>
                <c:pt idx="243">
                  <c:v>20.777723707034404</c:v>
                </c:pt>
                <c:pt idx="244">
                  <c:v>20.863228742865822</c:v>
                </c:pt>
                <c:pt idx="245">
                  <c:v>20.948733778697239</c:v>
                </c:pt>
                <c:pt idx="246">
                  <c:v>21.034238814528656</c:v>
                </c:pt>
                <c:pt idx="247">
                  <c:v>21.119743850360074</c:v>
                </c:pt>
                <c:pt idx="248">
                  <c:v>21.205248886191491</c:v>
                </c:pt>
                <c:pt idx="249">
                  <c:v>21.290753922022908</c:v>
                </c:pt>
                <c:pt idx="250">
                  <c:v>21.376258957854326</c:v>
                </c:pt>
                <c:pt idx="251">
                  <c:v>21.461763993685743</c:v>
                </c:pt>
                <c:pt idx="252">
                  <c:v>21.54726902951716</c:v>
                </c:pt>
                <c:pt idx="253">
                  <c:v>21.632774065348578</c:v>
                </c:pt>
                <c:pt idx="254">
                  <c:v>21.718279101179995</c:v>
                </c:pt>
                <c:pt idx="255">
                  <c:v>21.803784137011412</c:v>
                </c:pt>
                <c:pt idx="256">
                  <c:v>21.88928917284283</c:v>
                </c:pt>
                <c:pt idx="257">
                  <c:v>21.974794208674247</c:v>
                </c:pt>
                <c:pt idx="258">
                  <c:v>22.060299244505664</c:v>
                </c:pt>
                <c:pt idx="259">
                  <c:v>22.145804280337082</c:v>
                </c:pt>
                <c:pt idx="260">
                  <c:v>22.231309316168499</c:v>
                </c:pt>
                <c:pt idx="261">
                  <c:v>22.316814351999916</c:v>
                </c:pt>
                <c:pt idx="262">
                  <c:v>22.402319387831334</c:v>
                </c:pt>
                <c:pt idx="263">
                  <c:v>22.487824423662751</c:v>
                </c:pt>
                <c:pt idx="264">
                  <c:v>22.573329459494168</c:v>
                </c:pt>
                <c:pt idx="265">
                  <c:v>22.658834495325586</c:v>
                </c:pt>
                <c:pt idx="266">
                  <c:v>22.744339531157003</c:v>
                </c:pt>
                <c:pt idx="267">
                  <c:v>22.82984456698842</c:v>
                </c:pt>
                <c:pt idx="268">
                  <c:v>22.915349602819838</c:v>
                </c:pt>
                <c:pt idx="269">
                  <c:v>23.000854638651255</c:v>
                </c:pt>
                <c:pt idx="270">
                  <c:v>23.086359674482672</c:v>
                </c:pt>
                <c:pt idx="271">
                  <c:v>23.17186471031409</c:v>
                </c:pt>
                <c:pt idx="272">
                  <c:v>23.257369746145507</c:v>
                </c:pt>
                <c:pt idx="273">
                  <c:v>23.342874781976924</c:v>
                </c:pt>
                <c:pt idx="274">
                  <c:v>23.428379817808342</c:v>
                </c:pt>
                <c:pt idx="275">
                  <c:v>23.513884853639759</c:v>
                </c:pt>
                <c:pt idx="276">
                  <c:v>23.599389889471176</c:v>
                </c:pt>
                <c:pt idx="277">
                  <c:v>23.684894925302594</c:v>
                </c:pt>
                <c:pt idx="278">
                  <c:v>23.770399961134011</c:v>
                </c:pt>
                <c:pt idx="279">
                  <c:v>23.855904996965428</c:v>
                </c:pt>
                <c:pt idx="280">
                  <c:v>23.941410032796846</c:v>
                </c:pt>
                <c:pt idx="281">
                  <c:v>24.026915068628263</c:v>
                </c:pt>
                <c:pt idx="282">
                  <c:v>24.11242010445968</c:v>
                </c:pt>
                <c:pt idx="283">
                  <c:v>24.197925140291098</c:v>
                </c:pt>
                <c:pt idx="284">
                  <c:v>24.283430176122515</c:v>
                </c:pt>
                <c:pt idx="285">
                  <c:v>24.368935211953932</c:v>
                </c:pt>
                <c:pt idx="286">
                  <c:v>24.45444024778535</c:v>
                </c:pt>
                <c:pt idx="287">
                  <c:v>24.539945283616767</c:v>
                </c:pt>
                <c:pt idx="288">
                  <c:v>24.625450319448184</c:v>
                </c:pt>
                <c:pt idx="289">
                  <c:v>24.710955355279602</c:v>
                </c:pt>
                <c:pt idx="290">
                  <c:v>24.796460391111019</c:v>
                </c:pt>
                <c:pt idx="291">
                  <c:v>24.881965426942436</c:v>
                </c:pt>
                <c:pt idx="292">
                  <c:v>24.967470462773854</c:v>
                </c:pt>
                <c:pt idx="293">
                  <c:v>25.052975498605271</c:v>
                </c:pt>
                <c:pt idx="294">
                  <c:v>25.138480534436688</c:v>
                </c:pt>
                <c:pt idx="295">
                  <c:v>25.223985570268106</c:v>
                </c:pt>
                <c:pt idx="296">
                  <c:v>25.309490606099523</c:v>
                </c:pt>
                <c:pt idx="297">
                  <c:v>25.39499564193094</c:v>
                </c:pt>
                <c:pt idx="298">
                  <c:v>25.480500677762357</c:v>
                </c:pt>
                <c:pt idx="299">
                  <c:v>25.566005713593775</c:v>
                </c:pt>
                <c:pt idx="300">
                  <c:v>25.651510749425192</c:v>
                </c:pt>
                <c:pt idx="301">
                  <c:v>25.737015785256609</c:v>
                </c:pt>
                <c:pt idx="302">
                  <c:v>25.822520821088027</c:v>
                </c:pt>
                <c:pt idx="303">
                  <c:v>25.908025856919444</c:v>
                </c:pt>
                <c:pt idx="304">
                  <c:v>25.993530892750861</c:v>
                </c:pt>
                <c:pt idx="305">
                  <c:v>26.079035928582279</c:v>
                </c:pt>
                <c:pt idx="306">
                  <c:v>26.164540964413696</c:v>
                </c:pt>
                <c:pt idx="307">
                  <c:v>26.250046000245113</c:v>
                </c:pt>
                <c:pt idx="308">
                  <c:v>26.335551036076531</c:v>
                </c:pt>
                <c:pt idx="309">
                  <c:v>26.421056071907948</c:v>
                </c:pt>
                <c:pt idx="310">
                  <c:v>26.506561107739365</c:v>
                </c:pt>
                <c:pt idx="311">
                  <c:v>26.592066143570783</c:v>
                </c:pt>
                <c:pt idx="312">
                  <c:v>26.6775711794022</c:v>
                </c:pt>
                <c:pt idx="313">
                  <c:v>26.763076215233617</c:v>
                </c:pt>
                <c:pt idx="314">
                  <c:v>26.848581251065035</c:v>
                </c:pt>
                <c:pt idx="315">
                  <c:v>26.934086286896452</c:v>
                </c:pt>
                <c:pt idx="316">
                  <c:v>27.019591322727869</c:v>
                </c:pt>
                <c:pt idx="317">
                  <c:v>27.105096358559287</c:v>
                </c:pt>
                <c:pt idx="318">
                  <c:v>27.190601394390704</c:v>
                </c:pt>
                <c:pt idx="319">
                  <c:v>27.276106430222121</c:v>
                </c:pt>
                <c:pt idx="320">
                  <c:v>27.361611466053539</c:v>
                </c:pt>
                <c:pt idx="321">
                  <c:v>27.447116501884956</c:v>
                </c:pt>
                <c:pt idx="322">
                  <c:v>27.532621537716373</c:v>
                </c:pt>
                <c:pt idx="323">
                  <c:v>27.618126573547791</c:v>
                </c:pt>
                <c:pt idx="324">
                  <c:v>27.703631609379208</c:v>
                </c:pt>
                <c:pt idx="325">
                  <c:v>27.789136645210625</c:v>
                </c:pt>
                <c:pt idx="326">
                  <c:v>27.874641681042043</c:v>
                </c:pt>
                <c:pt idx="327">
                  <c:v>27.96014671687346</c:v>
                </c:pt>
                <c:pt idx="328">
                  <c:v>28.045651752704877</c:v>
                </c:pt>
                <c:pt idx="329">
                  <c:v>28.131156788536295</c:v>
                </c:pt>
                <c:pt idx="330">
                  <c:v>28.216661824367712</c:v>
                </c:pt>
                <c:pt idx="331">
                  <c:v>28.302166860199129</c:v>
                </c:pt>
                <c:pt idx="332">
                  <c:v>28.387671896030547</c:v>
                </c:pt>
                <c:pt idx="333">
                  <c:v>28.473176931861964</c:v>
                </c:pt>
                <c:pt idx="334">
                  <c:v>28.558681967693381</c:v>
                </c:pt>
                <c:pt idx="335">
                  <c:v>28.644187003524799</c:v>
                </c:pt>
                <c:pt idx="336">
                  <c:v>28.729692039356216</c:v>
                </c:pt>
                <c:pt idx="337">
                  <c:v>28.815197075187633</c:v>
                </c:pt>
                <c:pt idx="338">
                  <c:v>28.900702111019051</c:v>
                </c:pt>
                <c:pt idx="339">
                  <c:v>28.986207146850468</c:v>
                </c:pt>
                <c:pt idx="340">
                  <c:v>29.071712182681885</c:v>
                </c:pt>
                <c:pt idx="341">
                  <c:v>29.157217218513303</c:v>
                </c:pt>
                <c:pt idx="342">
                  <c:v>29.24272225434472</c:v>
                </c:pt>
                <c:pt idx="343">
                  <c:v>29.328227290176137</c:v>
                </c:pt>
                <c:pt idx="344">
                  <c:v>29.413732326007555</c:v>
                </c:pt>
                <c:pt idx="345">
                  <c:v>29.499237361838972</c:v>
                </c:pt>
                <c:pt idx="346">
                  <c:v>29.584742397670389</c:v>
                </c:pt>
                <c:pt idx="347">
                  <c:v>29.670247433501807</c:v>
                </c:pt>
                <c:pt idx="348">
                  <c:v>29.755752469333224</c:v>
                </c:pt>
                <c:pt idx="349">
                  <c:v>29.841257505164641</c:v>
                </c:pt>
                <c:pt idx="350">
                  <c:v>29.926762540996059</c:v>
                </c:pt>
                <c:pt idx="351">
                  <c:v>30.012267576827476</c:v>
                </c:pt>
                <c:pt idx="352">
                  <c:v>30.097772612658893</c:v>
                </c:pt>
                <c:pt idx="353">
                  <c:v>30.183277648490311</c:v>
                </c:pt>
                <c:pt idx="354">
                  <c:v>30.268782684321728</c:v>
                </c:pt>
                <c:pt idx="355">
                  <c:v>30.354287720153145</c:v>
                </c:pt>
                <c:pt idx="356">
                  <c:v>30.439792755984563</c:v>
                </c:pt>
                <c:pt idx="357">
                  <c:v>30.52529779181598</c:v>
                </c:pt>
                <c:pt idx="358">
                  <c:v>30.610802827647397</c:v>
                </c:pt>
                <c:pt idx="359">
                  <c:v>30.696307863478815</c:v>
                </c:pt>
                <c:pt idx="360">
                  <c:v>30.781812899310232</c:v>
                </c:pt>
                <c:pt idx="361">
                  <c:v>30.867317935141649</c:v>
                </c:pt>
                <c:pt idx="362">
                  <c:v>30.952822970973067</c:v>
                </c:pt>
                <c:pt idx="363">
                  <c:v>31.038328006804484</c:v>
                </c:pt>
                <c:pt idx="364">
                  <c:v>31.123833042635901</c:v>
                </c:pt>
                <c:pt idx="365">
                  <c:v>31.209338078467319</c:v>
                </c:pt>
                <c:pt idx="366">
                  <c:v>31.294843114298736</c:v>
                </c:pt>
                <c:pt idx="367">
                  <c:v>31.380348150130153</c:v>
                </c:pt>
                <c:pt idx="368">
                  <c:v>31.465853185961571</c:v>
                </c:pt>
                <c:pt idx="369">
                  <c:v>31.551358221792988</c:v>
                </c:pt>
                <c:pt idx="370">
                  <c:v>31.636863257624405</c:v>
                </c:pt>
                <c:pt idx="371">
                  <c:v>31.722368293455823</c:v>
                </c:pt>
                <c:pt idx="372">
                  <c:v>31.80787332928724</c:v>
                </c:pt>
                <c:pt idx="373">
                  <c:v>31.893378365118657</c:v>
                </c:pt>
                <c:pt idx="374">
                  <c:v>31.978883400950075</c:v>
                </c:pt>
                <c:pt idx="375">
                  <c:v>32.064388436781492</c:v>
                </c:pt>
                <c:pt idx="376">
                  <c:v>32.149893472612909</c:v>
                </c:pt>
                <c:pt idx="377">
                  <c:v>32.235398508444327</c:v>
                </c:pt>
                <c:pt idx="378">
                  <c:v>32.320903544275744</c:v>
                </c:pt>
                <c:pt idx="379">
                  <c:v>32.406408580107161</c:v>
                </c:pt>
                <c:pt idx="380">
                  <c:v>32.491913615938579</c:v>
                </c:pt>
                <c:pt idx="381">
                  <c:v>32.577418651769996</c:v>
                </c:pt>
                <c:pt idx="382">
                  <c:v>32.662923687601413</c:v>
                </c:pt>
                <c:pt idx="383">
                  <c:v>32.748428723432831</c:v>
                </c:pt>
                <c:pt idx="384">
                  <c:v>32.833933759264248</c:v>
                </c:pt>
                <c:pt idx="385">
                  <c:v>32.919438795095665</c:v>
                </c:pt>
                <c:pt idx="386">
                  <c:v>33.004943830927083</c:v>
                </c:pt>
                <c:pt idx="387">
                  <c:v>33.0904488667585</c:v>
                </c:pt>
                <c:pt idx="388">
                  <c:v>33.175953902589917</c:v>
                </c:pt>
                <c:pt idx="389">
                  <c:v>33.261458938421335</c:v>
                </c:pt>
                <c:pt idx="390">
                  <c:v>33.346963974252752</c:v>
                </c:pt>
                <c:pt idx="391">
                  <c:v>33.432469010084169</c:v>
                </c:pt>
                <c:pt idx="392">
                  <c:v>33.517974045915587</c:v>
                </c:pt>
                <c:pt idx="393">
                  <c:v>33.603479081747004</c:v>
                </c:pt>
                <c:pt idx="394">
                  <c:v>33.688984117578421</c:v>
                </c:pt>
                <c:pt idx="395">
                  <c:v>33.774489153409839</c:v>
                </c:pt>
                <c:pt idx="396">
                  <c:v>33.859994189241256</c:v>
                </c:pt>
                <c:pt idx="397">
                  <c:v>33.945499225072673</c:v>
                </c:pt>
                <c:pt idx="398">
                  <c:v>34.031004260904091</c:v>
                </c:pt>
                <c:pt idx="399">
                  <c:v>34.116509296735508</c:v>
                </c:pt>
                <c:pt idx="400">
                  <c:v>34.202014332566925</c:v>
                </c:pt>
                <c:pt idx="401">
                  <c:v>34.287519368398343</c:v>
                </c:pt>
                <c:pt idx="402">
                  <c:v>34.37302440422976</c:v>
                </c:pt>
                <c:pt idx="403">
                  <c:v>34.458529440061177</c:v>
                </c:pt>
                <c:pt idx="404">
                  <c:v>34.544034475892595</c:v>
                </c:pt>
                <c:pt idx="405">
                  <c:v>34.629539511724012</c:v>
                </c:pt>
                <c:pt idx="406">
                  <c:v>34.715044547555429</c:v>
                </c:pt>
                <c:pt idx="407">
                  <c:v>34.800549583386847</c:v>
                </c:pt>
                <c:pt idx="408">
                  <c:v>34.886054619218264</c:v>
                </c:pt>
                <c:pt idx="409">
                  <c:v>34.971559655049681</c:v>
                </c:pt>
                <c:pt idx="410">
                  <c:v>35.057064690881099</c:v>
                </c:pt>
                <c:pt idx="411">
                  <c:v>35.142569726712516</c:v>
                </c:pt>
                <c:pt idx="412">
                  <c:v>35.228074762543933</c:v>
                </c:pt>
                <c:pt idx="413">
                  <c:v>35.313579798375351</c:v>
                </c:pt>
                <c:pt idx="414">
                  <c:v>35.399084834206768</c:v>
                </c:pt>
                <c:pt idx="415">
                  <c:v>35.484589870038185</c:v>
                </c:pt>
                <c:pt idx="416">
                  <c:v>35.570094905869603</c:v>
                </c:pt>
                <c:pt idx="417">
                  <c:v>35.65559994170102</c:v>
                </c:pt>
                <c:pt idx="418">
                  <c:v>35.741104977532437</c:v>
                </c:pt>
                <c:pt idx="419">
                  <c:v>35.826610013363855</c:v>
                </c:pt>
                <c:pt idx="420">
                  <c:v>35.912115049195272</c:v>
                </c:pt>
                <c:pt idx="421">
                  <c:v>35.997620085026689</c:v>
                </c:pt>
                <c:pt idx="422">
                  <c:v>36.083125120858107</c:v>
                </c:pt>
                <c:pt idx="423">
                  <c:v>36.168630156689524</c:v>
                </c:pt>
                <c:pt idx="424">
                  <c:v>36.254135192520941</c:v>
                </c:pt>
                <c:pt idx="425">
                  <c:v>36.339640228352359</c:v>
                </c:pt>
                <c:pt idx="426">
                  <c:v>36.425145264183776</c:v>
                </c:pt>
                <c:pt idx="427">
                  <c:v>36.510650300015193</c:v>
                </c:pt>
                <c:pt idx="428">
                  <c:v>36.596155335846611</c:v>
                </c:pt>
                <c:pt idx="429">
                  <c:v>36.681660371678028</c:v>
                </c:pt>
                <c:pt idx="430">
                  <c:v>36.767165407509445</c:v>
                </c:pt>
                <c:pt idx="431">
                  <c:v>36.852670443340863</c:v>
                </c:pt>
                <c:pt idx="432">
                  <c:v>36.93817547917228</c:v>
                </c:pt>
                <c:pt idx="433">
                  <c:v>37.023680515003697</c:v>
                </c:pt>
                <c:pt idx="434">
                  <c:v>37.109185550835114</c:v>
                </c:pt>
                <c:pt idx="435">
                  <c:v>37.194690586666532</c:v>
                </c:pt>
                <c:pt idx="436">
                  <c:v>37.280195622497949</c:v>
                </c:pt>
                <c:pt idx="437">
                  <c:v>37.365700658329366</c:v>
                </c:pt>
                <c:pt idx="438">
                  <c:v>37.451205694160784</c:v>
                </c:pt>
                <c:pt idx="439">
                  <c:v>37.536710729992201</c:v>
                </c:pt>
                <c:pt idx="440">
                  <c:v>37.622215765823618</c:v>
                </c:pt>
                <c:pt idx="441">
                  <c:v>37.707720801655036</c:v>
                </c:pt>
                <c:pt idx="442">
                  <c:v>37.793225837486453</c:v>
                </c:pt>
                <c:pt idx="443">
                  <c:v>37.87873087331787</c:v>
                </c:pt>
                <c:pt idx="444">
                  <c:v>37.964235909149288</c:v>
                </c:pt>
                <c:pt idx="445">
                  <c:v>38.049740944980705</c:v>
                </c:pt>
                <c:pt idx="446">
                  <c:v>38.135245980812122</c:v>
                </c:pt>
                <c:pt idx="447">
                  <c:v>38.22075101664354</c:v>
                </c:pt>
                <c:pt idx="448">
                  <c:v>38.306256052474957</c:v>
                </c:pt>
                <c:pt idx="449">
                  <c:v>38.391761088306374</c:v>
                </c:pt>
                <c:pt idx="450">
                  <c:v>38.477266124137792</c:v>
                </c:pt>
                <c:pt idx="451">
                  <c:v>38.562771159969209</c:v>
                </c:pt>
                <c:pt idx="452">
                  <c:v>38.648276195800626</c:v>
                </c:pt>
                <c:pt idx="453">
                  <c:v>38.733781231632044</c:v>
                </c:pt>
                <c:pt idx="454">
                  <c:v>38.819286267463461</c:v>
                </c:pt>
                <c:pt idx="455">
                  <c:v>38.904791303294878</c:v>
                </c:pt>
                <c:pt idx="456">
                  <c:v>38.990296339126296</c:v>
                </c:pt>
                <c:pt idx="457">
                  <c:v>39.075801374957713</c:v>
                </c:pt>
                <c:pt idx="458">
                  <c:v>39.16130641078913</c:v>
                </c:pt>
                <c:pt idx="459">
                  <c:v>39.246811446620548</c:v>
                </c:pt>
                <c:pt idx="460">
                  <c:v>39.332316482451965</c:v>
                </c:pt>
                <c:pt idx="461">
                  <c:v>39.417821518283382</c:v>
                </c:pt>
                <c:pt idx="462">
                  <c:v>39.5033265541148</c:v>
                </c:pt>
                <c:pt idx="463">
                  <c:v>39.588831589946217</c:v>
                </c:pt>
                <c:pt idx="464">
                  <c:v>39.674336625777634</c:v>
                </c:pt>
                <c:pt idx="465">
                  <c:v>39.759841661609052</c:v>
                </c:pt>
                <c:pt idx="466">
                  <c:v>39.845346697440469</c:v>
                </c:pt>
                <c:pt idx="467">
                  <c:v>39.930851733271886</c:v>
                </c:pt>
                <c:pt idx="468">
                  <c:v>40.016356769103304</c:v>
                </c:pt>
                <c:pt idx="469">
                  <c:v>40.101861804934721</c:v>
                </c:pt>
                <c:pt idx="470">
                  <c:v>40.187366840766138</c:v>
                </c:pt>
                <c:pt idx="471">
                  <c:v>40.272871876597556</c:v>
                </c:pt>
                <c:pt idx="472">
                  <c:v>40.358376912428973</c:v>
                </c:pt>
                <c:pt idx="473">
                  <c:v>40.44388194826039</c:v>
                </c:pt>
                <c:pt idx="474">
                  <c:v>40.529386984091808</c:v>
                </c:pt>
                <c:pt idx="475">
                  <c:v>40.614892019923225</c:v>
                </c:pt>
                <c:pt idx="476">
                  <c:v>40.700397055754642</c:v>
                </c:pt>
                <c:pt idx="477">
                  <c:v>40.78590209158606</c:v>
                </c:pt>
                <c:pt idx="478">
                  <c:v>40.871407127417477</c:v>
                </c:pt>
                <c:pt idx="479">
                  <c:v>40.956912163248894</c:v>
                </c:pt>
              </c:numCache>
            </c:numRef>
          </c:xVal>
          <c:yVal>
            <c:numRef>
              <c:f>'assignment_1(home) Q2 (11)'!$G$2:$G$709</c:f>
              <c:numCache>
                <c:formatCode>General</c:formatCode>
                <c:ptCount val="708"/>
                <c:pt idx="0">
                  <c:v>0</c:v>
                </c:pt>
                <c:pt idx="1">
                  <c:v>0.23443315519647709</c:v>
                </c:pt>
                <c:pt idx="2">
                  <c:v>0.4678863103929542</c:v>
                </c:pt>
                <c:pt idx="3">
                  <c:v>0.7003594655894313</c:v>
                </c:pt>
                <c:pt idx="4">
                  <c:v>0.93185262078590847</c:v>
                </c:pt>
                <c:pt idx="5">
                  <c:v>1.1623657759823856</c:v>
                </c:pt>
                <c:pt idx="6">
                  <c:v>1.3918989311788625</c:v>
                </c:pt>
                <c:pt idx="7">
                  <c:v>1.6204520863753396</c:v>
                </c:pt>
                <c:pt idx="8">
                  <c:v>1.8480252415718166</c:v>
                </c:pt>
                <c:pt idx="9">
                  <c:v>2.0746183967682938</c:v>
                </c:pt>
                <c:pt idx="10">
                  <c:v>2.3002315519647709</c:v>
                </c:pt>
                <c:pt idx="11">
                  <c:v>2.5248647071612478</c:v>
                </c:pt>
                <c:pt idx="12">
                  <c:v>2.7485178623577249</c:v>
                </c:pt>
                <c:pt idx="13">
                  <c:v>2.9711910175542018</c:v>
                </c:pt>
                <c:pt idx="14">
                  <c:v>3.1928841727506789</c:v>
                </c:pt>
                <c:pt idx="15">
                  <c:v>3.4135973279471559</c:v>
                </c:pt>
                <c:pt idx="16">
                  <c:v>3.633330483143633</c:v>
                </c:pt>
                <c:pt idx="17">
                  <c:v>3.85208363834011</c:v>
                </c:pt>
                <c:pt idx="18">
                  <c:v>4.0698567935365872</c:v>
                </c:pt>
                <c:pt idx="19">
                  <c:v>4.2866499487330643</c:v>
                </c:pt>
                <c:pt idx="20">
                  <c:v>4.5024631039295411</c:v>
                </c:pt>
                <c:pt idx="21">
                  <c:v>4.7172962591260186</c:v>
                </c:pt>
                <c:pt idx="22">
                  <c:v>4.9311494143224959</c:v>
                </c:pt>
                <c:pt idx="23">
                  <c:v>5.144022569518973</c:v>
                </c:pt>
                <c:pt idx="24">
                  <c:v>5.3559157247154499</c:v>
                </c:pt>
                <c:pt idx="25">
                  <c:v>5.5668288799119274</c:v>
                </c:pt>
                <c:pt idx="26">
                  <c:v>5.7767620351084048</c:v>
                </c:pt>
                <c:pt idx="27">
                  <c:v>5.985715190304882</c:v>
                </c:pt>
                <c:pt idx="28">
                  <c:v>6.1936883455013589</c:v>
                </c:pt>
                <c:pt idx="29">
                  <c:v>6.4006815006978366</c:v>
                </c:pt>
                <c:pt idx="30">
                  <c:v>6.606694655894314</c:v>
                </c:pt>
                <c:pt idx="31">
                  <c:v>6.8117278110907913</c:v>
                </c:pt>
                <c:pt idx="32">
                  <c:v>7.0157809662872683</c:v>
                </c:pt>
                <c:pt idx="33">
                  <c:v>7.2188541214837461</c:v>
                </c:pt>
                <c:pt idx="34">
                  <c:v>7.4209472766802236</c:v>
                </c:pt>
                <c:pt idx="35">
                  <c:v>7.6220604318767009</c:v>
                </c:pt>
                <c:pt idx="36">
                  <c:v>7.822193587073178</c:v>
                </c:pt>
                <c:pt idx="37">
                  <c:v>8.0213467422696567</c:v>
                </c:pt>
                <c:pt idx="38">
                  <c:v>8.2195198974661352</c:v>
                </c:pt>
                <c:pt idx="39">
                  <c:v>8.4167130526626135</c:v>
                </c:pt>
                <c:pt idx="40">
                  <c:v>8.6129262078590916</c:v>
                </c:pt>
                <c:pt idx="41">
                  <c:v>8.8081593630555695</c:v>
                </c:pt>
                <c:pt idx="42">
                  <c:v>9.0024125182520471</c:v>
                </c:pt>
                <c:pt idx="43">
                  <c:v>9.1956856734485246</c:v>
                </c:pt>
                <c:pt idx="44">
                  <c:v>9.3879788286450037</c:v>
                </c:pt>
                <c:pt idx="45">
                  <c:v>9.5792919838414825</c:v>
                </c:pt>
                <c:pt idx="46">
                  <c:v>9.7696251390379611</c:v>
                </c:pt>
                <c:pt idx="47">
                  <c:v>9.9589782942344396</c:v>
                </c:pt>
                <c:pt idx="48">
                  <c:v>10.147351449430918</c:v>
                </c:pt>
                <c:pt idx="49">
                  <c:v>10.334744604627396</c:v>
                </c:pt>
                <c:pt idx="50">
                  <c:v>10.521157759823874</c:v>
                </c:pt>
                <c:pt idx="51">
                  <c:v>10.706590915020351</c:v>
                </c:pt>
                <c:pt idx="52">
                  <c:v>10.891044070216831</c:v>
                </c:pt>
                <c:pt idx="53">
                  <c:v>11.07451722541331</c:v>
                </c:pt>
                <c:pt idx="54">
                  <c:v>11.257010380609788</c:v>
                </c:pt>
                <c:pt idx="55">
                  <c:v>11.438523535806267</c:v>
                </c:pt>
                <c:pt idx="56">
                  <c:v>11.619056691002745</c:v>
                </c:pt>
                <c:pt idx="57">
                  <c:v>11.798609846199223</c:v>
                </c:pt>
                <c:pt idx="58">
                  <c:v>11.977183001395701</c:v>
                </c:pt>
                <c:pt idx="59">
                  <c:v>12.154776156592179</c:v>
                </c:pt>
                <c:pt idx="60">
                  <c:v>12.331389311788659</c:v>
                </c:pt>
                <c:pt idx="61">
                  <c:v>12.507022466985138</c:v>
                </c:pt>
                <c:pt idx="62">
                  <c:v>12.681675622181617</c:v>
                </c:pt>
                <c:pt idx="63">
                  <c:v>12.855348777378095</c:v>
                </c:pt>
                <c:pt idx="64">
                  <c:v>13.028041932574574</c:v>
                </c:pt>
                <c:pt idx="65">
                  <c:v>13.199755087771052</c:v>
                </c:pt>
                <c:pt idx="66">
                  <c:v>13.37048824296753</c:v>
                </c:pt>
                <c:pt idx="67">
                  <c:v>13.540241398164008</c:v>
                </c:pt>
                <c:pt idx="68">
                  <c:v>13.709014553360486</c:v>
                </c:pt>
                <c:pt idx="69">
                  <c:v>13.876807708556965</c:v>
                </c:pt>
                <c:pt idx="70">
                  <c:v>14.043620863753445</c:v>
                </c:pt>
                <c:pt idx="71">
                  <c:v>14.209454018949923</c:v>
                </c:pt>
                <c:pt idx="72">
                  <c:v>14.374307174146402</c:v>
                </c:pt>
                <c:pt idx="73">
                  <c:v>14.538180329342881</c:v>
                </c:pt>
                <c:pt idx="74">
                  <c:v>14.701073484539359</c:v>
                </c:pt>
                <c:pt idx="75">
                  <c:v>14.862986639735837</c:v>
                </c:pt>
                <c:pt idx="76">
                  <c:v>15.023919794932315</c:v>
                </c:pt>
                <c:pt idx="77">
                  <c:v>15.183872950128794</c:v>
                </c:pt>
                <c:pt idx="78">
                  <c:v>15.342846105325274</c:v>
                </c:pt>
                <c:pt idx="79">
                  <c:v>15.500839260521753</c:v>
                </c:pt>
                <c:pt idx="80">
                  <c:v>15.657852415718231</c:v>
                </c:pt>
                <c:pt idx="81">
                  <c:v>15.81388557091471</c:v>
                </c:pt>
                <c:pt idx="82">
                  <c:v>15.968938726111189</c:v>
                </c:pt>
                <c:pt idx="83">
                  <c:v>16.123011881307669</c:v>
                </c:pt>
                <c:pt idx="84">
                  <c:v>16.276105036504148</c:v>
                </c:pt>
                <c:pt idx="85">
                  <c:v>16.428218191700626</c:v>
                </c:pt>
                <c:pt idx="86">
                  <c:v>16.579351346897106</c:v>
                </c:pt>
                <c:pt idx="87">
                  <c:v>16.729504502093583</c:v>
                </c:pt>
                <c:pt idx="88">
                  <c:v>16.878677657290062</c:v>
                </c:pt>
                <c:pt idx="89">
                  <c:v>17.026870812486539</c:v>
                </c:pt>
                <c:pt idx="90">
                  <c:v>17.174083967683018</c:v>
                </c:pt>
                <c:pt idx="91">
                  <c:v>17.320317122879498</c:v>
                </c:pt>
                <c:pt idx="92">
                  <c:v>17.465570278075976</c:v>
                </c:pt>
                <c:pt idx="93">
                  <c:v>17.609843433272456</c:v>
                </c:pt>
                <c:pt idx="94">
                  <c:v>17.753136588468934</c:v>
                </c:pt>
                <c:pt idx="95">
                  <c:v>17.895449743665413</c:v>
                </c:pt>
                <c:pt idx="96">
                  <c:v>18.03678289886189</c:v>
                </c:pt>
                <c:pt idx="97">
                  <c:v>18.177136054058369</c:v>
                </c:pt>
                <c:pt idx="98">
                  <c:v>18.316509209254846</c:v>
                </c:pt>
                <c:pt idx="99">
                  <c:v>18.454902364451325</c:v>
                </c:pt>
                <c:pt idx="100">
                  <c:v>18.592315519647805</c:v>
                </c:pt>
                <c:pt idx="101">
                  <c:v>18.728748674844283</c:v>
                </c:pt>
                <c:pt idx="102">
                  <c:v>18.864201830040763</c:v>
                </c:pt>
                <c:pt idx="103">
                  <c:v>18.998674985237241</c:v>
                </c:pt>
                <c:pt idx="104">
                  <c:v>19.13216814043372</c:v>
                </c:pt>
                <c:pt idx="105">
                  <c:v>19.264681295630197</c:v>
                </c:pt>
                <c:pt idx="106">
                  <c:v>19.396214450826676</c:v>
                </c:pt>
                <c:pt idx="107">
                  <c:v>19.526767606023153</c:v>
                </c:pt>
                <c:pt idx="108">
                  <c:v>19.656340761219631</c:v>
                </c:pt>
                <c:pt idx="109">
                  <c:v>19.784933916416112</c:v>
                </c:pt>
                <c:pt idx="110">
                  <c:v>19.91254707161259</c:v>
                </c:pt>
                <c:pt idx="111">
                  <c:v>20.039180226809069</c:v>
                </c:pt>
                <c:pt idx="112">
                  <c:v>20.164833382005547</c:v>
                </c:pt>
                <c:pt idx="113">
                  <c:v>20.289506537202026</c:v>
                </c:pt>
                <c:pt idx="114">
                  <c:v>20.413199692398504</c:v>
                </c:pt>
                <c:pt idx="115">
                  <c:v>20.535912847594982</c:v>
                </c:pt>
                <c:pt idx="116">
                  <c:v>20.657646002791459</c:v>
                </c:pt>
                <c:pt idx="117">
                  <c:v>20.778399157987938</c:v>
                </c:pt>
                <c:pt idx="118">
                  <c:v>20.898172313184418</c:v>
                </c:pt>
                <c:pt idx="119">
                  <c:v>21.016965468380896</c:v>
                </c:pt>
                <c:pt idx="120">
                  <c:v>21.134778623577375</c:v>
                </c:pt>
                <c:pt idx="121">
                  <c:v>21.251611778773853</c:v>
                </c:pt>
                <c:pt idx="122">
                  <c:v>21.367464933970332</c:v>
                </c:pt>
                <c:pt idx="123">
                  <c:v>21.482338089166809</c:v>
                </c:pt>
                <c:pt idx="124">
                  <c:v>21.596231244363288</c:v>
                </c:pt>
                <c:pt idx="125">
                  <c:v>21.709144399559765</c:v>
                </c:pt>
                <c:pt idx="126">
                  <c:v>21.821077554756243</c:v>
                </c:pt>
                <c:pt idx="127">
                  <c:v>21.932030709952723</c:v>
                </c:pt>
                <c:pt idx="128">
                  <c:v>22.042003865149201</c:v>
                </c:pt>
                <c:pt idx="129">
                  <c:v>22.150997020345681</c:v>
                </c:pt>
                <c:pt idx="130">
                  <c:v>22.259010175542159</c:v>
                </c:pt>
                <c:pt idx="131">
                  <c:v>22.366043330738638</c:v>
                </c:pt>
                <c:pt idx="132">
                  <c:v>22.472096485935115</c:v>
                </c:pt>
                <c:pt idx="133">
                  <c:v>22.577169641131594</c:v>
                </c:pt>
                <c:pt idx="134">
                  <c:v>22.68126279632807</c:v>
                </c:pt>
                <c:pt idx="135">
                  <c:v>22.784375951524549</c:v>
                </c:pt>
                <c:pt idx="136">
                  <c:v>22.886509106721029</c:v>
                </c:pt>
                <c:pt idx="137">
                  <c:v>22.987662261917507</c:v>
                </c:pt>
                <c:pt idx="138">
                  <c:v>23.087835417113986</c:v>
                </c:pt>
                <c:pt idx="139">
                  <c:v>23.187028572310464</c:v>
                </c:pt>
                <c:pt idx="140">
                  <c:v>23.285241727506943</c:v>
                </c:pt>
                <c:pt idx="141">
                  <c:v>23.38247488270342</c:v>
                </c:pt>
                <c:pt idx="142">
                  <c:v>23.478728037899899</c:v>
                </c:pt>
                <c:pt idx="143">
                  <c:v>23.574001193096375</c:v>
                </c:pt>
                <c:pt idx="144">
                  <c:v>23.668294348292854</c:v>
                </c:pt>
                <c:pt idx="145">
                  <c:v>23.761607503489333</c:v>
                </c:pt>
                <c:pt idx="146">
                  <c:v>23.853940658685811</c:v>
                </c:pt>
                <c:pt idx="147">
                  <c:v>23.945293813882291</c:v>
                </c:pt>
                <c:pt idx="148">
                  <c:v>24.035666969078768</c:v>
                </c:pt>
                <c:pt idx="149">
                  <c:v>24.125060124275247</c:v>
                </c:pt>
                <c:pt idx="150">
                  <c:v>24.213473279471724</c:v>
                </c:pt>
                <c:pt idx="151">
                  <c:v>24.300906434668203</c:v>
                </c:pt>
                <c:pt idx="152">
                  <c:v>24.38735958986468</c:v>
                </c:pt>
                <c:pt idx="153">
                  <c:v>24.472832745061158</c:v>
                </c:pt>
                <c:pt idx="154">
                  <c:v>24.557325900257638</c:v>
                </c:pt>
                <c:pt idx="155">
                  <c:v>24.640839055454116</c:v>
                </c:pt>
                <c:pt idx="156">
                  <c:v>24.723372210650595</c:v>
                </c:pt>
                <c:pt idx="157">
                  <c:v>24.804925365847073</c:v>
                </c:pt>
                <c:pt idx="158">
                  <c:v>24.885498521043552</c:v>
                </c:pt>
                <c:pt idx="159">
                  <c:v>24.965091676240029</c:v>
                </c:pt>
                <c:pt idx="160">
                  <c:v>25.043704831436507</c:v>
                </c:pt>
                <c:pt idx="161">
                  <c:v>25.121337986632984</c:v>
                </c:pt>
                <c:pt idx="162">
                  <c:v>25.197991141829462</c:v>
                </c:pt>
                <c:pt idx="163">
                  <c:v>25.273664297025942</c:v>
                </c:pt>
                <c:pt idx="164">
                  <c:v>25.34835745222242</c:v>
                </c:pt>
                <c:pt idx="165">
                  <c:v>25.422070607418899</c:v>
                </c:pt>
                <c:pt idx="166">
                  <c:v>25.494803762615376</c:v>
                </c:pt>
                <c:pt idx="167">
                  <c:v>25.566556917811855</c:v>
                </c:pt>
                <c:pt idx="168">
                  <c:v>25.637330073008332</c:v>
                </c:pt>
                <c:pt idx="169">
                  <c:v>25.707123228204811</c:v>
                </c:pt>
                <c:pt idx="170">
                  <c:v>25.775936383401287</c:v>
                </c:pt>
                <c:pt idx="171">
                  <c:v>25.843769538597765</c:v>
                </c:pt>
                <c:pt idx="172">
                  <c:v>25.910622693794245</c:v>
                </c:pt>
                <c:pt idx="173">
                  <c:v>25.976495848990723</c:v>
                </c:pt>
                <c:pt idx="174">
                  <c:v>26.041389004187202</c:v>
                </c:pt>
                <c:pt idx="175">
                  <c:v>26.10530215938368</c:v>
                </c:pt>
                <c:pt idx="176">
                  <c:v>26.168235314580159</c:v>
                </c:pt>
                <c:pt idx="177">
                  <c:v>26.230188469776635</c:v>
                </c:pt>
                <c:pt idx="178">
                  <c:v>26.291161624973114</c:v>
                </c:pt>
                <c:pt idx="179">
                  <c:v>26.35115478016959</c:v>
                </c:pt>
                <c:pt idx="180">
                  <c:v>26.410167935366069</c:v>
                </c:pt>
                <c:pt idx="181">
                  <c:v>26.468201090562548</c:v>
                </c:pt>
                <c:pt idx="182">
                  <c:v>26.525254245759026</c:v>
                </c:pt>
                <c:pt idx="183">
                  <c:v>26.581327400955505</c:v>
                </c:pt>
                <c:pt idx="184">
                  <c:v>26.636420556151982</c:v>
                </c:pt>
                <c:pt idx="185">
                  <c:v>26.690533711348461</c:v>
                </c:pt>
                <c:pt idx="186">
                  <c:v>26.743666866544938</c:v>
                </c:pt>
                <c:pt idx="187">
                  <c:v>26.795820021741417</c:v>
                </c:pt>
                <c:pt idx="188">
                  <c:v>26.846993176937893</c:v>
                </c:pt>
                <c:pt idx="189">
                  <c:v>26.897186332134371</c:v>
                </c:pt>
                <c:pt idx="190">
                  <c:v>26.946399487330851</c:v>
                </c:pt>
                <c:pt idx="191">
                  <c:v>26.994632642527328</c:v>
                </c:pt>
                <c:pt idx="192">
                  <c:v>27.041885797723808</c:v>
                </c:pt>
                <c:pt idx="193">
                  <c:v>27.088158952920285</c:v>
                </c:pt>
                <c:pt idx="194">
                  <c:v>27.133452108116764</c:v>
                </c:pt>
                <c:pt idx="195">
                  <c:v>27.17776526331324</c:v>
                </c:pt>
                <c:pt idx="196">
                  <c:v>27.221098418509719</c:v>
                </c:pt>
                <c:pt idx="197">
                  <c:v>27.263451573706195</c:v>
                </c:pt>
                <c:pt idx="198">
                  <c:v>27.304824728902673</c:v>
                </c:pt>
                <c:pt idx="199">
                  <c:v>27.345217884099153</c:v>
                </c:pt>
                <c:pt idx="200">
                  <c:v>27.38463103929563</c:v>
                </c:pt>
                <c:pt idx="201">
                  <c:v>27.42306419449211</c:v>
                </c:pt>
                <c:pt idx="202">
                  <c:v>27.460517349688587</c:v>
                </c:pt>
                <c:pt idx="203">
                  <c:v>27.496990504885066</c:v>
                </c:pt>
                <c:pt idx="204">
                  <c:v>27.532483660081542</c:v>
                </c:pt>
                <c:pt idx="205">
                  <c:v>27.566996815278021</c:v>
                </c:pt>
                <c:pt idx="206">
                  <c:v>27.600529970474497</c:v>
                </c:pt>
                <c:pt idx="207">
                  <c:v>27.633083125670975</c:v>
                </c:pt>
                <c:pt idx="208">
                  <c:v>27.664656280867455</c:v>
                </c:pt>
                <c:pt idx="209">
                  <c:v>27.695249436063932</c:v>
                </c:pt>
                <c:pt idx="210">
                  <c:v>27.724862591260411</c:v>
                </c:pt>
                <c:pt idx="211">
                  <c:v>27.753495746456888</c:v>
                </c:pt>
                <c:pt idx="212">
                  <c:v>27.781148901653367</c:v>
                </c:pt>
                <c:pt idx="213">
                  <c:v>27.807822056849844</c:v>
                </c:pt>
                <c:pt idx="214">
                  <c:v>27.833515212046322</c:v>
                </c:pt>
                <c:pt idx="215">
                  <c:v>27.858228367242802</c:v>
                </c:pt>
                <c:pt idx="216">
                  <c:v>27.88196152243928</c:v>
                </c:pt>
                <c:pt idx="217">
                  <c:v>27.904714677635759</c:v>
                </c:pt>
                <c:pt idx="218">
                  <c:v>27.926487832832237</c:v>
                </c:pt>
                <c:pt idx="219">
                  <c:v>27.947280988028716</c:v>
                </c:pt>
                <c:pt idx="220">
                  <c:v>27.967094143225193</c:v>
                </c:pt>
                <c:pt idx="221">
                  <c:v>27.985927298421672</c:v>
                </c:pt>
                <c:pt idx="222">
                  <c:v>28.003780453618148</c:v>
                </c:pt>
                <c:pt idx="223">
                  <c:v>28.020653608814627</c:v>
                </c:pt>
                <c:pt idx="224">
                  <c:v>28.036546764011106</c:v>
                </c:pt>
                <c:pt idx="225">
                  <c:v>28.051459919207584</c:v>
                </c:pt>
                <c:pt idx="226">
                  <c:v>28.065393074404064</c:v>
                </c:pt>
                <c:pt idx="227">
                  <c:v>28.078346229600541</c:v>
                </c:pt>
                <c:pt idx="228">
                  <c:v>28.09031938479702</c:v>
                </c:pt>
                <c:pt idx="229">
                  <c:v>28.101312539993497</c:v>
                </c:pt>
                <c:pt idx="230">
                  <c:v>28.111325695189976</c:v>
                </c:pt>
                <c:pt idx="231">
                  <c:v>28.120358850386452</c:v>
                </c:pt>
                <c:pt idx="232">
                  <c:v>28.128412005582931</c:v>
                </c:pt>
                <c:pt idx="233">
                  <c:v>28.13548516077941</c:v>
                </c:pt>
                <c:pt idx="234">
                  <c:v>28.141578315975888</c:v>
                </c:pt>
                <c:pt idx="235">
                  <c:v>28.146691471172367</c:v>
                </c:pt>
                <c:pt idx="236">
                  <c:v>28.150824626368845</c:v>
                </c:pt>
                <c:pt idx="237">
                  <c:v>28.153977781565324</c:v>
                </c:pt>
                <c:pt idx="238">
                  <c:v>28.156150936761801</c:v>
                </c:pt>
                <c:pt idx="239">
                  <c:v>28.157344091958279</c:v>
                </c:pt>
                <c:pt idx="240">
                  <c:v>28.157557247154756</c:v>
                </c:pt>
                <c:pt idx="241">
                  <c:v>28.156790402351234</c:v>
                </c:pt>
                <c:pt idx="242">
                  <c:v>28.155043557547714</c:v>
                </c:pt>
                <c:pt idx="243">
                  <c:v>28.152316712744192</c:v>
                </c:pt>
                <c:pt idx="244">
                  <c:v>28.148609867940671</c:v>
                </c:pt>
                <c:pt idx="245">
                  <c:v>28.143923023137148</c:v>
                </c:pt>
                <c:pt idx="246">
                  <c:v>28.138256178333627</c:v>
                </c:pt>
                <c:pt idx="247">
                  <c:v>28.131609333530104</c:v>
                </c:pt>
                <c:pt idx="248">
                  <c:v>28.123982488726583</c:v>
                </c:pt>
                <c:pt idx="249">
                  <c:v>28.115375643923059</c:v>
                </c:pt>
                <c:pt idx="250">
                  <c:v>28.105788799119537</c:v>
                </c:pt>
                <c:pt idx="251">
                  <c:v>28.095221954316017</c:v>
                </c:pt>
                <c:pt idx="252">
                  <c:v>28.083675109512495</c:v>
                </c:pt>
                <c:pt idx="253">
                  <c:v>28.071148264708974</c:v>
                </c:pt>
                <c:pt idx="254">
                  <c:v>28.057641419905451</c:v>
                </c:pt>
                <c:pt idx="255">
                  <c:v>28.04315457510193</c:v>
                </c:pt>
                <c:pt idx="256">
                  <c:v>28.027687730298407</c:v>
                </c:pt>
                <c:pt idx="257">
                  <c:v>28.011240885494885</c:v>
                </c:pt>
                <c:pt idx="258">
                  <c:v>27.993814040691362</c:v>
                </c:pt>
                <c:pt idx="259">
                  <c:v>27.97540719588784</c:v>
                </c:pt>
                <c:pt idx="260">
                  <c:v>27.956020351084319</c:v>
                </c:pt>
                <c:pt idx="261">
                  <c:v>27.935653506280797</c:v>
                </c:pt>
                <c:pt idx="262">
                  <c:v>27.914306661477276</c:v>
                </c:pt>
                <c:pt idx="263">
                  <c:v>27.891979816673754</c:v>
                </c:pt>
                <c:pt idx="264">
                  <c:v>27.868672971870232</c:v>
                </c:pt>
                <c:pt idx="265">
                  <c:v>27.844386127066709</c:v>
                </c:pt>
                <c:pt idx="266">
                  <c:v>27.819119282263188</c:v>
                </c:pt>
                <c:pt idx="267">
                  <c:v>27.792872437459664</c:v>
                </c:pt>
                <c:pt idx="268">
                  <c:v>27.765645592656142</c:v>
                </c:pt>
                <c:pt idx="269">
                  <c:v>27.737438747852622</c:v>
                </c:pt>
                <c:pt idx="270">
                  <c:v>27.708251903049099</c:v>
                </c:pt>
                <c:pt idx="271">
                  <c:v>27.678085058245578</c:v>
                </c:pt>
                <c:pt idx="272">
                  <c:v>27.646938213442056</c:v>
                </c:pt>
                <c:pt idx="273">
                  <c:v>27.614811368638534</c:v>
                </c:pt>
                <c:pt idx="274">
                  <c:v>27.581704523835011</c:v>
                </c:pt>
                <c:pt idx="275">
                  <c:v>27.54761767903149</c:v>
                </c:pt>
                <c:pt idx="276">
                  <c:v>27.512550834227966</c:v>
                </c:pt>
                <c:pt idx="277">
                  <c:v>27.476503989424444</c:v>
                </c:pt>
                <c:pt idx="278">
                  <c:v>27.439477144620923</c:v>
                </c:pt>
                <c:pt idx="279">
                  <c:v>27.401470299817401</c:v>
                </c:pt>
                <c:pt idx="280">
                  <c:v>27.36248345501388</c:v>
                </c:pt>
                <c:pt idx="281">
                  <c:v>27.322516610210357</c:v>
                </c:pt>
                <c:pt idx="282">
                  <c:v>27.281569765406836</c:v>
                </c:pt>
                <c:pt idx="283">
                  <c:v>27.239642920603313</c:v>
                </c:pt>
                <c:pt idx="284">
                  <c:v>27.196736075799791</c:v>
                </c:pt>
                <c:pt idx="285">
                  <c:v>27.152849230996271</c:v>
                </c:pt>
                <c:pt idx="286">
                  <c:v>27.107982386192749</c:v>
                </c:pt>
                <c:pt idx="287">
                  <c:v>27.062135541389228</c:v>
                </c:pt>
                <c:pt idx="288">
                  <c:v>27.015308696585706</c:v>
                </c:pt>
                <c:pt idx="289">
                  <c:v>26.967501851782185</c:v>
                </c:pt>
                <c:pt idx="290">
                  <c:v>26.918715006978662</c:v>
                </c:pt>
                <c:pt idx="291">
                  <c:v>26.86894816217514</c:v>
                </c:pt>
                <c:pt idx="292">
                  <c:v>26.818201317371617</c:v>
                </c:pt>
                <c:pt idx="293">
                  <c:v>26.766474472568095</c:v>
                </c:pt>
                <c:pt idx="294">
                  <c:v>26.713767627764575</c:v>
                </c:pt>
                <c:pt idx="295">
                  <c:v>26.660080782961053</c:v>
                </c:pt>
                <c:pt idx="296">
                  <c:v>26.605413938157533</c:v>
                </c:pt>
                <c:pt idx="297">
                  <c:v>26.54976709335401</c:v>
                </c:pt>
                <c:pt idx="298">
                  <c:v>26.493140248550489</c:v>
                </c:pt>
                <c:pt idx="299">
                  <c:v>26.435533403746966</c:v>
                </c:pt>
                <c:pt idx="300">
                  <c:v>26.376946558943445</c:v>
                </c:pt>
                <c:pt idx="301">
                  <c:v>26.317379714139921</c:v>
                </c:pt>
                <c:pt idx="302">
                  <c:v>26.256832869336399</c:v>
                </c:pt>
                <c:pt idx="303">
                  <c:v>26.195306024532879</c:v>
                </c:pt>
                <c:pt idx="304">
                  <c:v>26.132799179729357</c:v>
                </c:pt>
                <c:pt idx="305">
                  <c:v>26.069312334925836</c:v>
                </c:pt>
                <c:pt idx="306">
                  <c:v>26.004845490122314</c:v>
                </c:pt>
                <c:pt idx="307">
                  <c:v>25.939398645318793</c:v>
                </c:pt>
                <c:pt idx="308">
                  <c:v>25.87297180051527</c:v>
                </c:pt>
                <c:pt idx="309">
                  <c:v>25.805564955711748</c:v>
                </c:pt>
                <c:pt idx="310">
                  <c:v>25.737178110908225</c:v>
                </c:pt>
                <c:pt idx="311">
                  <c:v>25.667811266104703</c:v>
                </c:pt>
                <c:pt idx="312">
                  <c:v>25.597464421301183</c:v>
                </c:pt>
                <c:pt idx="313">
                  <c:v>25.526137576497661</c:v>
                </c:pt>
                <c:pt idx="314">
                  <c:v>25.45383073169414</c:v>
                </c:pt>
                <c:pt idx="315">
                  <c:v>25.380543886890617</c:v>
                </c:pt>
                <c:pt idx="316">
                  <c:v>25.306277042087096</c:v>
                </c:pt>
                <c:pt idx="317">
                  <c:v>25.231030197283573</c:v>
                </c:pt>
                <c:pt idx="318">
                  <c:v>25.154803352480052</c:v>
                </c:pt>
                <c:pt idx="319">
                  <c:v>25.077596507676528</c:v>
                </c:pt>
                <c:pt idx="320">
                  <c:v>24.999409662873006</c:v>
                </c:pt>
                <c:pt idx="321">
                  <c:v>24.920242818069486</c:v>
                </c:pt>
                <c:pt idx="322">
                  <c:v>24.840095973265964</c:v>
                </c:pt>
                <c:pt idx="323">
                  <c:v>24.758969128462443</c:v>
                </c:pt>
                <c:pt idx="324">
                  <c:v>24.67686228365892</c:v>
                </c:pt>
                <c:pt idx="325">
                  <c:v>24.593775438855399</c:v>
                </c:pt>
                <c:pt idx="326">
                  <c:v>24.509708594051876</c:v>
                </c:pt>
                <c:pt idx="327">
                  <c:v>24.424661749248354</c:v>
                </c:pt>
                <c:pt idx="328">
                  <c:v>24.338634904444831</c:v>
                </c:pt>
                <c:pt idx="329">
                  <c:v>24.251628059641309</c:v>
                </c:pt>
                <c:pt idx="330">
                  <c:v>24.163641214837789</c:v>
                </c:pt>
                <c:pt idx="331">
                  <c:v>24.074674370034266</c:v>
                </c:pt>
                <c:pt idx="332">
                  <c:v>23.984727525230745</c:v>
                </c:pt>
                <c:pt idx="333">
                  <c:v>23.893800680427223</c:v>
                </c:pt>
                <c:pt idx="334">
                  <c:v>23.801893835623702</c:v>
                </c:pt>
                <c:pt idx="335">
                  <c:v>23.709006990820178</c:v>
                </c:pt>
                <c:pt idx="336">
                  <c:v>23.615140146016657</c:v>
                </c:pt>
                <c:pt idx="337">
                  <c:v>23.520293301213133</c:v>
                </c:pt>
                <c:pt idx="338">
                  <c:v>23.424466456409611</c:v>
                </c:pt>
                <c:pt idx="339">
                  <c:v>23.327659611606091</c:v>
                </c:pt>
                <c:pt idx="340">
                  <c:v>23.229872766802568</c:v>
                </c:pt>
                <c:pt idx="341">
                  <c:v>23.131105921999048</c:v>
                </c:pt>
                <c:pt idx="342">
                  <c:v>23.031359077195525</c:v>
                </c:pt>
                <c:pt idx="343">
                  <c:v>22.930632232392004</c:v>
                </c:pt>
                <c:pt idx="344">
                  <c:v>22.82892538758848</c:v>
                </c:pt>
                <c:pt idx="345">
                  <c:v>22.726238542784959</c:v>
                </c:pt>
                <c:pt idx="346">
                  <c:v>22.622571697981435</c:v>
                </c:pt>
                <c:pt idx="347">
                  <c:v>22.517924853177913</c:v>
                </c:pt>
                <c:pt idx="348">
                  <c:v>22.412298008374393</c:v>
                </c:pt>
                <c:pt idx="349">
                  <c:v>22.30569116357087</c:v>
                </c:pt>
                <c:pt idx="350">
                  <c:v>22.198104318767349</c:v>
                </c:pt>
                <c:pt idx="351">
                  <c:v>22.089537473963826</c:v>
                </c:pt>
                <c:pt idx="352">
                  <c:v>21.979990629160305</c:v>
                </c:pt>
                <c:pt idx="353">
                  <c:v>21.869463784356782</c:v>
                </c:pt>
                <c:pt idx="354">
                  <c:v>21.75795693955326</c:v>
                </c:pt>
                <c:pt idx="355">
                  <c:v>21.645470094749736</c:v>
                </c:pt>
                <c:pt idx="356">
                  <c:v>21.532003249946214</c:v>
                </c:pt>
                <c:pt idx="357">
                  <c:v>21.417556405142694</c:v>
                </c:pt>
                <c:pt idx="358">
                  <c:v>21.302129560339171</c:v>
                </c:pt>
                <c:pt idx="359">
                  <c:v>21.18572271553565</c:v>
                </c:pt>
                <c:pt idx="360">
                  <c:v>21.068335870732128</c:v>
                </c:pt>
                <c:pt idx="361">
                  <c:v>20.949969025928606</c:v>
                </c:pt>
                <c:pt idx="362">
                  <c:v>20.830622181125083</c:v>
                </c:pt>
                <c:pt idx="363">
                  <c:v>20.710295336321561</c:v>
                </c:pt>
                <c:pt idx="364">
                  <c:v>20.588988491518037</c:v>
                </c:pt>
                <c:pt idx="365">
                  <c:v>20.466701646714515</c:v>
                </c:pt>
                <c:pt idx="366">
                  <c:v>20.343434801910995</c:v>
                </c:pt>
                <c:pt idx="367">
                  <c:v>20.219187957107472</c:v>
                </c:pt>
                <c:pt idx="368">
                  <c:v>20.093961112303951</c:v>
                </c:pt>
                <c:pt idx="369">
                  <c:v>19.967754267500428</c:v>
                </c:pt>
                <c:pt idx="370">
                  <c:v>19.840567422696907</c:v>
                </c:pt>
                <c:pt idx="371">
                  <c:v>19.712400577893384</c:v>
                </c:pt>
                <c:pt idx="372">
                  <c:v>19.583253733089862</c:v>
                </c:pt>
                <c:pt idx="373">
                  <c:v>19.453126888286338</c:v>
                </c:pt>
                <c:pt idx="374">
                  <c:v>19.322020043482816</c:v>
                </c:pt>
                <c:pt idx="375">
                  <c:v>19.189933198679295</c:v>
                </c:pt>
                <c:pt idx="376">
                  <c:v>19.056866353875773</c:v>
                </c:pt>
                <c:pt idx="377">
                  <c:v>18.922819509072252</c:v>
                </c:pt>
                <c:pt idx="378">
                  <c:v>18.787792664268729</c:v>
                </c:pt>
                <c:pt idx="379">
                  <c:v>18.651785819465207</c:v>
                </c:pt>
                <c:pt idx="380">
                  <c:v>18.514798974661684</c:v>
                </c:pt>
                <c:pt idx="381">
                  <c:v>18.376832129858162</c:v>
                </c:pt>
                <c:pt idx="382">
                  <c:v>18.237885285054638</c:v>
                </c:pt>
                <c:pt idx="383">
                  <c:v>18.097958440251116</c:v>
                </c:pt>
                <c:pt idx="384">
                  <c:v>17.957051595447595</c:v>
                </c:pt>
                <c:pt idx="385">
                  <c:v>17.815164750644072</c:v>
                </c:pt>
                <c:pt idx="386">
                  <c:v>17.672297905840551</c:v>
                </c:pt>
                <c:pt idx="387">
                  <c:v>17.528451061037028</c:v>
                </c:pt>
                <c:pt idx="388">
                  <c:v>17.383624216233507</c:v>
                </c:pt>
                <c:pt idx="389">
                  <c:v>17.237817371429983</c:v>
                </c:pt>
                <c:pt idx="390">
                  <c:v>17.091030526626461</c:v>
                </c:pt>
                <c:pt idx="391">
                  <c:v>16.943263681822938</c:v>
                </c:pt>
                <c:pt idx="392">
                  <c:v>16.794516837019415</c:v>
                </c:pt>
                <c:pt idx="393">
                  <c:v>16.644789992215895</c:v>
                </c:pt>
                <c:pt idx="394">
                  <c:v>16.494083147412372</c:v>
                </c:pt>
                <c:pt idx="395">
                  <c:v>16.342396302608851</c:v>
                </c:pt>
                <c:pt idx="396">
                  <c:v>16.189729457805328</c:v>
                </c:pt>
                <c:pt idx="397">
                  <c:v>16.036082613001806</c:v>
                </c:pt>
                <c:pt idx="398">
                  <c:v>15.881455768198284</c:v>
                </c:pt>
                <c:pt idx="399">
                  <c:v>15.725848923394762</c:v>
                </c:pt>
                <c:pt idx="400">
                  <c:v>15.56926207859124</c:v>
                </c:pt>
                <c:pt idx="401">
                  <c:v>15.411695233787718</c:v>
                </c:pt>
                <c:pt idx="402">
                  <c:v>15.253148388984195</c:v>
                </c:pt>
                <c:pt idx="403">
                  <c:v>15.093621544180673</c:v>
                </c:pt>
                <c:pt idx="404">
                  <c:v>14.93311469937715</c:v>
                </c:pt>
                <c:pt idx="405">
                  <c:v>14.771627854573627</c:v>
                </c:pt>
                <c:pt idx="406">
                  <c:v>14.609161009770105</c:v>
                </c:pt>
                <c:pt idx="407">
                  <c:v>14.445714164966583</c:v>
                </c:pt>
                <c:pt idx="408">
                  <c:v>14.281287320163061</c:v>
                </c:pt>
                <c:pt idx="409">
                  <c:v>14.115880475359539</c:v>
                </c:pt>
                <c:pt idx="410">
                  <c:v>13.949493630556017</c:v>
                </c:pt>
                <c:pt idx="411">
                  <c:v>13.782126785752494</c:v>
                </c:pt>
                <c:pt idx="412">
                  <c:v>13.613779940948971</c:v>
                </c:pt>
                <c:pt idx="413">
                  <c:v>13.444453096145448</c:v>
                </c:pt>
                <c:pt idx="414">
                  <c:v>13.274146251341925</c:v>
                </c:pt>
                <c:pt idx="415">
                  <c:v>13.102859406538403</c:v>
                </c:pt>
                <c:pt idx="416">
                  <c:v>12.930592561734882</c:v>
                </c:pt>
                <c:pt idx="417">
                  <c:v>12.75734571693136</c:v>
                </c:pt>
                <c:pt idx="418">
                  <c:v>12.583118872127837</c:v>
                </c:pt>
                <c:pt idx="419">
                  <c:v>12.407912027324315</c:v>
                </c:pt>
                <c:pt idx="420">
                  <c:v>12.231725182520792</c:v>
                </c:pt>
                <c:pt idx="421">
                  <c:v>12.054558337717269</c:v>
                </c:pt>
                <c:pt idx="422">
                  <c:v>11.876411492913746</c:v>
                </c:pt>
                <c:pt idx="423">
                  <c:v>11.697284648110225</c:v>
                </c:pt>
                <c:pt idx="424">
                  <c:v>11.517177803306703</c:v>
                </c:pt>
                <c:pt idx="425">
                  <c:v>11.336090958503181</c:v>
                </c:pt>
                <c:pt idx="426">
                  <c:v>11.154024113699659</c:v>
                </c:pt>
                <c:pt idx="427">
                  <c:v>10.970977268896137</c:v>
                </c:pt>
                <c:pt idx="428">
                  <c:v>10.786950424092614</c:v>
                </c:pt>
                <c:pt idx="429">
                  <c:v>10.601943579289092</c:v>
                </c:pt>
                <c:pt idx="430">
                  <c:v>10.415956734485569</c:v>
                </c:pt>
                <c:pt idx="431">
                  <c:v>10.228989889682047</c:v>
                </c:pt>
                <c:pt idx="432">
                  <c:v>10.041043044878526</c:v>
                </c:pt>
                <c:pt idx="433">
                  <c:v>9.8521162000750042</c:v>
                </c:pt>
                <c:pt idx="434">
                  <c:v>9.6622093552714823</c:v>
                </c:pt>
                <c:pt idx="435">
                  <c:v>9.4713225104679601</c:v>
                </c:pt>
                <c:pt idx="436">
                  <c:v>9.2794556656644378</c:v>
                </c:pt>
                <c:pt idx="437">
                  <c:v>9.0866088208609153</c:v>
                </c:pt>
                <c:pt idx="438">
                  <c:v>8.8927819760573925</c:v>
                </c:pt>
                <c:pt idx="439">
                  <c:v>8.6979751312538696</c:v>
                </c:pt>
                <c:pt idx="440">
                  <c:v>8.5021882864503482</c:v>
                </c:pt>
                <c:pt idx="441">
                  <c:v>8.3054214416468266</c:v>
                </c:pt>
                <c:pt idx="442">
                  <c:v>8.1076745968433048</c:v>
                </c:pt>
                <c:pt idx="443">
                  <c:v>7.908947752039782</c:v>
                </c:pt>
                <c:pt idx="444">
                  <c:v>7.7092409072362589</c:v>
                </c:pt>
                <c:pt idx="445">
                  <c:v>7.5085540624327356</c:v>
                </c:pt>
                <c:pt idx="446">
                  <c:v>7.306887217629213</c:v>
                </c:pt>
                <c:pt idx="447">
                  <c:v>7.1042403728256902</c:v>
                </c:pt>
                <c:pt idx="448">
                  <c:v>6.9006135280221672</c:v>
                </c:pt>
                <c:pt idx="449">
                  <c:v>6.696006683218644</c:v>
                </c:pt>
                <c:pt idx="450">
                  <c:v>6.4904198384151215</c:v>
                </c:pt>
                <c:pt idx="451">
                  <c:v>6.2838529936115988</c:v>
                </c:pt>
                <c:pt idx="452">
                  <c:v>6.0763061488080758</c:v>
                </c:pt>
                <c:pt idx="453">
                  <c:v>5.8677793040045527</c:v>
                </c:pt>
                <c:pt idx="454">
                  <c:v>5.6582724592010303</c:v>
                </c:pt>
                <c:pt idx="455">
                  <c:v>5.4477856143975076</c:v>
                </c:pt>
                <c:pt idx="456">
                  <c:v>5.2363187695939848</c:v>
                </c:pt>
                <c:pt idx="457">
                  <c:v>5.0238719247904617</c:v>
                </c:pt>
                <c:pt idx="458">
                  <c:v>4.8104450799869394</c:v>
                </c:pt>
                <c:pt idx="459">
                  <c:v>4.5960382351834168</c:v>
                </c:pt>
                <c:pt idx="460">
                  <c:v>4.380651390379894</c:v>
                </c:pt>
                <c:pt idx="461">
                  <c:v>4.1642845455763711</c:v>
                </c:pt>
                <c:pt idx="462">
                  <c:v>3.9469377007728483</c:v>
                </c:pt>
                <c:pt idx="463">
                  <c:v>3.7286108559693254</c:v>
                </c:pt>
                <c:pt idx="464">
                  <c:v>3.5093040111658027</c:v>
                </c:pt>
                <c:pt idx="465">
                  <c:v>3.2890171663622798</c:v>
                </c:pt>
                <c:pt idx="466">
                  <c:v>3.0677503215587572</c:v>
                </c:pt>
                <c:pt idx="467">
                  <c:v>2.8455034767552343</c:v>
                </c:pt>
                <c:pt idx="468">
                  <c:v>2.6222766319517117</c:v>
                </c:pt>
                <c:pt idx="469">
                  <c:v>2.3980697871481889</c:v>
                </c:pt>
                <c:pt idx="470">
                  <c:v>2.1728829423446663</c:v>
                </c:pt>
                <c:pt idx="471">
                  <c:v>1.9467160975411437</c:v>
                </c:pt>
                <c:pt idx="472">
                  <c:v>1.7195692527376212</c:v>
                </c:pt>
                <c:pt idx="473">
                  <c:v>1.4914424079340987</c:v>
                </c:pt>
                <c:pt idx="474">
                  <c:v>1.2623355631305762</c:v>
                </c:pt>
                <c:pt idx="475">
                  <c:v>1.0322487183270534</c:v>
                </c:pt>
                <c:pt idx="476">
                  <c:v>0.80118187352353099</c:v>
                </c:pt>
                <c:pt idx="477">
                  <c:v>0.56913502872000854</c:v>
                </c:pt>
                <c:pt idx="478">
                  <c:v>0.33610818391648611</c:v>
                </c:pt>
                <c:pt idx="479">
                  <c:v>0.10210133911296367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D-415B-AE48-B0582F25A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51631"/>
        <c:axId val="529152879"/>
      </c:scatterChart>
      <c:valAx>
        <c:axId val="5291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Range/</a:t>
                </a:r>
                <a:r>
                  <a:rPr lang="en-IN" baseline="0"/>
                  <a:t> Distance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2879"/>
        <c:crosses val="autoZero"/>
        <c:crossBetween val="midCat"/>
      </c:valAx>
      <c:valAx>
        <c:axId val="5291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hexa!$G$1</c:f>
              <c:strCache>
                <c:ptCount val="1"/>
                <c:pt idx="0">
                  <c:v>Py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hexa!$F$2:$F$363</c:f>
              <c:numCache>
                <c:formatCode>General</c:formatCode>
                <c:ptCount val="362"/>
                <c:pt idx="0">
                  <c:v>10</c:v>
                </c:pt>
                <c:pt idx="1">
                  <c:v>5.0000000000000009</c:v>
                </c:pt>
                <c:pt idx="2">
                  <c:v>-4.9999999999999982</c:v>
                </c:pt>
                <c:pt idx="3">
                  <c:v>-10</c:v>
                </c:pt>
                <c:pt idx="4">
                  <c:v>-5.0000000000000044</c:v>
                </c:pt>
                <c:pt idx="5">
                  <c:v>4.9999999999999929</c:v>
                </c:pt>
                <c:pt idx="6">
                  <c:v>10</c:v>
                </c:pt>
                <c:pt idx="7">
                  <c:v>5.0000000000000124</c:v>
                </c:pt>
                <c:pt idx="8">
                  <c:v>-4.999999999999992</c:v>
                </c:pt>
                <c:pt idx="9">
                  <c:v>-10</c:v>
                </c:pt>
                <c:pt idx="10">
                  <c:v>-4.9999999999999982</c:v>
                </c:pt>
                <c:pt idx="11">
                  <c:v>5.0000000000000071</c:v>
                </c:pt>
                <c:pt idx="12">
                  <c:v>10</c:v>
                </c:pt>
                <c:pt idx="13">
                  <c:v>4.999999999999984</c:v>
                </c:pt>
                <c:pt idx="14">
                  <c:v>-5.0000000000000213</c:v>
                </c:pt>
                <c:pt idx="15">
                  <c:v>-10</c:v>
                </c:pt>
                <c:pt idx="16">
                  <c:v>-4.9999999999999849</c:v>
                </c:pt>
                <c:pt idx="17">
                  <c:v>5.0000000000000044</c:v>
                </c:pt>
                <c:pt idx="18">
                  <c:v>10</c:v>
                </c:pt>
                <c:pt idx="19">
                  <c:v>5.0000000000000169</c:v>
                </c:pt>
                <c:pt idx="20">
                  <c:v>-4.9999999999999725</c:v>
                </c:pt>
                <c:pt idx="21">
                  <c:v>-10</c:v>
                </c:pt>
                <c:pt idx="22">
                  <c:v>-5.0000000000000488</c:v>
                </c:pt>
                <c:pt idx="23">
                  <c:v>4.9999999999999405</c:v>
                </c:pt>
                <c:pt idx="24">
                  <c:v>10</c:v>
                </c:pt>
                <c:pt idx="25">
                  <c:v>5.0000000000000808</c:v>
                </c:pt>
                <c:pt idx="26">
                  <c:v>-4.9999999999999094</c:v>
                </c:pt>
                <c:pt idx="27">
                  <c:v>-10</c:v>
                </c:pt>
                <c:pt idx="28">
                  <c:v>-5.0000000000001119</c:v>
                </c:pt>
                <c:pt idx="29">
                  <c:v>4.9999999999998765</c:v>
                </c:pt>
                <c:pt idx="30">
                  <c:v>10</c:v>
                </c:pt>
                <c:pt idx="31">
                  <c:v>5.0000000000001439</c:v>
                </c:pt>
                <c:pt idx="32">
                  <c:v>-4.9999999999998455</c:v>
                </c:pt>
                <c:pt idx="33">
                  <c:v>-10</c:v>
                </c:pt>
                <c:pt idx="34">
                  <c:v>-5.0000000000001767</c:v>
                </c:pt>
                <c:pt idx="35">
                  <c:v>4.9999999999998135</c:v>
                </c:pt>
                <c:pt idx="36">
                  <c:v>10</c:v>
                </c:pt>
                <c:pt idx="37">
                  <c:v>5.0000000000002078</c:v>
                </c:pt>
                <c:pt idx="38">
                  <c:v>-4.9999999999997815</c:v>
                </c:pt>
                <c:pt idx="39">
                  <c:v>-10</c:v>
                </c:pt>
                <c:pt idx="40">
                  <c:v>-5.0000000000002398</c:v>
                </c:pt>
                <c:pt idx="41">
                  <c:v>4.9999999999997495</c:v>
                </c:pt>
                <c:pt idx="42">
                  <c:v>10</c:v>
                </c:pt>
                <c:pt idx="43">
                  <c:v>5.0000000000002718</c:v>
                </c:pt>
                <c:pt idx="44">
                  <c:v>-4.9999999999997176</c:v>
                </c:pt>
                <c:pt idx="45">
                  <c:v>-10</c:v>
                </c:pt>
                <c:pt idx="46">
                  <c:v>-5.0000000000003029</c:v>
                </c:pt>
                <c:pt idx="47">
                  <c:v>4.9999999999996856</c:v>
                </c:pt>
                <c:pt idx="48">
                  <c:v>10</c:v>
                </c:pt>
                <c:pt idx="49">
                  <c:v>5.0000000000003357</c:v>
                </c:pt>
                <c:pt idx="50">
                  <c:v>-4.9999999999996545</c:v>
                </c:pt>
                <c:pt idx="51">
                  <c:v>-10</c:v>
                </c:pt>
                <c:pt idx="52">
                  <c:v>-5.0000000000003677</c:v>
                </c:pt>
                <c:pt idx="53">
                  <c:v>4.9999999999996225</c:v>
                </c:pt>
                <c:pt idx="54">
                  <c:v>10</c:v>
                </c:pt>
                <c:pt idx="55">
                  <c:v>5.0000000000003988</c:v>
                </c:pt>
                <c:pt idx="56">
                  <c:v>-4.9999999999995905</c:v>
                </c:pt>
                <c:pt idx="57">
                  <c:v>-10</c:v>
                </c:pt>
                <c:pt idx="58">
                  <c:v>-5.0000000000004308</c:v>
                </c:pt>
                <c:pt idx="59">
                  <c:v>4.9999999999995586</c:v>
                </c:pt>
                <c:pt idx="60">
                  <c:v>10</c:v>
                </c:pt>
                <c:pt idx="61">
                  <c:v>5.0000000000004627</c:v>
                </c:pt>
                <c:pt idx="62">
                  <c:v>-4.9999999999995879</c:v>
                </c:pt>
                <c:pt idx="63">
                  <c:v>-10</c:v>
                </c:pt>
                <c:pt idx="64">
                  <c:v>-5.00000000000031</c:v>
                </c:pt>
                <c:pt idx="65">
                  <c:v>4.9999999999997415</c:v>
                </c:pt>
                <c:pt idx="66">
                  <c:v>10</c:v>
                </c:pt>
                <c:pt idx="67">
                  <c:v>5.0000000000001563</c:v>
                </c:pt>
                <c:pt idx="68">
                  <c:v>-4.9999999999998943</c:v>
                </c:pt>
                <c:pt idx="69">
                  <c:v>-10</c:v>
                </c:pt>
                <c:pt idx="70">
                  <c:v>-5.0000000000000044</c:v>
                </c:pt>
                <c:pt idx="71">
                  <c:v>5.0000000000000462</c:v>
                </c:pt>
                <c:pt idx="72">
                  <c:v>10</c:v>
                </c:pt>
                <c:pt idx="73">
                  <c:v>4.9999999999998508</c:v>
                </c:pt>
                <c:pt idx="74">
                  <c:v>-5.0000000000001998</c:v>
                </c:pt>
                <c:pt idx="75">
                  <c:v>-10</c:v>
                </c:pt>
                <c:pt idx="76">
                  <c:v>-4.9999999999996989</c:v>
                </c:pt>
                <c:pt idx="77">
                  <c:v>5.0000000000003517</c:v>
                </c:pt>
                <c:pt idx="78">
                  <c:v>10</c:v>
                </c:pt>
                <c:pt idx="79">
                  <c:v>4.9999999999995461</c:v>
                </c:pt>
                <c:pt idx="80">
                  <c:v>-5.0000000000005054</c:v>
                </c:pt>
                <c:pt idx="81">
                  <c:v>-10</c:v>
                </c:pt>
                <c:pt idx="82">
                  <c:v>-4.9999999999993934</c:v>
                </c:pt>
                <c:pt idx="83">
                  <c:v>5.0000000000006573</c:v>
                </c:pt>
                <c:pt idx="84">
                  <c:v>10</c:v>
                </c:pt>
                <c:pt idx="85">
                  <c:v>4.9999999999992406</c:v>
                </c:pt>
                <c:pt idx="86">
                  <c:v>-5.00000000000081</c:v>
                </c:pt>
                <c:pt idx="87">
                  <c:v>-10</c:v>
                </c:pt>
                <c:pt idx="88">
                  <c:v>-4.999999999999087</c:v>
                </c:pt>
                <c:pt idx="89">
                  <c:v>5.0000000000009637</c:v>
                </c:pt>
                <c:pt idx="90">
                  <c:v>10</c:v>
                </c:pt>
                <c:pt idx="91">
                  <c:v>4.9999999999989351</c:v>
                </c:pt>
                <c:pt idx="92">
                  <c:v>-5.0000000000011156</c:v>
                </c:pt>
                <c:pt idx="93">
                  <c:v>-10</c:v>
                </c:pt>
                <c:pt idx="94">
                  <c:v>-4.9999999999987823</c:v>
                </c:pt>
                <c:pt idx="95">
                  <c:v>5.0000000000012692</c:v>
                </c:pt>
                <c:pt idx="96">
                  <c:v>10</c:v>
                </c:pt>
                <c:pt idx="97">
                  <c:v>4.9999999999986295</c:v>
                </c:pt>
                <c:pt idx="98">
                  <c:v>-5.000000000001422</c:v>
                </c:pt>
                <c:pt idx="99">
                  <c:v>-10</c:v>
                </c:pt>
                <c:pt idx="100">
                  <c:v>-4.9999999999984759</c:v>
                </c:pt>
                <c:pt idx="101">
                  <c:v>5.0000000000015739</c:v>
                </c:pt>
                <c:pt idx="102">
                  <c:v>10</c:v>
                </c:pt>
                <c:pt idx="103">
                  <c:v>4.9999999999983231</c:v>
                </c:pt>
                <c:pt idx="104">
                  <c:v>-5.0000000000017275</c:v>
                </c:pt>
                <c:pt idx="105">
                  <c:v>-10</c:v>
                </c:pt>
                <c:pt idx="106">
                  <c:v>-4.9999999999981712</c:v>
                </c:pt>
                <c:pt idx="107">
                  <c:v>5.0000000000018794</c:v>
                </c:pt>
                <c:pt idx="108">
                  <c:v>10</c:v>
                </c:pt>
                <c:pt idx="109">
                  <c:v>4.9999999999980185</c:v>
                </c:pt>
                <c:pt idx="110">
                  <c:v>-5.000000000002033</c:v>
                </c:pt>
                <c:pt idx="111">
                  <c:v>-10</c:v>
                </c:pt>
                <c:pt idx="112">
                  <c:v>-4.9999999999978657</c:v>
                </c:pt>
                <c:pt idx="113">
                  <c:v>5.0000000000021858</c:v>
                </c:pt>
                <c:pt idx="114">
                  <c:v>10</c:v>
                </c:pt>
                <c:pt idx="115">
                  <c:v>4.9999999999977121</c:v>
                </c:pt>
                <c:pt idx="116">
                  <c:v>-5.0000000000023377</c:v>
                </c:pt>
                <c:pt idx="117">
                  <c:v>-10</c:v>
                </c:pt>
                <c:pt idx="118">
                  <c:v>-4.9999999999975593</c:v>
                </c:pt>
                <c:pt idx="119">
                  <c:v>5.0000000000024913</c:v>
                </c:pt>
                <c:pt idx="120">
                  <c:v>10</c:v>
                </c:pt>
                <c:pt idx="121">
                  <c:v>4.9999999999974074</c:v>
                </c:pt>
                <c:pt idx="122">
                  <c:v>-5.0000000000026432</c:v>
                </c:pt>
                <c:pt idx="123">
                  <c:v>-10</c:v>
                </c:pt>
                <c:pt idx="124">
                  <c:v>-4.9999999999973772</c:v>
                </c:pt>
                <c:pt idx="125">
                  <c:v>5.0000000000026734</c:v>
                </c:pt>
                <c:pt idx="126">
                  <c:v>10</c:v>
                </c:pt>
                <c:pt idx="127">
                  <c:v>4.9999999999972244</c:v>
                </c:pt>
                <c:pt idx="128">
                  <c:v>-5.0000000000028262</c:v>
                </c:pt>
                <c:pt idx="129">
                  <c:v>-10</c:v>
                </c:pt>
                <c:pt idx="130">
                  <c:v>-4.9999999999970717</c:v>
                </c:pt>
                <c:pt idx="131">
                  <c:v>5.000000000002979</c:v>
                </c:pt>
                <c:pt idx="132">
                  <c:v>10</c:v>
                </c:pt>
                <c:pt idx="133">
                  <c:v>4.9999999999969189</c:v>
                </c:pt>
                <c:pt idx="134">
                  <c:v>-5.0000000000031317</c:v>
                </c:pt>
                <c:pt idx="135">
                  <c:v>-10</c:v>
                </c:pt>
                <c:pt idx="136">
                  <c:v>-4.9999999999967661</c:v>
                </c:pt>
                <c:pt idx="137">
                  <c:v>5.0000000000032854</c:v>
                </c:pt>
                <c:pt idx="138">
                  <c:v>10</c:v>
                </c:pt>
                <c:pt idx="139">
                  <c:v>4.9999999999966134</c:v>
                </c:pt>
                <c:pt idx="140">
                  <c:v>-5.0000000000034373</c:v>
                </c:pt>
                <c:pt idx="141">
                  <c:v>-10</c:v>
                </c:pt>
                <c:pt idx="142">
                  <c:v>-4.9999999999964606</c:v>
                </c:pt>
                <c:pt idx="143">
                  <c:v>5.00000000000359</c:v>
                </c:pt>
                <c:pt idx="144">
                  <c:v>10</c:v>
                </c:pt>
                <c:pt idx="145">
                  <c:v>4.9999999999963078</c:v>
                </c:pt>
                <c:pt idx="146">
                  <c:v>-5.0000000000037428</c:v>
                </c:pt>
                <c:pt idx="147">
                  <c:v>-10</c:v>
                </c:pt>
                <c:pt idx="148">
                  <c:v>-4.9999999999961551</c:v>
                </c:pt>
                <c:pt idx="149">
                  <c:v>5.0000000000038956</c:v>
                </c:pt>
                <c:pt idx="150">
                  <c:v>10</c:v>
                </c:pt>
                <c:pt idx="151">
                  <c:v>4.9999999999960023</c:v>
                </c:pt>
                <c:pt idx="152">
                  <c:v>-5.0000000000040492</c:v>
                </c:pt>
                <c:pt idx="153">
                  <c:v>-10</c:v>
                </c:pt>
                <c:pt idx="154">
                  <c:v>-4.9999999999958495</c:v>
                </c:pt>
                <c:pt idx="155">
                  <c:v>5.0000000000042011</c:v>
                </c:pt>
                <c:pt idx="156">
                  <c:v>10</c:v>
                </c:pt>
                <c:pt idx="157">
                  <c:v>4.9999999999956968</c:v>
                </c:pt>
                <c:pt idx="158">
                  <c:v>-5.0000000000043539</c:v>
                </c:pt>
                <c:pt idx="159">
                  <c:v>-10</c:v>
                </c:pt>
                <c:pt idx="160">
                  <c:v>-4.999999999995544</c:v>
                </c:pt>
                <c:pt idx="161">
                  <c:v>5.0000000000045066</c:v>
                </c:pt>
                <c:pt idx="162">
                  <c:v>10</c:v>
                </c:pt>
                <c:pt idx="163">
                  <c:v>4.9999999999953912</c:v>
                </c:pt>
                <c:pt idx="164">
                  <c:v>-5.0000000000046594</c:v>
                </c:pt>
                <c:pt idx="165">
                  <c:v>-10</c:v>
                </c:pt>
                <c:pt idx="166">
                  <c:v>-4.9999999999952385</c:v>
                </c:pt>
                <c:pt idx="167">
                  <c:v>5.000000000004813</c:v>
                </c:pt>
                <c:pt idx="168">
                  <c:v>10</c:v>
                </c:pt>
                <c:pt idx="169">
                  <c:v>4.9999999999950857</c:v>
                </c:pt>
                <c:pt idx="170">
                  <c:v>-5.0000000000049649</c:v>
                </c:pt>
                <c:pt idx="171">
                  <c:v>-10</c:v>
                </c:pt>
                <c:pt idx="172">
                  <c:v>-4.9999999999949329</c:v>
                </c:pt>
                <c:pt idx="173">
                  <c:v>5.0000000000051177</c:v>
                </c:pt>
                <c:pt idx="174">
                  <c:v>10</c:v>
                </c:pt>
                <c:pt idx="175">
                  <c:v>4.9999999999947802</c:v>
                </c:pt>
                <c:pt idx="176">
                  <c:v>-5.0000000000052705</c:v>
                </c:pt>
                <c:pt idx="177">
                  <c:v>-10</c:v>
                </c:pt>
                <c:pt idx="178">
                  <c:v>-4.9999999999946274</c:v>
                </c:pt>
                <c:pt idx="179">
                  <c:v>5.0000000000054232</c:v>
                </c:pt>
                <c:pt idx="180">
                  <c:v>10</c:v>
                </c:pt>
                <c:pt idx="181">
                  <c:v>4.9999999999944746</c:v>
                </c:pt>
                <c:pt idx="182">
                  <c:v>-5.0000000000055769</c:v>
                </c:pt>
                <c:pt idx="183">
                  <c:v>-10</c:v>
                </c:pt>
                <c:pt idx="184">
                  <c:v>-4.9999999999943219</c:v>
                </c:pt>
                <c:pt idx="185">
                  <c:v>5.0000000000057288</c:v>
                </c:pt>
                <c:pt idx="186">
                  <c:v>10</c:v>
                </c:pt>
                <c:pt idx="187">
                  <c:v>4.9999999999941691</c:v>
                </c:pt>
                <c:pt idx="188">
                  <c:v>-5.0000000000058815</c:v>
                </c:pt>
                <c:pt idx="189">
                  <c:v>-10</c:v>
                </c:pt>
                <c:pt idx="190">
                  <c:v>-4.9999999999940163</c:v>
                </c:pt>
                <c:pt idx="191">
                  <c:v>5.0000000000060352</c:v>
                </c:pt>
                <c:pt idx="192">
                  <c:v>10</c:v>
                </c:pt>
                <c:pt idx="193">
                  <c:v>4.9999999999938636</c:v>
                </c:pt>
                <c:pt idx="194">
                  <c:v>-5.0000000000061871</c:v>
                </c:pt>
                <c:pt idx="195">
                  <c:v>-10</c:v>
                </c:pt>
                <c:pt idx="196">
                  <c:v>-4.9999999999937108</c:v>
                </c:pt>
                <c:pt idx="197">
                  <c:v>5.0000000000063407</c:v>
                </c:pt>
                <c:pt idx="198">
                  <c:v>10</c:v>
                </c:pt>
                <c:pt idx="199">
                  <c:v>4.999999999993558</c:v>
                </c:pt>
                <c:pt idx="200">
                  <c:v>-5.0000000000064926</c:v>
                </c:pt>
                <c:pt idx="201">
                  <c:v>-10</c:v>
                </c:pt>
                <c:pt idx="202">
                  <c:v>-4.9999999999934053</c:v>
                </c:pt>
                <c:pt idx="203">
                  <c:v>5.0000000000066454</c:v>
                </c:pt>
                <c:pt idx="204">
                  <c:v>10</c:v>
                </c:pt>
                <c:pt idx="205">
                  <c:v>4.9999999999932525</c:v>
                </c:pt>
                <c:pt idx="206">
                  <c:v>-5.000000000006799</c:v>
                </c:pt>
                <c:pt idx="207">
                  <c:v>-10</c:v>
                </c:pt>
                <c:pt idx="208">
                  <c:v>-4.9999999999930997</c:v>
                </c:pt>
                <c:pt idx="209">
                  <c:v>5.0000000000069509</c:v>
                </c:pt>
                <c:pt idx="210">
                  <c:v>10</c:v>
                </c:pt>
                <c:pt idx="211">
                  <c:v>4.999999999992947</c:v>
                </c:pt>
                <c:pt idx="212">
                  <c:v>-5.0000000000071045</c:v>
                </c:pt>
                <c:pt idx="213">
                  <c:v>-10</c:v>
                </c:pt>
                <c:pt idx="214">
                  <c:v>-4.9999999999927942</c:v>
                </c:pt>
                <c:pt idx="215">
                  <c:v>5.0000000000072564</c:v>
                </c:pt>
                <c:pt idx="216">
                  <c:v>10</c:v>
                </c:pt>
                <c:pt idx="217">
                  <c:v>4.9999999999926414</c:v>
                </c:pt>
                <c:pt idx="218">
                  <c:v>-5.0000000000074092</c:v>
                </c:pt>
                <c:pt idx="219">
                  <c:v>-10</c:v>
                </c:pt>
                <c:pt idx="220">
                  <c:v>-4.9999999999924887</c:v>
                </c:pt>
                <c:pt idx="221">
                  <c:v>5.0000000000075628</c:v>
                </c:pt>
                <c:pt idx="222">
                  <c:v>10</c:v>
                </c:pt>
                <c:pt idx="223">
                  <c:v>4.9999999999923359</c:v>
                </c:pt>
                <c:pt idx="224">
                  <c:v>-5.0000000000077147</c:v>
                </c:pt>
                <c:pt idx="225">
                  <c:v>-10</c:v>
                </c:pt>
                <c:pt idx="226">
                  <c:v>-4.9999999999921831</c:v>
                </c:pt>
                <c:pt idx="227">
                  <c:v>5.0000000000078684</c:v>
                </c:pt>
                <c:pt idx="228">
                  <c:v>10</c:v>
                </c:pt>
                <c:pt idx="229">
                  <c:v>4.9999999999920304</c:v>
                </c:pt>
                <c:pt idx="230">
                  <c:v>-5.0000000000080203</c:v>
                </c:pt>
                <c:pt idx="231">
                  <c:v>-10</c:v>
                </c:pt>
                <c:pt idx="232">
                  <c:v>-4.9999999999918776</c:v>
                </c:pt>
                <c:pt idx="233">
                  <c:v>5.000000000008173</c:v>
                </c:pt>
                <c:pt idx="234">
                  <c:v>10</c:v>
                </c:pt>
                <c:pt idx="235">
                  <c:v>4.999999999991724</c:v>
                </c:pt>
                <c:pt idx="236">
                  <c:v>-5.0000000000083267</c:v>
                </c:pt>
                <c:pt idx="237">
                  <c:v>-10</c:v>
                </c:pt>
                <c:pt idx="238">
                  <c:v>-4.9999999999915721</c:v>
                </c:pt>
                <c:pt idx="239">
                  <c:v>5.0000000000084786</c:v>
                </c:pt>
                <c:pt idx="240">
                  <c:v>10</c:v>
                </c:pt>
                <c:pt idx="241">
                  <c:v>4.9999999999914193</c:v>
                </c:pt>
                <c:pt idx="242">
                  <c:v>-5.0000000000086322</c:v>
                </c:pt>
                <c:pt idx="243">
                  <c:v>-10</c:v>
                </c:pt>
                <c:pt idx="244">
                  <c:v>-4.9999999999912665</c:v>
                </c:pt>
                <c:pt idx="245">
                  <c:v>5.0000000000087841</c:v>
                </c:pt>
                <c:pt idx="246">
                  <c:v>10</c:v>
                </c:pt>
                <c:pt idx="247">
                  <c:v>4.9999999999916058</c:v>
                </c:pt>
                <c:pt idx="248">
                  <c:v>-5.0000000000081988</c:v>
                </c:pt>
                <c:pt idx="249">
                  <c:v>-10</c:v>
                </c:pt>
                <c:pt idx="250">
                  <c:v>-4.9999999999921911</c:v>
                </c:pt>
                <c:pt idx="251">
                  <c:v>5.0000000000076126</c:v>
                </c:pt>
                <c:pt idx="252">
                  <c:v>10</c:v>
                </c:pt>
                <c:pt idx="253">
                  <c:v>4.9999999999927773</c:v>
                </c:pt>
                <c:pt idx="254">
                  <c:v>-5.0000000000070273</c:v>
                </c:pt>
                <c:pt idx="255">
                  <c:v>-10</c:v>
                </c:pt>
                <c:pt idx="256">
                  <c:v>-4.9999999999933626</c:v>
                </c:pt>
                <c:pt idx="257">
                  <c:v>5.0000000000064411</c:v>
                </c:pt>
                <c:pt idx="258">
                  <c:v>10</c:v>
                </c:pt>
                <c:pt idx="259">
                  <c:v>4.999999999993948</c:v>
                </c:pt>
                <c:pt idx="260">
                  <c:v>-5.0000000000058566</c:v>
                </c:pt>
                <c:pt idx="261">
                  <c:v>-10</c:v>
                </c:pt>
                <c:pt idx="262">
                  <c:v>-4.9999999999945342</c:v>
                </c:pt>
                <c:pt idx="263">
                  <c:v>5.0000000000052705</c:v>
                </c:pt>
                <c:pt idx="264">
                  <c:v>10</c:v>
                </c:pt>
                <c:pt idx="265">
                  <c:v>4.9999999999951195</c:v>
                </c:pt>
                <c:pt idx="266">
                  <c:v>-5.0000000000046851</c:v>
                </c:pt>
                <c:pt idx="267">
                  <c:v>-10</c:v>
                </c:pt>
                <c:pt idx="268">
                  <c:v>-4.9999999999957048</c:v>
                </c:pt>
                <c:pt idx="269">
                  <c:v>5.0000000000040989</c:v>
                </c:pt>
                <c:pt idx="270">
                  <c:v>10</c:v>
                </c:pt>
                <c:pt idx="271">
                  <c:v>4.999999999996291</c:v>
                </c:pt>
                <c:pt idx="272">
                  <c:v>-5.0000000000035136</c:v>
                </c:pt>
                <c:pt idx="273">
                  <c:v>-10</c:v>
                </c:pt>
                <c:pt idx="274">
                  <c:v>-4.9999999999968763</c:v>
                </c:pt>
                <c:pt idx="275">
                  <c:v>5.0000000000029274</c:v>
                </c:pt>
                <c:pt idx="276">
                  <c:v>10</c:v>
                </c:pt>
                <c:pt idx="277">
                  <c:v>4.9999999999974616</c:v>
                </c:pt>
                <c:pt idx="278">
                  <c:v>-5.000000000002343</c:v>
                </c:pt>
                <c:pt idx="279">
                  <c:v>-10</c:v>
                </c:pt>
                <c:pt idx="280">
                  <c:v>-4.9999999999980478</c:v>
                </c:pt>
                <c:pt idx="281">
                  <c:v>5.0000000000017568</c:v>
                </c:pt>
                <c:pt idx="282">
                  <c:v>10</c:v>
                </c:pt>
                <c:pt idx="283">
                  <c:v>4.9999999999986331</c:v>
                </c:pt>
                <c:pt idx="284">
                  <c:v>-5.0000000000011715</c:v>
                </c:pt>
                <c:pt idx="285">
                  <c:v>-10</c:v>
                </c:pt>
                <c:pt idx="286">
                  <c:v>-4.9999999999992193</c:v>
                </c:pt>
                <c:pt idx="287">
                  <c:v>5.0000000000005853</c:v>
                </c:pt>
                <c:pt idx="288">
                  <c:v>10</c:v>
                </c:pt>
                <c:pt idx="289">
                  <c:v>4.9999999999998046</c:v>
                </c:pt>
                <c:pt idx="290">
                  <c:v>-5</c:v>
                </c:pt>
                <c:pt idx="291">
                  <c:v>-10</c:v>
                </c:pt>
                <c:pt idx="292">
                  <c:v>-5.0000000000003908</c:v>
                </c:pt>
                <c:pt idx="293">
                  <c:v>4.9999999999994147</c:v>
                </c:pt>
                <c:pt idx="294">
                  <c:v>10</c:v>
                </c:pt>
                <c:pt idx="295">
                  <c:v>5.0000000000009761</c:v>
                </c:pt>
                <c:pt idx="296">
                  <c:v>-4.9999999999988285</c:v>
                </c:pt>
                <c:pt idx="297">
                  <c:v>-10</c:v>
                </c:pt>
                <c:pt idx="298">
                  <c:v>-5.0000000000015623</c:v>
                </c:pt>
                <c:pt idx="299">
                  <c:v>4.9999999999982432</c:v>
                </c:pt>
                <c:pt idx="300">
                  <c:v>10</c:v>
                </c:pt>
                <c:pt idx="301">
                  <c:v>5.0000000000021476</c:v>
                </c:pt>
                <c:pt idx="302">
                  <c:v>-4.999999999997657</c:v>
                </c:pt>
                <c:pt idx="303">
                  <c:v>-10</c:v>
                </c:pt>
                <c:pt idx="304">
                  <c:v>-5.0000000000027338</c:v>
                </c:pt>
                <c:pt idx="305">
                  <c:v>4.9999999999970717</c:v>
                </c:pt>
                <c:pt idx="306">
                  <c:v>10</c:v>
                </c:pt>
                <c:pt idx="307">
                  <c:v>5.0000000000033182</c:v>
                </c:pt>
                <c:pt idx="308">
                  <c:v>-4.9999999999964864</c:v>
                </c:pt>
                <c:pt idx="309">
                  <c:v>-10</c:v>
                </c:pt>
                <c:pt idx="310">
                  <c:v>-5.0000000000039044</c:v>
                </c:pt>
                <c:pt idx="311">
                  <c:v>4.9999999999959002</c:v>
                </c:pt>
                <c:pt idx="312">
                  <c:v>10</c:v>
                </c:pt>
                <c:pt idx="313">
                  <c:v>5.0000000000044897</c:v>
                </c:pt>
                <c:pt idx="314">
                  <c:v>-4.9999999999953149</c:v>
                </c:pt>
                <c:pt idx="315">
                  <c:v>-10</c:v>
                </c:pt>
                <c:pt idx="316">
                  <c:v>-5.0000000000050759</c:v>
                </c:pt>
                <c:pt idx="317">
                  <c:v>4.9999999999947295</c:v>
                </c:pt>
                <c:pt idx="318">
                  <c:v>10</c:v>
                </c:pt>
                <c:pt idx="319">
                  <c:v>5.0000000000056612</c:v>
                </c:pt>
                <c:pt idx="320">
                  <c:v>-4.9999999999941434</c:v>
                </c:pt>
                <c:pt idx="321">
                  <c:v>-10</c:v>
                </c:pt>
                <c:pt idx="322">
                  <c:v>-5.0000000000062474</c:v>
                </c:pt>
                <c:pt idx="323">
                  <c:v>4.999999999993558</c:v>
                </c:pt>
                <c:pt idx="324">
                  <c:v>10</c:v>
                </c:pt>
                <c:pt idx="325">
                  <c:v>5.0000000000068319</c:v>
                </c:pt>
                <c:pt idx="326">
                  <c:v>-4.9999999999929727</c:v>
                </c:pt>
                <c:pt idx="327">
                  <c:v>-10</c:v>
                </c:pt>
                <c:pt idx="328">
                  <c:v>-5.0000000000074181</c:v>
                </c:pt>
                <c:pt idx="329">
                  <c:v>4.9999999999923865</c:v>
                </c:pt>
                <c:pt idx="330">
                  <c:v>10</c:v>
                </c:pt>
                <c:pt idx="331">
                  <c:v>5.0000000000080034</c:v>
                </c:pt>
                <c:pt idx="332">
                  <c:v>-4.9999999999918012</c:v>
                </c:pt>
                <c:pt idx="333">
                  <c:v>-10</c:v>
                </c:pt>
                <c:pt idx="334">
                  <c:v>-5.0000000000085896</c:v>
                </c:pt>
                <c:pt idx="335">
                  <c:v>4.999999999991215</c:v>
                </c:pt>
                <c:pt idx="336">
                  <c:v>10</c:v>
                </c:pt>
                <c:pt idx="337">
                  <c:v>5.0000000000091749</c:v>
                </c:pt>
                <c:pt idx="338">
                  <c:v>-4.9999999999906297</c:v>
                </c:pt>
                <c:pt idx="339">
                  <c:v>-10</c:v>
                </c:pt>
                <c:pt idx="340">
                  <c:v>-5.0000000000097611</c:v>
                </c:pt>
                <c:pt idx="341">
                  <c:v>4.9999999999900444</c:v>
                </c:pt>
                <c:pt idx="342">
                  <c:v>10</c:v>
                </c:pt>
                <c:pt idx="343">
                  <c:v>5.0000000000103464</c:v>
                </c:pt>
                <c:pt idx="344">
                  <c:v>-4.9999999999894582</c:v>
                </c:pt>
                <c:pt idx="345">
                  <c:v>-10</c:v>
                </c:pt>
                <c:pt idx="346">
                  <c:v>-5.0000000000109326</c:v>
                </c:pt>
                <c:pt idx="347">
                  <c:v>4.9999999999888729</c:v>
                </c:pt>
                <c:pt idx="348">
                  <c:v>10</c:v>
                </c:pt>
                <c:pt idx="349">
                  <c:v>5.0000000000115179</c:v>
                </c:pt>
                <c:pt idx="350">
                  <c:v>-4.9999999999882867</c:v>
                </c:pt>
                <c:pt idx="351">
                  <c:v>-10</c:v>
                </c:pt>
                <c:pt idx="352">
                  <c:v>-5.0000000000121041</c:v>
                </c:pt>
                <c:pt idx="353">
                  <c:v>4.9999999999877014</c:v>
                </c:pt>
                <c:pt idx="354">
                  <c:v>10</c:v>
                </c:pt>
                <c:pt idx="355">
                  <c:v>5.0000000000126885</c:v>
                </c:pt>
                <c:pt idx="356">
                  <c:v>-4.9999999999871161</c:v>
                </c:pt>
                <c:pt idx="357">
                  <c:v>-10</c:v>
                </c:pt>
                <c:pt idx="358">
                  <c:v>-5.0000000000132747</c:v>
                </c:pt>
                <c:pt idx="359">
                  <c:v>4.9999999999865299</c:v>
                </c:pt>
                <c:pt idx="360">
                  <c:v>10</c:v>
                </c:pt>
              </c:numCache>
            </c:numRef>
          </c:xVal>
          <c:yVal>
            <c:numRef>
              <c:f>hexa!$G$2:$G$363</c:f>
              <c:numCache>
                <c:formatCode>General</c:formatCode>
                <c:ptCount val="362"/>
                <c:pt idx="0">
                  <c:v>0</c:v>
                </c:pt>
                <c:pt idx="1">
                  <c:v>8.6602540378443855</c:v>
                </c:pt>
                <c:pt idx="2">
                  <c:v>8.6602540378443873</c:v>
                </c:pt>
                <c:pt idx="3">
                  <c:v>1.22514845490862E-15</c:v>
                </c:pt>
                <c:pt idx="4">
                  <c:v>-8.6602540378443837</c:v>
                </c:pt>
                <c:pt idx="5">
                  <c:v>-8.6602540378443909</c:v>
                </c:pt>
                <c:pt idx="6">
                  <c:v>-1.1332081106818492E-14</c:v>
                </c:pt>
                <c:pt idx="7">
                  <c:v>8.6602540378443784</c:v>
                </c:pt>
                <c:pt idx="8">
                  <c:v>8.6602540378443909</c:v>
                </c:pt>
                <c:pt idx="9">
                  <c:v>3.67544536472586E-15</c:v>
                </c:pt>
                <c:pt idx="10">
                  <c:v>-8.6602540378443873</c:v>
                </c:pt>
                <c:pt idx="11">
                  <c:v>-8.660254037844382</c:v>
                </c:pt>
                <c:pt idx="12">
                  <c:v>1.2862974574368025E-14</c:v>
                </c:pt>
                <c:pt idx="13">
                  <c:v>8.6602540378443962</c:v>
                </c:pt>
                <c:pt idx="14">
                  <c:v>8.6602540378443749</c:v>
                </c:pt>
                <c:pt idx="15">
                  <c:v>-2.9401394513461909E-14</c:v>
                </c:pt>
                <c:pt idx="16">
                  <c:v>-8.6602540378443944</c:v>
                </c:pt>
                <c:pt idx="17">
                  <c:v>-8.6602540378443837</c:v>
                </c:pt>
                <c:pt idx="18">
                  <c:v>-7.3508907294517201E-15</c:v>
                </c:pt>
                <c:pt idx="19">
                  <c:v>8.6602540378443766</c:v>
                </c:pt>
                <c:pt idx="20">
                  <c:v>8.6602540378444033</c:v>
                </c:pt>
                <c:pt idx="21">
                  <c:v>4.4103175972365349E-14</c:v>
                </c:pt>
                <c:pt idx="22">
                  <c:v>-8.6602540378443589</c:v>
                </c:pt>
                <c:pt idx="23">
                  <c:v>-8.660254037844421</c:v>
                </c:pt>
                <c:pt idx="24">
                  <c:v>-8.0855461215278979E-14</c:v>
                </c:pt>
                <c:pt idx="25">
                  <c:v>8.6602540378443411</c:v>
                </c:pt>
                <c:pt idx="26">
                  <c:v>8.6602540378444388</c:v>
                </c:pt>
                <c:pt idx="27">
                  <c:v>1.1760774645819261E-13</c:v>
                </c:pt>
                <c:pt idx="28">
                  <c:v>-8.6602540378443216</c:v>
                </c:pt>
                <c:pt idx="29">
                  <c:v>-8.6602540378444566</c:v>
                </c:pt>
                <c:pt idx="30">
                  <c:v>-1.5436003170110624E-13</c:v>
                </c:pt>
                <c:pt idx="31">
                  <c:v>8.660254037844302</c:v>
                </c:pt>
                <c:pt idx="32">
                  <c:v>8.6602540378444761</c:v>
                </c:pt>
                <c:pt idx="33">
                  <c:v>1.9111231694401987E-13</c:v>
                </c:pt>
                <c:pt idx="34">
                  <c:v>-8.6602540378442843</c:v>
                </c:pt>
                <c:pt idx="35">
                  <c:v>-8.6602540378444957</c:v>
                </c:pt>
                <c:pt idx="36">
                  <c:v>-2.278646021869335E-13</c:v>
                </c:pt>
                <c:pt idx="37">
                  <c:v>8.6602540378442665</c:v>
                </c:pt>
                <c:pt idx="38">
                  <c:v>8.6602540378445134</c:v>
                </c:pt>
                <c:pt idx="39">
                  <c:v>2.6461688742984713E-13</c:v>
                </c:pt>
                <c:pt idx="40">
                  <c:v>-8.6602540378442487</c:v>
                </c:pt>
                <c:pt idx="41">
                  <c:v>-8.6602540378445312</c:v>
                </c:pt>
                <c:pt idx="42">
                  <c:v>-3.0136917267276075E-13</c:v>
                </c:pt>
                <c:pt idx="43">
                  <c:v>8.6602540378442292</c:v>
                </c:pt>
                <c:pt idx="44">
                  <c:v>8.6602540378445489</c:v>
                </c:pt>
                <c:pt idx="45">
                  <c:v>3.3812145791567438E-13</c:v>
                </c:pt>
                <c:pt idx="46">
                  <c:v>-8.6602540378442114</c:v>
                </c:pt>
                <c:pt idx="47">
                  <c:v>-8.6602540378445685</c:v>
                </c:pt>
                <c:pt idx="48">
                  <c:v>-3.7487374315858801E-13</c:v>
                </c:pt>
                <c:pt idx="49">
                  <c:v>8.6602540378441937</c:v>
                </c:pt>
                <c:pt idx="50">
                  <c:v>8.6602540378445863</c:v>
                </c:pt>
                <c:pt idx="51">
                  <c:v>4.1162602840150164E-13</c:v>
                </c:pt>
                <c:pt idx="52">
                  <c:v>-8.6602540378441759</c:v>
                </c:pt>
                <c:pt idx="53">
                  <c:v>-8.660254037844604</c:v>
                </c:pt>
                <c:pt idx="54">
                  <c:v>-4.4837831364441527E-13</c:v>
                </c:pt>
                <c:pt idx="55">
                  <c:v>8.6602540378441564</c:v>
                </c:pt>
                <c:pt idx="56">
                  <c:v>8.6602540378446218</c:v>
                </c:pt>
                <c:pt idx="57">
                  <c:v>4.851305988873289E-13</c:v>
                </c:pt>
                <c:pt idx="58">
                  <c:v>-8.6602540378441368</c:v>
                </c:pt>
                <c:pt idx="59">
                  <c:v>-8.6602540378446413</c:v>
                </c:pt>
                <c:pt idx="60">
                  <c:v>-5.2188288413024253E-13</c:v>
                </c:pt>
                <c:pt idx="61">
                  <c:v>8.6602540378441191</c:v>
                </c:pt>
                <c:pt idx="62">
                  <c:v>8.6602540378446253</c:v>
                </c:pt>
                <c:pt idx="63">
                  <c:v>4.1652662222113612E-13</c:v>
                </c:pt>
                <c:pt idx="64">
                  <c:v>-8.6602540378442079</c:v>
                </c:pt>
                <c:pt idx="65">
                  <c:v>-8.6602540378445365</c:v>
                </c:pt>
                <c:pt idx="66">
                  <c:v>-2.401160867360197E-13</c:v>
                </c:pt>
                <c:pt idx="67">
                  <c:v>8.6602540378442967</c:v>
                </c:pt>
                <c:pt idx="68">
                  <c:v>8.6602540378444477</c:v>
                </c:pt>
                <c:pt idx="69">
                  <c:v>6.370555125090327E-14</c:v>
                </c:pt>
                <c:pt idx="70">
                  <c:v>-8.6602540378443837</c:v>
                </c:pt>
                <c:pt idx="71">
                  <c:v>-8.6602540378443589</c:v>
                </c:pt>
                <c:pt idx="72">
                  <c:v>1.1270498423421316E-13</c:v>
                </c:pt>
                <c:pt idx="73">
                  <c:v>8.6602540378444726</c:v>
                </c:pt>
                <c:pt idx="74">
                  <c:v>8.6602540378442718</c:v>
                </c:pt>
                <c:pt idx="75">
                  <c:v>-2.8911551971932958E-13</c:v>
                </c:pt>
                <c:pt idx="76">
                  <c:v>-8.6602540378445596</c:v>
                </c:pt>
                <c:pt idx="77">
                  <c:v>-8.660254037844183</c:v>
                </c:pt>
                <c:pt idx="78">
                  <c:v>4.6552605520444601E-13</c:v>
                </c:pt>
                <c:pt idx="79">
                  <c:v>8.6602540378446484</c:v>
                </c:pt>
                <c:pt idx="80">
                  <c:v>8.6602540378440942</c:v>
                </c:pt>
                <c:pt idx="81">
                  <c:v>-6.4193659068956244E-13</c:v>
                </c:pt>
                <c:pt idx="82">
                  <c:v>-8.6602540378447372</c:v>
                </c:pt>
                <c:pt idx="83">
                  <c:v>-8.6602540378440054</c:v>
                </c:pt>
                <c:pt idx="84">
                  <c:v>8.1834712617467886E-13</c:v>
                </c:pt>
                <c:pt idx="85">
                  <c:v>8.6602540378448243</c:v>
                </c:pt>
                <c:pt idx="86">
                  <c:v>8.6602540378439183</c:v>
                </c:pt>
                <c:pt idx="87">
                  <c:v>-9.9475766165979529E-13</c:v>
                </c:pt>
                <c:pt idx="88">
                  <c:v>-8.6602540378449131</c:v>
                </c:pt>
                <c:pt idx="89">
                  <c:v>-8.6602540378438295</c:v>
                </c:pt>
                <c:pt idx="90">
                  <c:v>1.1711681971449117E-12</c:v>
                </c:pt>
                <c:pt idx="91">
                  <c:v>8.6602540378450001</c:v>
                </c:pt>
                <c:pt idx="92">
                  <c:v>8.6602540378437425</c:v>
                </c:pt>
                <c:pt idx="93">
                  <c:v>-1.3475787326300281E-12</c:v>
                </c:pt>
                <c:pt idx="94">
                  <c:v>-8.660254037845089</c:v>
                </c:pt>
                <c:pt idx="95">
                  <c:v>-8.6602540378436537</c:v>
                </c:pt>
                <c:pt idx="96">
                  <c:v>1.5239892681151446E-12</c:v>
                </c:pt>
                <c:pt idx="97">
                  <c:v>8.6602540378451778</c:v>
                </c:pt>
                <c:pt idx="98">
                  <c:v>8.6602540378435648</c:v>
                </c:pt>
                <c:pt idx="99">
                  <c:v>-1.700399803600261E-12</c:v>
                </c:pt>
                <c:pt idx="100">
                  <c:v>-8.6602540378452666</c:v>
                </c:pt>
                <c:pt idx="101">
                  <c:v>-8.6602540378434778</c:v>
                </c:pt>
                <c:pt idx="102">
                  <c:v>1.8768103390853774E-12</c:v>
                </c:pt>
                <c:pt idx="103">
                  <c:v>8.6602540378453536</c:v>
                </c:pt>
                <c:pt idx="104">
                  <c:v>8.660254037843389</c:v>
                </c:pt>
                <c:pt idx="105">
                  <c:v>-2.0532208745704938E-12</c:v>
                </c:pt>
                <c:pt idx="106">
                  <c:v>-8.6602540378454425</c:v>
                </c:pt>
                <c:pt idx="107">
                  <c:v>-8.6602540378433019</c:v>
                </c:pt>
                <c:pt idx="108">
                  <c:v>2.2296314100556103E-12</c:v>
                </c:pt>
                <c:pt idx="109">
                  <c:v>8.6602540378455313</c:v>
                </c:pt>
                <c:pt idx="110">
                  <c:v>8.6602540378432131</c:v>
                </c:pt>
                <c:pt idx="111">
                  <c:v>-2.4060419455407267E-12</c:v>
                </c:pt>
                <c:pt idx="112">
                  <c:v>-8.6602540378456201</c:v>
                </c:pt>
                <c:pt idx="113">
                  <c:v>-8.6602540378431243</c:v>
                </c:pt>
                <c:pt idx="114">
                  <c:v>2.5824524810258431E-12</c:v>
                </c:pt>
                <c:pt idx="115">
                  <c:v>8.6602540378457071</c:v>
                </c:pt>
                <c:pt idx="116">
                  <c:v>8.6602540378430355</c:v>
                </c:pt>
                <c:pt idx="117">
                  <c:v>-2.7588630165109596E-12</c:v>
                </c:pt>
                <c:pt idx="118">
                  <c:v>-8.6602540378457942</c:v>
                </c:pt>
                <c:pt idx="119">
                  <c:v>-8.6602540378429484</c:v>
                </c:pt>
                <c:pt idx="120">
                  <c:v>2.935273551996076E-12</c:v>
                </c:pt>
                <c:pt idx="121">
                  <c:v>8.660254037845883</c:v>
                </c:pt>
                <c:pt idx="122">
                  <c:v>8.6602540378428614</c:v>
                </c:pt>
                <c:pt idx="123">
                  <c:v>-2.9695755403291724E-12</c:v>
                </c:pt>
                <c:pt idx="124">
                  <c:v>-8.6602540378459008</c:v>
                </c:pt>
                <c:pt idx="125">
                  <c:v>-8.6602540378428436</c:v>
                </c:pt>
                <c:pt idx="126">
                  <c:v>3.1459860758142888E-12</c:v>
                </c:pt>
                <c:pt idx="127">
                  <c:v>8.6602540378459896</c:v>
                </c:pt>
                <c:pt idx="128">
                  <c:v>8.6602540378427548</c:v>
                </c:pt>
                <c:pt idx="129">
                  <c:v>-3.3223966112994052E-12</c:v>
                </c:pt>
                <c:pt idx="130">
                  <c:v>-8.6602540378460766</c:v>
                </c:pt>
                <c:pt idx="131">
                  <c:v>-8.660254037842666</c:v>
                </c:pt>
                <c:pt idx="132">
                  <c:v>3.4988071467845216E-12</c:v>
                </c:pt>
                <c:pt idx="133">
                  <c:v>8.6602540378461654</c:v>
                </c:pt>
                <c:pt idx="134">
                  <c:v>8.660254037842579</c:v>
                </c:pt>
                <c:pt idx="135">
                  <c:v>-3.6752176822696381E-12</c:v>
                </c:pt>
                <c:pt idx="136">
                  <c:v>-8.6602540378462542</c:v>
                </c:pt>
                <c:pt idx="137">
                  <c:v>-8.6602540378424901</c:v>
                </c:pt>
                <c:pt idx="138">
                  <c:v>3.8516282177547545E-12</c:v>
                </c:pt>
                <c:pt idx="139">
                  <c:v>8.6602540378463431</c:v>
                </c:pt>
                <c:pt idx="140">
                  <c:v>8.6602540378424013</c:v>
                </c:pt>
                <c:pt idx="141">
                  <c:v>-4.0280387532398709E-12</c:v>
                </c:pt>
                <c:pt idx="142">
                  <c:v>-8.6602540378464301</c:v>
                </c:pt>
                <c:pt idx="143">
                  <c:v>-8.6602540378423125</c:v>
                </c:pt>
                <c:pt idx="144">
                  <c:v>4.2044492887249874E-12</c:v>
                </c:pt>
                <c:pt idx="145">
                  <c:v>8.6602540378465172</c:v>
                </c:pt>
                <c:pt idx="146">
                  <c:v>8.6602540378422255</c:v>
                </c:pt>
                <c:pt idx="147">
                  <c:v>-4.3808598242101038E-12</c:v>
                </c:pt>
                <c:pt idx="148">
                  <c:v>-8.660254037846606</c:v>
                </c:pt>
                <c:pt idx="149">
                  <c:v>-8.6602540378421384</c:v>
                </c:pt>
                <c:pt idx="150">
                  <c:v>4.5572703596952202E-12</c:v>
                </c:pt>
                <c:pt idx="151">
                  <c:v>8.6602540378466948</c:v>
                </c:pt>
                <c:pt idx="152">
                  <c:v>8.6602540378420496</c:v>
                </c:pt>
                <c:pt idx="153">
                  <c:v>-4.7336808951803366E-12</c:v>
                </c:pt>
                <c:pt idx="154">
                  <c:v>-8.6602540378467836</c:v>
                </c:pt>
                <c:pt idx="155">
                  <c:v>-8.6602540378419608</c:v>
                </c:pt>
                <c:pt idx="156">
                  <c:v>4.9100914306654531E-12</c:v>
                </c:pt>
                <c:pt idx="157">
                  <c:v>8.6602540378468706</c:v>
                </c:pt>
                <c:pt idx="158">
                  <c:v>8.660254037841872</c:v>
                </c:pt>
                <c:pt idx="159">
                  <c:v>-5.0865019661505695E-12</c:v>
                </c:pt>
                <c:pt idx="160">
                  <c:v>-8.6602540378469595</c:v>
                </c:pt>
                <c:pt idx="161">
                  <c:v>-8.6602540378417849</c:v>
                </c:pt>
                <c:pt idx="162">
                  <c:v>5.2629125016356859E-12</c:v>
                </c:pt>
                <c:pt idx="163">
                  <c:v>8.6602540378470465</c:v>
                </c:pt>
                <c:pt idx="164">
                  <c:v>8.6602540378416961</c:v>
                </c:pt>
                <c:pt idx="165">
                  <c:v>-5.4393230371208023E-12</c:v>
                </c:pt>
                <c:pt idx="166">
                  <c:v>-8.6602540378471353</c:v>
                </c:pt>
                <c:pt idx="167">
                  <c:v>-8.6602540378416073</c:v>
                </c:pt>
                <c:pt idx="168">
                  <c:v>5.6157335726059188E-12</c:v>
                </c:pt>
                <c:pt idx="169">
                  <c:v>8.6602540378472241</c:v>
                </c:pt>
                <c:pt idx="170">
                  <c:v>8.6602540378415185</c:v>
                </c:pt>
                <c:pt idx="171">
                  <c:v>-5.7921441080910352E-12</c:v>
                </c:pt>
                <c:pt idx="172">
                  <c:v>-8.6602540378473112</c:v>
                </c:pt>
                <c:pt idx="173">
                  <c:v>-8.6602540378414314</c:v>
                </c:pt>
                <c:pt idx="174">
                  <c:v>5.9685546435761516E-12</c:v>
                </c:pt>
                <c:pt idx="175">
                  <c:v>8.6602540378474</c:v>
                </c:pt>
                <c:pt idx="176">
                  <c:v>8.6602540378413426</c:v>
                </c:pt>
                <c:pt idx="177">
                  <c:v>-6.144965179061268E-12</c:v>
                </c:pt>
                <c:pt idx="178">
                  <c:v>-8.660254037847487</c:v>
                </c:pt>
                <c:pt idx="179">
                  <c:v>-8.6602540378412556</c:v>
                </c:pt>
                <c:pt idx="180">
                  <c:v>6.3213757145463845E-12</c:v>
                </c:pt>
                <c:pt idx="181">
                  <c:v>8.6602540378475759</c:v>
                </c:pt>
                <c:pt idx="182">
                  <c:v>8.6602540378411668</c:v>
                </c:pt>
                <c:pt idx="183">
                  <c:v>-6.4977862500315009E-12</c:v>
                </c:pt>
                <c:pt idx="184">
                  <c:v>-8.6602540378476647</c:v>
                </c:pt>
                <c:pt idx="185">
                  <c:v>-8.6602540378410779</c:v>
                </c:pt>
                <c:pt idx="186">
                  <c:v>6.6741967855166173E-12</c:v>
                </c:pt>
                <c:pt idx="187">
                  <c:v>8.6602540378477535</c:v>
                </c:pt>
                <c:pt idx="188">
                  <c:v>8.6602540378409909</c:v>
                </c:pt>
                <c:pt idx="189">
                  <c:v>-6.8506073210017338E-12</c:v>
                </c:pt>
                <c:pt idx="190">
                  <c:v>-8.6602540378478405</c:v>
                </c:pt>
                <c:pt idx="191">
                  <c:v>-8.6602540378409021</c:v>
                </c:pt>
                <c:pt idx="192">
                  <c:v>7.0270178564868502E-12</c:v>
                </c:pt>
                <c:pt idx="193">
                  <c:v>8.6602540378479294</c:v>
                </c:pt>
                <c:pt idx="194">
                  <c:v>8.660254037840815</c:v>
                </c:pt>
                <c:pt idx="195">
                  <c:v>-7.2034283919719666E-12</c:v>
                </c:pt>
                <c:pt idx="196">
                  <c:v>-8.6602540378480182</c:v>
                </c:pt>
                <c:pt idx="197">
                  <c:v>-8.6602540378407262</c:v>
                </c:pt>
                <c:pt idx="198">
                  <c:v>7.379838927457083E-12</c:v>
                </c:pt>
                <c:pt idx="199">
                  <c:v>8.660254037848107</c:v>
                </c:pt>
                <c:pt idx="200">
                  <c:v>8.6602540378406374</c:v>
                </c:pt>
                <c:pt idx="201">
                  <c:v>-7.5562494629421995E-12</c:v>
                </c:pt>
                <c:pt idx="202">
                  <c:v>-8.660254037848194</c:v>
                </c:pt>
                <c:pt idx="203">
                  <c:v>-8.6602540378405486</c:v>
                </c:pt>
                <c:pt idx="204">
                  <c:v>7.7326599984273159E-12</c:v>
                </c:pt>
                <c:pt idx="205">
                  <c:v>8.6602540378482811</c:v>
                </c:pt>
                <c:pt idx="206">
                  <c:v>8.6602540378404615</c:v>
                </c:pt>
                <c:pt idx="207">
                  <c:v>-7.9090705339124323E-12</c:v>
                </c:pt>
                <c:pt idx="208">
                  <c:v>-8.6602540378483699</c:v>
                </c:pt>
                <c:pt idx="209">
                  <c:v>-8.6602540378403745</c:v>
                </c:pt>
                <c:pt idx="210">
                  <c:v>8.0854810693975487E-12</c:v>
                </c:pt>
                <c:pt idx="211">
                  <c:v>8.6602540378484587</c:v>
                </c:pt>
                <c:pt idx="212">
                  <c:v>8.6602540378402857</c:v>
                </c:pt>
                <c:pt idx="213">
                  <c:v>-8.2618916048826652E-12</c:v>
                </c:pt>
                <c:pt idx="214">
                  <c:v>-8.6602540378485475</c:v>
                </c:pt>
                <c:pt idx="215">
                  <c:v>-8.6602540378401969</c:v>
                </c:pt>
                <c:pt idx="216">
                  <c:v>8.4383021403677816E-12</c:v>
                </c:pt>
                <c:pt idx="217">
                  <c:v>8.6602540378486346</c:v>
                </c:pt>
                <c:pt idx="218">
                  <c:v>8.6602540378401081</c:v>
                </c:pt>
                <c:pt idx="219">
                  <c:v>-8.614712675852898E-12</c:v>
                </c:pt>
                <c:pt idx="220">
                  <c:v>-8.6602540378487234</c:v>
                </c:pt>
                <c:pt idx="221">
                  <c:v>-8.660254037840021</c:v>
                </c:pt>
                <c:pt idx="222">
                  <c:v>8.7911232113380144E-12</c:v>
                </c:pt>
                <c:pt idx="223">
                  <c:v>8.6602540378488122</c:v>
                </c:pt>
                <c:pt idx="224">
                  <c:v>8.6602540378399322</c:v>
                </c:pt>
                <c:pt idx="225">
                  <c:v>-8.9675337468231309E-12</c:v>
                </c:pt>
                <c:pt idx="226">
                  <c:v>-8.660254037848901</c:v>
                </c:pt>
                <c:pt idx="227">
                  <c:v>-8.6602540378398434</c:v>
                </c:pt>
                <c:pt idx="228">
                  <c:v>9.1439442823082473E-12</c:v>
                </c:pt>
                <c:pt idx="229">
                  <c:v>8.6602540378489881</c:v>
                </c:pt>
                <c:pt idx="230">
                  <c:v>8.6602540378397546</c:v>
                </c:pt>
                <c:pt idx="231">
                  <c:v>-9.3203548177933637E-12</c:v>
                </c:pt>
                <c:pt idx="232">
                  <c:v>-8.6602540378490751</c:v>
                </c:pt>
                <c:pt idx="233">
                  <c:v>-8.6602540378396675</c:v>
                </c:pt>
                <c:pt idx="234">
                  <c:v>9.4967653532784801E-12</c:v>
                </c:pt>
                <c:pt idx="235">
                  <c:v>8.6602540378491639</c:v>
                </c:pt>
                <c:pt idx="236">
                  <c:v>8.6602540378395805</c:v>
                </c:pt>
                <c:pt idx="237">
                  <c:v>-9.6731758887635966E-12</c:v>
                </c:pt>
                <c:pt idx="238">
                  <c:v>-8.6602540378492527</c:v>
                </c:pt>
                <c:pt idx="239">
                  <c:v>-8.6602540378394917</c:v>
                </c:pt>
                <c:pt idx="240">
                  <c:v>9.849586424248713E-12</c:v>
                </c:pt>
                <c:pt idx="241">
                  <c:v>8.6602540378493416</c:v>
                </c:pt>
                <c:pt idx="242">
                  <c:v>8.6602540378394028</c:v>
                </c:pt>
                <c:pt idx="243">
                  <c:v>-1.0025996959733829E-11</c:v>
                </c:pt>
                <c:pt idx="244">
                  <c:v>-8.6602540378494286</c:v>
                </c:pt>
                <c:pt idx="245">
                  <c:v>-8.660254037839314</c:v>
                </c:pt>
                <c:pt idx="246">
                  <c:v>9.9181904009149058E-12</c:v>
                </c:pt>
                <c:pt idx="247">
                  <c:v>8.6602540378492332</c:v>
                </c:pt>
                <c:pt idx="248">
                  <c:v>8.6602540378396533</c:v>
                </c:pt>
                <c:pt idx="249">
                  <c:v>-9.241949653487902E-12</c:v>
                </c:pt>
                <c:pt idx="250">
                  <c:v>-8.6602540378488939</c:v>
                </c:pt>
                <c:pt idx="251">
                  <c:v>-8.6602540378399908</c:v>
                </c:pt>
                <c:pt idx="252">
                  <c:v>8.5657089060608982E-12</c:v>
                </c:pt>
                <c:pt idx="253">
                  <c:v>8.6602540378485564</c:v>
                </c:pt>
                <c:pt idx="254">
                  <c:v>8.6602540378403283</c:v>
                </c:pt>
                <c:pt idx="255">
                  <c:v>-7.8894681586338944E-12</c:v>
                </c:pt>
                <c:pt idx="256">
                  <c:v>-8.6602540378482189</c:v>
                </c:pt>
                <c:pt idx="257">
                  <c:v>-8.6602540378406658</c:v>
                </c:pt>
                <c:pt idx="258">
                  <c:v>7.2132274112068906E-12</c:v>
                </c:pt>
                <c:pt idx="259">
                  <c:v>8.6602540378478796</c:v>
                </c:pt>
                <c:pt idx="260">
                  <c:v>8.6602540378410051</c:v>
                </c:pt>
                <c:pt idx="261">
                  <c:v>-6.5369866637798868E-12</c:v>
                </c:pt>
                <c:pt idx="262">
                  <c:v>-8.6602540378475421</c:v>
                </c:pt>
                <c:pt idx="263">
                  <c:v>-8.6602540378413426</c:v>
                </c:pt>
                <c:pt idx="264">
                  <c:v>5.860745916352883E-12</c:v>
                </c:pt>
                <c:pt idx="265">
                  <c:v>8.6602540378472028</c:v>
                </c:pt>
                <c:pt idx="266">
                  <c:v>8.6602540378416819</c:v>
                </c:pt>
                <c:pt idx="267">
                  <c:v>-5.1845051689258792E-12</c:v>
                </c:pt>
                <c:pt idx="268">
                  <c:v>-8.6602540378468653</c:v>
                </c:pt>
                <c:pt idx="269">
                  <c:v>-8.6602540378420194</c:v>
                </c:pt>
                <c:pt idx="270">
                  <c:v>4.5082644214988754E-12</c:v>
                </c:pt>
                <c:pt idx="271">
                  <c:v>8.6602540378465278</c:v>
                </c:pt>
                <c:pt idx="272">
                  <c:v>8.6602540378423569</c:v>
                </c:pt>
                <c:pt idx="273">
                  <c:v>-3.8320236740718716E-12</c:v>
                </c:pt>
                <c:pt idx="274">
                  <c:v>-8.6602540378461903</c:v>
                </c:pt>
                <c:pt idx="275">
                  <c:v>-8.6602540378426962</c:v>
                </c:pt>
                <c:pt idx="276">
                  <c:v>3.1557829266448678E-12</c:v>
                </c:pt>
                <c:pt idx="277">
                  <c:v>8.660254037845851</c:v>
                </c:pt>
                <c:pt idx="278">
                  <c:v>8.6602540378430337</c:v>
                </c:pt>
                <c:pt idx="279">
                  <c:v>-2.479542179217864E-12</c:v>
                </c:pt>
                <c:pt idx="280">
                  <c:v>-8.6602540378455135</c:v>
                </c:pt>
                <c:pt idx="281">
                  <c:v>-8.660254037843373</c:v>
                </c:pt>
                <c:pt idx="282">
                  <c:v>1.8033014317908602E-12</c:v>
                </c:pt>
                <c:pt idx="283">
                  <c:v>8.660254037845176</c:v>
                </c:pt>
                <c:pt idx="284">
                  <c:v>8.6602540378437105</c:v>
                </c:pt>
                <c:pt idx="285">
                  <c:v>-1.1270606843638564E-12</c:v>
                </c:pt>
                <c:pt idx="286">
                  <c:v>-8.6602540378448385</c:v>
                </c:pt>
                <c:pt idx="287">
                  <c:v>-8.660254037844048</c:v>
                </c:pt>
                <c:pt idx="288">
                  <c:v>4.5081993693685263E-13</c:v>
                </c:pt>
                <c:pt idx="289">
                  <c:v>8.6602540378444992</c:v>
                </c:pt>
                <c:pt idx="290">
                  <c:v>8.6602540378443855</c:v>
                </c:pt>
                <c:pt idx="291">
                  <c:v>2.2542081049015117E-13</c:v>
                </c:pt>
                <c:pt idx="292">
                  <c:v>-8.6602540378441599</c:v>
                </c:pt>
                <c:pt idx="293">
                  <c:v>-8.6602540378447248</c:v>
                </c:pt>
                <c:pt idx="294">
                  <c:v>-9.0166155791715497E-13</c:v>
                </c:pt>
                <c:pt idx="295">
                  <c:v>8.6602540378438224</c:v>
                </c:pt>
                <c:pt idx="296">
                  <c:v>8.6602540378450641</c:v>
                </c:pt>
                <c:pt idx="297">
                  <c:v>1.5779023053441588E-12</c:v>
                </c:pt>
                <c:pt idx="298">
                  <c:v>-8.6602540378434849</c:v>
                </c:pt>
                <c:pt idx="299">
                  <c:v>-8.6602540378454016</c:v>
                </c:pt>
                <c:pt idx="300">
                  <c:v>-2.2541430527711626E-12</c:v>
                </c:pt>
                <c:pt idx="301">
                  <c:v>8.6602540378431474</c:v>
                </c:pt>
                <c:pt idx="302">
                  <c:v>8.6602540378457391</c:v>
                </c:pt>
                <c:pt idx="303">
                  <c:v>2.9303838001981664E-12</c:v>
                </c:pt>
                <c:pt idx="304">
                  <c:v>-8.6602540378428081</c:v>
                </c:pt>
                <c:pt idx="305">
                  <c:v>-8.6602540378460766</c:v>
                </c:pt>
                <c:pt idx="306">
                  <c:v>-3.6066245476251702E-12</c:v>
                </c:pt>
                <c:pt idx="307">
                  <c:v>8.6602540378424706</c:v>
                </c:pt>
                <c:pt idx="308">
                  <c:v>8.6602540378464159</c:v>
                </c:pt>
                <c:pt idx="309">
                  <c:v>4.2828652950521739E-12</c:v>
                </c:pt>
                <c:pt idx="310">
                  <c:v>-8.6602540378421331</c:v>
                </c:pt>
                <c:pt idx="311">
                  <c:v>-8.6602540378467534</c:v>
                </c:pt>
                <c:pt idx="312">
                  <c:v>-4.9591060424791777E-12</c:v>
                </c:pt>
                <c:pt idx="313">
                  <c:v>8.6602540378417956</c:v>
                </c:pt>
                <c:pt idx="314">
                  <c:v>8.6602540378470909</c:v>
                </c:pt>
                <c:pt idx="315">
                  <c:v>5.6353467899061815E-12</c:v>
                </c:pt>
                <c:pt idx="316">
                  <c:v>-8.6602540378414563</c:v>
                </c:pt>
                <c:pt idx="317">
                  <c:v>-8.6602540378474284</c:v>
                </c:pt>
                <c:pt idx="318">
                  <c:v>-6.3115875373331853E-12</c:v>
                </c:pt>
                <c:pt idx="319">
                  <c:v>8.660254037841117</c:v>
                </c:pt>
                <c:pt idx="320">
                  <c:v>8.6602540378477677</c:v>
                </c:pt>
                <c:pt idx="321">
                  <c:v>6.9878282847601891E-12</c:v>
                </c:pt>
                <c:pt idx="322">
                  <c:v>-8.6602540378407795</c:v>
                </c:pt>
                <c:pt idx="323">
                  <c:v>-8.660254037848107</c:v>
                </c:pt>
                <c:pt idx="324">
                  <c:v>-7.6640690321871929E-12</c:v>
                </c:pt>
                <c:pt idx="325">
                  <c:v>8.660254037840442</c:v>
                </c:pt>
                <c:pt idx="326">
                  <c:v>8.6602540378484445</c:v>
                </c:pt>
                <c:pt idx="327">
                  <c:v>8.3403097796141967E-12</c:v>
                </c:pt>
                <c:pt idx="328">
                  <c:v>-8.6602540378401045</c:v>
                </c:pt>
                <c:pt idx="329">
                  <c:v>-8.660254037848782</c:v>
                </c:pt>
                <c:pt idx="330">
                  <c:v>-9.0165505270412005E-12</c:v>
                </c:pt>
                <c:pt idx="331">
                  <c:v>8.6602540378397652</c:v>
                </c:pt>
                <c:pt idx="332">
                  <c:v>8.6602540378491195</c:v>
                </c:pt>
                <c:pt idx="333">
                  <c:v>9.6927912744682043E-12</c:v>
                </c:pt>
                <c:pt idx="334">
                  <c:v>-8.6602540378394277</c:v>
                </c:pt>
                <c:pt idx="335">
                  <c:v>-8.6602540378494588</c:v>
                </c:pt>
                <c:pt idx="336">
                  <c:v>-1.0369032021895208E-11</c:v>
                </c:pt>
                <c:pt idx="337">
                  <c:v>8.6602540378390884</c:v>
                </c:pt>
                <c:pt idx="338">
                  <c:v>8.6602540378497963</c:v>
                </c:pt>
                <c:pt idx="339">
                  <c:v>1.1045272769322212E-11</c:v>
                </c:pt>
                <c:pt idx="340">
                  <c:v>-8.6602540378387509</c:v>
                </c:pt>
                <c:pt idx="341">
                  <c:v>-8.6602540378501338</c:v>
                </c:pt>
                <c:pt idx="342">
                  <c:v>-1.1721513516749216E-11</c:v>
                </c:pt>
                <c:pt idx="343">
                  <c:v>8.6602540378384134</c:v>
                </c:pt>
                <c:pt idx="344">
                  <c:v>8.6602540378504713</c:v>
                </c:pt>
                <c:pt idx="345">
                  <c:v>1.239775426417622E-11</c:v>
                </c:pt>
                <c:pt idx="346">
                  <c:v>-8.6602540378380741</c:v>
                </c:pt>
                <c:pt idx="347">
                  <c:v>-8.6602540378508106</c:v>
                </c:pt>
                <c:pt idx="348">
                  <c:v>-1.3073995011603223E-11</c:v>
                </c:pt>
                <c:pt idx="349">
                  <c:v>8.6602540378377366</c:v>
                </c:pt>
                <c:pt idx="350">
                  <c:v>8.6602540378511481</c:v>
                </c:pt>
                <c:pt idx="351">
                  <c:v>1.3750235759030227E-11</c:v>
                </c:pt>
                <c:pt idx="352">
                  <c:v>-8.6602540378373973</c:v>
                </c:pt>
                <c:pt idx="353">
                  <c:v>-8.6602540378514874</c:v>
                </c:pt>
                <c:pt idx="354">
                  <c:v>-1.4426476506457231E-11</c:v>
                </c:pt>
                <c:pt idx="355">
                  <c:v>8.6602540378370598</c:v>
                </c:pt>
                <c:pt idx="356">
                  <c:v>8.6602540378518249</c:v>
                </c:pt>
                <c:pt idx="357">
                  <c:v>1.5102717253884235E-11</c:v>
                </c:pt>
                <c:pt idx="358">
                  <c:v>-8.6602540378367223</c:v>
                </c:pt>
                <c:pt idx="359">
                  <c:v>-8.6602540378521624</c:v>
                </c:pt>
                <c:pt idx="360">
                  <c:v>-1.5778958001311238E-11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7-4217-B81B-E4F6FBDFF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60703"/>
        <c:axId val="405469855"/>
      </c:scatterChart>
      <c:valAx>
        <c:axId val="40546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9855"/>
        <c:crosses val="autoZero"/>
        <c:crossBetween val="midCat"/>
      </c:valAx>
      <c:valAx>
        <c:axId val="40546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= 25 m/s, without drag at 75 degrees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'assignment_1(home) Q2 (12)'!$G$1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'assignment_1(home) Q2 (12)'!$F$2:$F$709</c:f>
              <c:numCache>
                <c:formatCode>General</c:formatCode>
                <c:ptCount val="708"/>
                <c:pt idx="0">
                  <c:v>0</c:v>
                </c:pt>
                <c:pt idx="1">
                  <c:v>6.4704761275630185E-2</c:v>
                </c:pt>
                <c:pt idx="2">
                  <c:v>0.12940952255126037</c:v>
                </c:pt>
                <c:pt idx="3">
                  <c:v>0.19411428382689055</c:v>
                </c:pt>
                <c:pt idx="4">
                  <c:v>0.25881904510252074</c:v>
                </c:pt>
                <c:pt idx="5">
                  <c:v>0.32352380637815092</c:v>
                </c:pt>
                <c:pt idx="6">
                  <c:v>0.38822856765378111</c:v>
                </c:pt>
                <c:pt idx="7">
                  <c:v>0.45293332892941129</c:v>
                </c:pt>
                <c:pt idx="8">
                  <c:v>0.51763809020504148</c:v>
                </c:pt>
                <c:pt idx="9">
                  <c:v>0.58234285148067166</c:v>
                </c:pt>
                <c:pt idx="10">
                  <c:v>0.64704761275630185</c:v>
                </c:pt>
                <c:pt idx="11">
                  <c:v>0.71175237403193203</c:v>
                </c:pt>
                <c:pt idx="12">
                  <c:v>0.77645713530756222</c:v>
                </c:pt>
                <c:pt idx="13">
                  <c:v>0.8411618965831924</c:v>
                </c:pt>
                <c:pt idx="14">
                  <c:v>0.90586665785882259</c:v>
                </c:pt>
                <c:pt idx="15">
                  <c:v>0.97057141913445277</c:v>
                </c:pt>
                <c:pt idx="16">
                  <c:v>1.035276180410083</c:v>
                </c:pt>
                <c:pt idx="17">
                  <c:v>1.0999809416857131</c:v>
                </c:pt>
                <c:pt idx="18">
                  <c:v>1.1646857029613433</c:v>
                </c:pt>
                <c:pt idx="19">
                  <c:v>1.2293904642369735</c:v>
                </c:pt>
                <c:pt idx="20">
                  <c:v>1.2940952255126037</c:v>
                </c:pt>
                <c:pt idx="21">
                  <c:v>1.3587999867882339</c:v>
                </c:pt>
                <c:pt idx="22">
                  <c:v>1.4235047480638641</c:v>
                </c:pt>
                <c:pt idx="23">
                  <c:v>1.4882095093394943</c:v>
                </c:pt>
                <c:pt idx="24">
                  <c:v>1.5529142706151244</c:v>
                </c:pt>
                <c:pt idx="25">
                  <c:v>1.6176190318907546</c:v>
                </c:pt>
                <c:pt idx="26">
                  <c:v>1.6823237931663848</c:v>
                </c:pt>
                <c:pt idx="27">
                  <c:v>1.747028554442015</c:v>
                </c:pt>
                <c:pt idx="28">
                  <c:v>1.8117333157176452</c:v>
                </c:pt>
                <c:pt idx="29">
                  <c:v>1.8764380769932754</c:v>
                </c:pt>
                <c:pt idx="30">
                  <c:v>1.9411428382689055</c:v>
                </c:pt>
                <c:pt idx="31">
                  <c:v>2.005847599544536</c:v>
                </c:pt>
                <c:pt idx="32">
                  <c:v>2.0705523608201659</c:v>
                </c:pt>
                <c:pt idx="33">
                  <c:v>2.1352571220957959</c:v>
                </c:pt>
                <c:pt idx="34">
                  <c:v>2.1999618833714258</c:v>
                </c:pt>
                <c:pt idx="35">
                  <c:v>2.2646666446470558</c:v>
                </c:pt>
                <c:pt idx="36">
                  <c:v>2.3293714059226858</c:v>
                </c:pt>
                <c:pt idx="37">
                  <c:v>2.3940761671983157</c:v>
                </c:pt>
                <c:pt idx="38">
                  <c:v>2.4587809284739457</c:v>
                </c:pt>
                <c:pt idx="39">
                  <c:v>2.5234856897495757</c:v>
                </c:pt>
                <c:pt idx="40">
                  <c:v>2.5881904510252056</c:v>
                </c:pt>
                <c:pt idx="41">
                  <c:v>2.6528952123008356</c:v>
                </c:pt>
                <c:pt idx="42">
                  <c:v>2.7175999735764655</c:v>
                </c:pt>
                <c:pt idx="43">
                  <c:v>2.7823047348520955</c:v>
                </c:pt>
                <c:pt idx="44">
                  <c:v>2.8470094961277255</c:v>
                </c:pt>
                <c:pt idx="45">
                  <c:v>2.9117142574033554</c:v>
                </c:pt>
                <c:pt idx="46">
                  <c:v>2.9764190186789854</c:v>
                </c:pt>
                <c:pt idx="47">
                  <c:v>3.0411237799546154</c:v>
                </c:pt>
                <c:pt idx="48">
                  <c:v>3.1058285412302453</c:v>
                </c:pt>
                <c:pt idx="49">
                  <c:v>3.1705333025058753</c:v>
                </c:pt>
                <c:pt idx="50">
                  <c:v>3.2352380637815052</c:v>
                </c:pt>
                <c:pt idx="51">
                  <c:v>3.2999428250571352</c:v>
                </c:pt>
                <c:pt idx="52">
                  <c:v>3.3646475863327652</c:v>
                </c:pt>
                <c:pt idx="53">
                  <c:v>3.4293523476083951</c:v>
                </c:pt>
                <c:pt idx="54">
                  <c:v>3.4940571088840251</c:v>
                </c:pt>
                <c:pt idx="55">
                  <c:v>3.5587618701596551</c:v>
                </c:pt>
                <c:pt idx="56">
                  <c:v>3.623466631435285</c:v>
                </c:pt>
                <c:pt idx="57">
                  <c:v>3.688171392710915</c:v>
                </c:pt>
                <c:pt idx="58">
                  <c:v>3.7528761539865449</c:v>
                </c:pt>
                <c:pt idx="59">
                  <c:v>3.8175809152621749</c:v>
                </c:pt>
                <c:pt idx="60">
                  <c:v>3.8822856765378049</c:v>
                </c:pt>
                <c:pt idx="61">
                  <c:v>3.9469904378134348</c:v>
                </c:pt>
                <c:pt idx="62">
                  <c:v>4.0116951990890648</c:v>
                </c:pt>
                <c:pt idx="63">
                  <c:v>4.0763999603646948</c:v>
                </c:pt>
                <c:pt idx="64">
                  <c:v>4.1411047216403247</c:v>
                </c:pt>
                <c:pt idx="65">
                  <c:v>4.2058094829159547</c:v>
                </c:pt>
                <c:pt idx="66">
                  <c:v>4.2705142441915847</c:v>
                </c:pt>
                <c:pt idx="67">
                  <c:v>4.3352190054672146</c:v>
                </c:pt>
                <c:pt idx="68">
                  <c:v>4.3999237667428446</c:v>
                </c:pt>
                <c:pt idx="69">
                  <c:v>4.4646285280184745</c:v>
                </c:pt>
                <c:pt idx="70">
                  <c:v>4.5293332892941045</c:v>
                </c:pt>
                <c:pt idx="71">
                  <c:v>4.5940380505697345</c:v>
                </c:pt>
                <c:pt idx="72">
                  <c:v>4.6587428118453644</c:v>
                </c:pt>
                <c:pt idx="73">
                  <c:v>4.7234475731209944</c:v>
                </c:pt>
                <c:pt idx="74">
                  <c:v>4.7881523343966244</c:v>
                </c:pt>
                <c:pt idx="75">
                  <c:v>4.8528570956722543</c:v>
                </c:pt>
                <c:pt idx="76">
                  <c:v>4.9175618569478843</c:v>
                </c:pt>
                <c:pt idx="77">
                  <c:v>4.9822666182235142</c:v>
                </c:pt>
                <c:pt idx="78">
                  <c:v>5.0469713794991442</c:v>
                </c:pt>
                <c:pt idx="79">
                  <c:v>5.1116761407747742</c:v>
                </c:pt>
                <c:pt idx="80">
                  <c:v>5.1763809020504041</c:v>
                </c:pt>
                <c:pt idx="81">
                  <c:v>5.2410856633260341</c:v>
                </c:pt>
                <c:pt idx="82">
                  <c:v>5.3057904246016641</c:v>
                </c:pt>
                <c:pt idx="83">
                  <c:v>5.370495185877294</c:v>
                </c:pt>
                <c:pt idx="84">
                  <c:v>5.435199947152924</c:v>
                </c:pt>
                <c:pt idx="85">
                  <c:v>5.4999047084285539</c:v>
                </c:pt>
                <c:pt idx="86">
                  <c:v>5.5646094697041839</c:v>
                </c:pt>
                <c:pt idx="87">
                  <c:v>5.6293142309798139</c:v>
                </c:pt>
                <c:pt idx="88">
                  <c:v>5.6940189922554438</c:v>
                </c:pt>
                <c:pt idx="89">
                  <c:v>5.7587237535310738</c:v>
                </c:pt>
                <c:pt idx="90">
                  <c:v>5.8234285148067038</c:v>
                </c:pt>
                <c:pt idx="91">
                  <c:v>5.8881332760823337</c:v>
                </c:pt>
                <c:pt idx="92">
                  <c:v>5.9528380373579637</c:v>
                </c:pt>
                <c:pt idx="93">
                  <c:v>6.0175427986335936</c:v>
                </c:pt>
                <c:pt idx="94">
                  <c:v>6.0822475599092236</c:v>
                </c:pt>
                <c:pt idx="95">
                  <c:v>6.1469523211848536</c:v>
                </c:pt>
                <c:pt idx="96">
                  <c:v>6.2116570824604835</c:v>
                </c:pt>
                <c:pt idx="97">
                  <c:v>6.2763618437361135</c:v>
                </c:pt>
                <c:pt idx="98">
                  <c:v>6.3410666050117435</c:v>
                </c:pt>
                <c:pt idx="99">
                  <c:v>6.4057713662873734</c:v>
                </c:pt>
                <c:pt idx="100">
                  <c:v>6.4704761275630034</c:v>
                </c:pt>
                <c:pt idx="101">
                  <c:v>6.5351808888386334</c:v>
                </c:pt>
                <c:pt idx="102">
                  <c:v>6.5998856501142633</c:v>
                </c:pt>
                <c:pt idx="103">
                  <c:v>6.6645904113898933</c:v>
                </c:pt>
                <c:pt idx="104">
                  <c:v>6.7292951726655232</c:v>
                </c:pt>
                <c:pt idx="105">
                  <c:v>6.7939999339411532</c:v>
                </c:pt>
                <c:pt idx="106">
                  <c:v>6.8587046952167832</c:v>
                </c:pt>
                <c:pt idx="107">
                  <c:v>6.9234094564924131</c:v>
                </c:pt>
                <c:pt idx="108">
                  <c:v>6.9881142177680431</c:v>
                </c:pt>
                <c:pt idx="109">
                  <c:v>7.0528189790436731</c:v>
                </c:pt>
                <c:pt idx="110">
                  <c:v>7.117523740319303</c:v>
                </c:pt>
                <c:pt idx="111">
                  <c:v>7.182228501594933</c:v>
                </c:pt>
                <c:pt idx="112">
                  <c:v>7.2469332628705629</c:v>
                </c:pt>
                <c:pt idx="113">
                  <c:v>7.3116380241461929</c:v>
                </c:pt>
                <c:pt idx="114">
                  <c:v>7.3763427854218229</c:v>
                </c:pt>
                <c:pt idx="115">
                  <c:v>7.4410475466974528</c:v>
                </c:pt>
                <c:pt idx="116">
                  <c:v>7.5057523079730828</c:v>
                </c:pt>
                <c:pt idx="117">
                  <c:v>7.5704570692487128</c:v>
                </c:pt>
                <c:pt idx="118">
                  <c:v>7.6351618305243427</c:v>
                </c:pt>
                <c:pt idx="119">
                  <c:v>7.6998665917999727</c:v>
                </c:pt>
                <c:pt idx="120">
                  <c:v>7.7645713530756026</c:v>
                </c:pt>
                <c:pt idx="121">
                  <c:v>7.8292761143512326</c:v>
                </c:pt>
                <c:pt idx="122">
                  <c:v>7.8939808756268626</c:v>
                </c:pt>
                <c:pt idx="123">
                  <c:v>7.9586856369024925</c:v>
                </c:pt>
                <c:pt idx="124">
                  <c:v>8.0233903981781225</c:v>
                </c:pt>
                <c:pt idx="125">
                  <c:v>8.0880951594537525</c:v>
                </c:pt>
                <c:pt idx="126">
                  <c:v>8.1527999207293824</c:v>
                </c:pt>
                <c:pt idx="127">
                  <c:v>8.2175046820050124</c:v>
                </c:pt>
                <c:pt idx="128">
                  <c:v>8.2822094432806423</c:v>
                </c:pt>
                <c:pt idx="129">
                  <c:v>8.3469142045562723</c:v>
                </c:pt>
                <c:pt idx="130">
                  <c:v>8.4116189658319023</c:v>
                </c:pt>
                <c:pt idx="131">
                  <c:v>8.4763237271075322</c:v>
                </c:pt>
                <c:pt idx="132">
                  <c:v>8.5410284883831622</c:v>
                </c:pt>
                <c:pt idx="133">
                  <c:v>8.6057332496587922</c:v>
                </c:pt>
                <c:pt idx="134">
                  <c:v>8.6704380109344221</c:v>
                </c:pt>
                <c:pt idx="135">
                  <c:v>8.7351427722100521</c:v>
                </c:pt>
                <c:pt idx="136">
                  <c:v>8.799847533485682</c:v>
                </c:pt>
                <c:pt idx="137">
                  <c:v>8.864552294761312</c:v>
                </c:pt>
                <c:pt idx="138">
                  <c:v>8.929257056036942</c:v>
                </c:pt>
                <c:pt idx="139">
                  <c:v>8.9939618173125719</c:v>
                </c:pt>
                <c:pt idx="140">
                  <c:v>9.0586665785882019</c:v>
                </c:pt>
                <c:pt idx="141">
                  <c:v>9.1233713398638319</c:v>
                </c:pt>
                <c:pt idx="142">
                  <c:v>9.1880761011394618</c:v>
                </c:pt>
                <c:pt idx="143">
                  <c:v>9.2527808624150918</c:v>
                </c:pt>
                <c:pt idx="144">
                  <c:v>9.3174856236907218</c:v>
                </c:pt>
                <c:pt idx="145">
                  <c:v>9.3821903849663517</c:v>
                </c:pt>
                <c:pt idx="146">
                  <c:v>9.4468951462419817</c:v>
                </c:pt>
                <c:pt idx="147">
                  <c:v>9.5115999075176116</c:v>
                </c:pt>
                <c:pt idx="148">
                  <c:v>9.5763046687932416</c:v>
                </c:pt>
                <c:pt idx="149">
                  <c:v>9.6410094300688716</c:v>
                </c:pt>
                <c:pt idx="150">
                  <c:v>9.7057141913445015</c:v>
                </c:pt>
                <c:pt idx="151">
                  <c:v>9.7704189526201315</c:v>
                </c:pt>
                <c:pt idx="152">
                  <c:v>9.8351237138957615</c:v>
                </c:pt>
                <c:pt idx="153">
                  <c:v>9.8998284751713914</c:v>
                </c:pt>
                <c:pt idx="154">
                  <c:v>9.9645332364470214</c:v>
                </c:pt>
                <c:pt idx="155">
                  <c:v>10.029237997722651</c:v>
                </c:pt>
                <c:pt idx="156">
                  <c:v>10.093942758998281</c:v>
                </c:pt>
                <c:pt idx="157">
                  <c:v>10.158647520273911</c:v>
                </c:pt>
                <c:pt idx="158">
                  <c:v>10.223352281549541</c:v>
                </c:pt>
                <c:pt idx="159">
                  <c:v>10.288057042825171</c:v>
                </c:pt>
                <c:pt idx="160">
                  <c:v>10.352761804100801</c:v>
                </c:pt>
                <c:pt idx="161">
                  <c:v>10.417466565376431</c:v>
                </c:pt>
                <c:pt idx="162">
                  <c:v>10.482171326652061</c:v>
                </c:pt>
                <c:pt idx="163">
                  <c:v>10.546876087927691</c:v>
                </c:pt>
                <c:pt idx="164">
                  <c:v>10.611580849203321</c:v>
                </c:pt>
                <c:pt idx="165">
                  <c:v>10.676285610478951</c:v>
                </c:pt>
                <c:pt idx="166">
                  <c:v>10.740990371754581</c:v>
                </c:pt>
                <c:pt idx="167">
                  <c:v>10.805695133030211</c:v>
                </c:pt>
                <c:pt idx="168">
                  <c:v>10.870399894305841</c:v>
                </c:pt>
                <c:pt idx="169">
                  <c:v>10.935104655581471</c:v>
                </c:pt>
                <c:pt idx="170">
                  <c:v>10.999809416857101</c:v>
                </c:pt>
                <c:pt idx="171">
                  <c:v>11.064514178132731</c:v>
                </c:pt>
                <c:pt idx="172">
                  <c:v>11.129218939408361</c:v>
                </c:pt>
                <c:pt idx="173">
                  <c:v>11.193923700683991</c:v>
                </c:pt>
                <c:pt idx="174">
                  <c:v>11.258628461959621</c:v>
                </c:pt>
                <c:pt idx="175">
                  <c:v>11.323333223235251</c:v>
                </c:pt>
                <c:pt idx="176">
                  <c:v>11.388037984510881</c:v>
                </c:pt>
                <c:pt idx="177">
                  <c:v>11.452742745786511</c:v>
                </c:pt>
                <c:pt idx="178">
                  <c:v>11.51744750706214</c:v>
                </c:pt>
                <c:pt idx="179">
                  <c:v>11.58215226833777</c:v>
                </c:pt>
                <c:pt idx="180">
                  <c:v>11.6468570296134</c:v>
                </c:pt>
                <c:pt idx="181">
                  <c:v>11.71156179088903</c:v>
                </c:pt>
                <c:pt idx="182">
                  <c:v>11.77626655216466</c:v>
                </c:pt>
                <c:pt idx="183">
                  <c:v>11.84097131344029</c:v>
                </c:pt>
                <c:pt idx="184">
                  <c:v>11.90567607471592</c:v>
                </c:pt>
                <c:pt idx="185">
                  <c:v>11.97038083599155</c:v>
                </c:pt>
                <c:pt idx="186">
                  <c:v>12.03508559726718</c:v>
                </c:pt>
                <c:pt idx="187">
                  <c:v>12.09979035854281</c:v>
                </c:pt>
                <c:pt idx="188">
                  <c:v>12.16449511981844</c:v>
                </c:pt>
                <c:pt idx="189">
                  <c:v>12.22919988109407</c:v>
                </c:pt>
                <c:pt idx="190">
                  <c:v>12.2939046423697</c:v>
                </c:pt>
                <c:pt idx="191">
                  <c:v>12.35860940364533</c:v>
                </c:pt>
                <c:pt idx="192">
                  <c:v>12.42331416492096</c:v>
                </c:pt>
                <c:pt idx="193">
                  <c:v>12.48801892619659</c:v>
                </c:pt>
                <c:pt idx="194">
                  <c:v>12.55272368747222</c:v>
                </c:pt>
                <c:pt idx="195">
                  <c:v>12.61742844874785</c:v>
                </c:pt>
                <c:pt idx="196">
                  <c:v>12.68213321002348</c:v>
                </c:pt>
                <c:pt idx="197">
                  <c:v>12.74683797129911</c:v>
                </c:pt>
                <c:pt idx="198">
                  <c:v>12.81154273257474</c:v>
                </c:pt>
                <c:pt idx="199">
                  <c:v>12.87624749385037</c:v>
                </c:pt>
                <c:pt idx="200">
                  <c:v>12.940952255126</c:v>
                </c:pt>
                <c:pt idx="201">
                  <c:v>13.00565701640163</c:v>
                </c:pt>
                <c:pt idx="202">
                  <c:v>13.07036177767726</c:v>
                </c:pt>
                <c:pt idx="203">
                  <c:v>13.13506653895289</c:v>
                </c:pt>
                <c:pt idx="204">
                  <c:v>13.19977130022852</c:v>
                </c:pt>
                <c:pt idx="205">
                  <c:v>13.264476061504149</c:v>
                </c:pt>
                <c:pt idx="206">
                  <c:v>13.329180822779779</c:v>
                </c:pt>
                <c:pt idx="207">
                  <c:v>13.393885584055409</c:v>
                </c:pt>
                <c:pt idx="208">
                  <c:v>13.458590345331039</c:v>
                </c:pt>
                <c:pt idx="209">
                  <c:v>13.523295106606669</c:v>
                </c:pt>
                <c:pt idx="210">
                  <c:v>13.587999867882299</c:v>
                </c:pt>
                <c:pt idx="211">
                  <c:v>13.652704629157929</c:v>
                </c:pt>
                <c:pt idx="212">
                  <c:v>13.717409390433559</c:v>
                </c:pt>
                <c:pt idx="213">
                  <c:v>13.782114151709189</c:v>
                </c:pt>
                <c:pt idx="214">
                  <c:v>13.846818912984819</c:v>
                </c:pt>
                <c:pt idx="215">
                  <c:v>13.911523674260449</c:v>
                </c:pt>
                <c:pt idx="216">
                  <c:v>13.976228435536079</c:v>
                </c:pt>
                <c:pt idx="217">
                  <c:v>14.040933196811709</c:v>
                </c:pt>
                <c:pt idx="218">
                  <c:v>14.105637958087339</c:v>
                </c:pt>
                <c:pt idx="219">
                  <c:v>14.170342719362969</c:v>
                </c:pt>
                <c:pt idx="220">
                  <c:v>14.235047480638599</c:v>
                </c:pt>
                <c:pt idx="221">
                  <c:v>14.299752241914229</c:v>
                </c:pt>
                <c:pt idx="222">
                  <c:v>14.364457003189859</c:v>
                </c:pt>
                <c:pt idx="223">
                  <c:v>14.429161764465489</c:v>
                </c:pt>
                <c:pt idx="224">
                  <c:v>14.493866525741119</c:v>
                </c:pt>
                <c:pt idx="225">
                  <c:v>14.558571287016749</c:v>
                </c:pt>
                <c:pt idx="226">
                  <c:v>14.623276048292379</c:v>
                </c:pt>
                <c:pt idx="227">
                  <c:v>14.687980809568009</c:v>
                </c:pt>
                <c:pt idx="228">
                  <c:v>14.752685570843639</c:v>
                </c:pt>
                <c:pt idx="229">
                  <c:v>14.817390332119269</c:v>
                </c:pt>
                <c:pt idx="230">
                  <c:v>14.882095093394899</c:v>
                </c:pt>
                <c:pt idx="231">
                  <c:v>14.946799854670529</c:v>
                </c:pt>
                <c:pt idx="232">
                  <c:v>15.011504615946158</c:v>
                </c:pt>
                <c:pt idx="233">
                  <c:v>15.076209377221788</c:v>
                </c:pt>
                <c:pt idx="234">
                  <c:v>15.140914138497418</c:v>
                </c:pt>
                <c:pt idx="235">
                  <c:v>15.205618899773048</c:v>
                </c:pt>
                <c:pt idx="236">
                  <c:v>15.270323661048678</c:v>
                </c:pt>
                <c:pt idx="237">
                  <c:v>15.335028422324308</c:v>
                </c:pt>
                <c:pt idx="238">
                  <c:v>15.399733183599938</c:v>
                </c:pt>
                <c:pt idx="239">
                  <c:v>15.464437944875568</c:v>
                </c:pt>
                <c:pt idx="240">
                  <c:v>15.529142706151198</c:v>
                </c:pt>
                <c:pt idx="241">
                  <c:v>15.593847467426828</c:v>
                </c:pt>
                <c:pt idx="242">
                  <c:v>15.658552228702458</c:v>
                </c:pt>
                <c:pt idx="243">
                  <c:v>15.723256989978088</c:v>
                </c:pt>
                <c:pt idx="244">
                  <c:v>15.787961751253718</c:v>
                </c:pt>
                <c:pt idx="245">
                  <c:v>15.852666512529348</c:v>
                </c:pt>
                <c:pt idx="246">
                  <c:v>15.917371273804978</c:v>
                </c:pt>
                <c:pt idx="247">
                  <c:v>15.982076035080608</c:v>
                </c:pt>
                <c:pt idx="248">
                  <c:v>16.046780796356238</c:v>
                </c:pt>
                <c:pt idx="249">
                  <c:v>16.11148555763187</c:v>
                </c:pt>
                <c:pt idx="250">
                  <c:v>16.176190318907501</c:v>
                </c:pt>
                <c:pt idx="251">
                  <c:v>16.240895080183133</c:v>
                </c:pt>
                <c:pt idx="252">
                  <c:v>16.305599841458765</c:v>
                </c:pt>
                <c:pt idx="253">
                  <c:v>16.370304602734397</c:v>
                </c:pt>
                <c:pt idx="254">
                  <c:v>16.435009364010028</c:v>
                </c:pt>
                <c:pt idx="255">
                  <c:v>16.49971412528566</c:v>
                </c:pt>
                <c:pt idx="256">
                  <c:v>16.564418886561292</c:v>
                </c:pt>
                <c:pt idx="257">
                  <c:v>16.629123647836924</c:v>
                </c:pt>
                <c:pt idx="258">
                  <c:v>16.693828409112555</c:v>
                </c:pt>
                <c:pt idx="259">
                  <c:v>16.758533170388187</c:v>
                </c:pt>
                <c:pt idx="260">
                  <c:v>16.823237931663819</c:v>
                </c:pt>
                <c:pt idx="261">
                  <c:v>16.88794269293945</c:v>
                </c:pt>
                <c:pt idx="262">
                  <c:v>16.952647454215082</c:v>
                </c:pt>
                <c:pt idx="263">
                  <c:v>17.017352215490714</c:v>
                </c:pt>
                <c:pt idx="264">
                  <c:v>17.082056976766346</c:v>
                </c:pt>
                <c:pt idx="265">
                  <c:v>17.146761738041977</c:v>
                </c:pt>
                <c:pt idx="266">
                  <c:v>17.211466499317609</c:v>
                </c:pt>
                <c:pt idx="267">
                  <c:v>17.276171260593241</c:v>
                </c:pt>
                <c:pt idx="268">
                  <c:v>17.340876021868873</c:v>
                </c:pt>
                <c:pt idx="269">
                  <c:v>17.405580783144504</c:v>
                </c:pt>
                <c:pt idx="270">
                  <c:v>17.470285544420136</c:v>
                </c:pt>
                <c:pt idx="271">
                  <c:v>17.534990305695768</c:v>
                </c:pt>
                <c:pt idx="272">
                  <c:v>17.5996950669714</c:v>
                </c:pt>
                <c:pt idx="273">
                  <c:v>17.664399828247031</c:v>
                </c:pt>
                <c:pt idx="274">
                  <c:v>17.729104589522663</c:v>
                </c:pt>
                <c:pt idx="275">
                  <c:v>17.793809350798295</c:v>
                </c:pt>
                <c:pt idx="276">
                  <c:v>17.858514112073927</c:v>
                </c:pt>
                <c:pt idx="277">
                  <c:v>17.923218873349558</c:v>
                </c:pt>
                <c:pt idx="278">
                  <c:v>17.98792363462519</c:v>
                </c:pt>
                <c:pt idx="279">
                  <c:v>18.052628395900822</c:v>
                </c:pt>
                <c:pt idx="280">
                  <c:v>18.117333157176454</c:v>
                </c:pt>
                <c:pt idx="281">
                  <c:v>18.182037918452085</c:v>
                </c:pt>
                <c:pt idx="282">
                  <c:v>18.246742679727717</c:v>
                </c:pt>
                <c:pt idx="283">
                  <c:v>18.311447441003349</c:v>
                </c:pt>
                <c:pt idx="284">
                  <c:v>18.37615220227898</c:v>
                </c:pt>
                <c:pt idx="285">
                  <c:v>18.440856963554612</c:v>
                </c:pt>
                <c:pt idx="286">
                  <c:v>18.505561724830244</c:v>
                </c:pt>
                <c:pt idx="287">
                  <c:v>18.570266486105876</c:v>
                </c:pt>
                <c:pt idx="288">
                  <c:v>18.634971247381507</c:v>
                </c:pt>
                <c:pt idx="289">
                  <c:v>18.699676008657139</c:v>
                </c:pt>
                <c:pt idx="290">
                  <c:v>18.764380769932771</c:v>
                </c:pt>
                <c:pt idx="291">
                  <c:v>18.829085531208403</c:v>
                </c:pt>
                <c:pt idx="292">
                  <c:v>18.893790292484034</c:v>
                </c:pt>
                <c:pt idx="293">
                  <c:v>18.958495053759666</c:v>
                </c:pt>
                <c:pt idx="294">
                  <c:v>19.023199815035298</c:v>
                </c:pt>
                <c:pt idx="295">
                  <c:v>19.08790457631093</c:v>
                </c:pt>
                <c:pt idx="296">
                  <c:v>19.152609337586561</c:v>
                </c:pt>
                <c:pt idx="297">
                  <c:v>19.217314098862193</c:v>
                </c:pt>
                <c:pt idx="298">
                  <c:v>19.282018860137825</c:v>
                </c:pt>
                <c:pt idx="299">
                  <c:v>19.346723621413457</c:v>
                </c:pt>
                <c:pt idx="300">
                  <c:v>19.411428382689088</c:v>
                </c:pt>
                <c:pt idx="301">
                  <c:v>19.47613314396472</c:v>
                </c:pt>
                <c:pt idx="302">
                  <c:v>19.540837905240352</c:v>
                </c:pt>
                <c:pt idx="303">
                  <c:v>19.605542666515984</c:v>
                </c:pt>
                <c:pt idx="304">
                  <c:v>19.670247427791615</c:v>
                </c:pt>
                <c:pt idx="305">
                  <c:v>19.734952189067247</c:v>
                </c:pt>
                <c:pt idx="306">
                  <c:v>19.799656950342879</c:v>
                </c:pt>
                <c:pt idx="307">
                  <c:v>19.86436171161851</c:v>
                </c:pt>
                <c:pt idx="308">
                  <c:v>19.929066472894142</c:v>
                </c:pt>
                <c:pt idx="309">
                  <c:v>19.993771234169774</c:v>
                </c:pt>
                <c:pt idx="310">
                  <c:v>20.058475995445406</c:v>
                </c:pt>
                <c:pt idx="311">
                  <c:v>20.123180756721037</c:v>
                </c:pt>
                <c:pt idx="312">
                  <c:v>20.187885517996669</c:v>
                </c:pt>
                <c:pt idx="313">
                  <c:v>20.252590279272301</c:v>
                </c:pt>
                <c:pt idx="314">
                  <c:v>20.317295040547933</c:v>
                </c:pt>
                <c:pt idx="315">
                  <c:v>20.381999801823564</c:v>
                </c:pt>
                <c:pt idx="316">
                  <c:v>20.446704563099196</c:v>
                </c:pt>
                <c:pt idx="317">
                  <c:v>20.511409324374828</c:v>
                </c:pt>
                <c:pt idx="318">
                  <c:v>20.57611408565046</c:v>
                </c:pt>
                <c:pt idx="319">
                  <c:v>20.640818846926091</c:v>
                </c:pt>
                <c:pt idx="320">
                  <c:v>20.705523608201723</c:v>
                </c:pt>
                <c:pt idx="321">
                  <c:v>20.770228369477355</c:v>
                </c:pt>
                <c:pt idx="322">
                  <c:v>20.834933130752987</c:v>
                </c:pt>
                <c:pt idx="323">
                  <c:v>20.899637892028618</c:v>
                </c:pt>
                <c:pt idx="324">
                  <c:v>20.96434265330425</c:v>
                </c:pt>
                <c:pt idx="325">
                  <c:v>21.029047414579882</c:v>
                </c:pt>
                <c:pt idx="326">
                  <c:v>21.093752175855514</c:v>
                </c:pt>
                <c:pt idx="327">
                  <c:v>21.158456937131145</c:v>
                </c:pt>
                <c:pt idx="328">
                  <c:v>21.223161698406777</c:v>
                </c:pt>
                <c:pt idx="329">
                  <c:v>21.287866459682409</c:v>
                </c:pt>
                <c:pt idx="330">
                  <c:v>21.35257122095804</c:v>
                </c:pt>
                <c:pt idx="331">
                  <c:v>21.417275982233672</c:v>
                </c:pt>
                <c:pt idx="332">
                  <c:v>21.481980743509304</c:v>
                </c:pt>
                <c:pt idx="333">
                  <c:v>21.546685504784936</c:v>
                </c:pt>
                <c:pt idx="334">
                  <c:v>21.611390266060567</c:v>
                </c:pt>
                <c:pt idx="335">
                  <c:v>21.676095027336199</c:v>
                </c:pt>
                <c:pt idx="336">
                  <c:v>21.740799788611831</c:v>
                </c:pt>
                <c:pt idx="337">
                  <c:v>21.805504549887463</c:v>
                </c:pt>
                <c:pt idx="338">
                  <c:v>21.870209311163094</c:v>
                </c:pt>
                <c:pt idx="339">
                  <c:v>21.934914072438726</c:v>
                </c:pt>
                <c:pt idx="340">
                  <c:v>21.999618833714358</c:v>
                </c:pt>
                <c:pt idx="341">
                  <c:v>22.06432359498999</c:v>
                </c:pt>
                <c:pt idx="342">
                  <c:v>22.129028356265621</c:v>
                </c:pt>
                <c:pt idx="343">
                  <c:v>22.193733117541253</c:v>
                </c:pt>
                <c:pt idx="344">
                  <c:v>22.258437878816885</c:v>
                </c:pt>
                <c:pt idx="345">
                  <c:v>22.323142640092517</c:v>
                </c:pt>
                <c:pt idx="346">
                  <c:v>22.387847401368148</c:v>
                </c:pt>
                <c:pt idx="347">
                  <c:v>22.45255216264378</c:v>
                </c:pt>
                <c:pt idx="348">
                  <c:v>22.517256923919412</c:v>
                </c:pt>
                <c:pt idx="349">
                  <c:v>22.581961685195044</c:v>
                </c:pt>
                <c:pt idx="350">
                  <c:v>22.646666446470675</c:v>
                </c:pt>
                <c:pt idx="351">
                  <c:v>22.711371207746307</c:v>
                </c:pt>
                <c:pt idx="352">
                  <c:v>22.776075969021939</c:v>
                </c:pt>
                <c:pt idx="353">
                  <c:v>22.84078073029757</c:v>
                </c:pt>
                <c:pt idx="354">
                  <c:v>22.905485491573202</c:v>
                </c:pt>
                <c:pt idx="355">
                  <c:v>22.970190252848834</c:v>
                </c:pt>
                <c:pt idx="356">
                  <c:v>23.034895014124466</c:v>
                </c:pt>
                <c:pt idx="357">
                  <c:v>23.099599775400097</c:v>
                </c:pt>
                <c:pt idx="358">
                  <c:v>23.164304536675729</c:v>
                </c:pt>
                <c:pt idx="359">
                  <c:v>23.229009297951361</c:v>
                </c:pt>
                <c:pt idx="360">
                  <c:v>23.293714059226993</c:v>
                </c:pt>
                <c:pt idx="361">
                  <c:v>23.358418820502624</c:v>
                </c:pt>
                <c:pt idx="362">
                  <c:v>23.423123581778256</c:v>
                </c:pt>
                <c:pt idx="363">
                  <c:v>23.487828343053888</c:v>
                </c:pt>
                <c:pt idx="364">
                  <c:v>23.55253310432952</c:v>
                </c:pt>
                <c:pt idx="365">
                  <c:v>23.617237865605151</c:v>
                </c:pt>
                <c:pt idx="366">
                  <c:v>23.681942626880783</c:v>
                </c:pt>
                <c:pt idx="367">
                  <c:v>23.746647388156415</c:v>
                </c:pt>
                <c:pt idx="368">
                  <c:v>23.811352149432047</c:v>
                </c:pt>
                <c:pt idx="369">
                  <c:v>23.876056910707678</c:v>
                </c:pt>
                <c:pt idx="370">
                  <c:v>23.94076167198331</c:v>
                </c:pt>
                <c:pt idx="371">
                  <c:v>24.005466433258942</c:v>
                </c:pt>
                <c:pt idx="372">
                  <c:v>24.070171194534574</c:v>
                </c:pt>
                <c:pt idx="373">
                  <c:v>24.134875955810205</c:v>
                </c:pt>
                <c:pt idx="374">
                  <c:v>24.199580717085837</c:v>
                </c:pt>
                <c:pt idx="375">
                  <c:v>24.264285478361469</c:v>
                </c:pt>
                <c:pt idx="376">
                  <c:v>24.328990239637101</c:v>
                </c:pt>
                <c:pt idx="377">
                  <c:v>24.393695000912732</c:v>
                </c:pt>
                <c:pt idx="378">
                  <c:v>24.458399762188364</c:v>
                </c:pt>
                <c:pt idx="379">
                  <c:v>24.523104523463996</c:v>
                </c:pt>
                <c:pt idx="380">
                  <c:v>24.587809284739627</c:v>
                </c:pt>
                <c:pt idx="381">
                  <c:v>24.652514046015259</c:v>
                </c:pt>
                <c:pt idx="382">
                  <c:v>24.717218807290891</c:v>
                </c:pt>
                <c:pt idx="383">
                  <c:v>24.781923568566523</c:v>
                </c:pt>
                <c:pt idx="384">
                  <c:v>24.846628329842154</c:v>
                </c:pt>
                <c:pt idx="385">
                  <c:v>24.911333091117786</c:v>
                </c:pt>
                <c:pt idx="386">
                  <c:v>24.976037852393418</c:v>
                </c:pt>
                <c:pt idx="387">
                  <c:v>25.04074261366905</c:v>
                </c:pt>
                <c:pt idx="388">
                  <c:v>25.105447374944681</c:v>
                </c:pt>
                <c:pt idx="389">
                  <c:v>25.170152136220313</c:v>
                </c:pt>
                <c:pt idx="390">
                  <c:v>25.234856897495945</c:v>
                </c:pt>
                <c:pt idx="391">
                  <c:v>25.299561658771577</c:v>
                </c:pt>
                <c:pt idx="392">
                  <c:v>25.364266420047208</c:v>
                </c:pt>
                <c:pt idx="393">
                  <c:v>25.42897118132284</c:v>
                </c:pt>
                <c:pt idx="394">
                  <c:v>25.493675942598472</c:v>
                </c:pt>
                <c:pt idx="395">
                  <c:v>25.558380703874104</c:v>
                </c:pt>
                <c:pt idx="396">
                  <c:v>25.623085465149735</c:v>
                </c:pt>
                <c:pt idx="397">
                  <c:v>25.687790226425367</c:v>
                </c:pt>
                <c:pt idx="398">
                  <c:v>25.752494987700999</c:v>
                </c:pt>
                <c:pt idx="399">
                  <c:v>25.817199748976631</c:v>
                </c:pt>
                <c:pt idx="400">
                  <c:v>25.881904510252262</c:v>
                </c:pt>
                <c:pt idx="401">
                  <c:v>25.946609271527894</c:v>
                </c:pt>
                <c:pt idx="402">
                  <c:v>26.011314032803526</c:v>
                </c:pt>
                <c:pt idx="403">
                  <c:v>26.076018794079157</c:v>
                </c:pt>
                <c:pt idx="404">
                  <c:v>26.140723555354789</c:v>
                </c:pt>
                <c:pt idx="405">
                  <c:v>26.205428316630421</c:v>
                </c:pt>
                <c:pt idx="406">
                  <c:v>26.270133077906053</c:v>
                </c:pt>
                <c:pt idx="407">
                  <c:v>26.334837839181684</c:v>
                </c:pt>
                <c:pt idx="408">
                  <c:v>26.399542600457316</c:v>
                </c:pt>
                <c:pt idx="409">
                  <c:v>26.464247361732948</c:v>
                </c:pt>
                <c:pt idx="410">
                  <c:v>26.52895212300858</c:v>
                </c:pt>
                <c:pt idx="411">
                  <c:v>26.593656884284211</c:v>
                </c:pt>
                <c:pt idx="412">
                  <c:v>26.658361645559843</c:v>
                </c:pt>
                <c:pt idx="413">
                  <c:v>26.723066406835475</c:v>
                </c:pt>
                <c:pt idx="414">
                  <c:v>26.787771168111107</c:v>
                </c:pt>
                <c:pt idx="415">
                  <c:v>26.852475929386738</c:v>
                </c:pt>
                <c:pt idx="416">
                  <c:v>26.91718069066237</c:v>
                </c:pt>
                <c:pt idx="417">
                  <c:v>26.981885451938002</c:v>
                </c:pt>
                <c:pt idx="418">
                  <c:v>27.046590213213634</c:v>
                </c:pt>
                <c:pt idx="419">
                  <c:v>27.111294974489265</c:v>
                </c:pt>
                <c:pt idx="420">
                  <c:v>27.175999735764897</c:v>
                </c:pt>
                <c:pt idx="421">
                  <c:v>27.240704497040529</c:v>
                </c:pt>
                <c:pt idx="422">
                  <c:v>27.305409258316161</c:v>
                </c:pt>
                <c:pt idx="423">
                  <c:v>27.370114019591792</c:v>
                </c:pt>
                <c:pt idx="424">
                  <c:v>27.434818780867424</c:v>
                </c:pt>
                <c:pt idx="425">
                  <c:v>27.499523542143056</c:v>
                </c:pt>
                <c:pt idx="426">
                  <c:v>27.564228303418687</c:v>
                </c:pt>
                <c:pt idx="427">
                  <c:v>27.628933064694319</c:v>
                </c:pt>
                <c:pt idx="428">
                  <c:v>27.693637825969951</c:v>
                </c:pt>
                <c:pt idx="429">
                  <c:v>27.758342587245583</c:v>
                </c:pt>
                <c:pt idx="430">
                  <c:v>27.823047348521214</c:v>
                </c:pt>
                <c:pt idx="431">
                  <c:v>27.887752109796846</c:v>
                </c:pt>
                <c:pt idx="432">
                  <c:v>27.952456871072478</c:v>
                </c:pt>
                <c:pt idx="433">
                  <c:v>28.01716163234811</c:v>
                </c:pt>
                <c:pt idx="434">
                  <c:v>28.081866393623741</c:v>
                </c:pt>
                <c:pt idx="435">
                  <c:v>28.146571154899373</c:v>
                </c:pt>
                <c:pt idx="436">
                  <c:v>28.211275916175005</c:v>
                </c:pt>
                <c:pt idx="437">
                  <c:v>28.275980677450637</c:v>
                </c:pt>
                <c:pt idx="438">
                  <c:v>28.340685438726268</c:v>
                </c:pt>
                <c:pt idx="439">
                  <c:v>28.4053902000019</c:v>
                </c:pt>
                <c:pt idx="440">
                  <c:v>28.470094961277532</c:v>
                </c:pt>
                <c:pt idx="441">
                  <c:v>28.534799722553164</c:v>
                </c:pt>
                <c:pt idx="442">
                  <c:v>28.599504483828795</c:v>
                </c:pt>
                <c:pt idx="443">
                  <c:v>28.664209245104427</c:v>
                </c:pt>
                <c:pt idx="444">
                  <c:v>28.728914006380059</c:v>
                </c:pt>
                <c:pt idx="445">
                  <c:v>28.793618767655691</c:v>
                </c:pt>
                <c:pt idx="446">
                  <c:v>28.858323528931322</c:v>
                </c:pt>
                <c:pt idx="447">
                  <c:v>28.923028290206954</c:v>
                </c:pt>
                <c:pt idx="448">
                  <c:v>28.987733051482586</c:v>
                </c:pt>
                <c:pt idx="449">
                  <c:v>29.052437812758217</c:v>
                </c:pt>
                <c:pt idx="450">
                  <c:v>29.117142574033849</c:v>
                </c:pt>
                <c:pt idx="451">
                  <c:v>29.181847335309481</c:v>
                </c:pt>
                <c:pt idx="452">
                  <c:v>29.246552096585113</c:v>
                </c:pt>
                <c:pt idx="453">
                  <c:v>29.311256857860744</c:v>
                </c:pt>
                <c:pt idx="454">
                  <c:v>29.375961619136376</c:v>
                </c:pt>
                <c:pt idx="455">
                  <c:v>29.440666380412008</c:v>
                </c:pt>
                <c:pt idx="456">
                  <c:v>29.50537114168764</c:v>
                </c:pt>
                <c:pt idx="457">
                  <c:v>29.570075902963271</c:v>
                </c:pt>
                <c:pt idx="458">
                  <c:v>29.634780664238903</c:v>
                </c:pt>
                <c:pt idx="459">
                  <c:v>29.699485425514535</c:v>
                </c:pt>
                <c:pt idx="460">
                  <c:v>29.764190186790167</c:v>
                </c:pt>
                <c:pt idx="461">
                  <c:v>29.828894948065798</c:v>
                </c:pt>
                <c:pt idx="462">
                  <c:v>29.89359970934143</c:v>
                </c:pt>
                <c:pt idx="463">
                  <c:v>29.958304470617062</c:v>
                </c:pt>
                <c:pt idx="464">
                  <c:v>30.023009231892694</c:v>
                </c:pt>
                <c:pt idx="465">
                  <c:v>30.087713993168325</c:v>
                </c:pt>
                <c:pt idx="466">
                  <c:v>30.152418754443957</c:v>
                </c:pt>
                <c:pt idx="467">
                  <c:v>30.217123515719589</c:v>
                </c:pt>
                <c:pt idx="468">
                  <c:v>30.281828276995221</c:v>
                </c:pt>
                <c:pt idx="469">
                  <c:v>30.346533038270852</c:v>
                </c:pt>
                <c:pt idx="470">
                  <c:v>30.411237799546484</c:v>
                </c:pt>
                <c:pt idx="471">
                  <c:v>30.475942560822116</c:v>
                </c:pt>
                <c:pt idx="472">
                  <c:v>30.540647322097747</c:v>
                </c:pt>
                <c:pt idx="473">
                  <c:v>30.605352083373379</c:v>
                </c:pt>
                <c:pt idx="474">
                  <c:v>30.670056844649011</c:v>
                </c:pt>
                <c:pt idx="475">
                  <c:v>30.734761605924643</c:v>
                </c:pt>
                <c:pt idx="476">
                  <c:v>30.799466367200274</c:v>
                </c:pt>
                <c:pt idx="477">
                  <c:v>30.864171128475906</c:v>
                </c:pt>
                <c:pt idx="478">
                  <c:v>30.928875889751538</c:v>
                </c:pt>
                <c:pt idx="479">
                  <c:v>30.99358065102717</c:v>
                </c:pt>
                <c:pt idx="480">
                  <c:v>31.058285412302801</c:v>
                </c:pt>
                <c:pt idx="481">
                  <c:v>31.122990173578433</c:v>
                </c:pt>
                <c:pt idx="482">
                  <c:v>31.187694934854065</c:v>
                </c:pt>
                <c:pt idx="483">
                  <c:v>31.252399696129697</c:v>
                </c:pt>
                <c:pt idx="484">
                  <c:v>31.317104457405328</c:v>
                </c:pt>
                <c:pt idx="485">
                  <c:v>31.38180921868096</c:v>
                </c:pt>
                <c:pt idx="486">
                  <c:v>31.446513979956592</c:v>
                </c:pt>
                <c:pt idx="487">
                  <c:v>31.511218741232224</c:v>
                </c:pt>
                <c:pt idx="488">
                  <c:v>31.575923502507855</c:v>
                </c:pt>
                <c:pt idx="489">
                  <c:v>31.640628263783487</c:v>
                </c:pt>
                <c:pt idx="490">
                  <c:v>31.705333025059119</c:v>
                </c:pt>
                <c:pt idx="491">
                  <c:v>31.770037786334751</c:v>
                </c:pt>
                <c:pt idx="492">
                  <c:v>31.834742547610382</c:v>
                </c:pt>
                <c:pt idx="493">
                  <c:v>31.899447308886014</c:v>
                </c:pt>
              </c:numCache>
            </c:numRef>
          </c:xVal>
          <c:yVal>
            <c:numRef>
              <c:f>'assignment_1(home) Q2 (12)'!$G$2:$G$709</c:f>
              <c:numCache>
                <c:formatCode>General</c:formatCode>
                <c:ptCount val="708"/>
                <c:pt idx="0">
                  <c:v>0</c:v>
                </c:pt>
                <c:pt idx="1">
                  <c:v>0.24099145657226709</c:v>
                </c:pt>
                <c:pt idx="2">
                  <c:v>0.48100291314453414</c:v>
                </c:pt>
                <c:pt idx="3">
                  <c:v>0.72003436971680124</c:v>
                </c:pt>
                <c:pt idx="4">
                  <c:v>0.95808582628906835</c:v>
                </c:pt>
                <c:pt idx="5">
                  <c:v>1.1951572828613353</c:v>
                </c:pt>
                <c:pt idx="6">
                  <c:v>1.4312487394336022</c:v>
                </c:pt>
                <c:pt idx="7">
                  <c:v>1.6663601960058692</c:v>
                </c:pt>
                <c:pt idx="8">
                  <c:v>1.9004916525781361</c:v>
                </c:pt>
                <c:pt idx="9">
                  <c:v>2.1336431091504031</c:v>
                </c:pt>
                <c:pt idx="10">
                  <c:v>2.3658145657226703</c:v>
                </c:pt>
                <c:pt idx="11">
                  <c:v>2.5970060222949374</c:v>
                </c:pt>
                <c:pt idx="12">
                  <c:v>2.8272174788672046</c:v>
                </c:pt>
                <c:pt idx="13">
                  <c:v>3.0564489354394717</c:v>
                </c:pt>
                <c:pt idx="14">
                  <c:v>3.2847003920117386</c:v>
                </c:pt>
                <c:pt idx="15">
                  <c:v>3.5119718485840057</c:v>
                </c:pt>
                <c:pt idx="16">
                  <c:v>3.7382633051562726</c:v>
                </c:pt>
                <c:pt idx="17">
                  <c:v>3.9635747617285397</c:v>
                </c:pt>
                <c:pt idx="18">
                  <c:v>4.1879062183008067</c:v>
                </c:pt>
                <c:pt idx="19">
                  <c:v>4.4112576748730739</c:v>
                </c:pt>
                <c:pt idx="20">
                  <c:v>4.6336291314453408</c:v>
                </c:pt>
                <c:pt idx="21">
                  <c:v>4.8550205880176076</c:v>
                </c:pt>
                <c:pt idx="22">
                  <c:v>5.0754320445898751</c:v>
                </c:pt>
                <c:pt idx="23">
                  <c:v>5.2948635011621423</c:v>
                </c:pt>
                <c:pt idx="24">
                  <c:v>5.5133149577344094</c:v>
                </c:pt>
                <c:pt idx="25">
                  <c:v>5.7307864143066762</c:v>
                </c:pt>
                <c:pt idx="26">
                  <c:v>5.9472778708789438</c:v>
                </c:pt>
                <c:pt idx="27">
                  <c:v>6.1627893274512111</c:v>
                </c:pt>
                <c:pt idx="28">
                  <c:v>6.3773207840234782</c:v>
                </c:pt>
                <c:pt idx="29">
                  <c:v>6.5908722405957452</c:v>
                </c:pt>
                <c:pt idx="30">
                  <c:v>6.8034436971680128</c:v>
                </c:pt>
                <c:pt idx="31">
                  <c:v>7.0150351537402802</c:v>
                </c:pt>
                <c:pt idx="32">
                  <c:v>7.2256466103125474</c:v>
                </c:pt>
                <c:pt idx="33">
                  <c:v>7.4352780668848144</c:v>
                </c:pt>
                <c:pt idx="34">
                  <c:v>7.6439295234570821</c:v>
                </c:pt>
                <c:pt idx="35">
                  <c:v>7.8516009800293496</c:v>
                </c:pt>
                <c:pt idx="36">
                  <c:v>8.0582924366016186</c:v>
                </c:pt>
                <c:pt idx="37">
                  <c:v>8.2640038931738875</c:v>
                </c:pt>
                <c:pt idx="38">
                  <c:v>8.4687353497461562</c:v>
                </c:pt>
                <c:pt idx="39">
                  <c:v>8.6724868063184246</c:v>
                </c:pt>
                <c:pt idx="40">
                  <c:v>8.8752582628906929</c:v>
                </c:pt>
                <c:pt idx="41">
                  <c:v>9.0770497194629609</c:v>
                </c:pt>
                <c:pt idx="42">
                  <c:v>9.2778611760352288</c:v>
                </c:pt>
                <c:pt idx="43">
                  <c:v>9.4776926326074964</c:v>
                </c:pt>
                <c:pt idx="44">
                  <c:v>9.6765440891797638</c:v>
                </c:pt>
                <c:pt idx="45">
                  <c:v>9.8744155457520328</c:v>
                </c:pt>
                <c:pt idx="46">
                  <c:v>10.071307002324302</c:v>
                </c:pt>
                <c:pt idx="47">
                  <c:v>10.26721845889657</c:v>
                </c:pt>
                <c:pt idx="48">
                  <c:v>10.462149915468839</c:v>
                </c:pt>
                <c:pt idx="49">
                  <c:v>10.656101372041107</c:v>
                </c:pt>
                <c:pt idx="50">
                  <c:v>10.849072828613375</c:v>
                </c:pt>
                <c:pt idx="51">
                  <c:v>11.041064285185643</c:v>
                </c:pt>
                <c:pt idx="52">
                  <c:v>11.23207574175791</c:v>
                </c:pt>
                <c:pt idx="53">
                  <c:v>11.422107198330179</c:v>
                </c:pt>
                <c:pt idx="54">
                  <c:v>11.611158654902448</c:v>
                </c:pt>
                <c:pt idx="55">
                  <c:v>11.799230111474717</c:v>
                </c:pt>
                <c:pt idx="56">
                  <c:v>11.986321568046986</c:v>
                </c:pt>
                <c:pt idx="57">
                  <c:v>12.172433024619254</c:v>
                </c:pt>
                <c:pt idx="58">
                  <c:v>12.357564481191522</c:v>
                </c:pt>
                <c:pt idx="59">
                  <c:v>12.54171593776379</c:v>
                </c:pt>
                <c:pt idx="60">
                  <c:v>12.724887394336058</c:v>
                </c:pt>
                <c:pt idx="61">
                  <c:v>12.907078850908327</c:v>
                </c:pt>
                <c:pt idx="62">
                  <c:v>13.088290307480596</c:v>
                </c:pt>
                <c:pt idx="63">
                  <c:v>13.268521764052865</c:v>
                </c:pt>
                <c:pt idx="64">
                  <c:v>13.447773220625134</c:v>
                </c:pt>
                <c:pt idx="65">
                  <c:v>13.626044677197402</c:v>
                </c:pt>
                <c:pt idx="66">
                  <c:v>13.803336133769671</c:v>
                </c:pt>
                <c:pt idx="67">
                  <c:v>13.979647590341939</c:v>
                </c:pt>
                <c:pt idx="68">
                  <c:v>14.154979046914207</c:v>
                </c:pt>
                <c:pt idx="69">
                  <c:v>14.329330503486474</c:v>
                </c:pt>
                <c:pt idx="70">
                  <c:v>14.502701960058744</c:v>
                </c:pt>
                <c:pt idx="71">
                  <c:v>14.675093416631013</c:v>
                </c:pt>
                <c:pt idx="72">
                  <c:v>14.846504873203282</c:v>
                </c:pt>
                <c:pt idx="73">
                  <c:v>15.01693632977555</c:v>
                </c:pt>
                <c:pt idx="74">
                  <c:v>15.186387786347819</c:v>
                </c:pt>
                <c:pt idx="75">
                  <c:v>15.354859242920087</c:v>
                </c:pt>
                <c:pt idx="76">
                  <c:v>15.522350699492355</c:v>
                </c:pt>
                <c:pt idx="77">
                  <c:v>15.688862156064623</c:v>
                </c:pt>
                <c:pt idx="78">
                  <c:v>15.854393612636892</c:v>
                </c:pt>
                <c:pt idx="79">
                  <c:v>16.01894506920916</c:v>
                </c:pt>
                <c:pt idx="80">
                  <c:v>16.182516525781427</c:v>
                </c:pt>
                <c:pt idx="81">
                  <c:v>16.345107982353696</c:v>
                </c:pt>
                <c:pt idx="82">
                  <c:v>16.506719438925966</c:v>
                </c:pt>
                <c:pt idx="83">
                  <c:v>16.667350895498235</c:v>
                </c:pt>
                <c:pt idx="84">
                  <c:v>16.827002352070505</c:v>
                </c:pt>
                <c:pt idx="85">
                  <c:v>16.985673808642773</c:v>
                </c:pt>
                <c:pt idx="86">
                  <c:v>17.143365265215042</c:v>
                </c:pt>
                <c:pt idx="87">
                  <c:v>17.30007672178731</c:v>
                </c:pt>
                <c:pt idx="88">
                  <c:v>17.455808178359579</c:v>
                </c:pt>
                <c:pt idx="89">
                  <c:v>17.610559634931846</c:v>
                </c:pt>
                <c:pt idx="90">
                  <c:v>17.764331091504115</c:v>
                </c:pt>
                <c:pt idx="91">
                  <c:v>17.917122548076385</c:v>
                </c:pt>
                <c:pt idx="92">
                  <c:v>18.068934004648654</c:v>
                </c:pt>
                <c:pt idx="93">
                  <c:v>18.219765461220923</c:v>
                </c:pt>
                <c:pt idx="94">
                  <c:v>18.369616917793191</c:v>
                </c:pt>
                <c:pt idx="95">
                  <c:v>18.518488374365461</c:v>
                </c:pt>
                <c:pt idx="96">
                  <c:v>18.666379830937728</c:v>
                </c:pt>
                <c:pt idx="97">
                  <c:v>18.813291287509998</c:v>
                </c:pt>
                <c:pt idx="98">
                  <c:v>18.959222744082265</c:v>
                </c:pt>
                <c:pt idx="99">
                  <c:v>19.104174200654533</c:v>
                </c:pt>
                <c:pt idx="100">
                  <c:v>19.248145657226804</c:v>
                </c:pt>
                <c:pt idx="101">
                  <c:v>19.391137113799072</c:v>
                </c:pt>
                <c:pt idx="102">
                  <c:v>19.533148570371342</c:v>
                </c:pt>
                <c:pt idx="103">
                  <c:v>19.67418002694361</c:v>
                </c:pt>
                <c:pt idx="104">
                  <c:v>19.814231483515879</c:v>
                </c:pt>
                <c:pt idx="105">
                  <c:v>19.953302940088147</c:v>
                </c:pt>
                <c:pt idx="106">
                  <c:v>20.091394396660416</c:v>
                </c:pt>
                <c:pt idx="107">
                  <c:v>20.228505853232683</c:v>
                </c:pt>
                <c:pt idx="108">
                  <c:v>20.364637309804952</c:v>
                </c:pt>
                <c:pt idx="109">
                  <c:v>20.499788766377222</c:v>
                </c:pt>
                <c:pt idx="110">
                  <c:v>20.63396022294949</c:v>
                </c:pt>
                <c:pt idx="111">
                  <c:v>20.76715167952176</c:v>
                </c:pt>
                <c:pt idx="112">
                  <c:v>20.899363136094028</c:v>
                </c:pt>
                <c:pt idx="113">
                  <c:v>21.030594592666297</c:v>
                </c:pt>
                <c:pt idx="114">
                  <c:v>21.160846049238565</c:v>
                </c:pt>
                <c:pt idx="115">
                  <c:v>21.290117505810834</c:v>
                </c:pt>
                <c:pt idx="116">
                  <c:v>21.418408962383101</c:v>
                </c:pt>
                <c:pt idx="117">
                  <c:v>21.545720418955369</c:v>
                </c:pt>
                <c:pt idx="118">
                  <c:v>21.672051875527639</c:v>
                </c:pt>
                <c:pt idx="119">
                  <c:v>21.797403332099908</c:v>
                </c:pt>
                <c:pt idx="120">
                  <c:v>21.921774788672177</c:v>
                </c:pt>
                <c:pt idx="121">
                  <c:v>22.045166245244445</c:v>
                </c:pt>
                <c:pt idx="122">
                  <c:v>22.167577701816715</c:v>
                </c:pt>
                <c:pt idx="123">
                  <c:v>22.289009158388982</c:v>
                </c:pt>
                <c:pt idx="124">
                  <c:v>22.409460614961251</c:v>
                </c:pt>
                <c:pt idx="125">
                  <c:v>22.528932071533518</c:v>
                </c:pt>
                <c:pt idx="126">
                  <c:v>22.647423528105787</c:v>
                </c:pt>
                <c:pt idx="127">
                  <c:v>22.764934984678057</c:v>
                </c:pt>
                <c:pt idx="128">
                  <c:v>22.881466441250325</c:v>
                </c:pt>
                <c:pt idx="129">
                  <c:v>22.997017897822595</c:v>
                </c:pt>
                <c:pt idx="130">
                  <c:v>23.111589354394862</c:v>
                </c:pt>
                <c:pt idx="131">
                  <c:v>23.225180810967132</c:v>
                </c:pt>
                <c:pt idx="132">
                  <c:v>23.337792267539399</c:v>
                </c:pt>
                <c:pt idx="133">
                  <c:v>23.449423724111668</c:v>
                </c:pt>
                <c:pt idx="134">
                  <c:v>23.560075180683935</c:v>
                </c:pt>
                <c:pt idx="135">
                  <c:v>23.669746637256203</c:v>
                </c:pt>
                <c:pt idx="136">
                  <c:v>23.77843809382847</c:v>
                </c:pt>
                <c:pt idx="137">
                  <c:v>23.886149550400738</c:v>
                </c:pt>
                <c:pt idx="138">
                  <c:v>23.992881006973008</c:v>
                </c:pt>
                <c:pt idx="139">
                  <c:v>24.098632463545275</c:v>
                </c:pt>
                <c:pt idx="140">
                  <c:v>24.203403920117545</c:v>
                </c:pt>
                <c:pt idx="141">
                  <c:v>24.307195376689812</c:v>
                </c:pt>
                <c:pt idx="142">
                  <c:v>24.410006833262081</c:v>
                </c:pt>
                <c:pt idx="143">
                  <c:v>24.511838289834348</c:v>
                </c:pt>
                <c:pt idx="144">
                  <c:v>24.612689746406616</c:v>
                </c:pt>
                <c:pt idx="145">
                  <c:v>24.712561202978883</c:v>
                </c:pt>
                <c:pt idx="146">
                  <c:v>24.811452659551151</c:v>
                </c:pt>
                <c:pt idx="147">
                  <c:v>24.90936411612342</c:v>
                </c:pt>
                <c:pt idx="148">
                  <c:v>25.006295572695688</c:v>
                </c:pt>
                <c:pt idx="149">
                  <c:v>25.102247029267957</c:v>
                </c:pt>
                <c:pt idx="150">
                  <c:v>25.197218485840224</c:v>
                </c:pt>
                <c:pt idx="151">
                  <c:v>25.291209942412493</c:v>
                </c:pt>
                <c:pt idx="152">
                  <c:v>25.38422139898476</c:v>
                </c:pt>
                <c:pt idx="153">
                  <c:v>25.476252855557028</c:v>
                </c:pt>
                <c:pt idx="154">
                  <c:v>25.567304312129295</c:v>
                </c:pt>
                <c:pt idx="155">
                  <c:v>25.657375768701563</c:v>
                </c:pt>
                <c:pt idx="156">
                  <c:v>25.746467225273832</c:v>
                </c:pt>
                <c:pt idx="157">
                  <c:v>25.8345786818461</c:v>
                </c:pt>
                <c:pt idx="158">
                  <c:v>25.921710138418369</c:v>
                </c:pt>
                <c:pt idx="159">
                  <c:v>26.007861594990636</c:v>
                </c:pt>
                <c:pt idx="160">
                  <c:v>26.093033051562905</c:v>
                </c:pt>
                <c:pt idx="161">
                  <c:v>26.177224508135172</c:v>
                </c:pt>
                <c:pt idx="162">
                  <c:v>26.26043596470744</c:v>
                </c:pt>
                <c:pt idx="163">
                  <c:v>26.342667421279707</c:v>
                </c:pt>
                <c:pt idx="164">
                  <c:v>26.423918877851975</c:v>
                </c:pt>
                <c:pt idx="165">
                  <c:v>26.504190334424244</c:v>
                </c:pt>
                <c:pt idx="166">
                  <c:v>26.583481790996512</c:v>
                </c:pt>
                <c:pt idx="167">
                  <c:v>26.661793247568781</c:v>
                </c:pt>
                <c:pt idx="168">
                  <c:v>26.739124704141048</c:v>
                </c:pt>
                <c:pt idx="169">
                  <c:v>26.815476160713317</c:v>
                </c:pt>
                <c:pt idx="170">
                  <c:v>26.890847617285583</c:v>
                </c:pt>
                <c:pt idx="171">
                  <c:v>26.965239073857852</c:v>
                </c:pt>
                <c:pt idx="172">
                  <c:v>27.038650530430118</c:v>
                </c:pt>
                <c:pt idx="173">
                  <c:v>27.111081987002386</c:v>
                </c:pt>
                <c:pt idx="174">
                  <c:v>27.182533443574656</c:v>
                </c:pt>
                <c:pt idx="175">
                  <c:v>27.253004900146923</c:v>
                </c:pt>
                <c:pt idx="176">
                  <c:v>27.322496356719192</c:v>
                </c:pt>
                <c:pt idx="177">
                  <c:v>27.391007813291459</c:v>
                </c:pt>
                <c:pt idx="178">
                  <c:v>27.458539269863728</c:v>
                </c:pt>
                <c:pt idx="179">
                  <c:v>27.525090726435995</c:v>
                </c:pt>
                <c:pt idx="180">
                  <c:v>27.590662183008263</c:v>
                </c:pt>
                <c:pt idx="181">
                  <c:v>27.655253639580533</c:v>
                </c:pt>
                <c:pt idx="182">
                  <c:v>27.7188650961528</c:v>
                </c:pt>
                <c:pt idx="183">
                  <c:v>27.78149655272507</c:v>
                </c:pt>
                <c:pt idx="184">
                  <c:v>27.843148009297337</c:v>
                </c:pt>
                <c:pt idx="185">
                  <c:v>27.903819465869606</c:v>
                </c:pt>
                <c:pt idx="186">
                  <c:v>27.963510922441873</c:v>
                </c:pt>
                <c:pt idx="187">
                  <c:v>28.022222379014142</c:v>
                </c:pt>
                <c:pt idx="188">
                  <c:v>28.079953835586409</c:v>
                </c:pt>
                <c:pt idx="189">
                  <c:v>28.136705292158677</c:v>
                </c:pt>
                <c:pt idx="190">
                  <c:v>28.192476748730947</c:v>
                </c:pt>
                <c:pt idx="191">
                  <c:v>28.247268205303214</c:v>
                </c:pt>
                <c:pt idx="192">
                  <c:v>28.301079661875484</c:v>
                </c:pt>
                <c:pt idx="193">
                  <c:v>28.353911118447751</c:v>
                </c:pt>
                <c:pt idx="194">
                  <c:v>28.40576257502002</c:v>
                </c:pt>
                <c:pt idx="195">
                  <c:v>28.456634031592287</c:v>
                </c:pt>
                <c:pt idx="196">
                  <c:v>28.506525488164556</c:v>
                </c:pt>
                <c:pt idx="197">
                  <c:v>28.555436944736822</c:v>
                </c:pt>
                <c:pt idx="198">
                  <c:v>28.603368401309091</c:v>
                </c:pt>
                <c:pt idx="199">
                  <c:v>28.65031985788136</c:v>
                </c:pt>
                <c:pt idx="200">
                  <c:v>28.696291314453628</c:v>
                </c:pt>
                <c:pt idx="201">
                  <c:v>28.741282771025897</c:v>
                </c:pt>
                <c:pt idx="202">
                  <c:v>28.785294227598165</c:v>
                </c:pt>
                <c:pt idx="203">
                  <c:v>28.828325684170434</c:v>
                </c:pt>
                <c:pt idx="204">
                  <c:v>28.870377140742701</c:v>
                </c:pt>
                <c:pt idx="205">
                  <c:v>28.911448597314969</c:v>
                </c:pt>
                <c:pt idx="206">
                  <c:v>28.951540053887236</c:v>
                </c:pt>
                <c:pt idx="207">
                  <c:v>28.990651510459504</c:v>
                </c:pt>
                <c:pt idx="208">
                  <c:v>29.028782967031773</c:v>
                </c:pt>
                <c:pt idx="209">
                  <c:v>29.065934423604041</c:v>
                </c:pt>
                <c:pt idx="210">
                  <c:v>29.10210588017631</c:v>
                </c:pt>
                <c:pt idx="211">
                  <c:v>29.137297336748578</c:v>
                </c:pt>
                <c:pt idx="212">
                  <c:v>29.171508793320847</c:v>
                </c:pt>
                <c:pt idx="213">
                  <c:v>29.204740249893113</c:v>
                </c:pt>
                <c:pt idx="214">
                  <c:v>29.236991706465382</c:v>
                </c:pt>
                <c:pt idx="215">
                  <c:v>29.268263163037648</c:v>
                </c:pt>
                <c:pt idx="216">
                  <c:v>29.298554619609916</c:v>
                </c:pt>
                <c:pt idx="217">
                  <c:v>29.327866076182186</c:v>
                </c:pt>
                <c:pt idx="218">
                  <c:v>29.356197532754454</c:v>
                </c:pt>
                <c:pt idx="219">
                  <c:v>29.383548989326723</c:v>
                </c:pt>
                <c:pt idx="220">
                  <c:v>29.40992044589899</c:v>
                </c:pt>
                <c:pt idx="221">
                  <c:v>29.435311902471259</c:v>
                </c:pt>
                <c:pt idx="222">
                  <c:v>29.459723359043526</c:v>
                </c:pt>
                <c:pt idx="223">
                  <c:v>29.483154815615794</c:v>
                </c:pt>
                <c:pt idx="224">
                  <c:v>29.505606272188061</c:v>
                </c:pt>
                <c:pt idx="225">
                  <c:v>29.527077728760329</c:v>
                </c:pt>
                <c:pt idx="226">
                  <c:v>29.547569185332598</c:v>
                </c:pt>
                <c:pt idx="227">
                  <c:v>29.567080641904866</c:v>
                </c:pt>
                <c:pt idx="228">
                  <c:v>29.585612098477135</c:v>
                </c:pt>
                <c:pt idx="229">
                  <c:v>29.603163555049402</c:v>
                </c:pt>
                <c:pt idx="230">
                  <c:v>29.619735011621671</c:v>
                </c:pt>
                <c:pt idx="231">
                  <c:v>29.635326468193938</c:v>
                </c:pt>
                <c:pt idx="232">
                  <c:v>29.649937924766206</c:v>
                </c:pt>
                <c:pt idx="233">
                  <c:v>29.663569381338476</c:v>
                </c:pt>
                <c:pt idx="234">
                  <c:v>29.676220837910744</c:v>
                </c:pt>
                <c:pt idx="235">
                  <c:v>29.687892294483014</c:v>
                </c:pt>
                <c:pt idx="236">
                  <c:v>29.698583751055281</c:v>
                </c:pt>
                <c:pt idx="237">
                  <c:v>29.70829520762755</c:v>
                </c:pt>
                <c:pt idx="238">
                  <c:v>29.717026664199818</c:v>
                </c:pt>
                <c:pt idx="239">
                  <c:v>29.724778120772086</c:v>
                </c:pt>
                <c:pt idx="240">
                  <c:v>29.731549577344353</c:v>
                </c:pt>
                <c:pt idx="241">
                  <c:v>29.737341033916621</c:v>
                </c:pt>
                <c:pt idx="242">
                  <c:v>29.742152490488891</c:v>
                </c:pt>
                <c:pt idx="243">
                  <c:v>29.745983947061159</c:v>
                </c:pt>
                <c:pt idx="244">
                  <c:v>29.748835403633429</c:v>
                </c:pt>
                <c:pt idx="245">
                  <c:v>29.750706860205696</c:v>
                </c:pt>
                <c:pt idx="246">
                  <c:v>29.751598316777965</c:v>
                </c:pt>
                <c:pt idx="247">
                  <c:v>29.751509773350232</c:v>
                </c:pt>
                <c:pt idx="248">
                  <c:v>29.750441229922501</c:v>
                </c:pt>
                <c:pt idx="249">
                  <c:v>29.748392686494768</c:v>
                </c:pt>
                <c:pt idx="250">
                  <c:v>29.745364143067036</c:v>
                </c:pt>
                <c:pt idx="251">
                  <c:v>29.741355599639306</c:v>
                </c:pt>
                <c:pt idx="252">
                  <c:v>29.736367056211574</c:v>
                </c:pt>
                <c:pt idx="253">
                  <c:v>29.730398512783843</c:v>
                </c:pt>
                <c:pt idx="254">
                  <c:v>29.723449969356111</c:v>
                </c:pt>
                <c:pt idx="255">
                  <c:v>29.71552142592838</c:v>
                </c:pt>
                <c:pt idx="256">
                  <c:v>29.706612882500647</c:v>
                </c:pt>
                <c:pt idx="257">
                  <c:v>29.696724339072915</c:v>
                </c:pt>
                <c:pt idx="258">
                  <c:v>29.685855795645182</c:v>
                </c:pt>
                <c:pt idx="259">
                  <c:v>29.67400725221745</c:v>
                </c:pt>
                <c:pt idx="260">
                  <c:v>29.66117870878972</c:v>
                </c:pt>
                <c:pt idx="261">
                  <c:v>29.647370165361988</c:v>
                </c:pt>
                <c:pt idx="262">
                  <c:v>29.632581621934257</c:v>
                </c:pt>
                <c:pt idx="263">
                  <c:v>29.616813078506524</c:v>
                </c:pt>
                <c:pt idx="264">
                  <c:v>29.600064535078793</c:v>
                </c:pt>
                <c:pt idx="265">
                  <c:v>29.58233599165106</c:v>
                </c:pt>
                <c:pt idx="266">
                  <c:v>29.563627448223329</c:v>
                </c:pt>
                <c:pt idx="267">
                  <c:v>29.543938904795596</c:v>
                </c:pt>
                <c:pt idx="268">
                  <c:v>29.523270361367864</c:v>
                </c:pt>
                <c:pt idx="269">
                  <c:v>29.501621817940133</c:v>
                </c:pt>
                <c:pt idx="270">
                  <c:v>29.478993274512401</c:v>
                </c:pt>
                <c:pt idx="271">
                  <c:v>29.455384731084671</c:v>
                </c:pt>
                <c:pt idx="272">
                  <c:v>29.430796187656938</c:v>
                </c:pt>
                <c:pt idx="273">
                  <c:v>29.405227644229207</c:v>
                </c:pt>
                <c:pt idx="274">
                  <c:v>29.378679100801474</c:v>
                </c:pt>
                <c:pt idx="275">
                  <c:v>29.351150557373742</c:v>
                </c:pt>
                <c:pt idx="276">
                  <c:v>29.322642013946009</c:v>
                </c:pt>
                <c:pt idx="277">
                  <c:v>29.293153470518277</c:v>
                </c:pt>
                <c:pt idx="278">
                  <c:v>29.262684927090547</c:v>
                </c:pt>
                <c:pt idx="279">
                  <c:v>29.231236383662814</c:v>
                </c:pt>
                <c:pt idx="280">
                  <c:v>29.198807840235084</c:v>
                </c:pt>
                <c:pt idx="281">
                  <c:v>29.165399296807351</c:v>
                </c:pt>
                <c:pt idx="282">
                  <c:v>29.13101075337962</c:v>
                </c:pt>
                <c:pt idx="283">
                  <c:v>29.095642209951887</c:v>
                </c:pt>
                <c:pt idx="284">
                  <c:v>29.059293666524155</c:v>
                </c:pt>
                <c:pt idx="285">
                  <c:v>29.021965123096422</c:v>
                </c:pt>
                <c:pt idx="286">
                  <c:v>28.98365657966869</c:v>
                </c:pt>
                <c:pt idx="287">
                  <c:v>28.944368036240959</c:v>
                </c:pt>
                <c:pt idx="288">
                  <c:v>28.904099492813227</c:v>
                </c:pt>
                <c:pt idx="289">
                  <c:v>28.862850949385496</c:v>
                </c:pt>
                <c:pt idx="290">
                  <c:v>28.820622405957764</c:v>
                </c:pt>
                <c:pt idx="291">
                  <c:v>28.777413862530032</c:v>
                </c:pt>
                <c:pt idx="292">
                  <c:v>28.733225319102299</c:v>
                </c:pt>
                <c:pt idx="293">
                  <c:v>28.688056775674568</c:v>
                </c:pt>
                <c:pt idx="294">
                  <c:v>28.641908232246834</c:v>
                </c:pt>
                <c:pt idx="295">
                  <c:v>28.594779688819102</c:v>
                </c:pt>
                <c:pt idx="296">
                  <c:v>28.546671145391372</c:v>
                </c:pt>
                <c:pt idx="297">
                  <c:v>28.497582601963639</c:v>
                </c:pt>
                <c:pt idx="298">
                  <c:v>28.447514058535909</c:v>
                </c:pt>
                <c:pt idx="299">
                  <c:v>28.396465515108176</c:v>
                </c:pt>
                <c:pt idx="300">
                  <c:v>28.344436971680445</c:v>
                </c:pt>
                <c:pt idx="301">
                  <c:v>28.291428428252711</c:v>
                </c:pt>
                <c:pt idx="302">
                  <c:v>28.23743988482498</c:v>
                </c:pt>
                <c:pt idx="303">
                  <c:v>28.18247134139725</c:v>
                </c:pt>
                <c:pt idx="304">
                  <c:v>28.126522797969518</c:v>
                </c:pt>
                <c:pt idx="305">
                  <c:v>28.069594254541787</c:v>
                </c:pt>
                <c:pt idx="306">
                  <c:v>28.011685711114055</c:v>
                </c:pt>
                <c:pt idx="307">
                  <c:v>27.952797167686324</c:v>
                </c:pt>
                <c:pt idx="308">
                  <c:v>27.892928624258591</c:v>
                </c:pt>
                <c:pt idx="309">
                  <c:v>27.83208008083086</c:v>
                </c:pt>
                <c:pt idx="310">
                  <c:v>27.770251537403126</c:v>
                </c:pt>
                <c:pt idx="311">
                  <c:v>27.707442993975395</c:v>
                </c:pt>
                <c:pt idx="312">
                  <c:v>27.643654450547665</c:v>
                </c:pt>
                <c:pt idx="313">
                  <c:v>27.578885907119933</c:v>
                </c:pt>
                <c:pt idx="314">
                  <c:v>27.513137363692202</c:v>
                </c:pt>
                <c:pt idx="315">
                  <c:v>27.44640882026447</c:v>
                </c:pt>
                <c:pt idx="316">
                  <c:v>27.378700276836739</c:v>
                </c:pt>
                <c:pt idx="317">
                  <c:v>27.310011733409006</c:v>
                </c:pt>
                <c:pt idx="318">
                  <c:v>27.240343189981274</c:v>
                </c:pt>
                <c:pt idx="319">
                  <c:v>27.169694646553541</c:v>
                </c:pt>
                <c:pt idx="320">
                  <c:v>27.098066103125809</c:v>
                </c:pt>
                <c:pt idx="321">
                  <c:v>27.025457559698079</c:v>
                </c:pt>
                <c:pt idx="322">
                  <c:v>26.951869016270347</c:v>
                </c:pt>
                <c:pt idx="323">
                  <c:v>26.877300472842617</c:v>
                </c:pt>
                <c:pt idx="324">
                  <c:v>26.801751929414884</c:v>
                </c:pt>
                <c:pt idx="325">
                  <c:v>26.725223385987153</c:v>
                </c:pt>
                <c:pt idx="326">
                  <c:v>26.64771484255942</c:v>
                </c:pt>
                <c:pt idx="327">
                  <c:v>26.569226299131689</c:v>
                </c:pt>
                <c:pt idx="328">
                  <c:v>26.489757755703955</c:v>
                </c:pt>
                <c:pt idx="329">
                  <c:v>26.409309212276224</c:v>
                </c:pt>
                <c:pt idx="330">
                  <c:v>26.327880668848493</c:v>
                </c:pt>
                <c:pt idx="331">
                  <c:v>26.245472125420761</c:v>
                </c:pt>
                <c:pt idx="332">
                  <c:v>26.162083581993031</c:v>
                </c:pt>
                <c:pt idx="333">
                  <c:v>26.077715038565298</c:v>
                </c:pt>
                <c:pt idx="334">
                  <c:v>25.992366495137567</c:v>
                </c:pt>
                <c:pt idx="335">
                  <c:v>25.906037951709834</c:v>
                </c:pt>
                <c:pt idx="336">
                  <c:v>25.818729408282103</c:v>
                </c:pt>
                <c:pt idx="337">
                  <c:v>25.730440864854369</c:v>
                </c:pt>
                <c:pt idx="338">
                  <c:v>25.641172321426637</c:v>
                </c:pt>
                <c:pt idx="339">
                  <c:v>25.550923777998907</c:v>
                </c:pt>
                <c:pt idx="340">
                  <c:v>25.459695234571175</c:v>
                </c:pt>
                <c:pt idx="341">
                  <c:v>25.367486691143444</c:v>
                </c:pt>
                <c:pt idx="342">
                  <c:v>25.274298147715712</c:v>
                </c:pt>
                <c:pt idx="343">
                  <c:v>25.180129604287981</c:v>
                </c:pt>
                <c:pt idx="344">
                  <c:v>25.084981060860247</c:v>
                </c:pt>
                <c:pt idx="345">
                  <c:v>24.988852517432516</c:v>
                </c:pt>
                <c:pt idx="346">
                  <c:v>24.891743974004783</c:v>
                </c:pt>
                <c:pt idx="347">
                  <c:v>24.793655430577051</c:v>
                </c:pt>
                <c:pt idx="348">
                  <c:v>24.69458688714932</c:v>
                </c:pt>
                <c:pt idx="349">
                  <c:v>24.594538343721588</c:v>
                </c:pt>
                <c:pt idx="350">
                  <c:v>24.493509800293857</c:v>
                </c:pt>
                <c:pt idx="351">
                  <c:v>24.391501256866125</c:v>
                </c:pt>
                <c:pt idx="352">
                  <c:v>24.288512713438394</c:v>
                </c:pt>
                <c:pt idx="353">
                  <c:v>24.18454417001066</c:v>
                </c:pt>
                <c:pt idx="354">
                  <c:v>24.079595626582929</c:v>
                </c:pt>
                <c:pt idx="355">
                  <c:v>23.973667083155195</c:v>
                </c:pt>
                <c:pt idx="356">
                  <c:v>23.866758539727464</c:v>
                </c:pt>
                <c:pt idx="357">
                  <c:v>23.758869996299733</c:v>
                </c:pt>
                <c:pt idx="358">
                  <c:v>23.650001452872001</c:v>
                </c:pt>
                <c:pt idx="359">
                  <c:v>23.54015290944427</c:v>
                </c:pt>
                <c:pt idx="360">
                  <c:v>23.429324366016537</c:v>
                </c:pt>
                <c:pt idx="361">
                  <c:v>23.317515822588806</c:v>
                </c:pt>
                <c:pt idx="362">
                  <c:v>23.204727279161073</c:v>
                </c:pt>
                <c:pt idx="363">
                  <c:v>23.090958735733341</c:v>
                </c:pt>
                <c:pt idx="364">
                  <c:v>22.976210192305608</c:v>
                </c:pt>
                <c:pt idx="365">
                  <c:v>22.860481648877876</c:v>
                </c:pt>
                <c:pt idx="366">
                  <c:v>22.743773105450146</c:v>
                </c:pt>
                <c:pt idx="367">
                  <c:v>22.626084562022413</c:v>
                </c:pt>
                <c:pt idx="368">
                  <c:v>22.507416018594682</c:v>
                </c:pt>
                <c:pt idx="369">
                  <c:v>22.38776747516695</c:v>
                </c:pt>
                <c:pt idx="370">
                  <c:v>22.267138931739218</c:v>
                </c:pt>
                <c:pt idx="371">
                  <c:v>22.145530388311485</c:v>
                </c:pt>
                <c:pt idx="372">
                  <c:v>22.022941844883754</c:v>
                </c:pt>
                <c:pt idx="373">
                  <c:v>21.89937330145602</c:v>
                </c:pt>
                <c:pt idx="374">
                  <c:v>21.774824758028288</c:v>
                </c:pt>
                <c:pt idx="375">
                  <c:v>21.649296214600557</c:v>
                </c:pt>
                <c:pt idx="376">
                  <c:v>21.522787671172825</c:v>
                </c:pt>
                <c:pt idx="377">
                  <c:v>21.395299127745094</c:v>
                </c:pt>
                <c:pt idx="378">
                  <c:v>21.266830584317361</c:v>
                </c:pt>
                <c:pt idx="379">
                  <c:v>21.13738204088963</c:v>
                </c:pt>
                <c:pt idx="380">
                  <c:v>21.006953497461897</c:v>
                </c:pt>
                <c:pt idx="381">
                  <c:v>20.875544954034165</c:v>
                </c:pt>
                <c:pt idx="382">
                  <c:v>20.743156410606431</c:v>
                </c:pt>
                <c:pt idx="383">
                  <c:v>20.609787867178699</c:v>
                </c:pt>
                <c:pt idx="384">
                  <c:v>20.475439323750969</c:v>
                </c:pt>
                <c:pt idx="385">
                  <c:v>20.340110780323236</c:v>
                </c:pt>
                <c:pt idx="386">
                  <c:v>20.203802236895505</c:v>
                </c:pt>
                <c:pt idx="387">
                  <c:v>20.066513693467773</c:v>
                </c:pt>
                <c:pt idx="388">
                  <c:v>19.928245150040041</c:v>
                </c:pt>
                <c:pt idx="389">
                  <c:v>19.788996606612308</c:v>
                </c:pt>
                <c:pt idx="390">
                  <c:v>19.648768063184576</c:v>
                </c:pt>
                <c:pt idx="391">
                  <c:v>19.507559519756843</c:v>
                </c:pt>
                <c:pt idx="392">
                  <c:v>19.36537097632911</c:v>
                </c:pt>
                <c:pt idx="393">
                  <c:v>19.22220243290138</c:v>
                </c:pt>
                <c:pt idx="394">
                  <c:v>19.078053889473647</c:v>
                </c:pt>
                <c:pt idx="395">
                  <c:v>18.932925346045916</c:v>
                </c:pt>
                <c:pt idx="396">
                  <c:v>18.786816802618183</c:v>
                </c:pt>
                <c:pt idx="397">
                  <c:v>18.639728259190452</c:v>
                </c:pt>
                <c:pt idx="398">
                  <c:v>18.491659715762719</c:v>
                </c:pt>
                <c:pt idx="399">
                  <c:v>18.342611172334987</c:v>
                </c:pt>
                <c:pt idx="400">
                  <c:v>18.192582628907253</c:v>
                </c:pt>
                <c:pt idx="401">
                  <c:v>18.041574085479521</c:v>
                </c:pt>
                <c:pt idx="402">
                  <c:v>17.88958554205179</c:v>
                </c:pt>
                <c:pt idx="403">
                  <c:v>17.736616998624058</c:v>
                </c:pt>
                <c:pt idx="404">
                  <c:v>17.582668455196327</c:v>
                </c:pt>
                <c:pt idx="405">
                  <c:v>17.427739911768594</c:v>
                </c:pt>
                <c:pt idx="406">
                  <c:v>17.271831368340862</c:v>
                </c:pt>
                <c:pt idx="407">
                  <c:v>17.114942824913129</c:v>
                </c:pt>
                <c:pt idx="408">
                  <c:v>16.957074281485397</c:v>
                </c:pt>
                <c:pt idx="409">
                  <c:v>16.798225738057663</c:v>
                </c:pt>
                <c:pt idx="410">
                  <c:v>16.638397194629931</c:v>
                </c:pt>
                <c:pt idx="411">
                  <c:v>16.477588651202201</c:v>
                </c:pt>
                <c:pt idx="412">
                  <c:v>16.315800107774468</c:v>
                </c:pt>
                <c:pt idx="413">
                  <c:v>16.153031564346737</c:v>
                </c:pt>
                <c:pt idx="414">
                  <c:v>15.989283020919004</c:v>
                </c:pt>
                <c:pt idx="415">
                  <c:v>15.824554477491272</c:v>
                </c:pt>
                <c:pt idx="416">
                  <c:v>15.658845934063541</c:v>
                </c:pt>
                <c:pt idx="417">
                  <c:v>15.492157390635809</c:v>
                </c:pt>
                <c:pt idx="418">
                  <c:v>15.324488847208077</c:v>
                </c:pt>
                <c:pt idx="419">
                  <c:v>15.155840303780344</c:v>
                </c:pt>
                <c:pt idx="420">
                  <c:v>14.986211760352612</c:v>
                </c:pt>
                <c:pt idx="421">
                  <c:v>14.815603216924879</c:v>
                </c:pt>
                <c:pt idx="422">
                  <c:v>14.644014673497146</c:v>
                </c:pt>
                <c:pt idx="423">
                  <c:v>14.471446130069413</c:v>
                </c:pt>
                <c:pt idx="424">
                  <c:v>14.297897586641682</c:v>
                </c:pt>
                <c:pt idx="425">
                  <c:v>14.12336904321395</c:v>
                </c:pt>
                <c:pt idx="426">
                  <c:v>13.947860499786218</c:v>
                </c:pt>
                <c:pt idx="427">
                  <c:v>13.771371956358486</c:v>
                </c:pt>
                <c:pt idx="428">
                  <c:v>13.593903412930754</c:v>
                </c:pt>
                <c:pt idx="429">
                  <c:v>13.415454869503021</c:v>
                </c:pt>
                <c:pt idx="430">
                  <c:v>13.236026326075288</c:v>
                </c:pt>
                <c:pt idx="431">
                  <c:v>13.055617782647555</c:v>
                </c:pt>
                <c:pt idx="432">
                  <c:v>12.874229239219824</c:v>
                </c:pt>
                <c:pt idx="433">
                  <c:v>12.691860695792093</c:v>
                </c:pt>
                <c:pt idx="434">
                  <c:v>12.508512152364361</c:v>
                </c:pt>
                <c:pt idx="435">
                  <c:v>12.324183608936629</c:v>
                </c:pt>
                <c:pt idx="436">
                  <c:v>12.138875065508897</c:v>
                </c:pt>
                <c:pt idx="437">
                  <c:v>11.952586522081164</c:v>
                </c:pt>
                <c:pt idx="438">
                  <c:v>11.765317978653432</c:v>
                </c:pt>
                <c:pt idx="439">
                  <c:v>11.577069435225699</c:v>
                </c:pt>
                <c:pt idx="440">
                  <c:v>11.387840891797968</c:v>
                </c:pt>
                <c:pt idx="441">
                  <c:v>11.197632348370236</c:v>
                </c:pt>
                <c:pt idx="442">
                  <c:v>11.006443804942505</c:v>
                </c:pt>
                <c:pt idx="443">
                  <c:v>10.814275261514773</c:v>
                </c:pt>
                <c:pt idx="444">
                  <c:v>10.621126718087041</c:v>
                </c:pt>
                <c:pt idx="445">
                  <c:v>10.426998174659309</c:v>
                </c:pt>
                <c:pt idx="446">
                  <c:v>10.231889631231576</c:v>
                </c:pt>
                <c:pt idx="447">
                  <c:v>10.035801087803844</c:v>
                </c:pt>
                <c:pt idx="448">
                  <c:v>9.8387325443761107</c:v>
                </c:pt>
                <c:pt idx="449">
                  <c:v>9.6406840009483794</c:v>
                </c:pt>
                <c:pt idx="450">
                  <c:v>9.4416554575206479</c:v>
                </c:pt>
                <c:pt idx="451">
                  <c:v>9.2416469140929163</c:v>
                </c:pt>
                <c:pt idx="452">
                  <c:v>9.0406583706651844</c:v>
                </c:pt>
                <c:pt idx="453">
                  <c:v>8.8386898272374523</c:v>
                </c:pt>
                <c:pt idx="454">
                  <c:v>8.6357412838097201</c:v>
                </c:pt>
                <c:pt idx="455">
                  <c:v>8.4318127403819876</c:v>
                </c:pt>
                <c:pt idx="456">
                  <c:v>8.2269041969542549</c:v>
                </c:pt>
                <c:pt idx="457">
                  <c:v>8.0210156535265238</c:v>
                </c:pt>
                <c:pt idx="458">
                  <c:v>7.8141471100987907</c:v>
                </c:pt>
                <c:pt idx="459">
                  <c:v>7.6062985666710583</c:v>
                </c:pt>
                <c:pt idx="460">
                  <c:v>7.3974700232433257</c:v>
                </c:pt>
                <c:pt idx="461">
                  <c:v>7.1876614798155929</c:v>
                </c:pt>
                <c:pt idx="462">
                  <c:v>6.9768729363878599</c:v>
                </c:pt>
                <c:pt idx="463">
                  <c:v>6.7651043929601276</c:v>
                </c:pt>
                <c:pt idx="464">
                  <c:v>6.552355849532395</c:v>
                </c:pt>
                <c:pt idx="465">
                  <c:v>6.3386273061046623</c:v>
                </c:pt>
                <c:pt idx="466">
                  <c:v>6.1239187626769294</c:v>
                </c:pt>
                <c:pt idx="467">
                  <c:v>5.9082302192491971</c:v>
                </c:pt>
                <c:pt idx="468">
                  <c:v>5.6915616758214647</c:v>
                </c:pt>
                <c:pt idx="469">
                  <c:v>5.473913132393732</c:v>
                </c:pt>
                <c:pt idx="470">
                  <c:v>5.2552845889659991</c:v>
                </c:pt>
                <c:pt idx="471">
                  <c:v>5.0356760455382661</c:v>
                </c:pt>
                <c:pt idx="472">
                  <c:v>4.8150875021105337</c:v>
                </c:pt>
                <c:pt idx="473">
                  <c:v>4.5935189586828011</c:v>
                </c:pt>
                <c:pt idx="474">
                  <c:v>4.3709704152550684</c:v>
                </c:pt>
                <c:pt idx="475">
                  <c:v>4.1474418718273354</c:v>
                </c:pt>
                <c:pt idx="476">
                  <c:v>3.9229333283996026</c:v>
                </c:pt>
                <c:pt idx="477">
                  <c:v>3.6974447849718701</c:v>
                </c:pt>
                <c:pt idx="478">
                  <c:v>3.4709762415441374</c:v>
                </c:pt>
                <c:pt idx="479">
                  <c:v>3.243527698116405</c:v>
                </c:pt>
                <c:pt idx="480">
                  <c:v>3.0150991546886723</c:v>
                </c:pt>
                <c:pt idx="481">
                  <c:v>2.7856906112609399</c:v>
                </c:pt>
                <c:pt idx="482">
                  <c:v>2.5553020678332072</c:v>
                </c:pt>
                <c:pt idx="483">
                  <c:v>2.3239335244054748</c:v>
                </c:pt>
                <c:pt idx="484">
                  <c:v>2.0915849809777423</c:v>
                </c:pt>
                <c:pt idx="485">
                  <c:v>1.8582564375500097</c:v>
                </c:pt>
                <c:pt idx="486">
                  <c:v>1.6239478941222771</c:v>
                </c:pt>
                <c:pt idx="487">
                  <c:v>1.3886593506945446</c:v>
                </c:pt>
                <c:pt idx="488">
                  <c:v>1.1523908072668121</c:v>
                </c:pt>
                <c:pt idx="489">
                  <c:v>0.91514226383907971</c:v>
                </c:pt>
                <c:pt idx="490">
                  <c:v>0.67691372041134734</c:v>
                </c:pt>
                <c:pt idx="491">
                  <c:v>0.437705176983615</c:v>
                </c:pt>
                <c:pt idx="492">
                  <c:v>0.19751663355588267</c:v>
                </c:pt>
                <c:pt idx="493">
                  <c:v>-4.3651909871849644E-2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B-4C4E-9B89-F8FF15F2A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51631"/>
        <c:axId val="529152879"/>
      </c:scatterChart>
      <c:valAx>
        <c:axId val="5291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Range/</a:t>
                </a:r>
                <a:r>
                  <a:rPr lang="en-IN" baseline="0"/>
                  <a:t> Distance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2879"/>
        <c:crosses val="autoZero"/>
        <c:crossBetween val="midCat"/>
      </c:valAx>
      <c:valAx>
        <c:axId val="5291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= 25 m/s, without drag at 75 degrees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'assignment_1(home) Q2 (13)'!$G$1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'assignment_1(home) Q2 (13)'!$F$2:$F$709</c:f>
              <c:numCache>
                <c:formatCode>General</c:formatCode>
                <c:ptCount val="708"/>
                <c:pt idx="0">
                  <c:v>0</c:v>
                </c:pt>
                <c:pt idx="1">
                  <c:v>3.4729635533386087E-2</c:v>
                </c:pt>
                <c:pt idx="2">
                  <c:v>6.9459271066772174E-2</c:v>
                </c:pt>
                <c:pt idx="3">
                  <c:v>0.10418890660015825</c:v>
                </c:pt>
                <c:pt idx="4">
                  <c:v>0.13891854213354435</c:v>
                </c:pt>
                <c:pt idx="5">
                  <c:v>0.17364817766693044</c:v>
                </c:pt>
                <c:pt idx="6">
                  <c:v>0.20837781320031654</c:v>
                </c:pt>
                <c:pt idx="7">
                  <c:v>0.24310744873370263</c:v>
                </c:pt>
                <c:pt idx="8">
                  <c:v>0.2778370842670887</c:v>
                </c:pt>
                <c:pt idx="9">
                  <c:v>0.31256671980047479</c:v>
                </c:pt>
                <c:pt idx="10">
                  <c:v>0.34729635533386088</c:v>
                </c:pt>
                <c:pt idx="11">
                  <c:v>0.38202599086724698</c:v>
                </c:pt>
                <c:pt idx="12">
                  <c:v>0.41675562640063307</c:v>
                </c:pt>
                <c:pt idx="13">
                  <c:v>0.45148526193401917</c:v>
                </c:pt>
                <c:pt idx="14">
                  <c:v>0.48621489746740526</c:v>
                </c:pt>
                <c:pt idx="15">
                  <c:v>0.52094453300079135</c:v>
                </c:pt>
                <c:pt idx="16">
                  <c:v>0.55567416853417739</c:v>
                </c:pt>
                <c:pt idx="17">
                  <c:v>0.59040380406756343</c:v>
                </c:pt>
                <c:pt idx="18">
                  <c:v>0.62513343960094947</c:v>
                </c:pt>
                <c:pt idx="19">
                  <c:v>0.65986307513433551</c:v>
                </c:pt>
                <c:pt idx="20">
                  <c:v>0.69459271066772155</c:v>
                </c:pt>
                <c:pt idx="21">
                  <c:v>0.72932234620110759</c:v>
                </c:pt>
                <c:pt idx="22">
                  <c:v>0.76405198173449362</c:v>
                </c:pt>
                <c:pt idx="23">
                  <c:v>0.79878161726787966</c:v>
                </c:pt>
                <c:pt idx="24">
                  <c:v>0.8335112528012657</c:v>
                </c:pt>
                <c:pt idx="25">
                  <c:v>0.86824088833465174</c:v>
                </c:pt>
                <c:pt idx="26">
                  <c:v>0.90297052386803778</c:v>
                </c:pt>
                <c:pt idx="27">
                  <c:v>0.93770015940142382</c:v>
                </c:pt>
                <c:pt idx="28">
                  <c:v>0.97242979493480985</c:v>
                </c:pt>
                <c:pt idx="29">
                  <c:v>1.0071594304681959</c:v>
                </c:pt>
                <c:pt idx="30">
                  <c:v>1.041889066001582</c:v>
                </c:pt>
                <c:pt idx="31">
                  <c:v>1.0766187015349682</c:v>
                </c:pt>
                <c:pt idx="32">
                  <c:v>1.1113483370683543</c:v>
                </c:pt>
                <c:pt idx="33">
                  <c:v>1.1460779726017405</c:v>
                </c:pt>
                <c:pt idx="34">
                  <c:v>1.1808076081351266</c:v>
                </c:pt>
                <c:pt idx="35">
                  <c:v>1.2155372436685128</c:v>
                </c:pt>
                <c:pt idx="36">
                  <c:v>1.2502668792018989</c:v>
                </c:pt>
                <c:pt idx="37">
                  <c:v>1.2849965147352851</c:v>
                </c:pt>
                <c:pt idx="38">
                  <c:v>1.3197261502686712</c:v>
                </c:pt>
                <c:pt idx="39">
                  <c:v>1.3544557858020574</c:v>
                </c:pt>
                <c:pt idx="40">
                  <c:v>1.3891854213354435</c:v>
                </c:pt>
                <c:pt idx="41">
                  <c:v>1.4239150568688297</c:v>
                </c:pt>
                <c:pt idx="42">
                  <c:v>1.4586446924022158</c:v>
                </c:pt>
                <c:pt idx="43">
                  <c:v>1.493374327935602</c:v>
                </c:pt>
                <c:pt idx="44">
                  <c:v>1.5281039634689881</c:v>
                </c:pt>
                <c:pt idx="45">
                  <c:v>1.5628335990023743</c:v>
                </c:pt>
                <c:pt idx="46">
                  <c:v>1.5975632345357604</c:v>
                </c:pt>
                <c:pt idx="47">
                  <c:v>1.6322928700691466</c:v>
                </c:pt>
                <c:pt idx="48">
                  <c:v>1.6670225056025327</c:v>
                </c:pt>
                <c:pt idx="49">
                  <c:v>1.7017521411359189</c:v>
                </c:pt>
                <c:pt idx="50">
                  <c:v>1.736481776669305</c:v>
                </c:pt>
                <c:pt idx="51">
                  <c:v>1.7712114122026912</c:v>
                </c:pt>
                <c:pt idx="52">
                  <c:v>1.8059410477360773</c:v>
                </c:pt>
                <c:pt idx="53">
                  <c:v>1.8406706832694635</c:v>
                </c:pt>
                <c:pt idx="54">
                  <c:v>1.8754003188028496</c:v>
                </c:pt>
                <c:pt idx="55">
                  <c:v>1.9101299543362358</c:v>
                </c:pt>
                <c:pt idx="56">
                  <c:v>1.9448595898696219</c:v>
                </c:pt>
                <c:pt idx="57">
                  <c:v>1.9795892254030081</c:v>
                </c:pt>
                <c:pt idx="58">
                  <c:v>2.014318860936394</c:v>
                </c:pt>
                <c:pt idx="59">
                  <c:v>2.0490484964697799</c:v>
                </c:pt>
                <c:pt idx="60">
                  <c:v>2.0837781320031659</c:v>
                </c:pt>
                <c:pt idx="61">
                  <c:v>2.1185077675365518</c:v>
                </c:pt>
                <c:pt idx="62">
                  <c:v>2.1532374030699377</c:v>
                </c:pt>
                <c:pt idx="63">
                  <c:v>2.1879670386033236</c:v>
                </c:pt>
                <c:pt idx="64">
                  <c:v>2.2226966741367096</c:v>
                </c:pt>
                <c:pt idx="65">
                  <c:v>2.2574263096700955</c:v>
                </c:pt>
                <c:pt idx="66">
                  <c:v>2.2921559452034814</c:v>
                </c:pt>
                <c:pt idx="67">
                  <c:v>2.3268855807368674</c:v>
                </c:pt>
                <c:pt idx="68">
                  <c:v>2.3616152162702533</c:v>
                </c:pt>
                <c:pt idx="69">
                  <c:v>2.3963448518036392</c:v>
                </c:pt>
                <c:pt idx="70">
                  <c:v>2.4310744873370251</c:v>
                </c:pt>
                <c:pt idx="71">
                  <c:v>2.4658041228704111</c:v>
                </c:pt>
                <c:pt idx="72">
                  <c:v>2.500533758403797</c:v>
                </c:pt>
                <c:pt idx="73">
                  <c:v>2.5352633939371829</c:v>
                </c:pt>
                <c:pt idx="74">
                  <c:v>2.5699930294705688</c:v>
                </c:pt>
                <c:pt idx="75">
                  <c:v>2.6047226650039548</c:v>
                </c:pt>
                <c:pt idx="76">
                  <c:v>2.6394523005373407</c:v>
                </c:pt>
                <c:pt idx="77">
                  <c:v>2.6741819360707266</c:v>
                </c:pt>
                <c:pt idx="78">
                  <c:v>2.7089115716041126</c:v>
                </c:pt>
                <c:pt idx="79">
                  <c:v>2.7436412071374985</c:v>
                </c:pt>
                <c:pt idx="80">
                  <c:v>2.7783708426708844</c:v>
                </c:pt>
                <c:pt idx="81">
                  <c:v>2.8131004782042703</c:v>
                </c:pt>
                <c:pt idx="82">
                  <c:v>2.8478301137376563</c:v>
                </c:pt>
                <c:pt idx="83">
                  <c:v>2.8825597492710422</c:v>
                </c:pt>
                <c:pt idx="84">
                  <c:v>2.9172893848044281</c:v>
                </c:pt>
                <c:pt idx="85">
                  <c:v>2.952019020337814</c:v>
                </c:pt>
                <c:pt idx="86">
                  <c:v>2.9867486558712</c:v>
                </c:pt>
                <c:pt idx="87">
                  <c:v>3.0214782914045859</c:v>
                </c:pt>
                <c:pt idx="88">
                  <c:v>3.0562079269379718</c:v>
                </c:pt>
                <c:pt idx="89">
                  <c:v>3.0909375624713578</c:v>
                </c:pt>
                <c:pt idx="90">
                  <c:v>3.1256671980047437</c:v>
                </c:pt>
                <c:pt idx="91">
                  <c:v>3.1603968335381296</c:v>
                </c:pt>
                <c:pt idx="92">
                  <c:v>3.1951264690715155</c:v>
                </c:pt>
                <c:pt idx="93">
                  <c:v>3.2298561046049015</c:v>
                </c:pt>
                <c:pt idx="94">
                  <c:v>3.2645857401382874</c:v>
                </c:pt>
                <c:pt idx="95">
                  <c:v>3.2993153756716733</c:v>
                </c:pt>
                <c:pt idx="96">
                  <c:v>3.3340450112050593</c:v>
                </c:pt>
                <c:pt idx="97">
                  <c:v>3.3687746467384452</c:v>
                </c:pt>
                <c:pt idx="98">
                  <c:v>3.4035042822718311</c:v>
                </c:pt>
                <c:pt idx="99">
                  <c:v>3.438233917805217</c:v>
                </c:pt>
                <c:pt idx="100">
                  <c:v>3.472963553338603</c:v>
                </c:pt>
                <c:pt idx="101">
                  <c:v>3.5076931888719889</c:v>
                </c:pt>
                <c:pt idx="102">
                  <c:v>3.5424228244053748</c:v>
                </c:pt>
                <c:pt idx="103">
                  <c:v>3.5771524599387607</c:v>
                </c:pt>
                <c:pt idx="104">
                  <c:v>3.6118820954721467</c:v>
                </c:pt>
                <c:pt idx="105">
                  <c:v>3.6466117310055326</c:v>
                </c:pt>
                <c:pt idx="106">
                  <c:v>3.6813413665389185</c:v>
                </c:pt>
                <c:pt idx="107">
                  <c:v>3.7160710020723045</c:v>
                </c:pt>
                <c:pt idx="108">
                  <c:v>3.7508006376056904</c:v>
                </c:pt>
                <c:pt idx="109">
                  <c:v>3.7855302731390763</c:v>
                </c:pt>
                <c:pt idx="110">
                  <c:v>3.8202599086724622</c:v>
                </c:pt>
                <c:pt idx="111">
                  <c:v>3.8549895442058482</c:v>
                </c:pt>
                <c:pt idx="112">
                  <c:v>3.8897191797392341</c:v>
                </c:pt>
                <c:pt idx="113">
                  <c:v>3.92444881527262</c:v>
                </c:pt>
                <c:pt idx="114">
                  <c:v>3.9591784508060059</c:v>
                </c:pt>
                <c:pt idx="115">
                  <c:v>3.9939080863393919</c:v>
                </c:pt>
                <c:pt idx="116">
                  <c:v>4.0286377218727782</c:v>
                </c:pt>
                <c:pt idx="117">
                  <c:v>4.0633673574061646</c:v>
                </c:pt>
                <c:pt idx="118">
                  <c:v>4.098096992939551</c:v>
                </c:pt>
                <c:pt idx="119">
                  <c:v>4.1328266284729374</c:v>
                </c:pt>
                <c:pt idx="120">
                  <c:v>4.1675562640063237</c:v>
                </c:pt>
                <c:pt idx="121">
                  <c:v>4.2022858995397101</c:v>
                </c:pt>
                <c:pt idx="122">
                  <c:v>4.2370155350730965</c:v>
                </c:pt>
                <c:pt idx="123">
                  <c:v>4.2717451706064828</c:v>
                </c:pt>
                <c:pt idx="124">
                  <c:v>4.3064748061398692</c:v>
                </c:pt>
                <c:pt idx="125">
                  <c:v>4.3412044416732556</c:v>
                </c:pt>
                <c:pt idx="126">
                  <c:v>4.375934077206642</c:v>
                </c:pt>
                <c:pt idx="127">
                  <c:v>4.4106637127400283</c:v>
                </c:pt>
                <c:pt idx="128">
                  <c:v>4.4453933482734147</c:v>
                </c:pt>
                <c:pt idx="129">
                  <c:v>4.4801229838068011</c:v>
                </c:pt>
                <c:pt idx="130">
                  <c:v>4.5148526193401874</c:v>
                </c:pt>
                <c:pt idx="131">
                  <c:v>4.5495822548735738</c:v>
                </c:pt>
                <c:pt idx="132">
                  <c:v>4.5843118904069602</c:v>
                </c:pt>
                <c:pt idx="133">
                  <c:v>4.6190415259403466</c:v>
                </c:pt>
                <c:pt idx="134">
                  <c:v>4.6537711614737329</c:v>
                </c:pt>
                <c:pt idx="135">
                  <c:v>4.6885007970071193</c:v>
                </c:pt>
                <c:pt idx="136">
                  <c:v>4.7232304325405057</c:v>
                </c:pt>
                <c:pt idx="137">
                  <c:v>4.757960068073892</c:v>
                </c:pt>
                <c:pt idx="138">
                  <c:v>4.7926897036072784</c:v>
                </c:pt>
                <c:pt idx="139">
                  <c:v>4.8274193391406648</c:v>
                </c:pt>
                <c:pt idx="140">
                  <c:v>4.8621489746740512</c:v>
                </c:pt>
                <c:pt idx="141">
                  <c:v>4.8968786102074375</c:v>
                </c:pt>
                <c:pt idx="142">
                  <c:v>4.9316082457408239</c:v>
                </c:pt>
                <c:pt idx="143">
                  <c:v>4.9663378812742103</c:v>
                </c:pt>
                <c:pt idx="144">
                  <c:v>5.0010675168075966</c:v>
                </c:pt>
                <c:pt idx="145">
                  <c:v>5.035797152340983</c:v>
                </c:pt>
                <c:pt idx="146">
                  <c:v>5.0705267878743694</c:v>
                </c:pt>
                <c:pt idx="147">
                  <c:v>5.1052564234077558</c:v>
                </c:pt>
                <c:pt idx="148">
                  <c:v>5.1399860589411421</c:v>
                </c:pt>
                <c:pt idx="149">
                  <c:v>5.1747156944745285</c:v>
                </c:pt>
                <c:pt idx="150">
                  <c:v>5.2094453300079149</c:v>
                </c:pt>
                <c:pt idx="151">
                  <c:v>5.2441749655413012</c:v>
                </c:pt>
                <c:pt idx="152">
                  <c:v>5.2789046010746876</c:v>
                </c:pt>
                <c:pt idx="153">
                  <c:v>5.313634236608074</c:v>
                </c:pt>
                <c:pt idx="154">
                  <c:v>5.3483638721414604</c:v>
                </c:pt>
                <c:pt idx="155">
                  <c:v>5.3830935076748467</c:v>
                </c:pt>
                <c:pt idx="156">
                  <c:v>5.4178231432082331</c:v>
                </c:pt>
                <c:pt idx="157">
                  <c:v>5.4525527787416195</c:v>
                </c:pt>
                <c:pt idx="158">
                  <c:v>5.4872824142750058</c:v>
                </c:pt>
                <c:pt idx="159">
                  <c:v>5.5220120498083922</c:v>
                </c:pt>
                <c:pt idx="160">
                  <c:v>5.5567416853417786</c:v>
                </c:pt>
                <c:pt idx="161">
                  <c:v>5.591471320875165</c:v>
                </c:pt>
                <c:pt idx="162">
                  <c:v>5.6262009564085513</c:v>
                </c:pt>
                <c:pt idx="163">
                  <c:v>5.6609305919419377</c:v>
                </c:pt>
                <c:pt idx="164">
                  <c:v>5.6956602274753241</c:v>
                </c:pt>
                <c:pt idx="165">
                  <c:v>5.7303898630087104</c:v>
                </c:pt>
                <c:pt idx="166">
                  <c:v>5.7651194985420968</c:v>
                </c:pt>
                <c:pt idx="167">
                  <c:v>5.7998491340754832</c:v>
                </c:pt>
                <c:pt idx="168">
                  <c:v>5.8345787696088696</c:v>
                </c:pt>
                <c:pt idx="169">
                  <c:v>5.8693084051422559</c:v>
                </c:pt>
                <c:pt idx="170">
                  <c:v>5.9040380406756423</c:v>
                </c:pt>
                <c:pt idx="171">
                  <c:v>5.9387676762090287</c:v>
                </c:pt>
                <c:pt idx="172">
                  <c:v>5.9734973117424151</c:v>
                </c:pt>
                <c:pt idx="173">
                  <c:v>6.0082269472758014</c:v>
                </c:pt>
                <c:pt idx="174">
                  <c:v>6.0429565828091878</c:v>
                </c:pt>
                <c:pt idx="175">
                  <c:v>6.0776862183425742</c:v>
                </c:pt>
                <c:pt idx="176">
                  <c:v>6.1124158538759605</c:v>
                </c:pt>
                <c:pt idx="177">
                  <c:v>6.1471454894093469</c:v>
                </c:pt>
                <c:pt idx="178">
                  <c:v>6.1818751249427333</c:v>
                </c:pt>
                <c:pt idx="179">
                  <c:v>6.2166047604761197</c:v>
                </c:pt>
                <c:pt idx="180">
                  <c:v>6.251334396009506</c:v>
                </c:pt>
                <c:pt idx="181">
                  <c:v>6.2860640315428924</c:v>
                </c:pt>
                <c:pt idx="182">
                  <c:v>6.3207936670762788</c:v>
                </c:pt>
                <c:pt idx="183">
                  <c:v>6.3555233026096651</c:v>
                </c:pt>
                <c:pt idx="184">
                  <c:v>6.3902529381430515</c:v>
                </c:pt>
                <c:pt idx="185">
                  <c:v>6.4249825736764379</c:v>
                </c:pt>
                <c:pt idx="186">
                  <c:v>6.4597122092098243</c:v>
                </c:pt>
                <c:pt idx="187">
                  <c:v>6.4944418447432106</c:v>
                </c:pt>
                <c:pt idx="188">
                  <c:v>6.529171480276597</c:v>
                </c:pt>
                <c:pt idx="189">
                  <c:v>6.5639011158099834</c:v>
                </c:pt>
                <c:pt idx="190">
                  <c:v>6.5986307513433697</c:v>
                </c:pt>
                <c:pt idx="191">
                  <c:v>6.6333603868767561</c:v>
                </c:pt>
                <c:pt idx="192">
                  <c:v>6.6680900224101425</c:v>
                </c:pt>
                <c:pt idx="193">
                  <c:v>6.7028196579435289</c:v>
                </c:pt>
                <c:pt idx="194">
                  <c:v>6.7375492934769152</c:v>
                </c:pt>
                <c:pt idx="195">
                  <c:v>6.7722789290103016</c:v>
                </c:pt>
                <c:pt idx="196">
                  <c:v>6.807008564543688</c:v>
                </c:pt>
                <c:pt idx="197">
                  <c:v>6.8417382000770743</c:v>
                </c:pt>
                <c:pt idx="198">
                  <c:v>6.8764678356104607</c:v>
                </c:pt>
                <c:pt idx="199">
                  <c:v>6.9111974711438471</c:v>
                </c:pt>
                <c:pt idx="200">
                  <c:v>6.9459271066772335</c:v>
                </c:pt>
                <c:pt idx="201">
                  <c:v>6.9806567422106198</c:v>
                </c:pt>
                <c:pt idx="202">
                  <c:v>7.0153863777440062</c:v>
                </c:pt>
                <c:pt idx="203">
                  <c:v>7.0501160132773926</c:v>
                </c:pt>
                <c:pt idx="204">
                  <c:v>7.0848456488107789</c:v>
                </c:pt>
                <c:pt idx="205">
                  <c:v>7.1195752843441653</c:v>
                </c:pt>
                <c:pt idx="206">
                  <c:v>7.1543049198775517</c:v>
                </c:pt>
                <c:pt idx="207">
                  <c:v>7.1890345554109381</c:v>
                </c:pt>
                <c:pt idx="208">
                  <c:v>7.2237641909443244</c:v>
                </c:pt>
                <c:pt idx="209">
                  <c:v>7.2584938264777108</c:v>
                </c:pt>
                <c:pt idx="210">
                  <c:v>7.2932234620110972</c:v>
                </c:pt>
                <c:pt idx="211">
                  <c:v>7.3279530975444835</c:v>
                </c:pt>
                <c:pt idx="212">
                  <c:v>7.3626827330778699</c:v>
                </c:pt>
                <c:pt idx="213">
                  <c:v>7.3974123686112563</c:v>
                </c:pt>
                <c:pt idx="214">
                  <c:v>7.4321420041446427</c:v>
                </c:pt>
                <c:pt idx="215">
                  <c:v>7.466871639678029</c:v>
                </c:pt>
                <c:pt idx="216">
                  <c:v>7.5016012752114154</c:v>
                </c:pt>
                <c:pt idx="217">
                  <c:v>7.5363309107448018</c:v>
                </c:pt>
                <c:pt idx="218">
                  <c:v>7.5710605462781881</c:v>
                </c:pt>
                <c:pt idx="219">
                  <c:v>7.6057901818115745</c:v>
                </c:pt>
                <c:pt idx="220">
                  <c:v>7.6405198173449609</c:v>
                </c:pt>
                <c:pt idx="221">
                  <c:v>7.6752494528783473</c:v>
                </c:pt>
                <c:pt idx="222">
                  <c:v>7.7099790884117336</c:v>
                </c:pt>
                <c:pt idx="223">
                  <c:v>7.74470872394512</c:v>
                </c:pt>
                <c:pt idx="224">
                  <c:v>7.7794383594785064</c:v>
                </c:pt>
                <c:pt idx="225">
                  <c:v>7.8141679950118927</c:v>
                </c:pt>
                <c:pt idx="226">
                  <c:v>7.8488976305452791</c:v>
                </c:pt>
                <c:pt idx="227">
                  <c:v>7.8836272660786655</c:v>
                </c:pt>
                <c:pt idx="228">
                  <c:v>7.9183569016120519</c:v>
                </c:pt>
                <c:pt idx="229">
                  <c:v>7.9530865371454382</c:v>
                </c:pt>
                <c:pt idx="230">
                  <c:v>7.9878161726788246</c:v>
                </c:pt>
                <c:pt idx="231">
                  <c:v>8.022545808212211</c:v>
                </c:pt>
                <c:pt idx="232">
                  <c:v>8.0572754437455973</c:v>
                </c:pt>
                <c:pt idx="233">
                  <c:v>8.0920050792789837</c:v>
                </c:pt>
                <c:pt idx="234">
                  <c:v>8.1267347148123701</c:v>
                </c:pt>
                <c:pt idx="235">
                  <c:v>8.1614643503457565</c:v>
                </c:pt>
                <c:pt idx="236">
                  <c:v>8.1961939858791428</c:v>
                </c:pt>
                <c:pt idx="237">
                  <c:v>8.2309236214125292</c:v>
                </c:pt>
                <c:pt idx="238">
                  <c:v>8.2656532569459156</c:v>
                </c:pt>
                <c:pt idx="239">
                  <c:v>8.3003828924793019</c:v>
                </c:pt>
                <c:pt idx="240">
                  <c:v>8.3351125280126883</c:v>
                </c:pt>
                <c:pt idx="241">
                  <c:v>8.3698421635460747</c:v>
                </c:pt>
                <c:pt idx="242">
                  <c:v>8.4045717990794611</c:v>
                </c:pt>
                <c:pt idx="243">
                  <c:v>8.4393014346128474</c:v>
                </c:pt>
                <c:pt idx="244">
                  <c:v>8.4740310701462338</c:v>
                </c:pt>
                <c:pt idx="245">
                  <c:v>8.5087607056796202</c:v>
                </c:pt>
                <c:pt idx="246">
                  <c:v>8.5434903412130065</c:v>
                </c:pt>
                <c:pt idx="247">
                  <c:v>8.5782199767463929</c:v>
                </c:pt>
                <c:pt idx="248">
                  <c:v>8.6129496122797793</c:v>
                </c:pt>
                <c:pt idx="249">
                  <c:v>8.6476792478131657</c:v>
                </c:pt>
                <c:pt idx="250">
                  <c:v>8.682408883346552</c:v>
                </c:pt>
                <c:pt idx="251">
                  <c:v>8.7171385188799384</c:v>
                </c:pt>
                <c:pt idx="252">
                  <c:v>8.7518681544133248</c:v>
                </c:pt>
                <c:pt idx="253">
                  <c:v>8.7865977899467111</c:v>
                </c:pt>
                <c:pt idx="254">
                  <c:v>8.8213274254800975</c:v>
                </c:pt>
                <c:pt idx="255">
                  <c:v>8.8560570610134839</c:v>
                </c:pt>
                <c:pt idx="256">
                  <c:v>8.8907866965468703</c:v>
                </c:pt>
                <c:pt idx="257">
                  <c:v>8.9255163320802566</c:v>
                </c:pt>
                <c:pt idx="258">
                  <c:v>8.960245967613643</c:v>
                </c:pt>
                <c:pt idx="259">
                  <c:v>8.9949756031470294</c:v>
                </c:pt>
                <c:pt idx="260">
                  <c:v>9.0297052386804157</c:v>
                </c:pt>
                <c:pt idx="261">
                  <c:v>9.0644348742138021</c:v>
                </c:pt>
                <c:pt idx="262">
                  <c:v>9.0991645097471885</c:v>
                </c:pt>
                <c:pt idx="263">
                  <c:v>9.1338941452805749</c:v>
                </c:pt>
                <c:pt idx="264">
                  <c:v>9.1686237808139612</c:v>
                </c:pt>
                <c:pt idx="265">
                  <c:v>9.2033534163473476</c:v>
                </c:pt>
                <c:pt idx="266">
                  <c:v>9.238083051880734</c:v>
                </c:pt>
                <c:pt idx="267">
                  <c:v>9.2728126874141203</c:v>
                </c:pt>
                <c:pt idx="268">
                  <c:v>9.3075423229475067</c:v>
                </c:pt>
                <c:pt idx="269">
                  <c:v>9.3422719584808931</c:v>
                </c:pt>
                <c:pt idx="270">
                  <c:v>9.3770015940142795</c:v>
                </c:pt>
                <c:pt idx="271">
                  <c:v>9.4117312295476658</c:v>
                </c:pt>
                <c:pt idx="272">
                  <c:v>9.4464608650810522</c:v>
                </c:pt>
                <c:pt idx="273">
                  <c:v>9.4811905006144386</c:v>
                </c:pt>
                <c:pt idx="274">
                  <c:v>9.5159201361478249</c:v>
                </c:pt>
                <c:pt idx="275">
                  <c:v>9.5506497716812113</c:v>
                </c:pt>
                <c:pt idx="276">
                  <c:v>9.5853794072145977</c:v>
                </c:pt>
                <c:pt idx="277">
                  <c:v>9.6201090427479841</c:v>
                </c:pt>
                <c:pt idx="278">
                  <c:v>9.6548386782813704</c:v>
                </c:pt>
                <c:pt idx="279">
                  <c:v>9.6895683138147568</c:v>
                </c:pt>
                <c:pt idx="280">
                  <c:v>9.7242979493481432</c:v>
                </c:pt>
                <c:pt idx="281">
                  <c:v>9.7590275848815295</c:v>
                </c:pt>
                <c:pt idx="282">
                  <c:v>9.7937572204149159</c:v>
                </c:pt>
                <c:pt idx="283">
                  <c:v>9.8284868559483023</c:v>
                </c:pt>
                <c:pt idx="284">
                  <c:v>9.8632164914816887</c:v>
                </c:pt>
                <c:pt idx="285">
                  <c:v>9.897946127015075</c:v>
                </c:pt>
                <c:pt idx="286">
                  <c:v>9.9326757625484614</c:v>
                </c:pt>
                <c:pt idx="287">
                  <c:v>9.9674053980818478</c:v>
                </c:pt>
                <c:pt idx="288">
                  <c:v>10.002135033615234</c:v>
                </c:pt>
                <c:pt idx="289">
                  <c:v>10.036864669148621</c:v>
                </c:pt>
                <c:pt idx="290">
                  <c:v>10.071594304682007</c:v>
                </c:pt>
                <c:pt idx="291">
                  <c:v>10.106323940215393</c:v>
                </c:pt>
                <c:pt idx="292">
                  <c:v>10.14105357574878</c:v>
                </c:pt>
                <c:pt idx="293">
                  <c:v>10.175783211282166</c:v>
                </c:pt>
                <c:pt idx="294">
                  <c:v>10.210512846815552</c:v>
                </c:pt>
                <c:pt idx="295">
                  <c:v>10.245242482348939</c:v>
                </c:pt>
                <c:pt idx="296">
                  <c:v>10.279972117882325</c:v>
                </c:pt>
                <c:pt idx="297">
                  <c:v>10.314701753415711</c:v>
                </c:pt>
                <c:pt idx="298">
                  <c:v>10.349431388949098</c:v>
                </c:pt>
                <c:pt idx="299">
                  <c:v>10.384161024482484</c:v>
                </c:pt>
                <c:pt idx="300">
                  <c:v>10.418890660015871</c:v>
                </c:pt>
                <c:pt idx="301">
                  <c:v>10.453620295549257</c:v>
                </c:pt>
                <c:pt idx="302">
                  <c:v>10.488349931082643</c:v>
                </c:pt>
                <c:pt idx="303">
                  <c:v>10.52307956661603</c:v>
                </c:pt>
                <c:pt idx="304">
                  <c:v>10.557809202149416</c:v>
                </c:pt>
                <c:pt idx="305">
                  <c:v>10.592538837682802</c:v>
                </c:pt>
                <c:pt idx="306">
                  <c:v>10.627268473216189</c:v>
                </c:pt>
                <c:pt idx="307">
                  <c:v>10.661998108749575</c:v>
                </c:pt>
                <c:pt idx="308">
                  <c:v>10.696727744282962</c:v>
                </c:pt>
                <c:pt idx="309">
                  <c:v>10.731457379816348</c:v>
                </c:pt>
                <c:pt idx="310">
                  <c:v>10.766187015349734</c:v>
                </c:pt>
                <c:pt idx="311">
                  <c:v>10.800916650883121</c:v>
                </c:pt>
                <c:pt idx="312">
                  <c:v>10.835646286416507</c:v>
                </c:pt>
                <c:pt idx="313">
                  <c:v>10.870375921949893</c:v>
                </c:pt>
                <c:pt idx="314">
                  <c:v>10.90510555748328</c:v>
                </c:pt>
                <c:pt idx="315">
                  <c:v>10.939835193016666</c:v>
                </c:pt>
                <c:pt idx="316">
                  <c:v>10.974564828550053</c:v>
                </c:pt>
                <c:pt idx="317">
                  <c:v>11.009294464083439</c:v>
                </c:pt>
                <c:pt idx="318">
                  <c:v>11.044024099616825</c:v>
                </c:pt>
                <c:pt idx="319">
                  <c:v>11.078753735150212</c:v>
                </c:pt>
                <c:pt idx="320">
                  <c:v>11.113483370683598</c:v>
                </c:pt>
                <c:pt idx="321">
                  <c:v>11.148213006216984</c:v>
                </c:pt>
                <c:pt idx="322">
                  <c:v>11.182942641750371</c:v>
                </c:pt>
                <c:pt idx="323">
                  <c:v>11.217672277283757</c:v>
                </c:pt>
                <c:pt idx="324">
                  <c:v>11.252401912817144</c:v>
                </c:pt>
                <c:pt idx="325">
                  <c:v>11.28713154835053</c:v>
                </c:pt>
                <c:pt idx="326">
                  <c:v>11.321861183883916</c:v>
                </c:pt>
                <c:pt idx="327">
                  <c:v>11.356590819417303</c:v>
                </c:pt>
                <c:pt idx="328">
                  <c:v>11.391320454950689</c:v>
                </c:pt>
                <c:pt idx="329">
                  <c:v>11.426050090484075</c:v>
                </c:pt>
                <c:pt idx="330">
                  <c:v>11.460779726017462</c:v>
                </c:pt>
                <c:pt idx="331">
                  <c:v>11.495509361550848</c:v>
                </c:pt>
                <c:pt idx="332">
                  <c:v>11.530238997084234</c:v>
                </c:pt>
                <c:pt idx="333">
                  <c:v>11.564968632617621</c:v>
                </c:pt>
                <c:pt idx="334">
                  <c:v>11.599698268151007</c:v>
                </c:pt>
                <c:pt idx="335">
                  <c:v>11.634427903684394</c:v>
                </c:pt>
                <c:pt idx="336">
                  <c:v>11.66915753921778</c:v>
                </c:pt>
                <c:pt idx="337">
                  <c:v>11.703887174751166</c:v>
                </c:pt>
                <c:pt idx="338">
                  <c:v>11.738616810284553</c:v>
                </c:pt>
                <c:pt idx="339">
                  <c:v>11.773346445817939</c:v>
                </c:pt>
                <c:pt idx="340">
                  <c:v>11.808076081351325</c:v>
                </c:pt>
                <c:pt idx="341">
                  <c:v>11.842805716884712</c:v>
                </c:pt>
                <c:pt idx="342">
                  <c:v>11.877535352418098</c:v>
                </c:pt>
                <c:pt idx="343">
                  <c:v>11.912264987951485</c:v>
                </c:pt>
                <c:pt idx="344">
                  <c:v>11.946994623484871</c:v>
                </c:pt>
                <c:pt idx="345">
                  <c:v>11.981724259018257</c:v>
                </c:pt>
                <c:pt idx="346">
                  <c:v>12.016453894551644</c:v>
                </c:pt>
                <c:pt idx="347">
                  <c:v>12.05118353008503</c:v>
                </c:pt>
                <c:pt idx="348">
                  <c:v>12.085913165618416</c:v>
                </c:pt>
                <c:pt idx="349">
                  <c:v>12.120642801151803</c:v>
                </c:pt>
                <c:pt idx="350">
                  <c:v>12.155372436685189</c:v>
                </c:pt>
                <c:pt idx="351">
                  <c:v>12.190102072218576</c:v>
                </c:pt>
                <c:pt idx="352">
                  <c:v>12.224831707751962</c:v>
                </c:pt>
                <c:pt idx="353">
                  <c:v>12.259561343285348</c:v>
                </c:pt>
                <c:pt idx="354">
                  <c:v>12.294290978818735</c:v>
                </c:pt>
                <c:pt idx="355">
                  <c:v>12.329020614352121</c:v>
                </c:pt>
                <c:pt idx="356">
                  <c:v>12.363750249885507</c:v>
                </c:pt>
                <c:pt idx="357">
                  <c:v>12.398479885418894</c:v>
                </c:pt>
                <c:pt idx="358">
                  <c:v>12.43320952095228</c:v>
                </c:pt>
                <c:pt idx="359">
                  <c:v>12.467939156485667</c:v>
                </c:pt>
                <c:pt idx="360">
                  <c:v>12.502668792019053</c:v>
                </c:pt>
                <c:pt idx="361">
                  <c:v>12.537398427552439</c:v>
                </c:pt>
                <c:pt idx="362">
                  <c:v>12.572128063085826</c:v>
                </c:pt>
                <c:pt idx="363">
                  <c:v>12.606857698619212</c:v>
                </c:pt>
                <c:pt idx="364">
                  <c:v>12.641587334152598</c:v>
                </c:pt>
                <c:pt idx="365">
                  <c:v>12.676316969685985</c:v>
                </c:pt>
                <c:pt idx="366">
                  <c:v>12.711046605219371</c:v>
                </c:pt>
                <c:pt idx="367">
                  <c:v>12.745776240752758</c:v>
                </c:pt>
                <c:pt idx="368">
                  <c:v>12.780505876286144</c:v>
                </c:pt>
                <c:pt idx="369">
                  <c:v>12.81523551181953</c:v>
                </c:pt>
                <c:pt idx="370">
                  <c:v>12.849965147352917</c:v>
                </c:pt>
                <c:pt idx="371">
                  <c:v>12.884694782886303</c:v>
                </c:pt>
                <c:pt idx="372">
                  <c:v>12.919424418419689</c:v>
                </c:pt>
                <c:pt idx="373">
                  <c:v>12.954154053953076</c:v>
                </c:pt>
                <c:pt idx="374">
                  <c:v>12.988883689486462</c:v>
                </c:pt>
                <c:pt idx="375">
                  <c:v>13.023613325019848</c:v>
                </c:pt>
                <c:pt idx="376">
                  <c:v>13.058342960553235</c:v>
                </c:pt>
                <c:pt idx="377">
                  <c:v>13.093072596086621</c:v>
                </c:pt>
                <c:pt idx="378">
                  <c:v>13.127802231620008</c:v>
                </c:pt>
                <c:pt idx="379">
                  <c:v>13.162531867153394</c:v>
                </c:pt>
                <c:pt idx="380">
                  <c:v>13.19726150268678</c:v>
                </c:pt>
                <c:pt idx="381">
                  <c:v>13.231991138220167</c:v>
                </c:pt>
                <c:pt idx="382">
                  <c:v>13.266720773753553</c:v>
                </c:pt>
                <c:pt idx="383">
                  <c:v>13.301450409286939</c:v>
                </c:pt>
                <c:pt idx="384">
                  <c:v>13.336180044820326</c:v>
                </c:pt>
                <c:pt idx="385">
                  <c:v>13.370909680353712</c:v>
                </c:pt>
                <c:pt idx="386">
                  <c:v>13.405639315887099</c:v>
                </c:pt>
                <c:pt idx="387">
                  <c:v>13.440368951420485</c:v>
                </c:pt>
                <c:pt idx="388">
                  <c:v>13.475098586953871</c:v>
                </c:pt>
                <c:pt idx="389">
                  <c:v>13.509828222487258</c:v>
                </c:pt>
                <c:pt idx="390">
                  <c:v>13.544557858020644</c:v>
                </c:pt>
                <c:pt idx="391">
                  <c:v>13.57928749355403</c:v>
                </c:pt>
                <c:pt idx="392">
                  <c:v>13.614017129087417</c:v>
                </c:pt>
                <c:pt idx="393">
                  <c:v>13.648746764620803</c:v>
                </c:pt>
                <c:pt idx="394">
                  <c:v>13.68347640015419</c:v>
                </c:pt>
                <c:pt idx="395">
                  <c:v>13.718206035687576</c:v>
                </c:pt>
                <c:pt idx="396">
                  <c:v>13.752935671220962</c:v>
                </c:pt>
                <c:pt idx="397">
                  <c:v>13.787665306754349</c:v>
                </c:pt>
                <c:pt idx="398">
                  <c:v>13.822394942287735</c:v>
                </c:pt>
                <c:pt idx="399">
                  <c:v>13.857124577821121</c:v>
                </c:pt>
                <c:pt idx="400">
                  <c:v>13.891854213354508</c:v>
                </c:pt>
                <c:pt idx="401">
                  <c:v>13.926583848887894</c:v>
                </c:pt>
                <c:pt idx="402">
                  <c:v>13.961313484421281</c:v>
                </c:pt>
                <c:pt idx="403">
                  <c:v>13.996043119954667</c:v>
                </c:pt>
                <c:pt idx="404">
                  <c:v>14.030772755488053</c:v>
                </c:pt>
                <c:pt idx="405">
                  <c:v>14.06550239102144</c:v>
                </c:pt>
                <c:pt idx="406">
                  <c:v>14.100232026554826</c:v>
                </c:pt>
                <c:pt idx="407">
                  <c:v>14.134961662088212</c:v>
                </c:pt>
                <c:pt idx="408">
                  <c:v>14.169691297621599</c:v>
                </c:pt>
                <c:pt idx="409">
                  <c:v>14.204420933154985</c:v>
                </c:pt>
                <c:pt idx="410">
                  <c:v>14.239150568688371</c:v>
                </c:pt>
                <c:pt idx="411">
                  <c:v>14.273880204221758</c:v>
                </c:pt>
                <c:pt idx="412">
                  <c:v>14.308609839755144</c:v>
                </c:pt>
                <c:pt idx="413">
                  <c:v>14.343339475288531</c:v>
                </c:pt>
                <c:pt idx="414">
                  <c:v>14.378069110821917</c:v>
                </c:pt>
                <c:pt idx="415">
                  <c:v>14.412798746355303</c:v>
                </c:pt>
                <c:pt idx="416">
                  <c:v>14.44752838188869</c:v>
                </c:pt>
                <c:pt idx="417">
                  <c:v>14.482258017422076</c:v>
                </c:pt>
                <c:pt idx="418">
                  <c:v>14.516987652955462</c:v>
                </c:pt>
                <c:pt idx="419">
                  <c:v>14.551717288488849</c:v>
                </c:pt>
                <c:pt idx="420">
                  <c:v>14.586446924022235</c:v>
                </c:pt>
                <c:pt idx="421">
                  <c:v>14.621176559555622</c:v>
                </c:pt>
                <c:pt idx="422">
                  <c:v>14.655906195089008</c:v>
                </c:pt>
                <c:pt idx="423">
                  <c:v>14.690635830622394</c:v>
                </c:pt>
                <c:pt idx="424">
                  <c:v>14.725365466155781</c:v>
                </c:pt>
                <c:pt idx="425">
                  <c:v>14.760095101689167</c:v>
                </c:pt>
                <c:pt idx="426">
                  <c:v>14.794824737222553</c:v>
                </c:pt>
                <c:pt idx="427">
                  <c:v>14.82955437275594</c:v>
                </c:pt>
                <c:pt idx="428">
                  <c:v>14.864284008289326</c:v>
                </c:pt>
                <c:pt idx="429">
                  <c:v>14.899013643822713</c:v>
                </c:pt>
                <c:pt idx="430">
                  <c:v>14.933743279356099</c:v>
                </c:pt>
                <c:pt idx="431">
                  <c:v>14.968472914889485</c:v>
                </c:pt>
                <c:pt idx="432">
                  <c:v>15.003202550422872</c:v>
                </c:pt>
                <c:pt idx="433">
                  <c:v>15.037932185956258</c:v>
                </c:pt>
                <c:pt idx="434">
                  <c:v>15.072661821489644</c:v>
                </c:pt>
                <c:pt idx="435">
                  <c:v>15.107391457023031</c:v>
                </c:pt>
                <c:pt idx="436">
                  <c:v>15.142121092556417</c:v>
                </c:pt>
                <c:pt idx="437">
                  <c:v>15.176850728089804</c:v>
                </c:pt>
                <c:pt idx="438">
                  <c:v>15.21158036362319</c:v>
                </c:pt>
                <c:pt idx="439">
                  <c:v>15.246309999156576</c:v>
                </c:pt>
                <c:pt idx="440">
                  <c:v>15.281039634689963</c:v>
                </c:pt>
                <c:pt idx="441">
                  <c:v>15.315769270223349</c:v>
                </c:pt>
                <c:pt idx="442">
                  <c:v>15.350498905756735</c:v>
                </c:pt>
                <c:pt idx="443">
                  <c:v>15.385228541290122</c:v>
                </c:pt>
                <c:pt idx="444">
                  <c:v>15.419958176823508</c:v>
                </c:pt>
                <c:pt idx="445">
                  <c:v>15.454687812356894</c:v>
                </c:pt>
                <c:pt idx="446">
                  <c:v>15.489417447890281</c:v>
                </c:pt>
                <c:pt idx="447">
                  <c:v>15.524147083423667</c:v>
                </c:pt>
                <c:pt idx="448">
                  <c:v>15.558876718957054</c:v>
                </c:pt>
                <c:pt idx="449">
                  <c:v>15.59360635449044</c:v>
                </c:pt>
                <c:pt idx="450">
                  <c:v>15.628335990023826</c:v>
                </c:pt>
                <c:pt idx="451">
                  <c:v>15.663065625557213</c:v>
                </c:pt>
                <c:pt idx="452">
                  <c:v>15.697795261090599</c:v>
                </c:pt>
                <c:pt idx="453">
                  <c:v>15.732524896623985</c:v>
                </c:pt>
                <c:pt idx="454">
                  <c:v>15.767254532157372</c:v>
                </c:pt>
                <c:pt idx="455">
                  <c:v>15.801984167690758</c:v>
                </c:pt>
                <c:pt idx="456">
                  <c:v>15.836713803224145</c:v>
                </c:pt>
                <c:pt idx="457">
                  <c:v>15.871443438757531</c:v>
                </c:pt>
                <c:pt idx="458">
                  <c:v>15.906173074290917</c:v>
                </c:pt>
                <c:pt idx="459">
                  <c:v>15.940902709824304</c:v>
                </c:pt>
                <c:pt idx="460">
                  <c:v>15.97563234535769</c:v>
                </c:pt>
                <c:pt idx="461">
                  <c:v>16.010361980891076</c:v>
                </c:pt>
                <c:pt idx="462">
                  <c:v>16.045091616424461</c:v>
                </c:pt>
                <c:pt idx="463">
                  <c:v>16.079821251957846</c:v>
                </c:pt>
                <c:pt idx="464">
                  <c:v>16.11455088749123</c:v>
                </c:pt>
                <c:pt idx="465">
                  <c:v>16.149280523024615</c:v>
                </c:pt>
                <c:pt idx="466">
                  <c:v>16.184010158557999</c:v>
                </c:pt>
                <c:pt idx="467">
                  <c:v>16.218739794091384</c:v>
                </c:pt>
                <c:pt idx="468">
                  <c:v>16.253469429624769</c:v>
                </c:pt>
                <c:pt idx="469">
                  <c:v>16.288199065158153</c:v>
                </c:pt>
                <c:pt idx="470">
                  <c:v>16.322928700691538</c:v>
                </c:pt>
                <c:pt idx="471">
                  <c:v>16.357658336224922</c:v>
                </c:pt>
                <c:pt idx="472">
                  <c:v>16.392387971758307</c:v>
                </c:pt>
                <c:pt idx="473">
                  <c:v>16.427117607291692</c:v>
                </c:pt>
                <c:pt idx="474">
                  <c:v>16.461847242825076</c:v>
                </c:pt>
                <c:pt idx="475">
                  <c:v>16.496576878358461</c:v>
                </c:pt>
                <c:pt idx="476">
                  <c:v>16.531306513891845</c:v>
                </c:pt>
                <c:pt idx="477">
                  <c:v>16.56603614942523</c:v>
                </c:pt>
                <c:pt idx="478">
                  <c:v>16.600765784958615</c:v>
                </c:pt>
                <c:pt idx="479">
                  <c:v>16.635495420491999</c:v>
                </c:pt>
                <c:pt idx="480">
                  <c:v>16.670225056025384</c:v>
                </c:pt>
                <c:pt idx="481">
                  <c:v>16.704954691558768</c:v>
                </c:pt>
                <c:pt idx="482">
                  <c:v>16.739684327092153</c:v>
                </c:pt>
                <c:pt idx="483">
                  <c:v>16.774413962625538</c:v>
                </c:pt>
                <c:pt idx="484">
                  <c:v>16.809143598158922</c:v>
                </c:pt>
                <c:pt idx="485">
                  <c:v>16.843873233692307</c:v>
                </c:pt>
                <c:pt idx="486">
                  <c:v>16.878602869225691</c:v>
                </c:pt>
                <c:pt idx="487">
                  <c:v>16.913332504759076</c:v>
                </c:pt>
                <c:pt idx="488">
                  <c:v>16.94806214029246</c:v>
                </c:pt>
                <c:pt idx="489">
                  <c:v>16.982791775825845</c:v>
                </c:pt>
                <c:pt idx="490">
                  <c:v>17.01752141135923</c:v>
                </c:pt>
                <c:pt idx="491">
                  <c:v>17.052251046892614</c:v>
                </c:pt>
                <c:pt idx="492">
                  <c:v>17.086980682425999</c:v>
                </c:pt>
                <c:pt idx="493">
                  <c:v>17.121710317959383</c:v>
                </c:pt>
                <c:pt idx="494">
                  <c:v>17.156439953492768</c:v>
                </c:pt>
                <c:pt idx="495">
                  <c:v>17.191169589026153</c:v>
                </c:pt>
                <c:pt idx="496">
                  <c:v>17.225899224559537</c:v>
                </c:pt>
                <c:pt idx="497">
                  <c:v>17.260628860092922</c:v>
                </c:pt>
                <c:pt idx="498">
                  <c:v>17.295358495626306</c:v>
                </c:pt>
                <c:pt idx="499">
                  <c:v>17.330088131159691</c:v>
                </c:pt>
                <c:pt idx="500">
                  <c:v>17.364817766693076</c:v>
                </c:pt>
                <c:pt idx="501">
                  <c:v>17.39954740222646</c:v>
                </c:pt>
                <c:pt idx="502">
                  <c:v>17.434277037759845</c:v>
                </c:pt>
              </c:numCache>
            </c:numRef>
          </c:xVal>
          <c:yVal>
            <c:numRef>
              <c:f>'assignment_1(home) Q2 (13)'!$G$2:$G$709</c:f>
              <c:numCache>
                <c:formatCode>General</c:formatCode>
                <c:ptCount val="708"/>
                <c:pt idx="0">
                  <c:v>0</c:v>
                </c:pt>
                <c:pt idx="1">
                  <c:v>0.19647155060244159</c:v>
                </c:pt>
                <c:pt idx="2">
                  <c:v>0.3919631012048832</c:v>
                </c:pt>
                <c:pt idx="3">
                  <c:v>0.58647465180732483</c:v>
                </c:pt>
                <c:pt idx="4">
                  <c:v>0.78000620240976648</c:v>
                </c:pt>
                <c:pt idx="5">
                  <c:v>0.97255775301220815</c:v>
                </c:pt>
                <c:pt idx="6">
                  <c:v>1.1641293036146496</c:v>
                </c:pt>
                <c:pt idx="7">
                  <c:v>1.3547208542170912</c:v>
                </c:pt>
                <c:pt idx="8">
                  <c:v>1.5443324048195328</c:v>
                </c:pt>
                <c:pt idx="9">
                  <c:v>1.7329639554219745</c:v>
                </c:pt>
                <c:pt idx="10">
                  <c:v>1.9206155060244161</c:v>
                </c:pt>
                <c:pt idx="11">
                  <c:v>2.1072870566268578</c:v>
                </c:pt>
                <c:pt idx="12">
                  <c:v>2.2929786072292995</c:v>
                </c:pt>
                <c:pt idx="13">
                  <c:v>2.477690157831741</c:v>
                </c:pt>
                <c:pt idx="14">
                  <c:v>2.6614217084341827</c:v>
                </c:pt>
                <c:pt idx="15">
                  <c:v>2.8441732590366242</c:v>
                </c:pt>
                <c:pt idx="16">
                  <c:v>3.025944809639066</c:v>
                </c:pt>
                <c:pt idx="17">
                  <c:v>3.2067363602415075</c:v>
                </c:pt>
                <c:pt idx="18">
                  <c:v>3.3865479108439493</c:v>
                </c:pt>
                <c:pt idx="19">
                  <c:v>3.565379461446391</c:v>
                </c:pt>
                <c:pt idx="20">
                  <c:v>3.7432310120488328</c:v>
                </c:pt>
                <c:pt idx="21">
                  <c:v>3.9201025626512744</c:v>
                </c:pt>
                <c:pt idx="22">
                  <c:v>4.0959941132537159</c:v>
                </c:pt>
                <c:pt idx="23">
                  <c:v>4.2709056638561576</c:v>
                </c:pt>
                <c:pt idx="24">
                  <c:v>4.444837214458599</c:v>
                </c:pt>
                <c:pt idx="25">
                  <c:v>4.6177887650610412</c:v>
                </c:pt>
                <c:pt idx="26">
                  <c:v>4.7897603156634831</c:v>
                </c:pt>
                <c:pt idx="27">
                  <c:v>4.9607518662659249</c:v>
                </c:pt>
                <c:pt idx="28">
                  <c:v>5.1307634168683665</c:v>
                </c:pt>
                <c:pt idx="29">
                  <c:v>5.2997949674708078</c:v>
                </c:pt>
                <c:pt idx="30">
                  <c:v>5.4678465180732498</c:v>
                </c:pt>
                <c:pt idx="31">
                  <c:v>5.6349180686756917</c:v>
                </c:pt>
                <c:pt idx="32">
                  <c:v>5.8010096192781333</c:v>
                </c:pt>
                <c:pt idx="33">
                  <c:v>5.9661211698805747</c:v>
                </c:pt>
                <c:pt idx="34">
                  <c:v>6.1302527204830168</c:v>
                </c:pt>
                <c:pt idx="35">
                  <c:v>6.2934042710854587</c:v>
                </c:pt>
                <c:pt idx="36">
                  <c:v>6.4555758216879005</c:v>
                </c:pt>
                <c:pt idx="37">
                  <c:v>6.616767372290342</c:v>
                </c:pt>
                <c:pt idx="38">
                  <c:v>6.7769789228927841</c:v>
                </c:pt>
                <c:pt idx="39">
                  <c:v>6.9362104734952261</c:v>
                </c:pt>
                <c:pt idx="40">
                  <c:v>7.0944620240976679</c:v>
                </c:pt>
                <c:pt idx="41">
                  <c:v>7.2517335747001095</c:v>
                </c:pt>
                <c:pt idx="42">
                  <c:v>7.4080251253025517</c:v>
                </c:pt>
                <c:pt idx="43">
                  <c:v>7.5633366759049938</c:v>
                </c:pt>
                <c:pt idx="44">
                  <c:v>7.7176682265074357</c:v>
                </c:pt>
                <c:pt idx="45">
                  <c:v>7.8710197771098773</c:v>
                </c:pt>
                <c:pt idx="46">
                  <c:v>8.0233913277123197</c:v>
                </c:pt>
                <c:pt idx="47">
                  <c:v>8.1747828783147618</c:v>
                </c:pt>
                <c:pt idx="48">
                  <c:v>8.3251944289172037</c:v>
                </c:pt>
                <c:pt idx="49">
                  <c:v>8.4746259795196472</c:v>
                </c:pt>
                <c:pt idx="50">
                  <c:v>8.6230775301220906</c:v>
                </c:pt>
                <c:pt idx="51">
                  <c:v>8.7705490807245337</c:v>
                </c:pt>
                <c:pt idx="52">
                  <c:v>8.9170406313269766</c:v>
                </c:pt>
                <c:pt idx="53">
                  <c:v>9.0625521819294192</c:v>
                </c:pt>
                <c:pt idx="54">
                  <c:v>9.2070837325318617</c:v>
                </c:pt>
                <c:pt idx="55">
                  <c:v>9.350635283134304</c:v>
                </c:pt>
                <c:pt idx="56">
                  <c:v>9.4932068337367461</c:v>
                </c:pt>
                <c:pt idx="57">
                  <c:v>9.634798384339188</c:v>
                </c:pt>
                <c:pt idx="58">
                  <c:v>9.7754099349416315</c:v>
                </c:pt>
                <c:pt idx="59">
                  <c:v>9.9150414855440747</c:v>
                </c:pt>
                <c:pt idx="60">
                  <c:v>10.053693036146518</c:v>
                </c:pt>
                <c:pt idx="61">
                  <c:v>10.191364586748961</c:v>
                </c:pt>
                <c:pt idx="62">
                  <c:v>10.328056137351403</c:v>
                </c:pt>
                <c:pt idx="63">
                  <c:v>10.463767687953846</c:v>
                </c:pt>
                <c:pt idx="64">
                  <c:v>10.598499238556288</c:v>
                </c:pt>
                <c:pt idx="65">
                  <c:v>10.73225078915873</c:v>
                </c:pt>
                <c:pt idx="66">
                  <c:v>10.865022339761172</c:v>
                </c:pt>
                <c:pt idx="67">
                  <c:v>10.996813890363615</c:v>
                </c:pt>
                <c:pt idx="68">
                  <c:v>11.127625440966058</c:v>
                </c:pt>
                <c:pt idx="69">
                  <c:v>11.257456991568501</c:v>
                </c:pt>
                <c:pt idx="70">
                  <c:v>11.386308542170944</c:v>
                </c:pt>
                <c:pt idx="71">
                  <c:v>11.514180092773387</c:v>
                </c:pt>
                <c:pt idx="72">
                  <c:v>11.641071643375829</c:v>
                </c:pt>
                <c:pt idx="73">
                  <c:v>11.766983193978271</c:v>
                </c:pt>
                <c:pt idx="74">
                  <c:v>11.891914744580713</c:v>
                </c:pt>
                <c:pt idx="75">
                  <c:v>12.015866295183155</c:v>
                </c:pt>
                <c:pt idx="76">
                  <c:v>12.138837845785599</c:v>
                </c:pt>
                <c:pt idx="77">
                  <c:v>12.260829396388042</c:v>
                </c:pt>
                <c:pt idx="78">
                  <c:v>12.381840946990485</c:v>
                </c:pt>
                <c:pt idx="79">
                  <c:v>12.501872497592927</c:v>
                </c:pt>
                <c:pt idx="80">
                  <c:v>12.62092404819537</c:v>
                </c:pt>
                <c:pt idx="81">
                  <c:v>12.738995598797812</c:v>
                </c:pt>
                <c:pt idx="82">
                  <c:v>12.856087149400254</c:v>
                </c:pt>
                <c:pt idx="83">
                  <c:v>12.972198700002696</c:v>
                </c:pt>
                <c:pt idx="84">
                  <c:v>13.087330250605138</c:v>
                </c:pt>
                <c:pt idx="85">
                  <c:v>13.20148180120758</c:v>
                </c:pt>
                <c:pt idx="86">
                  <c:v>13.314653351810023</c:v>
                </c:pt>
                <c:pt idx="87">
                  <c:v>13.426844902412466</c:v>
                </c:pt>
                <c:pt idx="88">
                  <c:v>13.538056453014908</c:v>
                </c:pt>
                <c:pt idx="89">
                  <c:v>13.648288003617351</c:v>
                </c:pt>
                <c:pt idx="90">
                  <c:v>13.757539554219793</c:v>
                </c:pt>
                <c:pt idx="91">
                  <c:v>13.865811104822235</c:v>
                </c:pt>
                <c:pt idx="92">
                  <c:v>13.973102655424677</c:v>
                </c:pt>
                <c:pt idx="93">
                  <c:v>14.079414206027119</c:v>
                </c:pt>
                <c:pt idx="94">
                  <c:v>14.18474575662956</c:v>
                </c:pt>
                <c:pt idx="95">
                  <c:v>14.289097307232003</c:v>
                </c:pt>
                <c:pt idx="96">
                  <c:v>14.392468857834446</c:v>
                </c:pt>
                <c:pt idx="97">
                  <c:v>14.494860408436889</c:v>
                </c:pt>
                <c:pt idx="98">
                  <c:v>14.596271959039331</c:v>
                </c:pt>
                <c:pt idx="99">
                  <c:v>14.696703509641774</c:v>
                </c:pt>
                <c:pt idx="100">
                  <c:v>14.796155060244216</c:v>
                </c:pt>
                <c:pt idx="101">
                  <c:v>14.894626610846657</c:v>
                </c:pt>
                <c:pt idx="102">
                  <c:v>14.992118161449099</c:v>
                </c:pt>
                <c:pt idx="103">
                  <c:v>15.08862971205154</c:v>
                </c:pt>
                <c:pt idx="104">
                  <c:v>15.184161262653983</c:v>
                </c:pt>
                <c:pt idx="105">
                  <c:v>15.278712813256426</c:v>
                </c:pt>
                <c:pt idx="106">
                  <c:v>15.372284363858869</c:v>
                </c:pt>
                <c:pt idx="107">
                  <c:v>15.464875914461311</c:v>
                </c:pt>
                <c:pt idx="108">
                  <c:v>15.556487465063753</c:v>
                </c:pt>
                <c:pt idx="109">
                  <c:v>15.647119015666195</c:v>
                </c:pt>
                <c:pt idx="110">
                  <c:v>15.736770566268637</c:v>
                </c:pt>
                <c:pt idx="111">
                  <c:v>15.825442116871079</c:v>
                </c:pt>
                <c:pt idx="112">
                  <c:v>15.91313366747352</c:v>
                </c:pt>
                <c:pt idx="113">
                  <c:v>15.999845218075961</c:v>
                </c:pt>
                <c:pt idx="114">
                  <c:v>16.085576768678404</c:v>
                </c:pt>
                <c:pt idx="115">
                  <c:v>16.170328319280845</c:v>
                </c:pt>
                <c:pt idx="116">
                  <c:v>16.254099869883287</c:v>
                </c:pt>
                <c:pt idx="117">
                  <c:v>16.336891420485731</c:v>
                </c:pt>
                <c:pt idx="118">
                  <c:v>16.418702971088173</c:v>
                </c:pt>
                <c:pt idx="119">
                  <c:v>16.499534521690617</c:v>
                </c:pt>
                <c:pt idx="120">
                  <c:v>16.579386072293058</c:v>
                </c:pt>
                <c:pt idx="121">
                  <c:v>16.658257622895501</c:v>
                </c:pt>
                <c:pt idx="122">
                  <c:v>16.736149173497942</c:v>
                </c:pt>
                <c:pt idx="123">
                  <c:v>16.813060724100385</c:v>
                </c:pt>
                <c:pt idx="124">
                  <c:v>16.888992274702826</c:v>
                </c:pt>
                <c:pt idx="125">
                  <c:v>16.963943825305268</c:v>
                </c:pt>
                <c:pt idx="126">
                  <c:v>17.037915375907712</c:v>
                </c:pt>
                <c:pt idx="127">
                  <c:v>17.110906926510154</c:v>
                </c:pt>
                <c:pt idx="128">
                  <c:v>17.182918477112597</c:v>
                </c:pt>
                <c:pt idx="129">
                  <c:v>17.253950027715039</c:v>
                </c:pt>
                <c:pt idx="130">
                  <c:v>17.324001578317482</c:v>
                </c:pt>
                <c:pt idx="131">
                  <c:v>17.393073128919923</c:v>
                </c:pt>
                <c:pt idx="132">
                  <c:v>17.461164679522366</c:v>
                </c:pt>
                <c:pt idx="133">
                  <c:v>17.528276230124806</c:v>
                </c:pt>
                <c:pt idx="134">
                  <c:v>17.594407780727249</c:v>
                </c:pt>
                <c:pt idx="135">
                  <c:v>17.659559331329692</c:v>
                </c:pt>
                <c:pt idx="136">
                  <c:v>17.723730881932134</c:v>
                </c:pt>
                <c:pt idx="137">
                  <c:v>17.786922432534578</c:v>
                </c:pt>
                <c:pt idx="138">
                  <c:v>17.849133983137019</c:v>
                </c:pt>
                <c:pt idx="139">
                  <c:v>17.910365533739462</c:v>
                </c:pt>
                <c:pt idx="140">
                  <c:v>17.970617084341903</c:v>
                </c:pt>
                <c:pt idx="141">
                  <c:v>18.029888634944346</c:v>
                </c:pt>
                <c:pt idx="142">
                  <c:v>18.088180185546786</c:v>
                </c:pt>
                <c:pt idx="143">
                  <c:v>18.145491736149229</c:v>
                </c:pt>
                <c:pt idx="144">
                  <c:v>18.201823286751672</c:v>
                </c:pt>
                <c:pt idx="145">
                  <c:v>18.257174837354114</c:v>
                </c:pt>
                <c:pt idx="146">
                  <c:v>18.311546387956557</c:v>
                </c:pt>
                <c:pt idx="147">
                  <c:v>18.364937938558999</c:v>
                </c:pt>
                <c:pt idx="148">
                  <c:v>18.417349489161442</c:v>
                </c:pt>
                <c:pt idx="149">
                  <c:v>18.468781039763883</c:v>
                </c:pt>
                <c:pt idx="150">
                  <c:v>18.519232590366325</c:v>
                </c:pt>
                <c:pt idx="151">
                  <c:v>18.568704140968766</c:v>
                </c:pt>
                <c:pt idx="152">
                  <c:v>18.617195691571208</c:v>
                </c:pt>
                <c:pt idx="153">
                  <c:v>18.664707242173652</c:v>
                </c:pt>
                <c:pt idx="154">
                  <c:v>18.711238792776093</c:v>
                </c:pt>
                <c:pt idx="155">
                  <c:v>18.756790343378537</c:v>
                </c:pt>
                <c:pt idx="156">
                  <c:v>18.801361893980978</c:v>
                </c:pt>
                <c:pt idx="157">
                  <c:v>18.844953444583421</c:v>
                </c:pt>
                <c:pt idx="158">
                  <c:v>18.887564995185862</c:v>
                </c:pt>
                <c:pt idx="159">
                  <c:v>18.929196545788304</c:v>
                </c:pt>
                <c:pt idx="160">
                  <c:v>18.969848096390745</c:v>
                </c:pt>
                <c:pt idx="161">
                  <c:v>19.009519646993187</c:v>
                </c:pt>
                <c:pt idx="162">
                  <c:v>19.048211197595631</c:v>
                </c:pt>
                <c:pt idx="163">
                  <c:v>19.085922748198072</c:v>
                </c:pt>
                <c:pt idx="164">
                  <c:v>19.122654298800516</c:v>
                </c:pt>
                <c:pt idx="165">
                  <c:v>19.158405849402957</c:v>
                </c:pt>
                <c:pt idx="166">
                  <c:v>19.1931774000054</c:v>
                </c:pt>
                <c:pt idx="167">
                  <c:v>19.226968950607841</c:v>
                </c:pt>
                <c:pt idx="168">
                  <c:v>19.259780501210283</c:v>
                </c:pt>
                <c:pt idx="169">
                  <c:v>19.291612051812724</c:v>
                </c:pt>
                <c:pt idx="170">
                  <c:v>19.322463602415166</c:v>
                </c:pt>
                <c:pt idx="171">
                  <c:v>19.352335153017609</c:v>
                </c:pt>
                <c:pt idx="172">
                  <c:v>19.381226703620051</c:v>
                </c:pt>
                <c:pt idx="173">
                  <c:v>19.409138254222494</c:v>
                </c:pt>
                <c:pt idx="174">
                  <c:v>19.436069804824935</c:v>
                </c:pt>
                <c:pt idx="175">
                  <c:v>19.462021355427378</c:v>
                </c:pt>
                <c:pt idx="176">
                  <c:v>19.486992906029819</c:v>
                </c:pt>
                <c:pt idx="177">
                  <c:v>19.510984456632261</c:v>
                </c:pt>
                <c:pt idx="178">
                  <c:v>19.533996007234705</c:v>
                </c:pt>
                <c:pt idx="179">
                  <c:v>19.556027557837147</c:v>
                </c:pt>
                <c:pt idx="180">
                  <c:v>19.577079108439591</c:v>
                </c:pt>
                <c:pt idx="181">
                  <c:v>19.597150659042033</c:v>
                </c:pt>
                <c:pt idx="182">
                  <c:v>19.616242209644476</c:v>
                </c:pt>
                <c:pt idx="183">
                  <c:v>19.634353760246917</c:v>
                </c:pt>
                <c:pt idx="184">
                  <c:v>19.65148531084936</c:v>
                </c:pt>
                <c:pt idx="185">
                  <c:v>19.6676368614518</c:v>
                </c:pt>
                <c:pt idx="186">
                  <c:v>19.682808412054243</c:v>
                </c:pt>
                <c:pt idx="187">
                  <c:v>19.696999962656687</c:v>
                </c:pt>
                <c:pt idx="188">
                  <c:v>19.710211513259129</c:v>
                </c:pt>
                <c:pt idx="189">
                  <c:v>19.722443063861572</c:v>
                </c:pt>
                <c:pt idx="190">
                  <c:v>19.733694614464014</c:v>
                </c:pt>
                <c:pt idx="191">
                  <c:v>19.743966165066457</c:v>
                </c:pt>
                <c:pt idx="192">
                  <c:v>19.753257715668898</c:v>
                </c:pt>
                <c:pt idx="193">
                  <c:v>19.761569266271341</c:v>
                </c:pt>
                <c:pt idx="194">
                  <c:v>19.768900816873781</c:v>
                </c:pt>
                <c:pt idx="195">
                  <c:v>19.775252367476224</c:v>
                </c:pt>
                <c:pt idx="196">
                  <c:v>19.780623918078668</c:v>
                </c:pt>
                <c:pt idx="197">
                  <c:v>19.785015468681109</c:v>
                </c:pt>
                <c:pt idx="198">
                  <c:v>19.788427019283553</c:v>
                </c:pt>
                <c:pt idx="199">
                  <c:v>19.790858569885994</c:v>
                </c:pt>
                <c:pt idx="200">
                  <c:v>19.792310120488438</c:v>
                </c:pt>
                <c:pt idx="201">
                  <c:v>19.792781671090879</c:v>
                </c:pt>
                <c:pt idx="202">
                  <c:v>19.792273221693321</c:v>
                </c:pt>
                <c:pt idx="203">
                  <c:v>19.790784772295762</c:v>
                </c:pt>
                <c:pt idx="204">
                  <c:v>19.788316322898204</c:v>
                </c:pt>
                <c:pt idx="205">
                  <c:v>19.784867873500648</c:v>
                </c:pt>
                <c:pt idx="206">
                  <c:v>19.78043942410309</c:v>
                </c:pt>
                <c:pt idx="207">
                  <c:v>19.775030974705533</c:v>
                </c:pt>
                <c:pt idx="208">
                  <c:v>19.768642525307975</c:v>
                </c:pt>
                <c:pt idx="209">
                  <c:v>19.761274075910418</c:v>
                </c:pt>
                <c:pt idx="210">
                  <c:v>19.752925626512859</c:v>
                </c:pt>
                <c:pt idx="211">
                  <c:v>19.743597177115301</c:v>
                </c:pt>
                <c:pt idx="212">
                  <c:v>19.733288727717742</c:v>
                </c:pt>
                <c:pt idx="213">
                  <c:v>19.722000278320184</c:v>
                </c:pt>
                <c:pt idx="214">
                  <c:v>19.709731828922628</c:v>
                </c:pt>
                <c:pt idx="215">
                  <c:v>19.69648337952507</c:v>
                </c:pt>
                <c:pt idx="216">
                  <c:v>19.682254930127513</c:v>
                </c:pt>
                <c:pt idx="217">
                  <c:v>19.667046480729955</c:v>
                </c:pt>
                <c:pt idx="218">
                  <c:v>19.650858031332398</c:v>
                </c:pt>
                <c:pt idx="219">
                  <c:v>19.633689581934838</c:v>
                </c:pt>
                <c:pt idx="220">
                  <c:v>19.615541132537281</c:v>
                </c:pt>
                <c:pt idx="221">
                  <c:v>19.596412683139722</c:v>
                </c:pt>
                <c:pt idx="222">
                  <c:v>19.576304233742164</c:v>
                </c:pt>
                <c:pt idx="223">
                  <c:v>19.555215784344607</c:v>
                </c:pt>
                <c:pt idx="224">
                  <c:v>19.533147334947049</c:v>
                </c:pt>
                <c:pt idx="225">
                  <c:v>19.510098885549493</c:v>
                </c:pt>
                <c:pt idx="226">
                  <c:v>19.486070436151934</c:v>
                </c:pt>
                <c:pt idx="227">
                  <c:v>19.461061986754377</c:v>
                </c:pt>
                <c:pt idx="228">
                  <c:v>19.435073537356818</c:v>
                </c:pt>
                <c:pt idx="229">
                  <c:v>19.40810508795926</c:v>
                </c:pt>
                <c:pt idx="230">
                  <c:v>19.380156638561701</c:v>
                </c:pt>
                <c:pt idx="231">
                  <c:v>19.351228189164143</c:v>
                </c:pt>
                <c:pt idx="232">
                  <c:v>19.321319739766587</c:v>
                </c:pt>
                <c:pt idx="233">
                  <c:v>19.290431290369028</c:v>
                </c:pt>
                <c:pt idx="234">
                  <c:v>19.258562840971472</c:v>
                </c:pt>
                <c:pt idx="235">
                  <c:v>19.225714391573913</c:v>
                </c:pt>
                <c:pt idx="236">
                  <c:v>19.191885942176356</c:v>
                </c:pt>
                <c:pt idx="237">
                  <c:v>19.157077492778797</c:v>
                </c:pt>
                <c:pt idx="238">
                  <c:v>19.121289043381239</c:v>
                </c:pt>
                <c:pt idx="239">
                  <c:v>19.08452059398368</c:v>
                </c:pt>
                <c:pt idx="240">
                  <c:v>19.046772144586122</c:v>
                </c:pt>
                <c:pt idx="241">
                  <c:v>19.008043695188565</c:v>
                </c:pt>
                <c:pt idx="242">
                  <c:v>18.968335245791007</c:v>
                </c:pt>
                <c:pt idx="243">
                  <c:v>18.92764679639345</c:v>
                </c:pt>
                <c:pt idx="244">
                  <c:v>18.885978346995891</c:v>
                </c:pt>
                <c:pt idx="245">
                  <c:v>18.843329897598334</c:v>
                </c:pt>
                <c:pt idx="246">
                  <c:v>18.799701448200775</c:v>
                </c:pt>
                <c:pt idx="247">
                  <c:v>18.755092998803217</c:v>
                </c:pt>
                <c:pt idx="248">
                  <c:v>18.709504549405661</c:v>
                </c:pt>
                <c:pt idx="249">
                  <c:v>18.662936100008103</c:v>
                </c:pt>
                <c:pt idx="250">
                  <c:v>18.615387650610547</c:v>
                </c:pt>
                <c:pt idx="251">
                  <c:v>18.566859201212988</c:v>
                </c:pt>
                <c:pt idx="252">
                  <c:v>18.517350751815432</c:v>
                </c:pt>
                <c:pt idx="253">
                  <c:v>18.466862302417873</c:v>
                </c:pt>
                <c:pt idx="254">
                  <c:v>18.415393853020316</c:v>
                </c:pt>
                <c:pt idx="255">
                  <c:v>18.362945403622756</c:v>
                </c:pt>
                <c:pt idx="256">
                  <c:v>18.309516954225199</c:v>
                </c:pt>
                <c:pt idx="257">
                  <c:v>18.255108504827643</c:v>
                </c:pt>
                <c:pt idx="258">
                  <c:v>18.199720055430085</c:v>
                </c:pt>
                <c:pt idx="259">
                  <c:v>18.143351606032528</c:v>
                </c:pt>
                <c:pt idx="260">
                  <c:v>18.08600315663497</c:v>
                </c:pt>
                <c:pt idx="261">
                  <c:v>18.027674707237413</c:v>
                </c:pt>
                <c:pt idx="262">
                  <c:v>17.968366257839854</c:v>
                </c:pt>
                <c:pt idx="263">
                  <c:v>17.908077808442297</c:v>
                </c:pt>
                <c:pt idx="264">
                  <c:v>17.846809359044737</c:v>
                </c:pt>
                <c:pt idx="265">
                  <c:v>17.78456090964718</c:v>
                </c:pt>
                <c:pt idx="266">
                  <c:v>17.721332460249624</c:v>
                </c:pt>
                <c:pt idx="267">
                  <c:v>17.657124010852066</c:v>
                </c:pt>
                <c:pt idx="268">
                  <c:v>17.591935561454509</c:v>
                </c:pt>
                <c:pt idx="269">
                  <c:v>17.52576711205695</c:v>
                </c:pt>
                <c:pt idx="270">
                  <c:v>17.458618662659394</c:v>
                </c:pt>
                <c:pt idx="271">
                  <c:v>17.390490213261835</c:v>
                </c:pt>
                <c:pt idx="272">
                  <c:v>17.321381763864277</c:v>
                </c:pt>
                <c:pt idx="273">
                  <c:v>17.251293314466718</c:v>
                </c:pt>
                <c:pt idx="274">
                  <c:v>17.18022486506916</c:v>
                </c:pt>
                <c:pt idx="275">
                  <c:v>17.108176415671604</c:v>
                </c:pt>
                <c:pt idx="276">
                  <c:v>17.035147966274046</c:v>
                </c:pt>
                <c:pt idx="277">
                  <c:v>16.961139516876489</c:v>
                </c:pt>
                <c:pt idx="278">
                  <c:v>16.886151067478931</c:v>
                </c:pt>
                <c:pt idx="279">
                  <c:v>16.810182618081374</c:v>
                </c:pt>
                <c:pt idx="280">
                  <c:v>16.733234168683815</c:v>
                </c:pt>
                <c:pt idx="281">
                  <c:v>16.655305719286257</c:v>
                </c:pt>
                <c:pt idx="282">
                  <c:v>16.576397269888698</c:v>
                </c:pt>
                <c:pt idx="283">
                  <c:v>16.49650882049114</c:v>
                </c:pt>
                <c:pt idx="284">
                  <c:v>16.415640371093584</c:v>
                </c:pt>
                <c:pt idx="285">
                  <c:v>16.333791921696026</c:v>
                </c:pt>
                <c:pt idx="286">
                  <c:v>16.250963472298469</c:v>
                </c:pt>
                <c:pt idx="287">
                  <c:v>16.167155022900911</c:v>
                </c:pt>
                <c:pt idx="288">
                  <c:v>16.082366573503354</c:v>
                </c:pt>
                <c:pt idx="289">
                  <c:v>15.996598124105796</c:v>
                </c:pt>
                <c:pt idx="290">
                  <c:v>15.909849674708239</c:v>
                </c:pt>
                <c:pt idx="291">
                  <c:v>15.822121225310681</c:v>
                </c:pt>
                <c:pt idx="292">
                  <c:v>15.733412775913123</c:v>
                </c:pt>
                <c:pt idx="293">
                  <c:v>15.643724326515565</c:v>
                </c:pt>
                <c:pt idx="294">
                  <c:v>15.553055877118007</c:v>
                </c:pt>
                <c:pt idx="295">
                  <c:v>15.461407427720449</c:v>
                </c:pt>
                <c:pt idx="296">
                  <c:v>15.36877897832289</c:v>
                </c:pt>
                <c:pt idx="297">
                  <c:v>15.275170528925333</c:v>
                </c:pt>
                <c:pt idx="298">
                  <c:v>15.180582079527776</c:v>
                </c:pt>
                <c:pt idx="299">
                  <c:v>15.085013630130218</c:v>
                </c:pt>
                <c:pt idx="300">
                  <c:v>14.988465180732661</c:v>
                </c:pt>
                <c:pt idx="301">
                  <c:v>14.890936731335103</c:v>
                </c:pt>
                <c:pt idx="302">
                  <c:v>14.792428281937545</c:v>
                </c:pt>
                <c:pt idx="303">
                  <c:v>14.692939832539986</c:v>
                </c:pt>
                <c:pt idx="304">
                  <c:v>14.592471383142428</c:v>
                </c:pt>
                <c:pt idx="305">
                  <c:v>14.491022933744869</c:v>
                </c:pt>
                <c:pt idx="306">
                  <c:v>14.388594484347312</c:v>
                </c:pt>
                <c:pt idx="307">
                  <c:v>14.285186034949755</c:v>
                </c:pt>
                <c:pt idx="308">
                  <c:v>14.180797585552197</c:v>
                </c:pt>
                <c:pt idx="309">
                  <c:v>14.075429136154639</c:v>
                </c:pt>
                <c:pt idx="310">
                  <c:v>13.969080686757081</c:v>
                </c:pt>
                <c:pt idx="311">
                  <c:v>13.861752237359523</c:v>
                </c:pt>
                <c:pt idx="312">
                  <c:v>13.753443787961965</c:v>
                </c:pt>
                <c:pt idx="313">
                  <c:v>13.644155338564406</c:v>
                </c:pt>
                <c:pt idx="314">
                  <c:v>13.533886889166848</c:v>
                </c:pt>
                <c:pt idx="315">
                  <c:v>13.42263843976929</c:v>
                </c:pt>
                <c:pt idx="316">
                  <c:v>13.310409990371733</c:v>
                </c:pt>
                <c:pt idx="317">
                  <c:v>13.197201540974175</c:v>
                </c:pt>
                <c:pt idx="318">
                  <c:v>13.083013091576618</c:v>
                </c:pt>
                <c:pt idx="319">
                  <c:v>12.96784464217906</c:v>
                </c:pt>
                <c:pt idx="320">
                  <c:v>12.851696192781501</c:v>
                </c:pt>
                <c:pt idx="321">
                  <c:v>12.734567743383943</c:v>
                </c:pt>
                <c:pt idx="322">
                  <c:v>12.616459293986384</c:v>
                </c:pt>
                <c:pt idx="323">
                  <c:v>12.497370844588826</c:v>
                </c:pt>
                <c:pt idx="324">
                  <c:v>12.377302395191268</c:v>
                </c:pt>
                <c:pt idx="325">
                  <c:v>12.256253945793711</c:v>
                </c:pt>
                <c:pt idx="326">
                  <c:v>12.134225496396153</c:v>
                </c:pt>
                <c:pt idx="327">
                  <c:v>12.011217046998595</c:v>
                </c:pt>
                <c:pt idx="328">
                  <c:v>11.887228597601037</c:v>
                </c:pt>
                <c:pt idx="329">
                  <c:v>11.762260148203479</c:v>
                </c:pt>
                <c:pt idx="330">
                  <c:v>11.636311698805921</c:v>
                </c:pt>
                <c:pt idx="331">
                  <c:v>11.509383249408362</c:v>
                </c:pt>
                <c:pt idx="332">
                  <c:v>11.381474800010803</c:v>
                </c:pt>
                <c:pt idx="333">
                  <c:v>11.252586350613246</c:v>
                </c:pt>
                <c:pt idx="334">
                  <c:v>11.122717901215688</c:v>
                </c:pt>
                <c:pt idx="335">
                  <c:v>10.991869451818131</c:v>
                </c:pt>
                <c:pt idx="336">
                  <c:v>10.860041002420573</c:v>
                </c:pt>
                <c:pt idx="337">
                  <c:v>10.727232553023015</c:v>
                </c:pt>
                <c:pt idx="338">
                  <c:v>10.593444103625457</c:v>
                </c:pt>
                <c:pt idx="339">
                  <c:v>10.458675654227898</c:v>
                </c:pt>
                <c:pt idx="340">
                  <c:v>10.322927204830339</c:v>
                </c:pt>
                <c:pt idx="341">
                  <c:v>10.18619875543278</c:v>
                </c:pt>
                <c:pt idx="342">
                  <c:v>10.048490306035223</c:v>
                </c:pt>
                <c:pt idx="343">
                  <c:v>9.9098018566376656</c:v>
                </c:pt>
                <c:pt idx="344">
                  <c:v>9.7701334072401078</c:v>
                </c:pt>
                <c:pt idx="345">
                  <c:v>9.6294849578425499</c:v>
                </c:pt>
                <c:pt idx="346">
                  <c:v>9.4878565084449917</c:v>
                </c:pt>
                <c:pt idx="347">
                  <c:v>9.3452480590474334</c:v>
                </c:pt>
                <c:pt idx="348">
                  <c:v>9.2016596096498748</c:v>
                </c:pt>
                <c:pt idx="349">
                  <c:v>9.0570911602523161</c:v>
                </c:pt>
                <c:pt idx="350">
                  <c:v>8.9115427108547571</c:v>
                </c:pt>
                <c:pt idx="351">
                  <c:v>8.7650142614571998</c:v>
                </c:pt>
                <c:pt idx="352">
                  <c:v>8.6175058120596422</c:v>
                </c:pt>
                <c:pt idx="353">
                  <c:v>8.4690173626620844</c:v>
                </c:pt>
                <c:pt idx="354">
                  <c:v>8.3195489132645264</c:v>
                </c:pt>
                <c:pt idx="355">
                  <c:v>8.1691004638669682</c:v>
                </c:pt>
                <c:pt idx="356">
                  <c:v>8.0176720144694098</c:v>
                </c:pt>
                <c:pt idx="357">
                  <c:v>7.8652635650718503</c:v>
                </c:pt>
                <c:pt idx="358">
                  <c:v>7.7118751156742915</c:v>
                </c:pt>
                <c:pt idx="359">
                  <c:v>7.5575066662767325</c:v>
                </c:pt>
                <c:pt idx="360">
                  <c:v>7.4021582168791733</c:v>
                </c:pt>
                <c:pt idx="361">
                  <c:v>7.2458297674816139</c:v>
                </c:pt>
                <c:pt idx="362">
                  <c:v>7.0885213180840543</c:v>
                </c:pt>
                <c:pt idx="363">
                  <c:v>6.9302328686864954</c:v>
                </c:pt>
                <c:pt idx="364">
                  <c:v>6.7709644192889362</c:v>
                </c:pt>
                <c:pt idx="365">
                  <c:v>6.6107159698913769</c:v>
                </c:pt>
                <c:pt idx="366">
                  <c:v>6.4494875204938173</c:v>
                </c:pt>
                <c:pt idx="367">
                  <c:v>6.2872790710962585</c:v>
                </c:pt>
                <c:pt idx="368">
                  <c:v>6.1240906216986994</c:v>
                </c:pt>
                <c:pt idx="369">
                  <c:v>5.9599221723011402</c:v>
                </c:pt>
                <c:pt idx="370">
                  <c:v>5.7947737229035807</c:v>
                </c:pt>
                <c:pt idx="371">
                  <c:v>5.628645273506022</c:v>
                </c:pt>
                <c:pt idx="372">
                  <c:v>5.461536824108463</c:v>
                </c:pt>
                <c:pt idx="373">
                  <c:v>5.2934483747109038</c:v>
                </c:pt>
                <c:pt idx="374">
                  <c:v>5.1243799253133444</c:v>
                </c:pt>
                <c:pt idx="375">
                  <c:v>4.9543314759157857</c:v>
                </c:pt>
                <c:pt idx="376">
                  <c:v>4.7833030265182268</c:v>
                </c:pt>
                <c:pt idx="377">
                  <c:v>4.6112945771206677</c:v>
                </c:pt>
                <c:pt idx="378">
                  <c:v>4.4383061277231084</c:v>
                </c:pt>
                <c:pt idx="379">
                  <c:v>4.2643376783255489</c:v>
                </c:pt>
                <c:pt idx="380">
                  <c:v>4.0893892289279901</c:v>
                </c:pt>
                <c:pt idx="381">
                  <c:v>3.913460779530431</c:v>
                </c:pt>
                <c:pt idx="382">
                  <c:v>3.7365523301328718</c:v>
                </c:pt>
                <c:pt idx="383">
                  <c:v>3.5586638807353128</c:v>
                </c:pt>
                <c:pt idx="384">
                  <c:v>3.3797954313377536</c:v>
                </c:pt>
                <c:pt idx="385">
                  <c:v>3.1999469819401947</c:v>
                </c:pt>
                <c:pt idx="386">
                  <c:v>3.0191185325426355</c:v>
                </c:pt>
                <c:pt idx="387">
                  <c:v>2.8373100831450766</c:v>
                </c:pt>
                <c:pt idx="388">
                  <c:v>2.6545216337475175</c:v>
                </c:pt>
                <c:pt idx="389">
                  <c:v>2.4707531843499586</c:v>
                </c:pt>
                <c:pt idx="390">
                  <c:v>2.2860047349523995</c:v>
                </c:pt>
                <c:pt idx="391">
                  <c:v>2.1002762855548407</c:v>
                </c:pt>
                <c:pt idx="392">
                  <c:v>1.9135678361572817</c:v>
                </c:pt>
                <c:pt idx="393">
                  <c:v>1.7258793867597226</c:v>
                </c:pt>
                <c:pt idx="394">
                  <c:v>1.5372109373621636</c:v>
                </c:pt>
                <c:pt idx="395">
                  <c:v>1.3475624879646046</c:v>
                </c:pt>
                <c:pt idx="396">
                  <c:v>1.1569340385670457</c:v>
                </c:pt>
                <c:pt idx="397">
                  <c:v>0.96532558916948685</c:v>
                </c:pt>
                <c:pt idx="398">
                  <c:v>0.77273713977192804</c:v>
                </c:pt>
                <c:pt idx="399">
                  <c:v>0.57916869037436924</c:v>
                </c:pt>
                <c:pt idx="400">
                  <c:v>0.38462024097681047</c:v>
                </c:pt>
                <c:pt idx="401">
                  <c:v>0.18909179157925171</c:v>
                </c:pt>
                <c:pt idx="402">
                  <c:v>-7.416657818307036E-3</c:v>
                </c:pt>
                <c:pt idx="403">
                  <c:v>-0.20490510721586574</c:v>
                </c:pt>
                <c:pt idx="404">
                  <c:v>-0.40337355661342444</c:v>
                </c:pt>
                <c:pt idx="405">
                  <c:v>-0.60282200601098312</c:v>
                </c:pt>
                <c:pt idx="406">
                  <c:v>-0.80325045540854179</c:v>
                </c:pt>
                <c:pt idx="407">
                  <c:v>-1.0046589048061005</c:v>
                </c:pt>
                <c:pt idx="408">
                  <c:v>-1.2070473542036593</c:v>
                </c:pt>
                <c:pt idx="409">
                  <c:v>-1.410415803601218</c:v>
                </c:pt>
                <c:pt idx="410">
                  <c:v>-1.6147642529987767</c:v>
                </c:pt>
                <c:pt idx="411">
                  <c:v>-1.8200927023963354</c:v>
                </c:pt>
                <c:pt idx="412">
                  <c:v>-2.0264011517938942</c:v>
                </c:pt>
                <c:pt idx="413">
                  <c:v>-2.2336896011914531</c:v>
                </c:pt>
                <c:pt idx="414">
                  <c:v>-2.4419580505890117</c:v>
                </c:pt>
                <c:pt idx="415">
                  <c:v>-2.6512064999865705</c:v>
                </c:pt>
                <c:pt idx="416">
                  <c:v>-2.8614349493841291</c:v>
                </c:pt>
                <c:pt idx="417">
                  <c:v>-3.0726433987816879</c:v>
                </c:pt>
                <c:pt idx="418">
                  <c:v>-3.2848318481792464</c:v>
                </c:pt>
                <c:pt idx="419">
                  <c:v>-3.4980002975768052</c:v>
                </c:pt>
                <c:pt idx="420">
                  <c:v>-3.7121487469743637</c:v>
                </c:pt>
                <c:pt idx="421">
                  <c:v>-3.9272771963719224</c:v>
                </c:pt>
                <c:pt idx="422">
                  <c:v>-4.1433856457694809</c:v>
                </c:pt>
                <c:pt idx="423">
                  <c:v>-4.3604740951670395</c:v>
                </c:pt>
                <c:pt idx="424">
                  <c:v>-4.5785425445645984</c:v>
                </c:pt>
                <c:pt idx="425">
                  <c:v>-4.7975909939621575</c:v>
                </c:pt>
                <c:pt idx="426">
                  <c:v>-5.0176194433597159</c:v>
                </c:pt>
                <c:pt idx="427">
                  <c:v>-5.2386278927572745</c:v>
                </c:pt>
                <c:pt idx="428">
                  <c:v>-5.4606163421548333</c:v>
                </c:pt>
                <c:pt idx="429">
                  <c:v>-5.6835847915523923</c:v>
                </c:pt>
                <c:pt idx="430">
                  <c:v>-5.9075332409499506</c:v>
                </c:pt>
                <c:pt idx="431">
                  <c:v>-6.1324616903475091</c:v>
                </c:pt>
                <c:pt idx="432">
                  <c:v>-6.3583701397450678</c:v>
                </c:pt>
                <c:pt idx="433">
                  <c:v>-6.5852585891426267</c:v>
                </c:pt>
                <c:pt idx="434">
                  <c:v>-6.813127038540185</c:v>
                </c:pt>
                <c:pt idx="435">
                  <c:v>-7.0419754879377434</c:v>
                </c:pt>
                <c:pt idx="436">
                  <c:v>-7.2718039373353021</c:v>
                </c:pt>
                <c:pt idx="437">
                  <c:v>-7.5026123867328609</c:v>
                </c:pt>
                <c:pt idx="438">
                  <c:v>-7.7344008361304191</c:v>
                </c:pt>
                <c:pt idx="439">
                  <c:v>-7.9671692855279774</c:v>
                </c:pt>
                <c:pt idx="440">
                  <c:v>-8.2009177349255342</c:v>
                </c:pt>
                <c:pt idx="441">
                  <c:v>-8.4356461843230921</c:v>
                </c:pt>
                <c:pt idx="442">
                  <c:v>-8.6713546337206502</c:v>
                </c:pt>
                <c:pt idx="443">
                  <c:v>-8.9080430831182085</c:v>
                </c:pt>
                <c:pt idx="444">
                  <c:v>-9.1457115325157652</c:v>
                </c:pt>
                <c:pt idx="445">
                  <c:v>-9.3843599819133221</c:v>
                </c:pt>
                <c:pt idx="446">
                  <c:v>-9.6239884313108792</c:v>
                </c:pt>
                <c:pt idx="447">
                  <c:v>-9.8645968807084365</c:v>
                </c:pt>
                <c:pt idx="448">
                  <c:v>-10.106185330105994</c:v>
                </c:pt>
                <c:pt idx="449">
                  <c:v>-10.348753779503552</c:v>
                </c:pt>
                <c:pt idx="450">
                  <c:v>-10.59230222890111</c:v>
                </c:pt>
                <c:pt idx="451">
                  <c:v>-10.836830678298668</c:v>
                </c:pt>
                <c:pt idx="452">
                  <c:v>-11.082339127696226</c:v>
                </c:pt>
                <c:pt idx="453">
                  <c:v>-11.328827577093783</c:v>
                </c:pt>
                <c:pt idx="454">
                  <c:v>-11.57629602649134</c:v>
                </c:pt>
                <c:pt idx="455">
                  <c:v>-11.824744475888897</c:v>
                </c:pt>
                <c:pt idx="456">
                  <c:v>-12.074172925286454</c:v>
                </c:pt>
                <c:pt idx="457">
                  <c:v>-12.324581374684012</c:v>
                </c:pt>
                <c:pt idx="458">
                  <c:v>-12.57596982408157</c:v>
                </c:pt>
                <c:pt idx="459">
                  <c:v>-12.828338273479128</c:v>
                </c:pt>
                <c:pt idx="460">
                  <c:v>-13.081686722876686</c:v>
                </c:pt>
                <c:pt idx="461">
                  <c:v>-13.336015172274243</c:v>
                </c:pt>
                <c:pt idx="462">
                  <c:v>-13.591323621671799</c:v>
                </c:pt>
                <c:pt idx="463">
                  <c:v>-13.847612071069356</c:v>
                </c:pt>
                <c:pt idx="464">
                  <c:v>-14.104880520466914</c:v>
                </c:pt>
                <c:pt idx="465">
                  <c:v>-14.363128969864471</c:v>
                </c:pt>
                <c:pt idx="466">
                  <c:v>-14.622357419262029</c:v>
                </c:pt>
                <c:pt idx="467">
                  <c:v>-14.882565868659587</c:v>
                </c:pt>
                <c:pt idx="468">
                  <c:v>-15.143754318057145</c:v>
                </c:pt>
                <c:pt idx="469">
                  <c:v>-15.405922767454701</c:v>
                </c:pt>
                <c:pt idx="470">
                  <c:v>-15.669071216852258</c:v>
                </c:pt>
                <c:pt idx="471">
                  <c:v>-15.933199666249815</c:v>
                </c:pt>
                <c:pt idx="472">
                  <c:v>-16.198308115647372</c:v>
                </c:pt>
                <c:pt idx="473">
                  <c:v>-16.464396565044929</c:v>
                </c:pt>
                <c:pt idx="474">
                  <c:v>-16.731465014442485</c:v>
                </c:pt>
                <c:pt idx="475">
                  <c:v>-16.999513463840042</c:v>
                </c:pt>
                <c:pt idx="476">
                  <c:v>-17.268541913237598</c:v>
                </c:pt>
                <c:pt idx="477">
                  <c:v>-17.538550362635156</c:v>
                </c:pt>
                <c:pt idx="478">
                  <c:v>-17.809538812032713</c:v>
                </c:pt>
                <c:pt idx="479">
                  <c:v>-18.081507261430271</c:v>
                </c:pt>
                <c:pt idx="480">
                  <c:v>-18.354455710827828</c:v>
                </c:pt>
                <c:pt idx="481">
                  <c:v>-18.628384160225387</c:v>
                </c:pt>
                <c:pt idx="482">
                  <c:v>-18.903292609622945</c:v>
                </c:pt>
                <c:pt idx="483">
                  <c:v>-19.1791810590205</c:v>
                </c:pt>
                <c:pt idx="484">
                  <c:v>-19.456049508418058</c:v>
                </c:pt>
                <c:pt idx="485">
                  <c:v>-19.733897957815614</c:v>
                </c:pt>
                <c:pt idx="486">
                  <c:v>-20.012726407213172</c:v>
                </c:pt>
                <c:pt idx="487">
                  <c:v>-20.292534856610729</c:v>
                </c:pt>
                <c:pt idx="488">
                  <c:v>-20.573323306008287</c:v>
                </c:pt>
                <c:pt idx="489">
                  <c:v>-20.855091755405844</c:v>
                </c:pt>
                <c:pt idx="490">
                  <c:v>-21.1378402048034</c:v>
                </c:pt>
                <c:pt idx="491">
                  <c:v>-21.421568654200957</c:v>
                </c:pt>
                <c:pt idx="492">
                  <c:v>-21.706277103598513</c:v>
                </c:pt>
                <c:pt idx="493">
                  <c:v>-21.991965552996071</c:v>
                </c:pt>
                <c:pt idx="494">
                  <c:v>-22.278634002393627</c:v>
                </c:pt>
                <c:pt idx="495">
                  <c:v>-22.566282451791185</c:v>
                </c:pt>
                <c:pt idx="496">
                  <c:v>-22.854910901188742</c:v>
                </c:pt>
                <c:pt idx="497">
                  <c:v>-23.1445193505863</c:v>
                </c:pt>
                <c:pt idx="498">
                  <c:v>-23.435107799983857</c:v>
                </c:pt>
                <c:pt idx="499">
                  <c:v>-23.726676249381413</c:v>
                </c:pt>
                <c:pt idx="500">
                  <c:v>-24.01922469877897</c:v>
                </c:pt>
                <c:pt idx="501">
                  <c:v>-24.312753148176526</c:v>
                </c:pt>
                <c:pt idx="502">
                  <c:v>-24.607261597574084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1-4967-81FB-504B222E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51631"/>
        <c:axId val="529152879"/>
      </c:scatterChart>
      <c:valAx>
        <c:axId val="5291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Range/</a:t>
                </a:r>
                <a:r>
                  <a:rPr lang="en-IN" baseline="0"/>
                  <a:t> Distance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2879"/>
        <c:crosses val="autoZero"/>
        <c:crossBetween val="midCat"/>
      </c:valAx>
      <c:valAx>
        <c:axId val="5291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</a:t>
            </a:r>
            <a:r>
              <a:rPr lang="en-IN" baseline="0"/>
              <a:t> = 25m/s, No Drag at 20-80 degrees in steps of 5 degrees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degrees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'assignment_1(home) Q2'!$F$2:$F$176</c:f>
              <c:numCache>
                <c:formatCode>General</c:formatCode>
                <c:ptCount val="175"/>
                <c:pt idx="0">
                  <c:v>0</c:v>
                </c:pt>
                <c:pt idx="1">
                  <c:v>0.22657694675916248</c:v>
                </c:pt>
                <c:pt idx="2">
                  <c:v>0.45315389351832497</c:v>
                </c:pt>
                <c:pt idx="3">
                  <c:v>0.67973084027748742</c:v>
                </c:pt>
                <c:pt idx="4">
                  <c:v>0.90630778703664994</c:v>
                </c:pt>
                <c:pt idx="5">
                  <c:v>1.1328847337958123</c:v>
                </c:pt>
                <c:pt idx="6">
                  <c:v>1.3594616805549748</c:v>
                </c:pt>
                <c:pt idx="7">
                  <c:v>1.5860386273141374</c:v>
                </c:pt>
                <c:pt idx="8">
                  <c:v>1.8126155740732999</c:v>
                </c:pt>
                <c:pt idx="9">
                  <c:v>2.0391925208324624</c:v>
                </c:pt>
                <c:pt idx="10">
                  <c:v>2.2657694675916247</c:v>
                </c:pt>
                <c:pt idx="11">
                  <c:v>2.492346414350787</c:v>
                </c:pt>
                <c:pt idx="12">
                  <c:v>2.7189233611099493</c:v>
                </c:pt>
                <c:pt idx="13">
                  <c:v>2.9455003078691115</c:v>
                </c:pt>
                <c:pt idx="14">
                  <c:v>3.1720772546282738</c:v>
                </c:pt>
                <c:pt idx="15">
                  <c:v>3.3986542013874361</c:v>
                </c:pt>
                <c:pt idx="16">
                  <c:v>3.6252311481465984</c:v>
                </c:pt>
                <c:pt idx="17">
                  <c:v>3.8518080949057607</c:v>
                </c:pt>
                <c:pt idx="18">
                  <c:v>4.078385041664923</c:v>
                </c:pt>
                <c:pt idx="19">
                  <c:v>4.3049619884240853</c:v>
                </c:pt>
                <c:pt idx="20">
                  <c:v>4.5315389351832476</c:v>
                </c:pt>
                <c:pt idx="21">
                  <c:v>4.7581158819424099</c:v>
                </c:pt>
                <c:pt idx="22">
                  <c:v>4.9846928287015722</c:v>
                </c:pt>
                <c:pt idx="23">
                  <c:v>5.2112697754607344</c:v>
                </c:pt>
                <c:pt idx="24">
                  <c:v>5.4378467222198967</c:v>
                </c:pt>
                <c:pt idx="25">
                  <c:v>5.664423668979059</c:v>
                </c:pt>
                <c:pt idx="26">
                  <c:v>5.8910006157382213</c:v>
                </c:pt>
                <c:pt idx="27">
                  <c:v>6.1175775624973836</c:v>
                </c:pt>
                <c:pt idx="28">
                  <c:v>6.3441545092565459</c:v>
                </c:pt>
                <c:pt idx="29">
                  <c:v>6.5707314560157082</c:v>
                </c:pt>
                <c:pt idx="30">
                  <c:v>6.7973084027748705</c:v>
                </c:pt>
                <c:pt idx="31">
                  <c:v>7.0238853495340328</c:v>
                </c:pt>
                <c:pt idx="32">
                  <c:v>7.2504622962931951</c:v>
                </c:pt>
                <c:pt idx="33">
                  <c:v>7.4770392430523573</c:v>
                </c:pt>
                <c:pt idx="34">
                  <c:v>7.7036161898115196</c:v>
                </c:pt>
                <c:pt idx="35">
                  <c:v>7.9301931365706819</c:v>
                </c:pt>
                <c:pt idx="36">
                  <c:v>8.1567700833298442</c:v>
                </c:pt>
                <c:pt idx="37">
                  <c:v>8.3833470300890074</c:v>
                </c:pt>
                <c:pt idx="38">
                  <c:v>8.6099239768481706</c:v>
                </c:pt>
                <c:pt idx="39">
                  <c:v>8.8365009236073337</c:v>
                </c:pt>
                <c:pt idx="40">
                  <c:v>9.0630778703664969</c:v>
                </c:pt>
                <c:pt idx="41">
                  <c:v>9.2896548171256601</c:v>
                </c:pt>
                <c:pt idx="42">
                  <c:v>9.5162317638848233</c:v>
                </c:pt>
                <c:pt idx="43">
                  <c:v>9.7428087106439865</c:v>
                </c:pt>
                <c:pt idx="44">
                  <c:v>9.9693856574031496</c:v>
                </c:pt>
                <c:pt idx="45">
                  <c:v>10.195962604162313</c:v>
                </c:pt>
                <c:pt idx="46">
                  <c:v>10.422539550921476</c:v>
                </c:pt>
                <c:pt idx="47">
                  <c:v>10.649116497680639</c:v>
                </c:pt>
                <c:pt idx="48">
                  <c:v>10.875693444439802</c:v>
                </c:pt>
                <c:pt idx="49">
                  <c:v>11.102270391198966</c:v>
                </c:pt>
                <c:pt idx="50">
                  <c:v>11.328847337958129</c:v>
                </c:pt>
                <c:pt idx="51">
                  <c:v>11.555424284717292</c:v>
                </c:pt>
                <c:pt idx="52">
                  <c:v>11.782001231476455</c:v>
                </c:pt>
                <c:pt idx="53">
                  <c:v>12.008578178235618</c:v>
                </c:pt>
                <c:pt idx="54">
                  <c:v>12.235155124994781</c:v>
                </c:pt>
                <c:pt idx="55">
                  <c:v>12.461732071753945</c:v>
                </c:pt>
                <c:pt idx="56">
                  <c:v>12.688309018513108</c:v>
                </c:pt>
                <c:pt idx="57">
                  <c:v>12.914885965272271</c:v>
                </c:pt>
                <c:pt idx="58">
                  <c:v>13.141462912031434</c:v>
                </c:pt>
                <c:pt idx="59">
                  <c:v>13.368039858790597</c:v>
                </c:pt>
                <c:pt idx="60">
                  <c:v>13.59461680554976</c:v>
                </c:pt>
                <c:pt idx="61">
                  <c:v>13.821193752308924</c:v>
                </c:pt>
                <c:pt idx="62">
                  <c:v>14.047770699068087</c:v>
                </c:pt>
                <c:pt idx="63">
                  <c:v>14.27434764582725</c:v>
                </c:pt>
                <c:pt idx="64">
                  <c:v>14.500924592586413</c:v>
                </c:pt>
                <c:pt idx="65">
                  <c:v>14.727501539345576</c:v>
                </c:pt>
                <c:pt idx="66">
                  <c:v>14.95407848610474</c:v>
                </c:pt>
                <c:pt idx="67">
                  <c:v>15.180655432863903</c:v>
                </c:pt>
                <c:pt idx="68">
                  <c:v>15.407232379623066</c:v>
                </c:pt>
                <c:pt idx="69">
                  <c:v>15.633809326382229</c:v>
                </c:pt>
                <c:pt idx="70">
                  <c:v>15.860386273141392</c:v>
                </c:pt>
                <c:pt idx="71">
                  <c:v>16.086963219900554</c:v>
                </c:pt>
                <c:pt idx="72">
                  <c:v>16.313540166659717</c:v>
                </c:pt>
                <c:pt idx="73">
                  <c:v>16.54011711341888</c:v>
                </c:pt>
                <c:pt idx="74">
                  <c:v>16.766694060178043</c:v>
                </c:pt>
                <c:pt idx="75">
                  <c:v>16.993271006937206</c:v>
                </c:pt>
                <c:pt idx="76">
                  <c:v>17.21984795369637</c:v>
                </c:pt>
                <c:pt idx="77">
                  <c:v>17.446424900455533</c:v>
                </c:pt>
                <c:pt idx="78">
                  <c:v>17.673001847214696</c:v>
                </c:pt>
                <c:pt idx="79">
                  <c:v>17.899578793973859</c:v>
                </c:pt>
                <c:pt idx="80">
                  <c:v>18.126155740733022</c:v>
                </c:pt>
                <c:pt idx="81">
                  <c:v>18.352732687492185</c:v>
                </c:pt>
                <c:pt idx="82">
                  <c:v>18.579309634251349</c:v>
                </c:pt>
                <c:pt idx="83">
                  <c:v>18.805886581010512</c:v>
                </c:pt>
                <c:pt idx="84">
                  <c:v>19.032463527769675</c:v>
                </c:pt>
                <c:pt idx="85">
                  <c:v>19.259040474528838</c:v>
                </c:pt>
                <c:pt idx="86">
                  <c:v>19.485617421288001</c:v>
                </c:pt>
                <c:pt idx="87">
                  <c:v>19.712194368047165</c:v>
                </c:pt>
                <c:pt idx="88">
                  <c:v>19.938771314806328</c:v>
                </c:pt>
                <c:pt idx="89">
                  <c:v>20.165348261565491</c:v>
                </c:pt>
                <c:pt idx="90">
                  <c:v>20.391925208324654</c:v>
                </c:pt>
                <c:pt idx="91">
                  <c:v>20.618502155083817</c:v>
                </c:pt>
                <c:pt idx="92">
                  <c:v>20.84507910184298</c:v>
                </c:pt>
                <c:pt idx="93">
                  <c:v>21.071656048602144</c:v>
                </c:pt>
                <c:pt idx="94">
                  <c:v>21.298232995361307</c:v>
                </c:pt>
                <c:pt idx="95">
                  <c:v>21.52480994212047</c:v>
                </c:pt>
                <c:pt idx="96">
                  <c:v>21.751386888879633</c:v>
                </c:pt>
                <c:pt idx="97">
                  <c:v>21.977963835638796</c:v>
                </c:pt>
                <c:pt idx="98">
                  <c:v>22.204540782397959</c:v>
                </c:pt>
                <c:pt idx="99">
                  <c:v>22.431117729157123</c:v>
                </c:pt>
                <c:pt idx="100">
                  <c:v>22.657694675916286</c:v>
                </c:pt>
                <c:pt idx="101">
                  <c:v>22.884271622675449</c:v>
                </c:pt>
                <c:pt idx="102">
                  <c:v>23.110848569434612</c:v>
                </c:pt>
                <c:pt idx="103">
                  <c:v>23.337425516193775</c:v>
                </c:pt>
                <c:pt idx="104">
                  <c:v>23.564002462952939</c:v>
                </c:pt>
                <c:pt idx="105">
                  <c:v>23.790579409712102</c:v>
                </c:pt>
                <c:pt idx="106">
                  <c:v>24.017156356471265</c:v>
                </c:pt>
                <c:pt idx="107">
                  <c:v>24.243733303230428</c:v>
                </c:pt>
                <c:pt idx="108">
                  <c:v>24.470310249989591</c:v>
                </c:pt>
                <c:pt idx="109">
                  <c:v>24.696887196748754</c:v>
                </c:pt>
                <c:pt idx="110">
                  <c:v>24.923464143507918</c:v>
                </c:pt>
                <c:pt idx="111">
                  <c:v>25.150041090267081</c:v>
                </c:pt>
                <c:pt idx="112">
                  <c:v>25.376618037026244</c:v>
                </c:pt>
                <c:pt idx="113">
                  <c:v>25.603194983785407</c:v>
                </c:pt>
                <c:pt idx="114">
                  <c:v>25.82977193054457</c:v>
                </c:pt>
                <c:pt idx="115">
                  <c:v>26.056348877303734</c:v>
                </c:pt>
                <c:pt idx="116">
                  <c:v>26.282925824062897</c:v>
                </c:pt>
                <c:pt idx="117">
                  <c:v>26.50950277082206</c:v>
                </c:pt>
                <c:pt idx="118">
                  <c:v>26.736079717581223</c:v>
                </c:pt>
                <c:pt idx="119">
                  <c:v>26.962656664340386</c:v>
                </c:pt>
                <c:pt idx="120">
                  <c:v>27.189233611099549</c:v>
                </c:pt>
                <c:pt idx="121">
                  <c:v>27.415810557858713</c:v>
                </c:pt>
                <c:pt idx="122">
                  <c:v>27.642387504617876</c:v>
                </c:pt>
                <c:pt idx="123">
                  <c:v>27.868964451377039</c:v>
                </c:pt>
                <c:pt idx="124">
                  <c:v>28.095541398136202</c:v>
                </c:pt>
                <c:pt idx="125">
                  <c:v>28.322118344895365</c:v>
                </c:pt>
                <c:pt idx="126">
                  <c:v>28.548695291654528</c:v>
                </c:pt>
                <c:pt idx="127">
                  <c:v>28.775272238413692</c:v>
                </c:pt>
                <c:pt idx="128">
                  <c:v>29.001849185172855</c:v>
                </c:pt>
                <c:pt idx="129">
                  <c:v>29.228426131932018</c:v>
                </c:pt>
                <c:pt idx="130">
                  <c:v>29.455003078691181</c:v>
                </c:pt>
                <c:pt idx="131">
                  <c:v>29.681580025450344</c:v>
                </c:pt>
                <c:pt idx="132">
                  <c:v>29.908156972209508</c:v>
                </c:pt>
                <c:pt idx="133">
                  <c:v>30.134733918968671</c:v>
                </c:pt>
                <c:pt idx="134">
                  <c:v>30.361310865727834</c:v>
                </c:pt>
                <c:pt idx="135">
                  <c:v>30.587887812486997</c:v>
                </c:pt>
                <c:pt idx="136">
                  <c:v>30.81446475924616</c:v>
                </c:pt>
                <c:pt idx="137">
                  <c:v>31.041041706005323</c:v>
                </c:pt>
                <c:pt idx="138">
                  <c:v>31.267618652764487</c:v>
                </c:pt>
                <c:pt idx="139">
                  <c:v>31.49419559952365</c:v>
                </c:pt>
                <c:pt idx="140">
                  <c:v>31.720772546282813</c:v>
                </c:pt>
                <c:pt idx="141">
                  <c:v>31.947349493041976</c:v>
                </c:pt>
                <c:pt idx="142">
                  <c:v>32.173926439801136</c:v>
                </c:pt>
                <c:pt idx="143">
                  <c:v>32.400503386560295</c:v>
                </c:pt>
                <c:pt idx="144">
                  <c:v>32.627080333319455</c:v>
                </c:pt>
                <c:pt idx="145">
                  <c:v>32.853657280078615</c:v>
                </c:pt>
                <c:pt idx="146">
                  <c:v>33.080234226837774</c:v>
                </c:pt>
                <c:pt idx="147">
                  <c:v>33.306811173596934</c:v>
                </c:pt>
                <c:pt idx="148">
                  <c:v>33.533388120356094</c:v>
                </c:pt>
                <c:pt idx="149">
                  <c:v>33.759965067115253</c:v>
                </c:pt>
                <c:pt idx="150">
                  <c:v>33.986542013874413</c:v>
                </c:pt>
                <c:pt idx="151">
                  <c:v>34.213118960633572</c:v>
                </c:pt>
                <c:pt idx="152">
                  <c:v>34.439695907392732</c:v>
                </c:pt>
                <c:pt idx="153">
                  <c:v>34.666272854151892</c:v>
                </c:pt>
                <c:pt idx="154">
                  <c:v>34.892849800911051</c:v>
                </c:pt>
                <c:pt idx="155">
                  <c:v>35.119426747670211</c:v>
                </c:pt>
                <c:pt idx="156">
                  <c:v>35.346003694429371</c:v>
                </c:pt>
                <c:pt idx="157">
                  <c:v>35.57258064118853</c:v>
                </c:pt>
                <c:pt idx="158">
                  <c:v>35.79915758794769</c:v>
                </c:pt>
                <c:pt idx="159">
                  <c:v>36.025734534706849</c:v>
                </c:pt>
                <c:pt idx="160">
                  <c:v>36.252311481466009</c:v>
                </c:pt>
                <c:pt idx="161">
                  <c:v>36.478888428225169</c:v>
                </c:pt>
                <c:pt idx="162">
                  <c:v>36.705465374984328</c:v>
                </c:pt>
                <c:pt idx="163">
                  <c:v>36.932042321743488</c:v>
                </c:pt>
                <c:pt idx="164">
                  <c:v>37.158619268502648</c:v>
                </c:pt>
                <c:pt idx="165">
                  <c:v>37.385196215261807</c:v>
                </c:pt>
                <c:pt idx="166">
                  <c:v>37.611773162020967</c:v>
                </c:pt>
                <c:pt idx="167">
                  <c:v>37.838350108780126</c:v>
                </c:pt>
                <c:pt idx="168">
                  <c:v>38.064927055539286</c:v>
                </c:pt>
                <c:pt idx="169">
                  <c:v>38.291504002298446</c:v>
                </c:pt>
                <c:pt idx="170">
                  <c:v>38.518080949057605</c:v>
                </c:pt>
                <c:pt idx="171">
                  <c:v>38.744657895816765</c:v>
                </c:pt>
                <c:pt idx="172">
                  <c:v>38.971234842575925</c:v>
                </c:pt>
                <c:pt idx="173">
                  <c:v>39.197811789335084</c:v>
                </c:pt>
                <c:pt idx="174">
                  <c:v>39.424388736094244</c:v>
                </c:pt>
              </c:numCache>
            </c:numRef>
          </c:xVal>
          <c:yVal>
            <c:numRef>
              <c:f>'assignment_1(home) Q2'!$G$2:$G$176</c:f>
              <c:numCache>
                <c:formatCode>General</c:formatCode>
                <c:ptCount val="175"/>
                <c:pt idx="0">
                  <c:v>0</c:v>
                </c:pt>
                <c:pt idx="1">
                  <c:v>0.10516456543517486</c:v>
                </c:pt>
                <c:pt idx="2">
                  <c:v>0.20934913087034973</c:v>
                </c:pt>
                <c:pt idx="3">
                  <c:v>0.3125536963055246</c:v>
                </c:pt>
                <c:pt idx="4">
                  <c:v>0.41477826174069943</c:v>
                </c:pt>
                <c:pt idx="5">
                  <c:v>0.51602282717587433</c:v>
                </c:pt>
                <c:pt idx="6">
                  <c:v>0.61628739261104915</c:v>
                </c:pt>
                <c:pt idx="7">
                  <c:v>0.71557195804622398</c:v>
                </c:pt>
                <c:pt idx="8">
                  <c:v>0.81387652348139883</c:v>
                </c:pt>
                <c:pt idx="9">
                  <c:v>0.9112010889165737</c:v>
                </c:pt>
                <c:pt idx="10">
                  <c:v>1.0075456543517485</c:v>
                </c:pt>
                <c:pt idx="11">
                  <c:v>1.1029102197869232</c:v>
                </c:pt>
                <c:pt idx="12">
                  <c:v>1.1972947852220979</c:v>
                </c:pt>
                <c:pt idx="13">
                  <c:v>1.2906993506572726</c:v>
                </c:pt>
                <c:pt idx="14">
                  <c:v>1.3831239160924473</c:v>
                </c:pt>
                <c:pt idx="15">
                  <c:v>1.4745684815276219</c:v>
                </c:pt>
                <c:pt idx="16">
                  <c:v>1.5650330469627964</c:v>
                </c:pt>
                <c:pt idx="17">
                  <c:v>1.654517612397971</c:v>
                </c:pt>
                <c:pt idx="18">
                  <c:v>1.7430221778331456</c:v>
                </c:pt>
                <c:pt idx="19">
                  <c:v>1.8305467432683202</c:v>
                </c:pt>
                <c:pt idx="20">
                  <c:v>1.9170913087034949</c:v>
                </c:pt>
                <c:pt idx="21">
                  <c:v>2.0026558741386693</c:v>
                </c:pt>
                <c:pt idx="22">
                  <c:v>2.087240439573844</c:v>
                </c:pt>
                <c:pt idx="23">
                  <c:v>2.1708450050090184</c:v>
                </c:pt>
                <c:pt idx="24">
                  <c:v>2.2534695704441932</c:v>
                </c:pt>
                <c:pt idx="25">
                  <c:v>2.3351141358793677</c:v>
                </c:pt>
                <c:pt idx="26">
                  <c:v>2.4157787013145424</c:v>
                </c:pt>
                <c:pt idx="27">
                  <c:v>2.495463266749717</c:v>
                </c:pt>
                <c:pt idx="28">
                  <c:v>2.5741678321848918</c:v>
                </c:pt>
                <c:pt idx="29">
                  <c:v>2.6518923976200663</c:v>
                </c:pt>
                <c:pt idx="30">
                  <c:v>2.7286369630552407</c:v>
                </c:pt>
                <c:pt idx="31">
                  <c:v>2.8044015284904154</c:v>
                </c:pt>
                <c:pt idx="32">
                  <c:v>2.8791860939255898</c:v>
                </c:pt>
                <c:pt idx="33">
                  <c:v>2.9529906593607644</c:v>
                </c:pt>
                <c:pt idx="34">
                  <c:v>3.0258152247959389</c:v>
                </c:pt>
                <c:pt idx="35">
                  <c:v>3.0976597902311136</c:v>
                </c:pt>
                <c:pt idx="36">
                  <c:v>3.1685243556662881</c:v>
                </c:pt>
                <c:pt idx="37">
                  <c:v>3.2384089211014628</c:v>
                </c:pt>
                <c:pt idx="38">
                  <c:v>3.3073134865366374</c:v>
                </c:pt>
                <c:pt idx="39">
                  <c:v>3.3752380519718121</c:v>
                </c:pt>
                <c:pt idx="40">
                  <c:v>3.4421826174069867</c:v>
                </c:pt>
                <c:pt idx="41">
                  <c:v>3.5081471828421611</c:v>
                </c:pt>
                <c:pt idx="42">
                  <c:v>3.5731317482773357</c:v>
                </c:pt>
                <c:pt idx="43">
                  <c:v>3.6371363137125101</c:v>
                </c:pt>
                <c:pt idx="44">
                  <c:v>3.7001608791476848</c:v>
                </c:pt>
                <c:pt idx="45">
                  <c:v>3.7622054445828592</c:v>
                </c:pt>
                <c:pt idx="46">
                  <c:v>3.8232700100180339</c:v>
                </c:pt>
                <c:pt idx="47">
                  <c:v>3.8833545754532084</c:v>
                </c:pt>
                <c:pt idx="48">
                  <c:v>3.9424591408883831</c:v>
                </c:pt>
                <c:pt idx="49">
                  <c:v>4.0005837063235576</c:v>
                </c:pt>
                <c:pt idx="50">
                  <c:v>4.057728271758732</c:v>
                </c:pt>
                <c:pt idx="51">
                  <c:v>4.113892837193907</c:v>
                </c:pt>
                <c:pt idx="52">
                  <c:v>4.1690774026290818</c:v>
                </c:pt>
                <c:pt idx="53">
                  <c:v>4.2232819680642564</c:v>
                </c:pt>
                <c:pt idx="54">
                  <c:v>4.2765065334994308</c:v>
                </c:pt>
                <c:pt idx="55">
                  <c:v>4.328751098934605</c:v>
                </c:pt>
                <c:pt idx="56">
                  <c:v>4.3800156643697798</c:v>
                </c:pt>
                <c:pt idx="57">
                  <c:v>4.4303002298049545</c:v>
                </c:pt>
                <c:pt idx="58">
                  <c:v>4.479604795240129</c:v>
                </c:pt>
                <c:pt idx="59">
                  <c:v>4.5279293606753033</c:v>
                </c:pt>
                <c:pt idx="60">
                  <c:v>4.5752739261104782</c:v>
                </c:pt>
                <c:pt idx="61">
                  <c:v>4.621638491545653</c:v>
                </c:pt>
                <c:pt idx="62">
                  <c:v>4.6670230569808275</c:v>
                </c:pt>
                <c:pt idx="63">
                  <c:v>4.7114276224160019</c:v>
                </c:pt>
                <c:pt idx="64">
                  <c:v>4.7548521878511769</c:v>
                </c:pt>
                <c:pt idx="65">
                  <c:v>4.7972967532863517</c:v>
                </c:pt>
                <c:pt idx="66">
                  <c:v>4.8387613187215264</c:v>
                </c:pt>
                <c:pt idx="67">
                  <c:v>4.8792458841567008</c:v>
                </c:pt>
                <c:pt idx="68">
                  <c:v>4.918750449591875</c:v>
                </c:pt>
                <c:pt idx="69">
                  <c:v>4.9572750150270499</c:v>
                </c:pt>
                <c:pt idx="70">
                  <c:v>4.9948195804622246</c:v>
                </c:pt>
                <c:pt idx="71">
                  <c:v>5.0313841458973991</c:v>
                </c:pt>
                <c:pt idx="72">
                  <c:v>5.0669687113325734</c:v>
                </c:pt>
                <c:pt idx="73">
                  <c:v>5.1015732767677484</c:v>
                </c:pt>
                <c:pt idx="74">
                  <c:v>5.1351978422029232</c:v>
                </c:pt>
                <c:pt idx="75">
                  <c:v>5.1678424076380978</c:v>
                </c:pt>
                <c:pt idx="76">
                  <c:v>5.1995069730732721</c:v>
                </c:pt>
                <c:pt idx="77">
                  <c:v>5.2301915385084472</c:v>
                </c:pt>
                <c:pt idx="78">
                  <c:v>5.2598961039436221</c:v>
                </c:pt>
                <c:pt idx="79">
                  <c:v>5.2886206693787967</c:v>
                </c:pt>
                <c:pt idx="80">
                  <c:v>5.3163652348139712</c:v>
                </c:pt>
                <c:pt idx="81">
                  <c:v>5.3431298002491454</c:v>
                </c:pt>
                <c:pt idx="82">
                  <c:v>5.3689143656843203</c:v>
                </c:pt>
                <c:pt idx="83">
                  <c:v>5.3937189311194951</c:v>
                </c:pt>
                <c:pt idx="84">
                  <c:v>5.4175434965546696</c:v>
                </c:pt>
                <c:pt idx="85">
                  <c:v>5.4403880619898439</c:v>
                </c:pt>
                <c:pt idx="86">
                  <c:v>5.4622526274250189</c:v>
                </c:pt>
                <c:pt idx="87">
                  <c:v>5.4831371928601937</c:v>
                </c:pt>
                <c:pt idx="88">
                  <c:v>5.5030417582953683</c:v>
                </c:pt>
                <c:pt idx="89">
                  <c:v>5.5219663237305427</c:v>
                </c:pt>
                <c:pt idx="90">
                  <c:v>5.5399108891657178</c:v>
                </c:pt>
                <c:pt idx="91">
                  <c:v>5.5568754546008927</c:v>
                </c:pt>
                <c:pt idx="92">
                  <c:v>5.5728600200360674</c:v>
                </c:pt>
                <c:pt idx="93">
                  <c:v>5.5878645854712419</c:v>
                </c:pt>
                <c:pt idx="94">
                  <c:v>5.6018891509064161</c:v>
                </c:pt>
                <c:pt idx="95">
                  <c:v>5.6149337163415911</c:v>
                </c:pt>
                <c:pt idx="96">
                  <c:v>5.6269982817767659</c:v>
                </c:pt>
                <c:pt idx="97">
                  <c:v>5.6380828472119404</c:v>
                </c:pt>
                <c:pt idx="98">
                  <c:v>5.6481874126471148</c:v>
                </c:pt>
                <c:pt idx="99">
                  <c:v>5.6573119780822898</c:v>
                </c:pt>
                <c:pt idx="100">
                  <c:v>5.6654565435174646</c:v>
                </c:pt>
                <c:pt idx="101">
                  <c:v>5.6726211089526393</c:v>
                </c:pt>
                <c:pt idx="102">
                  <c:v>5.6788056743878137</c:v>
                </c:pt>
                <c:pt idx="103">
                  <c:v>5.6840102398229879</c:v>
                </c:pt>
                <c:pt idx="104">
                  <c:v>5.6882348052581628</c:v>
                </c:pt>
                <c:pt idx="105">
                  <c:v>5.6914793706933375</c:v>
                </c:pt>
                <c:pt idx="106">
                  <c:v>5.693743936128512</c:v>
                </c:pt>
                <c:pt idx="107">
                  <c:v>5.6950285015636863</c:v>
                </c:pt>
                <c:pt idx="108">
                  <c:v>5.6953330669988613</c:v>
                </c:pt>
                <c:pt idx="109">
                  <c:v>5.6946576324340361</c:v>
                </c:pt>
                <c:pt idx="110">
                  <c:v>5.6930021978692107</c:v>
                </c:pt>
                <c:pt idx="111">
                  <c:v>5.6903667633043851</c:v>
                </c:pt>
                <c:pt idx="112">
                  <c:v>5.6867513287395601</c:v>
                </c:pt>
                <c:pt idx="113">
                  <c:v>5.682155894174735</c:v>
                </c:pt>
                <c:pt idx="114">
                  <c:v>5.6765804596099096</c:v>
                </c:pt>
                <c:pt idx="115">
                  <c:v>5.6700250250450841</c:v>
                </c:pt>
                <c:pt idx="116">
                  <c:v>5.6624895904802584</c:v>
                </c:pt>
                <c:pt idx="117">
                  <c:v>5.6539741559154333</c:v>
                </c:pt>
                <c:pt idx="118">
                  <c:v>5.644478721350608</c:v>
                </c:pt>
                <c:pt idx="119">
                  <c:v>5.6340032867857825</c:v>
                </c:pt>
                <c:pt idx="120">
                  <c:v>5.6225478522209569</c:v>
                </c:pt>
                <c:pt idx="121">
                  <c:v>5.6101124176561319</c:v>
                </c:pt>
                <c:pt idx="122">
                  <c:v>5.5966969830913067</c:v>
                </c:pt>
                <c:pt idx="123">
                  <c:v>5.5823015485264813</c:v>
                </c:pt>
                <c:pt idx="124">
                  <c:v>5.5669261139616557</c:v>
                </c:pt>
                <c:pt idx="125">
                  <c:v>5.5505706793968299</c:v>
                </c:pt>
                <c:pt idx="126">
                  <c:v>5.5332352448320048</c:v>
                </c:pt>
                <c:pt idx="127">
                  <c:v>5.5149198102671795</c:v>
                </c:pt>
                <c:pt idx="128">
                  <c:v>5.495624375702354</c:v>
                </c:pt>
                <c:pt idx="129">
                  <c:v>5.4753489411375282</c:v>
                </c:pt>
                <c:pt idx="130">
                  <c:v>5.4540935065727032</c:v>
                </c:pt>
                <c:pt idx="131">
                  <c:v>5.431858072007878</c:v>
                </c:pt>
                <c:pt idx="132">
                  <c:v>5.4086426374430525</c:v>
                </c:pt>
                <c:pt idx="133">
                  <c:v>5.3844472028782269</c:v>
                </c:pt>
                <c:pt idx="134">
                  <c:v>5.3592717683134019</c:v>
                </c:pt>
                <c:pt idx="135">
                  <c:v>5.3331163337485767</c:v>
                </c:pt>
                <c:pt idx="136">
                  <c:v>5.3059808991837514</c:v>
                </c:pt>
                <c:pt idx="137">
                  <c:v>5.2778654646189258</c:v>
                </c:pt>
                <c:pt idx="138">
                  <c:v>5.2487700300541</c:v>
                </c:pt>
                <c:pt idx="139">
                  <c:v>5.2186945954892749</c:v>
                </c:pt>
                <c:pt idx="140">
                  <c:v>5.1876391609244497</c:v>
                </c:pt>
                <c:pt idx="141">
                  <c:v>5.1556037263596242</c:v>
                </c:pt>
                <c:pt idx="142">
                  <c:v>5.1225882917947985</c:v>
                </c:pt>
                <c:pt idx="143">
                  <c:v>5.0885928572299735</c:v>
                </c:pt>
                <c:pt idx="144">
                  <c:v>5.0536174226651482</c:v>
                </c:pt>
                <c:pt idx="145">
                  <c:v>5.0176619881003228</c:v>
                </c:pt>
                <c:pt idx="146">
                  <c:v>4.9807265535354972</c:v>
                </c:pt>
                <c:pt idx="147">
                  <c:v>4.9428111189706723</c:v>
                </c:pt>
                <c:pt idx="148">
                  <c:v>4.9039156844058471</c:v>
                </c:pt>
                <c:pt idx="149">
                  <c:v>4.8640402498410218</c:v>
                </c:pt>
                <c:pt idx="150">
                  <c:v>4.8231848152761962</c:v>
                </c:pt>
                <c:pt idx="151">
                  <c:v>4.7813493807113705</c:v>
                </c:pt>
                <c:pt idx="152">
                  <c:v>4.7385339461465454</c:v>
                </c:pt>
                <c:pt idx="153">
                  <c:v>4.6947385115817202</c:v>
                </c:pt>
                <c:pt idx="154">
                  <c:v>4.6499630770168947</c:v>
                </c:pt>
                <c:pt idx="155">
                  <c:v>4.604207642452069</c:v>
                </c:pt>
                <c:pt idx="156">
                  <c:v>4.5574722078872441</c:v>
                </c:pt>
                <c:pt idx="157">
                  <c:v>4.5097567733224189</c:v>
                </c:pt>
                <c:pt idx="158">
                  <c:v>4.4610613387575935</c:v>
                </c:pt>
                <c:pt idx="159">
                  <c:v>4.4113859041927679</c:v>
                </c:pt>
                <c:pt idx="160">
                  <c:v>4.360730469627943</c:v>
                </c:pt>
                <c:pt idx="161">
                  <c:v>4.3090950350631179</c:v>
                </c:pt>
                <c:pt idx="162">
                  <c:v>4.2564796004982925</c:v>
                </c:pt>
                <c:pt idx="163">
                  <c:v>4.202884165933467</c:v>
                </c:pt>
                <c:pt idx="164">
                  <c:v>4.1483087313686413</c:v>
                </c:pt>
                <c:pt idx="165">
                  <c:v>4.0927532968038163</c:v>
                </c:pt>
                <c:pt idx="166">
                  <c:v>4.036217862238991</c:v>
                </c:pt>
                <c:pt idx="167">
                  <c:v>3.9787024276741656</c:v>
                </c:pt>
                <c:pt idx="168">
                  <c:v>3.9202069931093404</c:v>
                </c:pt>
                <c:pt idx="169">
                  <c:v>3.860731558544515</c:v>
                </c:pt>
                <c:pt idx="170">
                  <c:v>3.8002761239796898</c:v>
                </c:pt>
                <c:pt idx="171">
                  <c:v>3.7388406894148645</c:v>
                </c:pt>
                <c:pt idx="172">
                  <c:v>3.6764252548500393</c:v>
                </c:pt>
                <c:pt idx="173">
                  <c:v>3.613029820285214</c:v>
                </c:pt>
                <c:pt idx="174">
                  <c:v>3.5486543857203889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55-4D2D-A35D-0CB4A197C052}"/>
            </c:ext>
          </c:extLst>
        </c:ser>
        <c:ser>
          <c:idx val="1"/>
          <c:order val="1"/>
          <c:tx>
            <c:v>25 degrees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'assignment_1(home) Q2 (2)'!$F$2:$F$217</c:f>
              <c:numCache>
                <c:formatCode>General</c:formatCode>
                <c:ptCount val="216"/>
                <c:pt idx="0">
                  <c:v>0</c:v>
                </c:pt>
                <c:pt idx="1">
                  <c:v>0.22657694675916248</c:v>
                </c:pt>
                <c:pt idx="2">
                  <c:v>0.45315389351832497</c:v>
                </c:pt>
                <c:pt idx="3">
                  <c:v>0.67973084027748742</c:v>
                </c:pt>
                <c:pt idx="4">
                  <c:v>0.90630778703664994</c:v>
                </c:pt>
                <c:pt idx="5">
                  <c:v>1.1328847337958123</c:v>
                </c:pt>
                <c:pt idx="6">
                  <c:v>1.3594616805549748</c:v>
                </c:pt>
                <c:pt idx="7">
                  <c:v>1.5860386273141374</c:v>
                </c:pt>
                <c:pt idx="8">
                  <c:v>1.8126155740732999</c:v>
                </c:pt>
                <c:pt idx="9">
                  <c:v>2.0391925208324624</c:v>
                </c:pt>
                <c:pt idx="10">
                  <c:v>2.2657694675916247</c:v>
                </c:pt>
                <c:pt idx="11">
                  <c:v>2.492346414350787</c:v>
                </c:pt>
                <c:pt idx="12">
                  <c:v>2.7189233611099493</c:v>
                </c:pt>
                <c:pt idx="13">
                  <c:v>2.9455003078691115</c:v>
                </c:pt>
                <c:pt idx="14">
                  <c:v>3.1720772546282738</c:v>
                </c:pt>
                <c:pt idx="15">
                  <c:v>3.3986542013874361</c:v>
                </c:pt>
                <c:pt idx="16">
                  <c:v>3.6252311481465984</c:v>
                </c:pt>
                <c:pt idx="17">
                  <c:v>3.8518080949057607</c:v>
                </c:pt>
                <c:pt idx="18">
                  <c:v>4.078385041664923</c:v>
                </c:pt>
                <c:pt idx="19">
                  <c:v>4.3049619884240853</c:v>
                </c:pt>
                <c:pt idx="20">
                  <c:v>4.5315389351832476</c:v>
                </c:pt>
                <c:pt idx="21">
                  <c:v>4.7581158819424099</c:v>
                </c:pt>
                <c:pt idx="22">
                  <c:v>4.9846928287015722</c:v>
                </c:pt>
                <c:pt idx="23">
                  <c:v>5.2112697754607344</c:v>
                </c:pt>
                <c:pt idx="24">
                  <c:v>5.4378467222198967</c:v>
                </c:pt>
                <c:pt idx="25">
                  <c:v>5.664423668979059</c:v>
                </c:pt>
                <c:pt idx="26">
                  <c:v>5.8910006157382213</c:v>
                </c:pt>
                <c:pt idx="27">
                  <c:v>6.1175775624973836</c:v>
                </c:pt>
                <c:pt idx="28">
                  <c:v>6.3441545092565459</c:v>
                </c:pt>
                <c:pt idx="29">
                  <c:v>6.5707314560157082</c:v>
                </c:pt>
                <c:pt idx="30">
                  <c:v>6.7973084027748705</c:v>
                </c:pt>
                <c:pt idx="31">
                  <c:v>7.0238853495340328</c:v>
                </c:pt>
                <c:pt idx="32">
                  <c:v>7.2504622962931951</c:v>
                </c:pt>
                <c:pt idx="33">
                  <c:v>7.4770392430523573</c:v>
                </c:pt>
                <c:pt idx="34">
                  <c:v>7.7036161898115196</c:v>
                </c:pt>
                <c:pt idx="35">
                  <c:v>7.9301931365706819</c:v>
                </c:pt>
                <c:pt idx="36">
                  <c:v>8.1567700833298442</c:v>
                </c:pt>
                <c:pt idx="37">
                  <c:v>8.3833470300890074</c:v>
                </c:pt>
                <c:pt idx="38">
                  <c:v>8.6099239768481706</c:v>
                </c:pt>
                <c:pt idx="39">
                  <c:v>8.8365009236073337</c:v>
                </c:pt>
                <c:pt idx="40">
                  <c:v>9.0630778703664969</c:v>
                </c:pt>
                <c:pt idx="41">
                  <c:v>9.2896548171256601</c:v>
                </c:pt>
                <c:pt idx="42">
                  <c:v>9.5162317638848233</c:v>
                </c:pt>
                <c:pt idx="43">
                  <c:v>9.7428087106439865</c:v>
                </c:pt>
                <c:pt idx="44">
                  <c:v>9.9693856574031496</c:v>
                </c:pt>
                <c:pt idx="45">
                  <c:v>10.195962604162313</c:v>
                </c:pt>
                <c:pt idx="46">
                  <c:v>10.422539550921476</c:v>
                </c:pt>
                <c:pt idx="47">
                  <c:v>10.649116497680639</c:v>
                </c:pt>
                <c:pt idx="48">
                  <c:v>10.875693444439802</c:v>
                </c:pt>
                <c:pt idx="49">
                  <c:v>11.102270391198966</c:v>
                </c:pt>
                <c:pt idx="50">
                  <c:v>11.328847337958129</c:v>
                </c:pt>
                <c:pt idx="51">
                  <c:v>11.555424284717292</c:v>
                </c:pt>
                <c:pt idx="52">
                  <c:v>11.782001231476455</c:v>
                </c:pt>
                <c:pt idx="53">
                  <c:v>12.008578178235618</c:v>
                </c:pt>
                <c:pt idx="54">
                  <c:v>12.235155124994781</c:v>
                </c:pt>
                <c:pt idx="55">
                  <c:v>12.461732071753945</c:v>
                </c:pt>
                <c:pt idx="56">
                  <c:v>12.688309018513108</c:v>
                </c:pt>
                <c:pt idx="57">
                  <c:v>12.914885965272271</c:v>
                </c:pt>
                <c:pt idx="58">
                  <c:v>13.141462912031434</c:v>
                </c:pt>
                <c:pt idx="59">
                  <c:v>13.368039858790597</c:v>
                </c:pt>
                <c:pt idx="60">
                  <c:v>13.59461680554976</c:v>
                </c:pt>
                <c:pt idx="61">
                  <c:v>13.821193752308924</c:v>
                </c:pt>
                <c:pt idx="62">
                  <c:v>14.047770699068087</c:v>
                </c:pt>
                <c:pt idx="63">
                  <c:v>14.27434764582725</c:v>
                </c:pt>
                <c:pt idx="64">
                  <c:v>14.500924592586413</c:v>
                </c:pt>
                <c:pt idx="65">
                  <c:v>14.727501539345576</c:v>
                </c:pt>
                <c:pt idx="66">
                  <c:v>14.95407848610474</c:v>
                </c:pt>
                <c:pt idx="67">
                  <c:v>15.180655432863903</c:v>
                </c:pt>
                <c:pt idx="68">
                  <c:v>15.407232379623066</c:v>
                </c:pt>
                <c:pt idx="69">
                  <c:v>15.633809326382229</c:v>
                </c:pt>
                <c:pt idx="70">
                  <c:v>15.860386273141392</c:v>
                </c:pt>
                <c:pt idx="71">
                  <c:v>16.086963219900554</c:v>
                </c:pt>
                <c:pt idx="72">
                  <c:v>16.313540166659717</c:v>
                </c:pt>
                <c:pt idx="73">
                  <c:v>16.54011711341888</c:v>
                </c:pt>
                <c:pt idx="74">
                  <c:v>16.766694060178043</c:v>
                </c:pt>
                <c:pt idx="75">
                  <c:v>16.993271006937206</c:v>
                </c:pt>
                <c:pt idx="76">
                  <c:v>17.21984795369637</c:v>
                </c:pt>
                <c:pt idx="77">
                  <c:v>17.446424900455533</c:v>
                </c:pt>
                <c:pt idx="78">
                  <c:v>17.673001847214696</c:v>
                </c:pt>
                <c:pt idx="79">
                  <c:v>17.899578793973859</c:v>
                </c:pt>
                <c:pt idx="80">
                  <c:v>18.126155740733022</c:v>
                </c:pt>
                <c:pt idx="81">
                  <c:v>18.352732687492185</c:v>
                </c:pt>
                <c:pt idx="82">
                  <c:v>18.579309634251349</c:v>
                </c:pt>
                <c:pt idx="83">
                  <c:v>18.805886581010512</c:v>
                </c:pt>
                <c:pt idx="84">
                  <c:v>19.032463527769675</c:v>
                </c:pt>
                <c:pt idx="85">
                  <c:v>19.259040474528838</c:v>
                </c:pt>
                <c:pt idx="86">
                  <c:v>19.485617421288001</c:v>
                </c:pt>
                <c:pt idx="87">
                  <c:v>19.712194368047165</c:v>
                </c:pt>
                <c:pt idx="88">
                  <c:v>19.938771314806328</c:v>
                </c:pt>
                <c:pt idx="89">
                  <c:v>20.165348261565491</c:v>
                </c:pt>
                <c:pt idx="90">
                  <c:v>20.391925208324654</c:v>
                </c:pt>
                <c:pt idx="91">
                  <c:v>20.618502155083817</c:v>
                </c:pt>
                <c:pt idx="92">
                  <c:v>20.84507910184298</c:v>
                </c:pt>
                <c:pt idx="93">
                  <c:v>21.071656048602144</c:v>
                </c:pt>
                <c:pt idx="94">
                  <c:v>21.298232995361307</c:v>
                </c:pt>
                <c:pt idx="95">
                  <c:v>21.52480994212047</c:v>
                </c:pt>
                <c:pt idx="96">
                  <c:v>21.751386888879633</c:v>
                </c:pt>
                <c:pt idx="97">
                  <c:v>21.977963835638796</c:v>
                </c:pt>
                <c:pt idx="98">
                  <c:v>22.204540782397959</c:v>
                </c:pt>
                <c:pt idx="99">
                  <c:v>22.431117729157123</c:v>
                </c:pt>
                <c:pt idx="100">
                  <c:v>22.657694675916286</c:v>
                </c:pt>
                <c:pt idx="101">
                  <c:v>22.884271622675449</c:v>
                </c:pt>
                <c:pt idx="102">
                  <c:v>23.110848569434612</c:v>
                </c:pt>
                <c:pt idx="103">
                  <c:v>23.337425516193775</c:v>
                </c:pt>
                <c:pt idx="104">
                  <c:v>23.564002462952939</c:v>
                </c:pt>
                <c:pt idx="105">
                  <c:v>23.790579409712102</c:v>
                </c:pt>
                <c:pt idx="106">
                  <c:v>24.017156356471265</c:v>
                </c:pt>
                <c:pt idx="107">
                  <c:v>24.243733303230428</c:v>
                </c:pt>
                <c:pt idx="108">
                  <c:v>24.470310249989591</c:v>
                </c:pt>
                <c:pt idx="109">
                  <c:v>24.696887196748754</c:v>
                </c:pt>
                <c:pt idx="110">
                  <c:v>24.923464143507918</c:v>
                </c:pt>
                <c:pt idx="111">
                  <c:v>25.150041090267081</c:v>
                </c:pt>
                <c:pt idx="112">
                  <c:v>25.376618037026244</c:v>
                </c:pt>
                <c:pt idx="113">
                  <c:v>25.603194983785407</c:v>
                </c:pt>
                <c:pt idx="114">
                  <c:v>25.82977193054457</c:v>
                </c:pt>
                <c:pt idx="115">
                  <c:v>26.056348877303734</c:v>
                </c:pt>
                <c:pt idx="116">
                  <c:v>26.282925824062897</c:v>
                </c:pt>
                <c:pt idx="117">
                  <c:v>26.50950277082206</c:v>
                </c:pt>
                <c:pt idx="118">
                  <c:v>26.736079717581223</c:v>
                </c:pt>
                <c:pt idx="119">
                  <c:v>26.962656664340386</c:v>
                </c:pt>
                <c:pt idx="120">
                  <c:v>27.189233611099549</c:v>
                </c:pt>
                <c:pt idx="121">
                  <c:v>27.415810557858713</c:v>
                </c:pt>
                <c:pt idx="122">
                  <c:v>27.642387504617876</c:v>
                </c:pt>
                <c:pt idx="123">
                  <c:v>27.868964451377039</c:v>
                </c:pt>
                <c:pt idx="124">
                  <c:v>28.095541398136202</c:v>
                </c:pt>
                <c:pt idx="125">
                  <c:v>28.322118344895365</c:v>
                </c:pt>
                <c:pt idx="126">
                  <c:v>28.548695291654528</c:v>
                </c:pt>
                <c:pt idx="127">
                  <c:v>28.775272238413692</c:v>
                </c:pt>
                <c:pt idx="128">
                  <c:v>29.001849185172855</c:v>
                </c:pt>
                <c:pt idx="129">
                  <c:v>29.228426131932018</c:v>
                </c:pt>
                <c:pt idx="130">
                  <c:v>29.455003078691181</c:v>
                </c:pt>
                <c:pt idx="131">
                  <c:v>29.681580025450344</c:v>
                </c:pt>
                <c:pt idx="132">
                  <c:v>29.908156972209508</c:v>
                </c:pt>
                <c:pt idx="133">
                  <c:v>30.134733918968671</c:v>
                </c:pt>
                <c:pt idx="134">
                  <c:v>30.361310865727834</c:v>
                </c:pt>
                <c:pt idx="135">
                  <c:v>30.587887812486997</c:v>
                </c:pt>
                <c:pt idx="136">
                  <c:v>30.81446475924616</c:v>
                </c:pt>
                <c:pt idx="137">
                  <c:v>31.041041706005323</c:v>
                </c:pt>
                <c:pt idx="138">
                  <c:v>31.267618652764487</c:v>
                </c:pt>
                <c:pt idx="139">
                  <c:v>31.49419559952365</c:v>
                </c:pt>
                <c:pt idx="140">
                  <c:v>31.720772546282813</c:v>
                </c:pt>
                <c:pt idx="141">
                  <c:v>31.947349493041976</c:v>
                </c:pt>
                <c:pt idx="142">
                  <c:v>32.173926439801136</c:v>
                </c:pt>
                <c:pt idx="143">
                  <c:v>32.400503386560295</c:v>
                </c:pt>
                <c:pt idx="144">
                  <c:v>32.627080333319455</c:v>
                </c:pt>
                <c:pt idx="145">
                  <c:v>32.853657280078615</c:v>
                </c:pt>
                <c:pt idx="146">
                  <c:v>33.080234226837774</c:v>
                </c:pt>
                <c:pt idx="147">
                  <c:v>33.306811173596934</c:v>
                </c:pt>
                <c:pt idx="148">
                  <c:v>33.533388120356094</c:v>
                </c:pt>
                <c:pt idx="149">
                  <c:v>33.759965067115253</c:v>
                </c:pt>
                <c:pt idx="150">
                  <c:v>33.986542013874413</c:v>
                </c:pt>
                <c:pt idx="151">
                  <c:v>34.213118960633572</c:v>
                </c:pt>
                <c:pt idx="152">
                  <c:v>34.439695907392732</c:v>
                </c:pt>
                <c:pt idx="153">
                  <c:v>34.666272854151892</c:v>
                </c:pt>
                <c:pt idx="154">
                  <c:v>34.892849800911051</c:v>
                </c:pt>
                <c:pt idx="155">
                  <c:v>35.119426747670211</c:v>
                </c:pt>
                <c:pt idx="156">
                  <c:v>35.346003694429371</c:v>
                </c:pt>
                <c:pt idx="157">
                  <c:v>35.57258064118853</c:v>
                </c:pt>
                <c:pt idx="158">
                  <c:v>35.79915758794769</c:v>
                </c:pt>
                <c:pt idx="159">
                  <c:v>36.025734534706849</c:v>
                </c:pt>
                <c:pt idx="160">
                  <c:v>36.252311481466009</c:v>
                </c:pt>
                <c:pt idx="161">
                  <c:v>36.478888428225169</c:v>
                </c:pt>
                <c:pt idx="162">
                  <c:v>36.705465374984328</c:v>
                </c:pt>
                <c:pt idx="163">
                  <c:v>36.932042321743488</c:v>
                </c:pt>
                <c:pt idx="164">
                  <c:v>37.158619268502648</c:v>
                </c:pt>
                <c:pt idx="165">
                  <c:v>37.385196215261807</c:v>
                </c:pt>
                <c:pt idx="166">
                  <c:v>37.611773162020967</c:v>
                </c:pt>
                <c:pt idx="167">
                  <c:v>37.838350108780126</c:v>
                </c:pt>
                <c:pt idx="168">
                  <c:v>38.064927055539286</c:v>
                </c:pt>
                <c:pt idx="169">
                  <c:v>38.291504002298446</c:v>
                </c:pt>
                <c:pt idx="170">
                  <c:v>38.518080949057605</c:v>
                </c:pt>
                <c:pt idx="171">
                  <c:v>38.744657895816765</c:v>
                </c:pt>
                <c:pt idx="172">
                  <c:v>38.971234842575925</c:v>
                </c:pt>
                <c:pt idx="173">
                  <c:v>39.197811789335084</c:v>
                </c:pt>
                <c:pt idx="174">
                  <c:v>39.424388736094244</c:v>
                </c:pt>
                <c:pt idx="175">
                  <c:v>39.650965682853403</c:v>
                </c:pt>
                <c:pt idx="176">
                  <c:v>39.877542629612563</c:v>
                </c:pt>
                <c:pt idx="177">
                  <c:v>40.104119576371723</c:v>
                </c:pt>
                <c:pt idx="178">
                  <c:v>40.330696523130882</c:v>
                </c:pt>
                <c:pt idx="179">
                  <c:v>40.557273469890042</c:v>
                </c:pt>
                <c:pt idx="180">
                  <c:v>40.783850416649202</c:v>
                </c:pt>
                <c:pt idx="181">
                  <c:v>41.010427363408361</c:v>
                </c:pt>
                <c:pt idx="182">
                  <c:v>41.237004310167521</c:v>
                </c:pt>
                <c:pt idx="183">
                  <c:v>41.46358125692668</c:v>
                </c:pt>
                <c:pt idx="184">
                  <c:v>41.69015820368584</c:v>
                </c:pt>
                <c:pt idx="185">
                  <c:v>41.916735150445</c:v>
                </c:pt>
                <c:pt idx="186">
                  <c:v>42.143312097204159</c:v>
                </c:pt>
                <c:pt idx="187">
                  <c:v>42.369889043963319</c:v>
                </c:pt>
                <c:pt idx="188">
                  <c:v>42.596465990722479</c:v>
                </c:pt>
                <c:pt idx="189">
                  <c:v>42.823042937481638</c:v>
                </c:pt>
                <c:pt idx="190">
                  <c:v>43.049619884240798</c:v>
                </c:pt>
                <c:pt idx="191">
                  <c:v>43.276196830999957</c:v>
                </c:pt>
                <c:pt idx="192">
                  <c:v>43.502773777759117</c:v>
                </c:pt>
                <c:pt idx="193">
                  <c:v>43.729350724518277</c:v>
                </c:pt>
                <c:pt idx="194">
                  <c:v>43.955927671277436</c:v>
                </c:pt>
                <c:pt idx="195">
                  <c:v>44.182504618036596</c:v>
                </c:pt>
                <c:pt idx="196">
                  <c:v>44.409081564795756</c:v>
                </c:pt>
                <c:pt idx="197">
                  <c:v>44.635658511554915</c:v>
                </c:pt>
                <c:pt idx="198">
                  <c:v>44.862235458314075</c:v>
                </c:pt>
                <c:pt idx="199">
                  <c:v>45.088812405073234</c:v>
                </c:pt>
                <c:pt idx="200">
                  <c:v>45.315389351832394</c:v>
                </c:pt>
                <c:pt idx="201">
                  <c:v>45.541966298591554</c:v>
                </c:pt>
                <c:pt idx="202">
                  <c:v>45.768543245350713</c:v>
                </c:pt>
                <c:pt idx="203">
                  <c:v>45.995120192109873</c:v>
                </c:pt>
                <c:pt idx="204">
                  <c:v>46.221697138869033</c:v>
                </c:pt>
                <c:pt idx="205">
                  <c:v>46.448274085628192</c:v>
                </c:pt>
                <c:pt idx="206">
                  <c:v>46.674851032387352</c:v>
                </c:pt>
                <c:pt idx="207">
                  <c:v>46.901427979146511</c:v>
                </c:pt>
                <c:pt idx="208">
                  <c:v>47.128004925905671</c:v>
                </c:pt>
                <c:pt idx="209">
                  <c:v>47.354581872664831</c:v>
                </c:pt>
                <c:pt idx="210">
                  <c:v>47.58115881942399</c:v>
                </c:pt>
                <c:pt idx="211">
                  <c:v>47.80773576618315</c:v>
                </c:pt>
                <c:pt idx="212">
                  <c:v>48.03431271294231</c:v>
                </c:pt>
                <c:pt idx="213">
                  <c:v>48.260889659701469</c:v>
                </c:pt>
                <c:pt idx="214">
                  <c:v>48.487466606460629</c:v>
                </c:pt>
                <c:pt idx="215">
                  <c:v>48.714043553219788</c:v>
                </c:pt>
              </c:numCache>
            </c:numRef>
          </c:xVal>
          <c:yVal>
            <c:numRef>
              <c:f>'assignment_1(home) Q2 (2)'!$G$2:$G$217</c:f>
              <c:numCache>
                <c:formatCode>General</c:formatCode>
                <c:ptCount val="216"/>
                <c:pt idx="0">
                  <c:v>0</c:v>
                </c:pt>
                <c:pt idx="1">
                  <c:v>0.10516456543517486</c:v>
                </c:pt>
                <c:pt idx="2">
                  <c:v>0.20934913087034973</c:v>
                </c:pt>
                <c:pt idx="3">
                  <c:v>0.3125536963055246</c:v>
                </c:pt>
                <c:pt idx="4">
                  <c:v>0.41477826174069943</c:v>
                </c:pt>
                <c:pt idx="5">
                  <c:v>0.51602282717587433</c:v>
                </c:pt>
                <c:pt idx="6">
                  <c:v>0.61628739261104915</c:v>
                </c:pt>
                <c:pt idx="7">
                  <c:v>0.71557195804622398</c:v>
                </c:pt>
                <c:pt idx="8">
                  <c:v>0.81387652348139883</c:v>
                </c:pt>
                <c:pt idx="9">
                  <c:v>0.9112010889165737</c:v>
                </c:pt>
                <c:pt idx="10">
                  <c:v>1.0075456543517485</c:v>
                </c:pt>
                <c:pt idx="11">
                  <c:v>1.1029102197869232</c:v>
                </c:pt>
                <c:pt idx="12">
                  <c:v>1.1972947852220979</c:v>
                </c:pt>
                <c:pt idx="13">
                  <c:v>1.2906993506572726</c:v>
                </c:pt>
                <c:pt idx="14">
                  <c:v>1.3831239160924473</c:v>
                </c:pt>
                <c:pt idx="15">
                  <c:v>1.4745684815276219</c:v>
                </c:pt>
                <c:pt idx="16">
                  <c:v>1.5650330469627964</c:v>
                </c:pt>
                <c:pt idx="17">
                  <c:v>1.654517612397971</c:v>
                </c:pt>
                <c:pt idx="18">
                  <c:v>1.7430221778331456</c:v>
                </c:pt>
                <c:pt idx="19">
                  <c:v>1.8305467432683202</c:v>
                </c:pt>
                <c:pt idx="20">
                  <c:v>1.9170913087034949</c:v>
                </c:pt>
                <c:pt idx="21">
                  <c:v>2.0026558741386693</c:v>
                </c:pt>
                <c:pt idx="22">
                  <c:v>2.087240439573844</c:v>
                </c:pt>
                <c:pt idx="23">
                  <c:v>2.1708450050090184</c:v>
                </c:pt>
                <c:pt idx="24">
                  <c:v>2.2534695704441932</c:v>
                </c:pt>
                <c:pt idx="25">
                  <c:v>2.3351141358793677</c:v>
                </c:pt>
                <c:pt idx="26">
                  <c:v>2.4157787013145424</c:v>
                </c:pt>
                <c:pt idx="27">
                  <c:v>2.495463266749717</c:v>
                </c:pt>
                <c:pt idx="28">
                  <c:v>2.5741678321848918</c:v>
                </c:pt>
                <c:pt idx="29">
                  <c:v>2.6518923976200663</c:v>
                </c:pt>
                <c:pt idx="30">
                  <c:v>2.7286369630552407</c:v>
                </c:pt>
                <c:pt idx="31">
                  <c:v>2.8044015284904154</c:v>
                </c:pt>
                <c:pt idx="32">
                  <c:v>2.8791860939255898</c:v>
                </c:pt>
                <c:pt idx="33">
                  <c:v>2.9529906593607644</c:v>
                </c:pt>
                <c:pt idx="34">
                  <c:v>3.0258152247959389</c:v>
                </c:pt>
                <c:pt idx="35">
                  <c:v>3.0976597902311136</c:v>
                </c:pt>
                <c:pt idx="36">
                  <c:v>3.1685243556662881</c:v>
                </c:pt>
                <c:pt idx="37">
                  <c:v>3.2384089211014628</c:v>
                </c:pt>
                <c:pt idx="38">
                  <c:v>3.3073134865366374</c:v>
                </c:pt>
                <c:pt idx="39">
                  <c:v>3.3752380519718121</c:v>
                </c:pt>
                <c:pt idx="40">
                  <c:v>3.4421826174069867</c:v>
                </c:pt>
                <c:pt idx="41">
                  <c:v>3.5081471828421611</c:v>
                </c:pt>
                <c:pt idx="42">
                  <c:v>3.5731317482773357</c:v>
                </c:pt>
                <c:pt idx="43">
                  <c:v>3.6371363137125101</c:v>
                </c:pt>
                <c:pt idx="44">
                  <c:v>3.7001608791476848</c:v>
                </c:pt>
                <c:pt idx="45">
                  <c:v>3.7622054445828592</c:v>
                </c:pt>
                <c:pt idx="46">
                  <c:v>3.8232700100180339</c:v>
                </c:pt>
                <c:pt idx="47">
                  <c:v>3.8833545754532084</c:v>
                </c:pt>
                <c:pt idx="48">
                  <c:v>3.9424591408883831</c:v>
                </c:pt>
                <c:pt idx="49">
                  <c:v>4.0005837063235576</c:v>
                </c:pt>
                <c:pt idx="50">
                  <c:v>4.057728271758732</c:v>
                </c:pt>
                <c:pt idx="51">
                  <c:v>4.113892837193907</c:v>
                </c:pt>
                <c:pt idx="52">
                  <c:v>4.1690774026290818</c:v>
                </c:pt>
                <c:pt idx="53">
                  <c:v>4.2232819680642564</c:v>
                </c:pt>
                <c:pt idx="54">
                  <c:v>4.2765065334994308</c:v>
                </c:pt>
                <c:pt idx="55">
                  <c:v>4.328751098934605</c:v>
                </c:pt>
                <c:pt idx="56">
                  <c:v>4.3800156643697798</c:v>
                </c:pt>
                <c:pt idx="57">
                  <c:v>4.4303002298049545</c:v>
                </c:pt>
                <c:pt idx="58">
                  <c:v>4.479604795240129</c:v>
                </c:pt>
                <c:pt idx="59">
                  <c:v>4.5279293606753033</c:v>
                </c:pt>
                <c:pt idx="60">
                  <c:v>4.5752739261104782</c:v>
                </c:pt>
                <c:pt idx="61">
                  <c:v>4.621638491545653</c:v>
                </c:pt>
                <c:pt idx="62">
                  <c:v>4.6670230569808275</c:v>
                </c:pt>
                <c:pt idx="63">
                  <c:v>4.7114276224160019</c:v>
                </c:pt>
                <c:pt idx="64">
                  <c:v>4.7548521878511769</c:v>
                </c:pt>
                <c:pt idx="65">
                  <c:v>4.7972967532863517</c:v>
                </c:pt>
                <c:pt idx="66">
                  <c:v>4.8387613187215264</c:v>
                </c:pt>
                <c:pt idx="67">
                  <c:v>4.8792458841567008</c:v>
                </c:pt>
                <c:pt idx="68">
                  <c:v>4.918750449591875</c:v>
                </c:pt>
                <c:pt idx="69">
                  <c:v>4.9572750150270499</c:v>
                </c:pt>
                <c:pt idx="70">
                  <c:v>4.9948195804622246</c:v>
                </c:pt>
                <c:pt idx="71">
                  <c:v>5.0313841458973991</c:v>
                </c:pt>
                <c:pt idx="72">
                  <c:v>5.0669687113325734</c:v>
                </c:pt>
                <c:pt idx="73">
                  <c:v>5.1015732767677484</c:v>
                </c:pt>
                <c:pt idx="74">
                  <c:v>5.1351978422029232</c:v>
                </c:pt>
                <c:pt idx="75">
                  <c:v>5.1678424076380978</c:v>
                </c:pt>
                <c:pt idx="76">
                  <c:v>5.1995069730732721</c:v>
                </c:pt>
                <c:pt idx="77">
                  <c:v>5.2301915385084472</c:v>
                </c:pt>
                <c:pt idx="78">
                  <c:v>5.2598961039436221</c:v>
                </c:pt>
                <c:pt idx="79">
                  <c:v>5.2886206693787967</c:v>
                </c:pt>
                <c:pt idx="80">
                  <c:v>5.3163652348139712</c:v>
                </c:pt>
                <c:pt idx="81">
                  <c:v>5.3431298002491454</c:v>
                </c:pt>
                <c:pt idx="82">
                  <c:v>5.3689143656843203</c:v>
                </c:pt>
                <c:pt idx="83">
                  <c:v>5.3937189311194951</c:v>
                </c:pt>
                <c:pt idx="84">
                  <c:v>5.4175434965546696</c:v>
                </c:pt>
                <c:pt idx="85">
                  <c:v>5.4403880619898439</c:v>
                </c:pt>
                <c:pt idx="86">
                  <c:v>5.4622526274250189</c:v>
                </c:pt>
                <c:pt idx="87">
                  <c:v>5.4831371928601937</c:v>
                </c:pt>
                <c:pt idx="88">
                  <c:v>5.5030417582953683</c:v>
                </c:pt>
                <c:pt idx="89">
                  <c:v>5.5219663237305427</c:v>
                </c:pt>
                <c:pt idx="90">
                  <c:v>5.5399108891657178</c:v>
                </c:pt>
                <c:pt idx="91">
                  <c:v>5.5568754546008927</c:v>
                </c:pt>
                <c:pt idx="92">
                  <c:v>5.5728600200360674</c:v>
                </c:pt>
                <c:pt idx="93">
                  <c:v>5.5878645854712419</c:v>
                </c:pt>
                <c:pt idx="94">
                  <c:v>5.6018891509064161</c:v>
                </c:pt>
                <c:pt idx="95">
                  <c:v>5.6149337163415911</c:v>
                </c:pt>
                <c:pt idx="96">
                  <c:v>5.6269982817767659</c:v>
                </c:pt>
                <c:pt idx="97">
                  <c:v>5.6380828472119404</c:v>
                </c:pt>
                <c:pt idx="98">
                  <c:v>5.6481874126471148</c:v>
                </c:pt>
                <c:pt idx="99">
                  <c:v>5.6573119780822898</c:v>
                </c:pt>
                <c:pt idx="100">
                  <c:v>5.6654565435174646</c:v>
                </c:pt>
                <c:pt idx="101">
                  <c:v>5.6726211089526393</c:v>
                </c:pt>
                <c:pt idx="102">
                  <c:v>5.6788056743878137</c:v>
                </c:pt>
                <c:pt idx="103">
                  <c:v>5.6840102398229879</c:v>
                </c:pt>
                <c:pt idx="104">
                  <c:v>5.6882348052581628</c:v>
                </c:pt>
                <c:pt idx="105">
                  <c:v>5.6914793706933375</c:v>
                </c:pt>
                <c:pt idx="106">
                  <c:v>5.693743936128512</c:v>
                </c:pt>
                <c:pt idx="107">
                  <c:v>5.6950285015636863</c:v>
                </c:pt>
                <c:pt idx="108">
                  <c:v>5.6953330669988613</c:v>
                </c:pt>
                <c:pt idx="109">
                  <c:v>5.6946576324340361</c:v>
                </c:pt>
                <c:pt idx="110">
                  <c:v>5.6930021978692107</c:v>
                </c:pt>
                <c:pt idx="111">
                  <c:v>5.6903667633043851</c:v>
                </c:pt>
                <c:pt idx="112">
                  <c:v>5.6867513287395601</c:v>
                </c:pt>
                <c:pt idx="113">
                  <c:v>5.682155894174735</c:v>
                </c:pt>
                <c:pt idx="114">
                  <c:v>5.6765804596099096</c:v>
                </c:pt>
                <c:pt idx="115">
                  <c:v>5.6700250250450841</c:v>
                </c:pt>
                <c:pt idx="116">
                  <c:v>5.6624895904802584</c:v>
                </c:pt>
                <c:pt idx="117">
                  <c:v>5.6539741559154333</c:v>
                </c:pt>
                <c:pt idx="118">
                  <c:v>5.644478721350608</c:v>
                </c:pt>
                <c:pt idx="119">
                  <c:v>5.6340032867857825</c:v>
                </c:pt>
                <c:pt idx="120">
                  <c:v>5.6225478522209569</c:v>
                </c:pt>
                <c:pt idx="121">
                  <c:v>5.6101124176561319</c:v>
                </c:pt>
                <c:pt idx="122">
                  <c:v>5.5966969830913067</c:v>
                </c:pt>
                <c:pt idx="123">
                  <c:v>5.5823015485264813</c:v>
                </c:pt>
                <c:pt idx="124">
                  <c:v>5.5669261139616557</c:v>
                </c:pt>
                <c:pt idx="125">
                  <c:v>5.5505706793968299</c:v>
                </c:pt>
                <c:pt idx="126">
                  <c:v>5.5332352448320048</c:v>
                </c:pt>
                <c:pt idx="127">
                  <c:v>5.5149198102671795</c:v>
                </c:pt>
                <c:pt idx="128">
                  <c:v>5.495624375702354</c:v>
                </c:pt>
                <c:pt idx="129">
                  <c:v>5.4753489411375282</c:v>
                </c:pt>
                <c:pt idx="130">
                  <c:v>5.4540935065727032</c:v>
                </c:pt>
                <c:pt idx="131">
                  <c:v>5.431858072007878</c:v>
                </c:pt>
                <c:pt idx="132">
                  <c:v>5.4086426374430525</c:v>
                </c:pt>
                <c:pt idx="133">
                  <c:v>5.3844472028782269</c:v>
                </c:pt>
                <c:pt idx="134">
                  <c:v>5.3592717683134019</c:v>
                </c:pt>
                <c:pt idx="135">
                  <c:v>5.3331163337485767</c:v>
                </c:pt>
                <c:pt idx="136">
                  <c:v>5.3059808991837514</c:v>
                </c:pt>
                <c:pt idx="137">
                  <c:v>5.2778654646189258</c:v>
                </c:pt>
                <c:pt idx="138">
                  <c:v>5.2487700300541</c:v>
                </c:pt>
                <c:pt idx="139">
                  <c:v>5.2186945954892749</c:v>
                </c:pt>
                <c:pt idx="140">
                  <c:v>5.1876391609244497</c:v>
                </c:pt>
                <c:pt idx="141">
                  <c:v>5.1556037263596242</c:v>
                </c:pt>
                <c:pt idx="142">
                  <c:v>5.1225882917947985</c:v>
                </c:pt>
                <c:pt idx="143">
                  <c:v>5.0885928572299735</c:v>
                </c:pt>
                <c:pt idx="144">
                  <c:v>5.0536174226651482</c:v>
                </c:pt>
                <c:pt idx="145">
                  <c:v>5.0176619881003228</c:v>
                </c:pt>
                <c:pt idx="146">
                  <c:v>4.9807265535354972</c:v>
                </c:pt>
                <c:pt idx="147">
                  <c:v>4.9428111189706723</c:v>
                </c:pt>
                <c:pt idx="148">
                  <c:v>4.9039156844058471</c:v>
                </c:pt>
                <c:pt idx="149">
                  <c:v>4.8640402498410218</c:v>
                </c:pt>
                <c:pt idx="150">
                  <c:v>4.8231848152761962</c:v>
                </c:pt>
                <c:pt idx="151">
                  <c:v>4.7813493807113705</c:v>
                </c:pt>
                <c:pt idx="152">
                  <c:v>4.7385339461465454</c:v>
                </c:pt>
                <c:pt idx="153">
                  <c:v>4.6947385115817202</c:v>
                </c:pt>
                <c:pt idx="154">
                  <c:v>4.6499630770168947</c:v>
                </c:pt>
                <c:pt idx="155">
                  <c:v>4.604207642452069</c:v>
                </c:pt>
                <c:pt idx="156">
                  <c:v>4.5574722078872441</c:v>
                </c:pt>
                <c:pt idx="157">
                  <c:v>4.5097567733224189</c:v>
                </c:pt>
                <c:pt idx="158">
                  <c:v>4.4610613387575935</c:v>
                </c:pt>
                <c:pt idx="159">
                  <c:v>4.4113859041927679</c:v>
                </c:pt>
                <c:pt idx="160">
                  <c:v>4.360730469627943</c:v>
                </c:pt>
                <c:pt idx="161">
                  <c:v>4.3090950350631179</c:v>
                </c:pt>
                <c:pt idx="162">
                  <c:v>4.2564796004982925</c:v>
                </c:pt>
                <c:pt idx="163">
                  <c:v>4.202884165933467</c:v>
                </c:pt>
                <c:pt idx="164">
                  <c:v>4.1483087313686413</c:v>
                </c:pt>
                <c:pt idx="165">
                  <c:v>4.0927532968038163</c:v>
                </c:pt>
                <c:pt idx="166">
                  <c:v>4.036217862238991</c:v>
                </c:pt>
                <c:pt idx="167">
                  <c:v>3.9787024276741656</c:v>
                </c:pt>
                <c:pt idx="168">
                  <c:v>3.9202069931093404</c:v>
                </c:pt>
                <c:pt idx="169">
                  <c:v>3.860731558544515</c:v>
                </c:pt>
                <c:pt idx="170">
                  <c:v>3.8002761239796898</c:v>
                </c:pt>
                <c:pt idx="171">
                  <c:v>3.7388406894148645</c:v>
                </c:pt>
                <c:pt idx="172">
                  <c:v>3.6764252548500393</c:v>
                </c:pt>
                <c:pt idx="173">
                  <c:v>3.613029820285214</c:v>
                </c:pt>
                <c:pt idx="174">
                  <c:v>3.5486543857203889</c:v>
                </c:pt>
                <c:pt idx="175">
                  <c:v>3.4832989511555636</c:v>
                </c:pt>
                <c:pt idx="176">
                  <c:v>3.4169635165907382</c:v>
                </c:pt>
                <c:pt idx="177">
                  <c:v>3.3496480820259129</c:v>
                </c:pt>
                <c:pt idx="178">
                  <c:v>3.2813526474610875</c:v>
                </c:pt>
                <c:pt idx="179">
                  <c:v>3.2120772128962622</c:v>
                </c:pt>
                <c:pt idx="180">
                  <c:v>3.1418217783314368</c:v>
                </c:pt>
                <c:pt idx="181">
                  <c:v>3.0705863437666117</c:v>
                </c:pt>
                <c:pt idx="182">
                  <c:v>2.9983709092017863</c:v>
                </c:pt>
                <c:pt idx="183">
                  <c:v>2.9251754746369611</c:v>
                </c:pt>
                <c:pt idx="184">
                  <c:v>2.8510000400721358</c:v>
                </c:pt>
                <c:pt idx="185">
                  <c:v>2.7758446055073107</c:v>
                </c:pt>
                <c:pt idx="186">
                  <c:v>2.6997091709424854</c:v>
                </c:pt>
                <c:pt idx="187">
                  <c:v>2.6225937363776599</c:v>
                </c:pt>
                <c:pt idx="188">
                  <c:v>2.5444983018128347</c:v>
                </c:pt>
                <c:pt idx="189">
                  <c:v>2.4654228672480092</c:v>
                </c:pt>
                <c:pt idx="190">
                  <c:v>2.385367432683184</c:v>
                </c:pt>
                <c:pt idx="191">
                  <c:v>2.3043319981183585</c:v>
                </c:pt>
                <c:pt idx="192">
                  <c:v>2.2223165635535334</c:v>
                </c:pt>
                <c:pt idx="193">
                  <c:v>2.139321128988708</c:v>
                </c:pt>
                <c:pt idx="194">
                  <c:v>2.0553456944238828</c:v>
                </c:pt>
                <c:pt idx="195">
                  <c:v>1.9703902598590575</c:v>
                </c:pt>
                <c:pt idx="196">
                  <c:v>1.8844548252942321</c:v>
                </c:pt>
                <c:pt idx="197">
                  <c:v>1.7975393907294068</c:v>
                </c:pt>
                <c:pt idx="198">
                  <c:v>1.7096439561645815</c:v>
                </c:pt>
                <c:pt idx="199">
                  <c:v>1.6207685215997563</c:v>
                </c:pt>
                <c:pt idx="200">
                  <c:v>1.530913087034931</c:v>
                </c:pt>
                <c:pt idx="201">
                  <c:v>1.4400776524701056</c:v>
                </c:pt>
                <c:pt idx="202">
                  <c:v>1.3482622179052801</c:v>
                </c:pt>
                <c:pt idx="203">
                  <c:v>1.2554667833404547</c:v>
                </c:pt>
                <c:pt idx="204">
                  <c:v>1.1616913487756293</c:v>
                </c:pt>
                <c:pt idx="205">
                  <c:v>1.0669359142108039</c:v>
                </c:pt>
                <c:pt idx="206">
                  <c:v>0.97120047964597866</c:v>
                </c:pt>
                <c:pt idx="207">
                  <c:v>0.87448504508115332</c:v>
                </c:pt>
                <c:pt idx="208">
                  <c:v>0.776789610516328</c:v>
                </c:pt>
                <c:pt idx="209">
                  <c:v>0.6781141759515027</c:v>
                </c:pt>
                <c:pt idx="210">
                  <c:v>0.57845874138667741</c:v>
                </c:pt>
                <c:pt idx="211">
                  <c:v>0.47782330682185209</c:v>
                </c:pt>
                <c:pt idx="212">
                  <c:v>0.37620787225702679</c:v>
                </c:pt>
                <c:pt idx="213">
                  <c:v>0.27361243769220145</c:v>
                </c:pt>
                <c:pt idx="214">
                  <c:v>0.1700370031273761</c:v>
                </c:pt>
                <c:pt idx="215">
                  <c:v>6.5481568562550732E-2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55-4D2D-A35D-0CB4A197C052}"/>
            </c:ext>
          </c:extLst>
        </c:ser>
        <c:ser>
          <c:idx val="2"/>
          <c:order val="2"/>
          <c:tx>
            <c:v>30 degrees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'assignment_1(home) Q2 (3)'!$F$2:$F$257</c:f>
              <c:numCache>
                <c:formatCode>General</c:formatCode>
                <c:ptCount val="256"/>
                <c:pt idx="0">
                  <c:v>0</c:v>
                </c:pt>
                <c:pt idx="1">
                  <c:v>0.2165063509461097</c:v>
                </c:pt>
                <c:pt idx="2">
                  <c:v>0.43301270189221941</c:v>
                </c:pt>
                <c:pt idx="3">
                  <c:v>0.64951905283832911</c:v>
                </c:pt>
                <c:pt idx="4">
                  <c:v>0.86602540378443882</c:v>
                </c:pt>
                <c:pt idx="5">
                  <c:v>1.0825317547305486</c:v>
                </c:pt>
                <c:pt idx="6">
                  <c:v>1.2990381056766584</c:v>
                </c:pt>
                <c:pt idx="7">
                  <c:v>1.5155444566227683</c:v>
                </c:pt>
                <c:pt idx="8">
                  <c:v>1.7320508075688781</c:v>
                </c:pt>
                <c:pt idx="9">
                  <c:v>1.9485571585149879</c:v>
                </c:pt>
                <c:pt idx="10">
                  <c:v>2.1650635094610977</c:v>
                </c:pt>
                <c:pt idx="11">
                  <c:v>2.3815698604072075</c:v>
                </c:pt>
                <c:pt idx="12">
                  <c:v>2.5980762113533173</c:v>
                </c:pt>
                <c:pt idx="13">
                  <c:v>2.8145825622994272</c:v>
                </c:pt>
                <c:pt idx="14">
                  <c:v>3.031088913245537</c:v>
                </c:pt>
                <c:pt idx="15">
                  <c:v>3.2475952641916468</c:v>
                </c:pt>
                <c:pt idx="16">
                  <c:v>3.4641016151377566</c:v>
                </c:pt>
                <c:pt idx="17">
                  <c:v>3.6806079660838664</c:v>
                </c:pt>
                <c:pt idx="18">
                  <c:v>3.8971143170299762</c:v>
                </c:pt>
                <c:pt idx="19">
                  <c:v>4.1136206679760861</c:v>
                </c:pt>
                <c:pt idx="20">
                  <c:v>4.3301270189221954</c:v>
                </c:pt>
                <c:pt idx="21">
                  <c:v>4.5466333698683048</c:v>
                </c:pt>
                <c:pt idx="22">
                  <c:v>4.7631397208144142</c:v>
                </c:pt>
                <c:pt idx="23">
                  <c:v>4.9796460717605235</c:v>
                </c:pt>
                <c:pt idx="24">
                  <c:v>5.1961524227066329</c:v>
                </c:pt>
                <c:pt idx="25">
                  <c:v>5.4126587736527423</c:v>
                </c:pt>
                <c:pt idx="26">
                  <c:v>5.6291651245988517</c:v>
                </c:pt>
                <c:pt idx="27">
                  <c:v>5.845671475544961</c:v>
                </c:pt>
                <c:pt idx="28">
                  <c:v>6.0621778264910704</c:v>
                </c:pt>
                <c:pt idx="29">
                  <c:v>6.2786841774371798</c:v>
                </c:pt>
                <c:pt idx="30">
                  <c:v>6.4951905283832891</c:v>
                </c:pt>
                <c:pt idx="31">
                  <c:v>6.7116968793293985</c:v>
                </c:pt>
                <c:pt idx="32">
                  <c:v>6.9282032302755079</c:v>
                </c:pt>
                <c:pt idx="33">
                  <c:v>7.1447095812216173</c:v>
                </c:pt>
                <c:pt idx="34">
                  <c:v>7.3612159321677266</c:v>
                </c:pt>
                <c:pt idx="35">
                  <c:v>7.577722283113836</c:v>
                </c:pt>
                <c:pt idx="36">
                  <c:v>7.7942286340599454</c:v>
                </c:pt>
                <c:pt idx="37">
                  <c:v>8.0107349850060547</c:v>
                </c:pt>
                <c:pt idx="38">
                  <c:v>8.227241335952165</c:v>
                </c:pt>
                <c:pt idx="39">
                  <c:v>8.4437476868982753</c:v>
                </c:pt>
                <c:pt idx="40">
                  <c:v>8.6602540378443855</c:v>
                </c:pt>
                <c:pt idx="41">
                  <c:v>8.8767603887904958</c:v>
                </c:pt>
                <c:pt idx="42">
                  <c:v>9.093266739736606</c:v>
                </c:pt>
                <c:pt idx="43">
                  <c:v>9.3097730906827163</c:v>
                </c:pt>
                <c:pt idx="44">
                  <c:v>9.5262794416288266</c:v>
                </c:pt>
                <c:pt idx="45">
                  <c:v>9.7427857925749368</c:v>
                </c:pt>
                <c:pt idx="46">
                  <c:v>9.9592921435210471</c:v>
                </c:pt>
                <c:pt idx="47">
                  <c:v>10.175798494467157</c:v>
                </c:pt>
                <c:pt idx="48">
                  <c:v>10.392304845413268</c:v>
                </c:pt>
                <c:pt idx="49">
                  <c:v>10.608811196359378</c:v>
                </c:pt>
                <c:pt idx="50">
                  <c:v>10.825317547305488</c:v>
                </c:pt>
                <c:pt idx="51">
                  <c:v>11.041823898251598</c:v>
                </c:pt>
                <c:pt idx="52">
                  <c:v>11.258330249197709</c:v>
                </c:pt>
                <c:pt idx="53">
                  <c:v>11.474836600143819</c:v>
                </c:pt>
                <c:pt idx="54">
                  <c:v>11.691342951089929</c:v>
                </c:pt>
                <c:pt idx="55">
                  <c:v>11.907849302036039</c:v>
                </c:pt>
                <c:pt idx="56">
                  <c:v>12.12435565298215</c:v>
                </c:pt>
                <c:pt idx="57">
                  <c:v>12.34086200392826</c:v>
                </c:pt>
                <c:pt idx="58">
                  <c:v>12.55736835487437</c:v>
                </c:pt>
                <c:pt idx="59">
                  <c:v>12.77387470582048</c:v>
                </c:pt>
                <c:pt idx="60">
                  <c:v>12.990381056766591</c:v>
                </c:pt>
                <c:pt idx="61">
                  <c:v>13.206887407712701</c:v>
                </c:pt>
                <c:pt idx="62">
                  <c:v>13.423393758658811</c:v>
                </c:pt>
                <c:pt idx="63">
                  <c:v>13.639900109604921</c:v>
                </c:pt>
                <c:pt idx="64">
                  <c:v>13.856406460551032</c:v>
                </c:pt>
                <c:pt idx="65">
                  <c:v>14.072912811497142</c:v>
                </c:pt>
                <c:pt idx="66">
                  <c:v>14.289419162443252</c:v>
                </c:pt>
                <c:pt idx="67">
                  <c:v>14.505925513389363</c:v>
                </c:pt>
                <c:pt idx="68">
                  <c:v>14.722431864335473</c:v>
                </c:pt>
                <c:pt idx="69">
                  <c:v>14.938938215281583</c:v>
                </c:pt>
                <c:pt idx="70">
                  <c:v>15.155444566227693</c:v>
                </c:pt>
                <c:pt idx="71">
                  <c:v>15.371950917173804</c:v>
                </c:pt>
                <c:pt idx="72">
                  <c:v>15.588457268119914</c:v>
                </c:pt>
                <c:pt idx="73">
                  <c:v>15.804963619066024</c:v>
                </c:pt>
                <c:pt idx="74">
                  <c:v>16.021469970012134</c:v>
                </c:pt>
                <c:pt idx="75">
                  <c:v>16.237976320958243</c:v>
                </c:pt>
                <c:pt idx="76">
                  <c:v>16.454482671904351</c:v>
                </c:pt>
                <c:pt idx="77">
                  <c:v>16.67098902285046</c:v>
                </c:pt>
                <c:pt idx="78">
                  <c:v>16.887495373796568</c:v>
                </c:pt>
                <c:pt idx="79">
                  <c:v>17.104001724742677</c:v>
                </c:pt>
                <c:pt idx="80">
                  <c:v>17.320508075688785</c:v>
                </c:pt>
                <c:pt idx="81">
                  <c:v>17.537014426634894</c:v>
                </c:pt>
                <c:pt idx="82">
                  <c:v>17.753520777581002</c:v>
                </c:pt>
                <c:pt idx="83">
                  <c:v>17.970027128527111</c:v>
                </c:pt>
                <c:pt idx="84">
                  <c:v>18.186533479473219</c:v>
                </c:pt>
                <c:pt idx="85">
                  <c:v>18.403039830419328</c:v>
                </c:pt>
                <c:pt idx="86">
                  <c:v>18.619546181365436</c:v>
                </c:pt>
                <c:pt idx="87">
                  <c:v>18.836052532311545</c:v>
                </c:pt>
                <c:pt idx="88">
                  <c:v>19.052558883257653</c:v>
                </c:pt>
                <c:pt idx="89">
                  <c:v>19.269065234203762</c:v>
                </c:pt>
                <c:pt idx="90">
                  <c:v>19.48557158514987</c:v>
                </c:pt>
                <c:pt idx="91">
                  <c:v>19.702077936095979</c:v>
                </c:pt>
                <c:pt idx="92">
                  <c:v>19.918584287042087</c:v>
                </c:pt>
                <c:pt idx="93">
                  <c:v>20.135090637988196</c:v>
                </c:pt>
                <c:pt idx="94">
                  <c:v>20.351596988934304</c:v>
                </c:pt>
                <c:pt idx="95">
                  <c:v>20.568103339880413</c:v>
                </c:pt>
                <c:pt idx="96">
                  <c:v>20.784609690826521</c:v>
                </c:pt>
                <c:pt idx="97">
                  <c:v>21.001116041772629</c:v>
                </c:pt>
                <c:pt idx="98">
                  <c:v>21.217622392718738</c:v>
                </c:pt>
                <c:pt idx="99">
                  <c:v>21.434128743664846</c:v>
                </c:pt>
                <c:pt idx="100">
                  <c:v>21.650635094610955</c:v>
                </c:pt>
                <c:pt idx="101">
                  <c:v>21.867141445557063</c:v>
                </c:pt>
                <c:pt idx="102">
                  <c:v>22.083647796503172</c:v>
                </c:pt>
                <c:pt idx="103">
                  <c:v>22.30015414744928</c:v>
                </c:pt>
                <c:pt idx="104">
                  <c:v>22.516660498395389</c:v>
                </c:pt>
                <c:pt idx="105">
                  <c:v>22.733166849341497</c:v>
                </c:pt>
                <c:pt idx="106">
                  <c:v>22.949673200287606</c:v>
                </c:pt>
                <c:pt idx="107">
                  <c:v>23.166179551233714</c:v>
                </c:pt>
                <c:pt idx="108">
                  <c:v>23.382685902179823</c:v>
                </c:pt>
                <c:pt idx="109">
                  <c:v>23.599192253125931</c:v>
                </c:pt>
                <c:pt idx="110">
                  <c:v>23.81569860407204</c:v>
                </c:pt>
                <c:pt idx="111">
                  <c:v>24.032204955018148</c:v>
                </c:pt>
                <c:pt idx="112">
                  <c:v>24.248711305964257</c:v>
                </c:pt>
                <c:pt idx="113">
                  <c:v>24.465217656910365</c:v>
                </c:pt>
                <c:pt idx="114">
                  <c:v>24.681724007856474</c:v>
                </c:pt>
                <c:pt idx="115">
                  <c:v>24.898230358802582</c:v>
                </c:pt>
                <c:pt idx="116">
                  <c:v>25.114736709748691</c:v>
                </c:pt>
                <c:pt idx="117">
                  <c:v>25.331243060694799</c:v>
                </c:pt>
                <c:pt idx="118">
                  <c:v>25.547749411640908</c:v>
                </c:pt>
                <c:pt idx="119">
                  <c:v>25.764255762587016</c:v>
                </c:pt>
                <c:pt idx="120">
                  <c:v>25.980762113533125</c:v>
                </c:pt>
                <c:pt idx="121">
                  <c:v>26.197268464479233</c:v>
                </c:pt>
                <c:pt idx="122">
                  <c:v>26.413774815425342</c:v>
                </c:pt>
                <c:pt idx="123">
                  <c:v>26.63028116637145</c:v>
                </c:pt>
                <c:pt idx="124">
                  <c:v>26.846787517317559</c:v>
                </c:pt>
                <c:pt idx="125">
                  <c:v>27.063293868263667</c:v>
                </c:pt>
                <c:pt idx="126">
                  <c:v>27.279800219209775</c:v>
                </c:pt>
                <c:pt idx="127">
                  <c:v>27.496306570155884</c:v>
                </c:pt>
                <c:pt idx="128">
                  <c:v>27.712812921101992</c:v>
                </c:pt>
                <c:pt idx="129">
                  <c:v>27.929319272048101</c:v>
                </c:pt>
                <c:pt idx="130">
                  <c:v>28.145825622994209</c:v>
                </c:pt>
                <c:pt idx="131">
                  <c:v>28.362331973940318</c:v>
                </c:pt>
                <c:pt idx="132">
                  <c:v>28.578838324886426</c:v>
                </c:pt>
                <c:pt idx="133">
                  <c:v>28.795344675832535</c:v>
                </c:pt>
                <c:pt idx="134">
                  <c:v>29.011851026778643</c:v>
                </c:pt>
                <c:pt idx="135">
                  <c:v>29.228357377724752</c:v>
                </c:pt>
                <c:pt idx="136">
                  <c:v>29.44486372867086</c:v>
                </c:pt>
                <c:pt idx="137">
                  <c:v>29.661370079616969</c:v>
                </c:pt>
                <c:pt idx="138">
                  <c:v>29.877876430563077</c:v>
                </c:pt>
                <c:pt idx="139">
                  <c:v>30.094382781509186</c:v>
                </c:pt>
                <c:pt idx="140">
                  <c:v>30.310889132455294</c:v>
                </c:pt>
                <c:pt idx="141">
                  <c:v>30.527395483401403</c:v>
                </c:pt>
                <c:pt idx="142">
                  <c:v>30.743901834347511</c:v>
                </c:pt>
                <c:pt idx="143">
                  <c:v>30.96040818529362</c:v>
                </c:pt>
                <c:pt idx="144">
                  <c:v>31.176914536239728</c:v>
                </c:pt>
                <c:pt idx="145">
                  <c:v>31.393420887185837</c:v>
                </c:pt>
                <c:pt idx="146">
                  <c:v>31.609927238131945</c:v>
                </c:pt>
                <c:pt idx="147">
                  <c:v>31.826433589078054</c:v>
                </c:pt>
                <c:pt idx="148">
                  <c:v>32.042939940024162</c:v>
                </c:pt>
                <c:pt idx="149">
                  <c:v>32.259446290970274</c:v>
                </c:pt>
                <c:pt idx="150">
                  <c:v>32.475952641916386</c:v>
                </c:pt>
                <c:pt idx="151">
                  <c:v>32.692458992862498</c:v>
                </c:pt>
                <c:pt idx="152">
                  <c:v>32.90896534380861</c:v>
                </c:pt>
                <c:pt idx="153">
                  <c:v>33.125471694754722</c:v>
                </c:pt>
                <c:pt idx="154">
                  <c:v>33.341978045700834</c:v>
                </c:pt>
                <c:pt idx="155">
                  <c:v>33.558484396646946</c:v>
                </c:pt>
                <c:pt idx="156">
                  <c:v>33.774990747593058</c:v>
                </c:pt>
                <c:pt idx="157">
                  <c:v>33.99149709853917</c:v>
                </c:pt>
                <c:pt idx="158">
                  <c:v>34.208003449485282</c:v>
                </c:pt>
                <c:pt idx="159">
                  <c:v>34.424509800431395</c:v>
                </c:pt>
                <c:pt idx="160">
                  <c:v>34.641016151377507</c:v>
                </c:pt>
                <c:pt idx="161">
                  <c:v>34.857522502323619</c:v>
                </c:pt>
                <c:pt idx="162">
                  <c:v>35.074028853269731</c:v>
                </c:pt>
                <c:pt idx="163">
                  <c:v>35.290535204215843</c:v>
                </c:pt>
                <c:pt idx="164">
                  <c:v>35.507041555161955</c:v>
                </c:pt>
                <c:pt idx="165">
                  <c:v>35.723547906108067</c:v>
                </c:pt>
                <c:pt idx="166">
                  <c:v>35.940054257054179</c:v>
                </c:pt>
                <c:pt idx="167">
                  <c:v>36.156560608000291</c:v>
                </c:pt>
                <c:pt idx="168">
                  <c:v>36.373066958946403</c:v>
                </c:pt>
                <c:pt idx="169">
                  <c:v>36.589573309892515</c:v>
                </c:pt>
                <c:pt idx="170">
                  <c:v>36.806079660838627</c:v>
                </c:pt>
                <c:pt idx="171">
                  <c:v>37.022586011784739</c:v>
                </c:pt>
                <c:pt idx="172">
                  <c:v>37.239092362730851</c:v>
                </c:pt>
                <c:pt idx="173">
                  <c:v>37.455598713676963</c:v>
                </c:pt>
                <c:pt idx="174">
                  <c:v>37.672105064623075</c:v>
                </c:pt>
                <c:pt idx="175">
                  <c:v>37.888611415569187</c:v>
                </c:pt>
                <c:pt idx="176">
                  <c:v>38.105117766515299</c:v>
                </c:pt>
                <c:pt idx="177">
                  <c:v>38.321624117461411</c:v>
                </c:pt>
                <c:pt idx="178">
                  <c:v>38.538130468407523</c:v>
                </c:pt>
                <c:pt idx="179">
                  <c:v>38.754636819353635</c:v>
                </c:pt>
                <c:pt idx="180">
                  <c:v>38.971143170299747</c:v>
                </c:pt>
                <c:pt idx="181">
                  <c:v>39.187649521245859</c:v>
                </c:pt>
                <c:pt idx="182">
                  <c:v>39.404155872191971</c:v>
                </c:pt>
                <c:pt idx="183">
                  <c:v>39.620662223138083</c:v>
                </c:pt>
                <c:pt idx="184">
                  <c:v>39.837168574084195</c:v>
                </c:pt>
                <c:pt idx="185">
                  <c:v>40.053674925030307</c:v>
                </c:pt>
                <c:pt idx="186">
                  <c:v>40.270181275976419</c:v>
                </c:pt>
                <c:pt idx="187">
                  <c:v>40.486687626922532</c:v>
                </c:pt>
                <c:pt idx="188">
                  <c:v>40.703193977868644</c:v>
                </c:pt>
                <c:pt idx="189">
                  <c:v>40.919700328814756</c:v>
                </c:pt>
                <c:pt idx="190">
                  <c:v>41.136206679760868</c:v>
                </c:pt>
                <c:pt idx="191">
                  <c:v>41.35271303070698</c:v>
                </c:pt>
                <c:pt idx="192">
                  <c:v>41.569219381653092</c:v>
                </c:pt>
                <c:pt idx="193">
                  <c:v>41.785725732599204</c:v>
                </c:pt>
                <c:pt idx="194">
                  <c:v>42.002232083545316</c:v>
                </c:pt>
                <c:pt idx="195">
                  <c:v>42.218738434491428</c:v>
                </c:pt>
                <c:pt idx="196">
                  <c:v>42.43524478543754</c:v>
                </c:pt>
                <c:pt idx="197">
                  <c:v>42.651751136383652</c:v>
                </c:pt>
                <c:pt idx="198">
                  <c:v>42.868257487329764</c:v>
                </c:pt>
                <c:pt idx="199">
                  <c:v>43.084763838275876</c:v>
                </c:pt>
                <c:pt idx="200">
                  <c:v>43.301270189221988</c:v>
                </c:pt>
                <c:pt idx="201">
                  <c:v>43.5177765401681</c:v>
                </c:pt>
                <c:pt idx="202">
                  <c:v>43.734282891114212</c:v>
                </c:pt>
                <c:pt idx="203">
                  <c:v>43.950789242060324</c:v>
                </c:pt>
                <c:pt idx="204">
                  <c:v>44.167295593006436</c:v>
                </c:pt>
                <c:pt idx="205">
                  <c:v>44.383801943952548</c:v>
                </c:pt>
                <c:pt idx="206">
                  <c:v>44.60030829489866</c:v>
                </c:pt>
                <c:pt idx="207">
                  <c:v>44.816814645844772</c:v>
                </c:pt>
                <c:pt idx="208">
                  <c:v>45.033320996790884</c:v>
                </c:pt>
                <c:pt idx="209">
                  <c:v>45.249827347736996</c:v>
                </c:pt>
                <c:pt idx="210">
                  <c:v>45.466333698683108</c:v>
                </c:pt>
                <c:pt idx="211">
                  <c:v>45.68284004962922</c:v>
                </c:pt>
                <c:pt idx="212">
                  <c:v>45.899346400575332</c:v>
                </c:pt>
                <c:pt idx="213">
                  <c:v>46.115852751521444</c:v>
                </c:pt>
                <c:pt idx="214">
                  <c:v>46.332359102467557</c:v>
                </c:pt>
                <c:pt idx="215">
                  <c:v>46.548865453413669</c:v>
                </c:pt>
                <c:pt idx="216">
                  <c:v>46.765371804359781</c:v>
                </c:pt>
                <c:pt idx="217">
                  <c:v>46.981878155305893</c:v>
                </c:pt>
                <c:pt idx="218">
                  <c:v>47.198384506252005</c:v>
                </c:pt>
                <c:pt idx="219">
                  <c:v>47.414890857198117</c:v>
                </c:pt>
                <c:pt idx="220">
                  <c:v>47.631397208144229</c:v>
                </c:pt>
                <c:pt idx="221">
                  <c:v>47.847903559090341</c:v>
                </c:pt>
                <c:pt idx="222">
                  <c:v>48.064409910036453</c:v>
                </c:pt>
                <c:pt idx="223">
                  <c:v>48.280916260982565</c:v>
                </c:pt>
                <c:pt idx="224">
                  <c:v>48.497422611928677</c:v>
                </c:pt>
                <c:pt idx="225">
                  <c:v>48.713928962874789</c:v>
                </c:pt>
                <c:pt idx="226">
                  <c:v>48.930435313820901</c:v>
                </c:pt>
                <c:pt idx="227">
                  <c:v>49.146941664767013</c:v>
                </c:pt>
                <c:pt idx="228">
                  <c:v>49.363448015713125</c:v>
                </c:pt>
                <c:pt idx="229">
                  <c:v>49.579954366659237</c:v>
                </c:pt>
                <c:pt idx="230">
                  <c:v>49.796460717605349</c:v>
                </c:pt>
                <c:pt idx="231">
                  <c:v>50.012967068551461</c:v>
                </c:pt>
                <c:pt idx="232">
                  <c:v>50.229473419497573</c:v>
                </c:pt>
                <c:pt idx="233">
                  <c:v>50.445979770443685</c:v>
                </c:pt>
                <c:pt idx="234">
                  <c:v>50.662486121389797</c:v>
                </c:pt>
                <c:pt idx="235">
                  <c:v>50.878992472335909</c:v>
                </c:pt>
                <c:pt idx="236">
                  <c:v>51.095498823282021</c:v>
                </c:pt>
                <c:pt idx="237">
                  <c:v>51.312005174228133</c:v>
                </c:pt>
                <c:pt idx="238">
                  <c:v>51.528511525174245</c:v>
                </c:pt>
                <c:pt idx="239">
                  <c:v>51.745017876120357</c:v>
                </c:pt>
                <c:pt idx="240">
                  <c:v>51.961524227066469</c:v>
                </c:pt>
                <c:pt idx="241">
                  <c:v>52.178030578012581</c:v>
                </c:pt>
                <c:pt idx="242">
                  <c:v>52.394536928958694</c:v>
                </c:pt>
                <c:pt idx="243">
                  <c:v>52.611043279904806</c:v>
                </c:pt>
                <c:pt idx="244">
                  <c:v>52.827549630850918</c:v>
                </c:pt>
                <c:pt idx="245">
                  <c:v>53.04405598179703</c:v>
                </c:pt>
                <c:pt idx="246">
                  <c:v>53.260562332743142</c:v>
                </c:pt>
                <c:pt idx="247">
                  <c:v>53.477068683689254</c:v>
                </c:pt>
                <c:pt idx="248">
                  <c:v>53.693575034635366</c:v>
                </c:pt>
                <c:pt idx="249">
                  <c:v>53.910081385581478</c:v>
                </c:pt>
                <c:pt idx="250">
                  <c:v>54.12658773652759</c:v>
                </c:pt>
                <c:pt idx="251">
                  <c:v>54.343094087473702</c:v>
                </c:pt>
                <c:pt idx="252">
                  <c:v>54.559600438419814</c:v>
                </c:pt>
                <c:pt idx="253">
                  <c:v>54.776106789365926</c:v>
                </c:pt>
                <c:pt idx="254">
                  <c:v>54.992613140312038</c:v>
                </c:pt>
                <c:pt idx="255">
                  <c:v>55.20911949125815</c:v>
                </c:pt>
              </c:numCache>
            </c:numRef>
          </c:xVal>
          <c:yVal>
            <c:numRef>
              <c:f>'assignment_1(home) Q2 (3)'!$G$2:$G$257</c:f>
              <c:numCache>
                <c:formatCode>General</c:formatCode>
                <c:ptCount val="256"/>
                <c:pt idx="0">
                  <c:v>0</c:v>
                </c:pt>
                <c:pt idx="1">
                  <c:v>0.12450999999999998</c:v>
                </c:pt>
                <c:pt idx="2">
                  <c:v>0.24803999999999998</c:v>
                </c:pt>
                <c:pt idx="3">
                  <c:v>0.37058999999999997</c:v>
                </c:pt>
                <c:pt idx="4">
                  <c:v>0.49215999999999993</c:v>
                </c:pt>
                <c:pt idx="5">
                  <c:v>0.61274999999999991</c:v>
                </c:pt>
                <c:pt idx="6">
                  <c:v>0.7323599999999999</c:v>
                </c:pt>
                <c:pt idx="7">
                  <c:v>0.8509899999999998</c:v>
                </c:pt>
                <c:pt idx="8">
                  <c:v>0.96863999999999972</c:v>
                </c:pt>
                <c:pt idx="9">
                  <c:v>1.0853099999999996</c:v>
                </c:pt>
                <c:pt idx="10">
                  <c:v>1.2009999999999994</c:v>
                </c:pt>
                <c:pt idx="11">
                  <c:v>1.3157099999999993</c:v>
                </c:pt>
                <c:pt idx="12">
                  <c:v>1.4294399999999992</c:v>
                </c:pt>
                <c:pt idx="13">
                  <c:v>1.5421899999999988</c:v>
                </c:pt>
                <c:pt idx="14">
                  <c:v>1.6539599999999985</c:v>
                </c:pt>
                <c:pt idx="15">
                  <c:v>1.7647499999999983</c:v>
                </c:pt>
                <c:pt idx="16">
                  <c:v>1.874559999999998</c:v>
                </c:pt>
                <c:pt idx="17">
                  <c:v>1.9833899999999978</c:v>
                </c:pt>
                <c:pt idx="18">
                  <c:v>2.0912399999999973</c:v>
                </c:pt>
                <c:pt idx="19">
                  <c:v>2.1981099999999971</c:v>
                </c:pt>
                <c:pt idx="20">
                  <c:v>2.3039999999999967</c:v>
                </c:pt>
                <c:pt idx="21">
                  <c:v>2.4089099999999966</c:v>
                </c:pt>
                <c:pt idx="22">
                  <c:v>2.5128399999999962</c:v>
                </c:pt>
                <c:pt idx="23">
                  <c:v>2.6157899999999961</c:v>
                </c:pt>
                <c:pt idx="24">
                  <c:v>2.7177599999999957</c:v>
                </c:pt>
                <c:pt idx="25">
                  <c:v>2.8187499999999956</c:v>
                </c:pt>
                <c:pt idx="26">
                  <c:v>2.9187599999999954</c:v>
                </c:pt>
                <c:pt idx="27">
                  <c:v>3.0177899999999949</c:v>
                </c:pt>
                <c:pt idx="28">
                  <c:v>3.1158399999999946</c:v>
                </c:pt>
                <c:pt idx="29">
                  <c:v>3.2129099999999942</c:v>
                </c:pt>
                <c:pt idx="30">
                  <c:v>3.3089999999999939</c:v>
                </c:pt>
                <c:pt idx="31">
                  <c:v>3.4041099999999935</c:v>
                </c:pt>
                <c:pt idx="32">
                  <c:v>3.4982399999999934</c:v>
                </c:pt>
                <c:pt idx="33">
                  <c:v>3.591389999999993</c:v>
                </c:pt>
                <c:pt idx="34">
                  <c:v>3.6835599999999924</c:v>
                </c:pt>
                <c:pt idx="35">
                  <c:v>3.7747499999999921</c:v>
                </c:pt>
                <c:pt idx="36">
                  <c:v>3.8649599999999915</c:v>
                </c:pt>
                <c:pt idx="37">
                  <c:v>3.9541899999999912</c:v>
                </c:pt>
                <c:pt idx="38">
                  <c:v>4.0424399999999912</c:v>
                </c:pt>
                <c:pt idx="39">
                  <c:v>4.1297099999999904</c:v>
                </c:pt>
                <c:pt idx="40">
                  <c:v>4.2159999999999904</c:v>
                </c:pt>
                <c:pt idx="41">
                  <c:v>4.3013099999999902</c:v>
                </c:pt>
                <c:pt idx="42">
                  <c:v>4.3856399999999898</c:v>
                </c:pt>
                <c:pt idx="43">
                  <c:v>4.4689899999999891</c:v>
                </c:pt>
                <c:pt idx="44">
                  <c:v>4.5513599999999883</c:v>
                </c:pt>
                <c:pt idx="45">
                  <c:v>4.6327499999999882</c:v>
                </c:pt>
                <c:pt idx="46">
                  <c:v>4.7131599999999878</c:v>
                </c:pt>
                <c:pt idx="47">
                  <c:v>4.7925899999999872</c:v>
                </c:pt>
                <c:pt idx="48">
                  <c:v>4.8710399999999865</c:v>
                </c:pt>
                <c:pt idx="49">
                  <c:v>4.9485099999999864</c:v>
                </c:pt>
                <c:pt idx="50">
                  <c:v>5.0249999999999861</c:v>
                </c:pt>
                <c:pt idx="51">
                  <c:v>5.1005099999999857</c:v>
                </c:pt>
                <c:pt idx="52">
                  <c:v>5.175039999999985</c:v>
                </c:pt>
                <c:pt idx="53">
                  <c:v>5.2485899999999841</c:v>
                </c:pt>
                <c:pt idx="54">
                  <c:v>5.3211599999999839</c:v>
                </c:pt>
                <c:pt idx="55">
                  <c:v>5.3927499999999835</c:v>
                </c:pt>
                <c:pt idx="56">
                  <c:v>5.4633599999999829</c:v>
                </c:pt>
                <c:pt idx="57">
                  <c:v>5.5329899999999821</c:v>
                </c:pt>
                <c:pt idx="58">
                  <c:v>5.601639999999982</c:v>
                </c:pt>
                <c:pt idx="59">
                  <c:v>5.6693099999999816</c:v>
                </c:pt>
                <c:pt idx="60">
                  <c:v>5.7359999999999811</c:v>
                </c:pt>
                <c:pt idx="61">
                  <c:v>5.8017099999999804</c:v>
                </c:pt>
                <c:pt idx="62">
                  <c:v>5.8664399999999803</c:v>
                </c:pt>
                <c:pt idx="63">
                  <c:v>5.9301899999999801</c:v>
                </c:pt>
                <c:pt idx="64">
                  <c:v>5.9929599999999796</c:v>
                </c:pt>
                <c:pt idx="65">
                  <c:v>6.054749999999979</c:v>
                </c:pt>
                <c:pt idx="66">
                  <c:v>6.1155599999999781</c:v>
                </c:pt>
                <c:pt idx="67">
                  <c:v>6.175389999999978</c:v>
                </c:pt>
                <c:pt idx="68">
                  <c:v>6.2342399999999776</c:v>
                </c:pt>
                <c:pt idx="69">
                  <c:v>6.292109999999977</c:v>
                </c:pt>
                <c:pt idx="70">
                  <c:v>6.3489999999999762</c:v>
                </c:pt>
                <c:pt idx="71">
                  <c:v>6.4049099999999761</c:v>
                </c:pt>
                <c:pt idx="72">
                  <c:v>6.4598399999999758</c:v>
                </c:pt>
                <c:pt idx="73">
                  <c:v>6.5137899999999753</c:v>
                </c:pt>
                <c:pt idx="74">
                  <c:v>6.5667599999999746</c:v>
                </c:pt>
                <c:pt idx="75">
                  <c:v>6.6187499999999746</c:v>
                </c:pt>
                <c:pt idx="76">
                  <c:v>6.6697599999999744</c:v>
                </c:pt>
                <c:pt idx="77">
                  <c:v>6.719789999999974</c:v>
                </c:pt>
                <c:pt idx="78">
                  <c:v>6.7688399999999733</c:v>
                </c:pt>
                <c:pt idx="79">
                  <c:v>6.8169099999999725</c:v>
                </c:pt>
                <c:pt idx="80">
                  <c:v>6.8639999999999723</c:v>
                </c:pt>
                <c:pt idx="81">
                  <c:v>6.910109999999972</c:v>
                </c:pt>
                <c:pt idx="82">
                  <c:v>6.9552399999999714</c:v>
                </c:pt>
                <c:pt idx="83">
                  <c:v>6.9993899999999707</c:v>
                </c:pt>
                <c:pt idx="84">
                  <c:v>7.0425599999999706</c:v>
                </c:pt>
                <c:pt idx="85">
                  <c:v>7.0847499999999703</c:v>
                </c:pt>
                <c:pt idx="86">
                  <c:v>7.1259599999999699</c:v>
                </c:pt>
                <c:pt idx="87">
                  <c:v>7.1661899999999692</c:v>
                </c:pt>
                <c:pt idx="88">
                  <c:v>7.2054399999999692</c:v>
                </c:pt>
                <c:pt idx="89">
                  <c:v>7.243709999999969</c:v>
                </c:pt>
                <c:pt idx="90">
                  <c:v>7.2809999999999686</c:v>
                </c:pt>
                <c:pt idx="91">
                  <c:v>7.317309999999968</c:v>
                </c:pt>
                <c:pt idx="92">
                  <c:v>7.3526399999999672</c:v>
                </c:pt>
                <c:pt idx="93">
                  <c:v>7.3869899999999671</c:v>
                </c:pt>
                <c:pt idx="94">
                  <c:v>7.4203599999999668</c:v>
                </c:pt>
                <c:pt idx="95">
                  <c:v>7.4527499999999662</c:v>
                </c:pt>
                <c:pt idx="96">
                  <c:v>7.4841599999999655</c:v>
                </c:pt>
                <c:pt idx="97">
                  <c:v>7.5145899999999655</c:v>
                </c:pt>
                <c:pt idx="98">
                  <c:v>7.5440399999999652</c:v>
                </c:pt>
                <c:pt idx="99">
                  <c:v>7.5725099999999648</c:v>
                </c:pt>
                <c:pt idx="100">
                  <c:v>7.5999999999999641</c:v>
                </c:pt>
                <c:pt idx="101">
                  <c:v>7.6265099999999642</c:v>
                </c:pt>
                <c:pt idx="102">
                  <c:v>7.652039999999964</c:v>
                </c:pt>
                <c:pt idx="103">
                  <c:v>7.6765899999999636</c:v>
                </c:pt>
                <c:pt idx="104">
                  <c:v>7.700159999999963</c:v>
                </c:pt>
                <c:pt idx="105">
                  <c:v>7.7227499999999623</c:v>
                </c:pt>
                <c:pt idx="106">
                  <c:v>7.7443599999999622</c:v>
                </c:pt>
                <c:pt idx="107">
                  <c:v>7.7649899999999619</c:v>
                </c:pt>
                <c:pt idx="108">
                  <c:v>7.7846399999999614</c:v>
                </c:pt>
                <c:pt idx="109">
                  <c:v>7.8033099999999607</c:v>
                </c:pt>
                <c:pt idx="110">
                  <c:v>7.8209999999999607</c:v>
                </c:pt>
                <c:pt idx="111">
                  <c:v>7.8377099999999604</c:v>
                </c:pt>
                <c:pt idx="112">
                  <c:v>7.85343999999996</c:v>
                </c:pt>
                <c:pt idx="113">
                  <c:v>7.8681899999999594</c:v>
                </c:pt>
                <c:pt idx="114">
                  <c:v>7.8819599999999594</c:v>
                </c:pt>
                <c:pt idx="115">
                  <c:v>7.8947499999999593</c:v>
                </c:pt>
                <c:pt idx="116">
                  <c:v>7.906559999999959</c:v>
                </c:pt>
                <c:pt idx="117">
                  <c:v>7.9173899999999584</c:v>
                </c:pt>
                <c:pt idx="118">
                  <c:v>7.9272399999999577</c:v>
                </c:pt>
                <c:pt idx="119">
                  <c:v>7.9361099999999576</c:v>
                </c:pt>
                <c:pt idx="120">
                  <c:v>7.9439999999999573</c:v>
                </c:pt>
                <c:pt idx="121">
                  <c:v>7.9509099999999568</c:v>
                </c:pt>
                <c:pt idx="122">
                  <c:v>7.9568399999999562</c:v>
                </c:pt>
                <c:pt idx="123">
                  <c:v>7.9617899999999562</c:v>
                </c:pt>
                <c:pt idx="124">
                  <c:v>7.965759999999956</c:v>
                </c:pt>
                <c:pt idx="125">
                  <c:v>7.9687499999999556</c:v>
                </c:pt>
                <c:pt idx="126">
                  <c:v>7.970759999999955</c:v>
                </c:pt>
                <c:pt idx="127">
                  <c:v>7.9717899999999542</c:v>
                </c:pt>
                <c:pt idx="128">
                  <c:v>7.9718399999999541</c:v>
                </c:pt>
                <c:pt idx="129">
                  <c:v>7.9709099999999538</c:v>
                </c:pt>
                <c:pt idx="130">
                  <c:v>7.9689999999999532</c:v>
                </c:pt>
                <c:pt idx="131">
                  <c:v>7.9661099999999525</c:v>
                </c:pt>
                <c:pt idx="132">
                  <c:v>7.9622399999999525</c:v>
                </c:pt>
                <c:pt idx="133">
                  <c:v>7.9573899999999522</c:v>
                </c:pt>
                <c:pt idx="134">
                  <c:v>7.9515599999999518</c:v>
                </c:pt>
                <c:pt idx="135">
                  <c:v>7.9447499999999511</c:v>
                </c:pt>
                <c:pt idx="136">
                  <c:v>7.9369599999999512</c:v>
                </c:pt>
                <c:pt idx="137">
                  <c:v>7.928189999999951</c:v>
                </c:pt>
                <c:pt idx="138">
                  <c:v>7.9184399999999506</c:v>
                </c:pt>
                <c:pt idx="139">
                  <c:v>7.9077099999999501</c:v>
                </c:pt>
                <c:pt idx="140">
                  <c:v>7.8959999999999493</c:v>
                </c:pt>
                <c:pt idx="141">
                  <c:v>7.8833099999999492</c:v>
                </c:pt>
                <c:pt idx="142">
                  <c:v>7.8696399999999489</c:v>
                </c:pt>
                <c:pt idx="143">
                  <c:v>7.8549899999999484</c:v>
                </c:pt>
                <c:pt idx="144">
                  <c:v>7.8393599999999477</c:v>
                </c:pt>
                <c:pt idx="145">
                  <c:v>7.8227499999999477</c:v>
                </c:pt>
                <c:pt idx="146">
                  <c:v>7.8051599999999475</c:v>
                </c:pt>
                <c:pt idx="147">
                  <c:v>7.7865899999999471</c:v>
                </c:pt>
                <c:pt idx="148">
                  <c:v>7.7670399999999464</c:v>
                </c:pt>
                <c:pt idx="149">
                  <c:v>7.7465099999999456</c:v>
                </c:pt>
                <c:pt idx="150">
                  <c:v>7.7249999999999455</c:v>
                </c:pt>
                <c:pt idx="151">
                  <c:v>7.7025099999999451</c:v>
                </c:pt>
                <c:pt idx="152">
                  <c:v>7.6790399999999446</c:v>
                </c:pt>
                <c:pt idx="153">
                  <c:v>7.6545899999999438</c:v>
                </c:pt>
                <c:pt idx="154">
                  <c:v>7.6291599999999438</c:v>
                </c:pt>
                <c:pt idx="155">
                  <c:v>7.6027499999999435</c:v>
                </c:pt>
                <c:pt idx="156">
                  <c:v>7.575359999999943</c:v>
                </c:pt>
                <c:pt idx="157">
                  <c:v>7.5469899999999424</c:v>
                </c:pt>
                <c:pt idx="158">
                  <c:v>7.5176399999999424</c:v>
                </c:pt>
                <c:pt idx="159">
                  <c:v>7.4873099999999422</c:v>
                </c:pt>
                <c:pt idx="160">
                  <c:v>7.4559999999999418</c:v>
                </c:pt>
                <c:pt idx="161">
                  <c:v>7.4237099999999412</c:v>
                </c:pt>
                <c:pt idx="162">
                  <c:v>7.3904399999999404</c:v>
                </c:pt>
                <c:pt idx="163">
                  <c:v>7.3561899999999403</c:v>
                </c:pt>
                <c:pt idx="164">
                  <c:v>7.32095999999994</c:v>
                </c:pt>
                <c:pt idx="165">
                  <c:v>7.2847499999999394</c:v>
                </c:pt>
                <c:pt idx="166">
                  <c:v>7.2475599999999387</c:v>
                </c:pt>
                <c:pt idx="167">
                  <c:v>7.2093899999999387</c:v>
                </c:pt>
                <c:pt idx="168">
                  <c:v>7.1702399999999384</c:v>
                </c:pt>
                <c:pt idx="169">
                  <c:v>7.130109999999938</c:v>
                </c:pt>
                <c:pt idx="170">
                  <c:v>7.0889999999999374</c:v>
                </c:pt>
                <c:pt idx="171">
                  <c:v>7.0469099999999374</c:v>
                </c:pt>
                <c:pt idx="172">
                  <c:v>7.0038399999999372</c:v>
                </c:pt>
                <c:pt idx="173">
                  <c:v>6.9597899999999369</c:v>
                </c:pt>
                <c:pt idx="174">
                  <c:v>6.9147599999999363</c:v>
                </c:pt>
                <c:pt idx="175">
                  <c:v>6.8687499999999355</c:v>
                </c:pt>
                <c:pt idx="176">
                  <c:v>6.8217599999999354</c:v>
                </c:pt>
                <c:pt idx="177">
                  <c:v>6.7737899999999351</c:v>
                </c:pt>
                <c:pt idx="178">
                  <c:v>6.7248399999999346</c:v>
                </c:pt>
                <c:pt idx="179">
                  <c:v>6.674909999999934</c:v>
                </c:pt>
                <c:pt idx="180">
                  <c:v>6.6239999999999339</c:v>
                </c:pt>
                <c:pt idx="181">
                  <c:v>6.5721099999999337</c:v>
                </c:pt>
                <c:pt idx="182">
                  <c:v>6.5192399999999333</c:v>
                </c:pt>
                <c:pt idx="183">
                  <c:v>6.4653899999999327</c:v>
                </c:pt>
                <c:pt idx="184">
                  <c:v>6.4105599999999328</c:v>
                </c:pt>
                <c:pt idx="185">
                  <c:v>6.3547499999999326</c:v>
                </c:pt>
                <c:pt idx="186">
                  <c:v>6.2979599999999323</c:v>
                </c:pt>
                <c:pt idx="187">
                  <c:v>6.2401899999999317</c:v>
                </c:pt>
                <c:pt idx="188">
                  <c:v>6.181439999999931</c:v>
                </c:pt>
                <c:pt idx="189">
                  <c:v>6.1217099999999309</c:v>
                </c:pt>
                <c:pt idx="190">
                  <c:v>6.0609999999999307</c:v>
                </c:pt>
                <c:pt idx="191">
                  <c:v>5.9993099999999302</c:v>
                </c:pt>
                <c:pt idx="192">
                  <c:v>5.9366399999999295</c:v>
                </c:pt>
                <c:pt idx="193">
                  <c:v>5.8729899999999295</c:v>
                </c:pt>
                <c:pt idx="194">
                  <c:v>5.8083599999999294</c:v>
                </c:pt>
                <c:pt idx="195">
                  <c:v>5.742749999999929</c:v>
                </c:pt>
                <c:pt idx="196">
                  <c:v>5.6761599999999284</c:v>
                </c:pt>
                <c:pt idx="197">
                  <c:v>5.6085899999999285</c:v>
                </c:pt>
                <c:pt idx="198">
                  <c:v>5.5400399999999284</c:v>
                </c:pt>
                <c:pt idx="199">
                  <c:v>5.470509999999928</c:v>
                </c:pt>
                <c:pt idx="200">
                  <c:v>5.3999999999999275</c:v>
                </c:pt>
                <c:pt idx="201">
                  <c:v>5.3285099999999268</c:v>
                </c:pt>
                <c:pt idx="202">
                  <c:v>5.2560399999999268</c:v>
                </c:pt>
                <c:pt idx="203">
                  <c:v>5.1825899999999265</c:v>
                </c:pt>
                <c:pt idx="204">
                  <c:v>5.1081599999999261</c:v>
                </c:pt>
                <c:pt idx="205">
                  <c:v>5.0327499999999254</c:v>
                </c:pt>
                <c:pt idx="206">
                  <c:v>4.9563599999999255</c:v>
                </c:pt>
                <c:pt idx="207">
                  <c:v>4.8789899999999253</c:v>
                </c:pt>
                <c:pt idx="208">
                  <c:v>4.800639999999925</c:v>
                </c:pt>
                <c:pt idx="209">
                  <c:v>4.7213099999999244</c:v>
                </c:pt>
                <c:pt idx="210">
                  <c:v>4.6409999999999245</c:v>
                </c:pt>
                <c:pt idx="211">
                  <c:v>4.5597099999999244</c:v>
                </c:pt>
                <c:pt idx="212">
                  <c:v>4.4774399999999241</c:v>
                </c:pt>
                <c:pt idx="213">
                  <c:v>4.3941899999999237</c:v>
                </c:pt>
                <c:pt idx="214">
                  <c:v>4.309959999999923</c:v>
                </c:pt>
                <c:pt idx="215">
                  <c:v>4.224749999999923</c:v>
                </c:pt>
                <c:pt idx="216">
                  <c:v>4.1385599999999227</c:v>
                </c:pt>
                <c:pt idx="217">
                  <c:v>4.0513899999999223</c:v>
                </c:pt>
                <c:pt idx="218">
                  <c:v>3.9632399999999222</c:v>
                </c:pt>
                <c:pt idx="219">
                  <c:v>3.8741099999999218</c:v>
                </c:pt>
                <c:pt idx="220">
                  <c:v>3.7839999999999212</c:v>
                </c:pt>
                <c:pt idx="221">
                  <c:v>3.6929099999999209</c:v>
                </c:pt>
                <c:pt idx="222">
                  <c:v>3.6008399999999203</c:v>
                </c:pt>
                <c:pt idx="223">
                  <c:v>3.50778999999992</c:v>
                </c:pt>
                <c:pt idx="224">
                  <c:v>3.4137599999999195</c:v>
                </c:pt>
                <c:pt idx="225">
                  <c:v>3.3187499999999193</c:v>
                </c:pt>
                <c:pt idx="226">
                  <c:v>3.2227599999999188</c:v>
                </c:pt>
                <c:pt idx="227">
                  <c:v>3.1257899999999186</c:v>
                </c:pt>
                <c:pt idx="228">
                  <c:v>3.0278399999999182</c:v>
                </c:pt>
                <c:pt idx="229">
                  <c:v>2.9289099999999175</c:v>
                </c:pt>
                <c:pt idx="230">
                  <c:v>2.8289999999999171</c:v>
                </c:pt>
                <c:pt idx="231">
                  <c:v>2.7281099999999165</c:v>
                </c:pt>
                <c:pt idx="232">
                  <c:v>2.6262399999999162</c:v>
                </c:pt>
                <c:pt idx="233">
                  <c:v>2.5233899999999156</c:v>
                </c:pt>
                <c:pt idx="234">
                  <c:v>2.4195599999999153</c:v>
                </c:pt>
                <c:pt idx="235">
                  <c:v>2.3147499999999148</c:v>
                </c:pt>
                <c:pt idx="236">
                  <c:v>2.2089599999999141</c:v>
                </c:pt>
                <c:pt idx="237">
                  <c:v>2.1021899999999136</c:v>
                </c:pt>
                <c:pt idx="238">
                  <c:v>1.9944399999999132</c:v>
                </c:pt>
                <c:pt idx="239">
                  <c:v>1.8857099999999127</c:v>
                </c:pt>
                <c:pt idx="240">
                  <c:v>1.7759999999999123</c:v>
                </c:pt>
                <c:pt idx="241">
                  <c:v>1.6653099999999117</c:v>
                </c:pt>
                <c:pt idx="242">
                  <c:v>1.5536399999999111</c:v>
                </c:pt>
                <c:pt idx="243">
                  <c:v>1.4409899999999105</c:v>
                </c:pt>
                <c:pt idx="244">
                  <c:v>1.3273599999999099</c:v>
                </c:pt>
                <c:pt idx="245">
                  <c:v>1.2127499999999094</c:v>
                </c:pt>
                <c:pt idx="246">
                  <c:v>1.0971599999999089</c:v>
                </c:pt>
                <c:pt idx="247">
                  <c:v>0.98058999999990837</c:v>
                </c:pt>
                <c:pt idx="248">
                  <c:v>0.86303999999990788</c:v>
                </c:pt>
                <c:pt idx="249">
                  <c:v>0.74450999999990741</c:v>
                </c:pt>
                <c:pt idx="250">
                  <c:v>0.62499999999990685</c:v>
                </c:pt>
                <c:pt idx="251">
                  <c:v>0.50450999999990631</c:v>
                </c:pt>
                <c:pt idx="252">
                  <c:v>0.38303999999990579</c:v>
                </c:pt>
                <c:pt idx="253">
                  <c:v>0.26058999999990529</c:v>
                </c:pt>
                <c:pt idx="254">
                  <c:v>0.13715999999990475</c:v>
                </c:pt>
                <c:pt idx="255">
                  <c:v>1.2749999999904203E-2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55-4D2D-A35D-0CB4A197C052}"/>
            </c:ext>
          </c:extLst>
        </c:ser>
        <c:ser>
          <c:idx val="3"/>
          <c:order val="3"/>
          <c:tx>
            <c:v>35 degrees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'assignment_1(home) Q2 (4)'!$F$2:$F$294</c:f>
              <c:numCache>
                <c:formatCode>General</c:formatCode>
                <c:ptCount val="293"/>
                <c:pt idx="0">
                  <c:v>0</c:v>
                </c:pt>
                <c:pt idx="1">
                  <c:v>0.20478801107224795</c:v>
                </c:pt>
                <c:pt idx="2">
                  <c:v>0.4095760221444959</c:v>
                </c:pt>
                <c:pt idx="3">
                  <c:v>0.61436403321674382</c:v>
                </c:pt>
                <c:pt idx="4">
                  <c:v>0.8191520442889918</c:v>
                </c:pt>
                <c:pt idx="5">
                  <c:v>1.0239400553612397</c:v>
                </c:pt>
                <c:pt idx="6">
                  <c:v>1.2287280664334876</c:v>
                </c:pt>
                <c:pt idx="7">
                  <c:v>1.4335160775057356</c:v>
                </c:pt>
                <c:pt idx="8">
                  <c:v>1.6383040885779836</c:v>
                </c:pt>
                <c:pt idx="9">
                  <c:v>1.8430920996502316</c:v>
                </c:pt>
                <c:pt idx="10">
                  <c:v>2.0478801107224793</c:v>
                </c:pt>
                <c:pt idx="11">
                  <c:v>2.2526681217947271</c:v>
                </c:pt>
                <c:pt idx="12">
                  <c:v>2.4574561328669748</c:v>
                </c:pt>
                <c:pt idx="13">
                  <c:v>2.6622441439392226</c:v>
                </c:pt>
                <c:pt idx="14">
                  <c:v>2.8670321550114704</c:v>
                </c:pt>
                <c:pt idx="15">
                  <c:v>3.0718201660837181</c:v>
                </c:pt>
                <c:pt idx="16">
                  <c:v>3.2766081771559659</c:v>
                </c:pt>
                <c:pt idx="17">
                  <c:v>3.4813961882282136</c:v>
                </c:pt>
                <c:pt idx="18">
                  <c:v>3.6861841993004614</c:v>
                </c:pt>
                <c:pt idx="19">
                  <c:v>3.8909722103727091</c:v>
                </c:pt>
                <c:pt idx="20">
                  <c:v>4.0957602214449569</c:v>
                </c:pt>
                <c:pt idx="21">
                  <c:v>4.3005482325172046</c:v>
                </c:pt>
                <c:pt idx="22">
                  <c:v>4.5053362435894524</c:v>
                </c:pt>
                <c:pt idx="23">
                  <c:v>4.7101242546617001</c:v>
                </c:pt>
                <c:pt idx="24">
                  <c:v>4.9149122657339479</c:v>
                </c:pt>
                <c:pt idx="25">
                  <c:v>5.1197002768061957</c:v>
                </c:pt>
                <c:pt idx="26">
                  <c:v>5.3244882878784434</c:v>
                </c:pt>
                <c:pt idx="27">
                  <c:v>5.5292762989506912</c:v>
                </c:pt>
                <c:pt idx="28">
                  <c:v>5.7340643100229389</c:v>
                </c:pt>
                <c:pt idx="29">
                  <c:v>5.9388523210951867</c:v>
                </c:pt>
                <c:pt idx="30">
                  <c:v>6.1436403321674344</c:v>
                </c:pt>
                <c:pt idx="31">
                  <c:v>6.3484283432396822</c:v>
                </c:pt>
                <c:pt idx="32">
                  <c:v>6.5532163543119299</c:v>
                </c:pt>
                <c:pt idx="33">
                  <c:v>6.7580043653841777</c:v>
                </c:pt>
                <c:pt idx="34">
                  <c:v>6.9627923764564255</c:v>
                </c:pt>
                <c:pt idx="35">
                  <c:v>7.1675803875286732</c:v>
                </c:pt>
                <c:pt idx="36">
                  <c:v>7.372368398600921</c:v>
                </c:pt>
                <c:pt idx="37">
                  <c:v>7.5771564096731687</c:v>
                </c:pt>
                <c:pt idx="38">
                  <c:v>7.7819444207454165</c:v>
                </c:pt>
                <c:pt idx="39">
                  <c:v>7.9867324318176642</c:v>
                </c:pt>
                <c:pt idx="40">
                  <c:v>8.191520442889912</c:v>
                </c:pt>
                <c:pt idx="41">
                  <c:v>8.3963084539621597</c:v>
                </c:pt>
                <c:pt idx="42">
                  <c:v>8.6010964650344075</c:v>
                </c:pt>
                <c:pt idx="43">
                  <c:v>8.8058844761066553</c:v>
                </c:pt>
                <c:pt idx="44">
                  <c:v>9.010672487178903</c:v>
                </c:pt>
                <c:pt idx="45">
                  <c:v>9.2154604982511508</c:v>
                </c:pt>
                <c:pt idx="46">
                  <c:v>9.4202485093233985</c:v>
                </c:pt>
                <c:pt idx="47">
                  <c:v>9.6250365203956463</c:v>
                </c:pt>
                <c:pt idx="48">
                  <c:v>9.829824531467894</c:v>
                </c:pt>
                <c:pt idx="49">
                  <c:v>10.034612542540142</c:v>
                </c:pt>
                <c:pt idx="50">
                  <c:v>10.23940055361239</c:v>
                </c:pt>
                <c:pt idx="51">
                  <c:v>10.444188564684637</c:v>
                </c:pt>
                <c:pt idx="52">
                  <c:v>10.648976575756885</c:v>
                </c:pt>
                <c:pt idx="53">
                  <c:v>10.853764586829133</c:v>
                </c:pt>
                <c:pt idx="54">
                  <c:v>11.058552597901381</c:v>
                </c:pt>
                <c:pt idx="55">
                  <c:v>11.263340608973628</c:v>
                </c:pt>
                <c:pt idx="56">
                  <c:v>11.468128620045876</c:v>
                </c:pt>
                <c:pt idx="57">
                  <c:v>11.672916631118124</c:v>
                </c:pt>
                <c:pt idx="58">
                  <c:v>11.877704642190372</c:v>
                </c:pt>
                <c:pt idx="59">
                  <c:v>12.082492653262619</c:v>
                </c:pt>
                <c:pt idx="60">
                  <c:v>12.287280664334867</c:v>
                </c:pt>
                <c:pt idx="61">
                  <c:v>12.492068675407115</c:v>
                </c:pt>
                <c:pt idx="62">
                  <c:v>12.696856686479363</c:v>
                </c:pt>
                <c:pt idx="63">
                  <c:v>12.90164469755161</c:v>
                </c:pt>
                <c:pt idx="64">
                  <c:v>13.106432708623858</c:v>
                </c:pt>
                <c:pt idx="65">
                  <c:v>13.311220719696106</c:v>
                </c:pt>
                <c:pt idx="66">
                  <c:v>13.516008730768354</c:v>
                </c:pt>
                <c:pt idx="67">
                  <c:v>13.720796741840601</c:v>
                </c:pt>
                <c:pt idx="68">
                  <c:v>13.925584752912849</c:v>
                </c:pt>
                <c:pt idx="69">
                  <c:v>14.130372763985097</c:v>
                </c:pt>
                <c:pt idx="70">
                  <c:v>14.335160775057345</c:v>
                </c:pt>
                <c:pt idx="71">
                  <c:v>14.539948786129592</c:v>
                </c:pt>
                <c:pt idx="72">
                  <c:v>14.74473679720184</c:v>
                </c:pt>
                <c:pt idx="73">
                  <c:v>14.949524808274088</c:v>
                </c:pt>
                <c:pt idx="74">
                  <c:v>15.154312819346336</c:v>
                </c:pt>
                <c:pt idx="75">
                  <c:v>15.359100830418583</c:v>
                </c:pt>
                <c:pt idx="76">
                  <c:v>15.563888841490831</c:v>
                </c:pt>
                <c:pt idx="77">
                  <c:v>15.768676852563079</c:v>
                </c:pt>
                <c:pt idx="78">
                  <c:v>15.973464863635327</c:v>
                </c:pt>
                <c:pt idx="79">
                  <c:v>16.178252874707574</c:v>
                </c:pt>
                <c:pt idx="80">
                  <c:v>16.383040885779824</c:v>
                </c:pt>
                <c:pt idx="81">
                  <c:v>16.587828896852074</c:v>
                </c:pt>
                <c:pt idx="82">
                  <c:v>16.792616907924323</c:v>
                </c:pt>
                <c:pt idx="83">
                  <c:v>16.997404918996573</c:v>
                </c:pt>
                <c:pt idx="84">
                  <c:v>17.202192930068822</c:v>
                </c:pt>
                <c:pt idx="85">
                  <c:v>17.406980941141072</c:v>
                </c:pt>
                <c:pt idx="86">
                  <c:v>17.611768952213321</c:v>
                </c:pt>
                <c:pt idx="87">
                  <c:v>17.816556963285571</c:v>
                </c:pt>
                <c:pt idx="88">
                  <c:v>18.02134497435782</c:v>
                </c:pt>
                <c:pt idx="89">
                  <c:v>18.22613298543007</c:v>
                </c:pt>
                <c:pt idx="90">
                  <c:v>18.430920996502319</c:v>
                </c:pt>
                <c:pt idx="91">
                  <c:v>18.635709007574569</c:v>
                </c:pt>
                <c:pt idx="92">
                  <c:v>18.840497018646818</c:v>
                </c:pt>
                <c:pt idx="93">
                  <c:v>19.045285029719068</c:v>
                </c:pt>
                <c:pt idx="94">
                  <c:v>19.250073040791317</c:v>
                </c:pt>
                <c:pt idx="95">
                  <c:v>19.454861051863567</c:v>
                </c:pt>
                <c:pt idx="96">
                  <c:v>19.659649062935816</c:v>
                </c:pt>
                <c:pt idx="97">
                  <c:v>19.864437074008066</c:v>
                </c:pt>
                <c:pt idx="98">
                  <c:v>20.069225085080316</c:v>
                </c:pt>
                <c:pt idx="99">
                  <c:v>20.274013096152565</c:v>
                </c:pt>
                <c:pt idx="100">
                  <c:v>20.478801107224815</c:v>
                </c:pt>
                <c:pt idx="101">
                  <c:v>20.683589118297064</c:v>
                </c:pt>
                <c:pt idx="102">
                  <c:v>20.888377129369314</c:v>
                </c:pt>
                <c:pt idx="103">
                  <c:v>21.093165140441563</c:v>
                </c:pt>
                <c:pt idx="104">
                  <c:v>21.297953151513813</c:v>
                </c:pt>
                <c:pt idx="105">
                  <c:v>21.502741162586062</c:v>
                </c:pt>
                <c:pt idx="106">
                  <c:v>21.707529173658312</c:v>
                </c:pt>
                <c:pt idx="107">
                  <c:v>21.912317184730561</c:v>
                </c:pt>
                <c:pt idx="108">
                  <c:v>22.117105195802811</c:v>
                </c:pt>
                <c:pt idx="109">
                  <c:v>22.32189320687506</c:v>
                </c:pt>
                <c:pt idx="110">
                  <c:v>22.52668121794731</c:v>
                </c:pt>
                <c:pt idx="111">
                  <c:v>22.731469229019559</c:v>
                </c:pt>
                <c:pt idx="112">
                  <c:v>22.936257240091809</c:v>
                </c:pt>
                <c:pt idx="113">
                  <c:v>23.141045251164059</c:v>
                </c:pt>
                <c:pt idx="114">
                  <c:v>23.345833262236308</c:v>
                </c:pt>
                <c:pt idx="115">
                  <c:v>23.550621273308558</c:v>
                </c:pt>
                <c:pt idx="116">
                  <c:v>23.755409284380807</c:v>
                </c:pt>
                <c:pt idx="117">
                  <c:v>23.960197295453057</c:v>
                </c:pt>
                <c:pt idx="118">
                  <c:v>24.164985306525306</c:v>
                </c:pt>
                <c:pt idx="119">
                  <c:v>24.369773317597556</c:v>
                </c:pt>
                <c:pt idx="120">
                  <c:v>24.574561328669805</c:v>
                </c:pt>
                <c:pt idx="121">
                  <c:v>24.779349339742055</c:v>
                </c:pt>
                <c:pt idx="122">
                  <c:v>24.984137350814304</c:v>
                </c:pt>
                <c:pt idx="123">
                  <c:v>25.188925361886554</c:v>
                </c:pt>
                <c:pt idx="124">
                  <c:v>25.393713372958803</c:v>
                </c:pt>
                <c:pt idx="125">
                  <c:v>25.598501384031053</c:v>
                </c:pt>
                <c:pt idx="126">
                  <c:v>25.803289395103302</c:v>
                </c:pt>
                <c:pt idx="127">
                  <c:v>26.008077406175552</c:v>
                </c:pt>
                <c:pt idx="128">
                  <c:v>26.212865417247802</c:v>
                </c:pt>
                <c:pt idx="129">
                  <c:v>26.417653428320051</c:v>
                </c:pt>
                <c:pt idx="130">
                  <c:v>26.622441439392301</c:v>
                </c:pt>
                <c:pt idx="131">
                  <c:v>26.82722945046455</c:v>
                </c:pt>
                <c:pt idx="132">
                  <c:v>27.0320174615368</c:v>
                </c:pt>
                <c:pt idx="133">
                  <c:v>27.236805472609049</c:v>
                </c:pt>
                <c:pt idx="134">
                  <c:v>27.441593483681299</c:v>
                </c:pt>
                <c:pt idx="135">
                  <c:v>27.646381494753548</c:v>
                </c:pt>
                <c:pt idx="136">
                  <c:v>27.851169505825798</c:v>
                </c:pt>
                <c:pt idx="137">
                  <c:v>28.055957516898047</c:v>
                </c:pt>
                <c:pt idx="138">
                  <c:v>28.260745527970297</c:v>
                </c:pt>
                <c:pt idx="139">
                  <c:v>28.465533539042546</c:v>
                </c:pt>
                <c:pt idx="140">
                  <c:v>28.670321550114796</c:v>
                </c:pt>
                <c:pt idx="141">
                  <c:v>28.875109561187045</c:v>
                </c:pt>
                <c:pt idx="142">
                  <c:v>29.079897572259295</c:v>
                </c:pt>
                <c:pt idx="143">
                  <c:v>29.284685583331544</c:v>
                </c:pt>
                <c:pt idx="144">
                  <c:v>29.489473594403794</c:v>
                </c:pt>
                <c:pt idx="145">
                  <c:v>29.694261605476044</c:v>
                </c:pt>
                <c:pt idx="146">
                  <c:v>29.899049616548293</c:v>
                </c:pt>
                <c:pt idx="147">
                  <c:v>30.103837627620543</c:v>
                </c:pt>
                <c:pt idx="148">
                  <c:v>30.308625638692792</c:v>
                </c:pt>
                <c:pt idx="149">
                  <c:v>30.513413649765042</c:v>
                </c:pt>
                <c:pt idx="150">
                  <c:v>30.718201660837291</c:v>
                </c:pt>
                <c:pt idx="151">
                  <c:v>30.922989671909541</c:v>
                </c:pt>
                <c:pt idx="152">
                  <c:v>31.12777768298179</c:v>
                </c:pt>
                <c:pt idx="153">
                  <c:v>31.33256569405404</c:v>
                </c:pt>
                <c:pt idx="154">
                  <c:v>31.537353705126289</c:v>
                </c:pt>
                <c:pt idx="155">
                  <c:v>31.742141716198539</c:v>
                </c:pt>
                <c:pt idx="156">
                  <c:v>31.946929727270788</c:v>
                </c:pt>
                <c:pt idx="157">
                  <c:v>32.151717738343038</c:v>
                </c:pt>
                <c:pt idx="158">
                  <c:v>32.356505749415284</c:v>
                </c:pt>
                <c:pt idx="159">
                  <c:v>32.56129376048753</c:v>
                </c:pt>
                <c:pt idx="160">
                  <c:v>32.766081771559776</c:v>
                </c:pt>
                <c:pt idx="161">
                  <c:v>32.970869782632022</c:v>
                </c:pt>
                <c:pt idx="162">
                  <c:v>33.175657793704268</c:v>
                </c:pt>
                <c:pt idx="163">
                  <c:v>33.380445804776514</c:v>
                </c:pt>
                <c:pt idx="164">
                  <c:v>33.58523381584876</c:v>
                </c:pt>
                <c:pt idx="165">
                  <c:v>33.790021826921006</c:v>
                </c:pt>
                <c:pt idx="166">
                  <c:v>33.994809837993252</c:v>
                </c:pt>
                <c:pt idx="167">
                  <c:v>34.199597849065498</c:v>
                </c:pt>
                <c:pt idx="168">
                  <c:v>34.404385860137744</c:v>
                </c:pt>
                <c:pt idx="169">
                  <c:v>34.60917387120999</c:v>
                </c:pt>
                <c:pt idx="170">
                  <c:v>34.813961882282236</c:v>
                </c:pt>
                <c:pt idx="171">
                  <c:v>35.018749893354482</c:v>
                </c:pt>
                <c:pt idx="172">
                  <c:v>35.223537904426728</c:v>
                </c:pt>
                <c:pt idx="173">
                  <c:v>35.428325915498974</c:v>
                </c:pt>
                <c:pt idx="174">
                  <c:v>35.63311392657122</c:v>
                </c:pt>
                <c:pt idx="175">
                  <c:v>35.837901937643466</c:v>
                </c:pt>
                <c:pt idx="176">
                  <c:v>36.042689948715712</c:v>
                </c:pt>
                <c:pt idx="177">
                  <c:v>36.247477959787958</c:v>
                </c:pt>
                <c:pt idx="178">
                  <c:v>36.452265970860203</c:v>
                </c:pt>
                <c:pt idx="179">
                  <c:v>36.657053981932449</c:v>
                </c:pt>
                <c:pt idx="180">
                  <c:v>36.861841993004695</c:v>
                </c:pt>
                <c:pt idx="181">
                  <c:v>37.066630004076941</c:v>
                </c:pt>
                <c:pt idx="182">
                  <c:v>37.271418015149187</c:v>
                </c:pt>
                <c:pt idx="183">
                  <c:v>37.476206026221433</c:v>
                </c:pt>
                <c:pt idx="184">
                  <c:v>37.680994037293679</c:v>
                </c:pt>
                <c:pt idx="185">
                  <c:v>37.885782048365925</c:v>
                </c:pt>
                <c:pt idx="186">
                  <c:v>38.090570059438171</c:v>
                </c:pt>
                <c:pt idx="187">
                  <c:v>38.295358070510417</c:v>
                </c:pt>
                <c:pt idx="188">
                  <c:v>38.500146081582663</c:v>
                </c:pt>
                <c:pt idx="189">
                  <c:v>38.704934092654909</c:v>
                </c:pt>
                <c:pt idx="190">
                  <c:v>38.909722103727155</c:v>
                </c:pt>
                <c:pt idx="191">
                  <c:v>39.114510114799401</c:v>
                </c:pt>
                <c:pt idx="192">
                  <c:v>39.319298125871647</c:v>
                </c:pt>
                <c:pt idx="193">
                  <c:v>39.524086136943893</c:v>
                </c:pt>
                <c:pt idx="194">
                  <c:v>39.728874148016139</c:v>
                </c:pt>
                <c:pt idx="195">
                  <c:v>39.933662159088385</c:v>
                </c:pt>
                <c:pt idx="196">
                  <c:v>40.138450170160631</c:v>
                </c:pt>
                <c:pt idx="197">
                  <c:v>40.343238181232877</c:v>
                </c:pt>
                <c:pt idx="198">
                  <c:v>40.548026192305123</c:v>
                </c:pt>
                <c:pt idx="199">
                  <c:v>40.752814203377369</c:v>
                </c:pt>
                <c:pt idx="200">
                  <c:v>40.957602214449615</c:v>
                </c:pt>
                <c:pt idx="201">
                  <c:v>41.162390225521861</c:v>
                </c:pt>
                <c:pt idx="202">
                  <c:v>41.367178236594107</c:v>
                </c:pt>
                <c:pt idx="203">
                  <c:v>41.571966247666353</c:v>
                </c:pt>
                <c:pt idx="204">
                  <c:v>41.776754258738599</c:v>
                </c:pt>
                <c:pt idx="205">
                  <c:v>41.981542269810845</c:v>
                </c:pt>
                <c:pt idx="206">
                  <c:v>42.186330280883091</c:v>
                </c:pt>
                <c:pt idx="207">
                  <c:v>42.391118291955337</c:v>
                </c:pt>
                <c:pt idx="208">
                  <c:v>42.595906303027583</c:v>
                </c:pt>
                <c:pt idx="209">
                  <c:v>42.800694314099829</c:v>
                </c:pt>
                <c:pt idx="210">
                  <c:v>43.005482325172075</c:v>
                </c:pt>
                <c:pt idx="211">
                  <c:v>43.210270336244321</c:v>
                </c:pt>
                <c:pt idx="212">
                  <c:v>43.415058347316567</c:v>
                </c:pt>
                <c:pt idx="213">
                  <c:v>43.619846358388813</c:v>
                </c:pt>
                <c:pt idx="214">
                  <c:v>43.824634369461059</c:v>
                </c:pt>
                <c:pt idx="215">
                  <c:v>44.029422380533305</c:v>
                </c:pt>
                <c:pt idx="216">
                  <c:v>44.234210391605551</c:v>
                </c:pt>
                <c:pt idx="217">
                  <c:v>44.438998402677797</c:v>
                </c:pt>
                <c:pt idx="218">
                  <c:v>44.643786413750043</c:v>
                </c:pt>
                <c:pt idx="219">
                  <c:v>44.848574424822289</c:v>
                </c:pt>
                <c:pt idx="220">
                  <c:v>45.053362435894535</c:v>
                </c:pt>
                <c:pt idx="221">
                  <c:v>45.258150446966781</c:v>
                </c:pt>
                <c:pt idx="222">
                  <c:v>45.462938458039027</c:v>
                </c:pt>
                <c:pt idx="223">
                  <c:v>45.667726469111273</c:v>
                </c:pt>
                <c:pt idx="224">
                  <c:v>45.872514480183519</c:v>
                </c:pt>
                <c:pt idx="225">
                  <c:v>46.077302491255764</c:v>
                </c:pt>
                <c:pt idx="226">
                  <c:v>46.28209050232801</c:v>
                </c:pt>
                <c:pt idx="227">
                  <c:v>46.486878513400256</c:v>
                </c:pt>
                <c:pt idx="228">
                  <c:v>46.691666524472502</c:v>
                </c:pt>
                <c:pt idx="229">
                  <c:v>46.896454535544748</c:v>
                </c:pt>
                <c:pt idx="230">
                  <c:v>47.101242546616994</c:v>
                </c:pt>
                <c:pt idx="231">
                  <c:v>47.30603055768924</c:v>
                </c:pt>
                <c:pt idx="232">
                  <c:v>47.510818568761486</c:v>
                </c:pt>
                <c:pt idx="233">
                  <c:v>47.715606579833732</c:v>
                </c:pt>
                <c:pt idx="234">
                  <c:v>47.920394590905978</c:v>
                </c:pt>
                <c:pt idx="235">
                  <c:v>48.125182601978224</c:v>
                </c:pt>
                <c:pt idx="236">
                  <c:v>48.32997061305047</c:v>
                </c:pt>
                <c:pt idx="237">
                  <c:v>48.534758624122716</c:v>
                </c:pt>
                <c:pt idx="238">
                  <c:v>48.739546635194962</c:v>
                </c:pt>
                <c:pt idx="239">
                  <c:v>48.944334646267208</c:v>
                </c:pt>
                <c:pt idx="240">
                  <c:v>49.149122657339454</c:v>
                </c:pt>
                <c:pt idx="241">
                  <c:v>49.3539106684117</c:v>
                </c:pt>
                <c:pt idx="242">
                  <c:v>49.558698679483946</c:v>
                </c:pt>
                <c:pt idx="243">
                  <c:v>49.763486690556192</c:v>
                </c:pt>
                <c:pt idx="244">
                  <c:v>49.968274701628438</c:v>
                </c:pt>
                <c:pt idx="245">
                  <c:v>50.173062712700684</c:v>
                </c:pt>
                <c:pt idx="246">
                  <c:v>50.37785072377293</c:v>
                </c:pt>
                <c:pt idx="247">
                  <c:v>50.582638734845176</c:v>
                </c:pt>
                <c:pt idx="248">
                  <c:v>50.787426745917422</c:v>
                </c:pt>
                <c:pt idx="249">
                  <c:v>50.992214756989668</c:v>
                </c:pt>
                <c:pt idx="250">
                  <c:v>51.197002768061914</c:v>
                </c:pt>
                <c:pt idx="251">
                  <c:v>51.40179077913416</c:v>
                </c:pt>
                <c:pt idx="252">
                  <c:v>51.606578790206406</c:v>
                </c:pt>
                <c:pt idx="253">
                  <c:v>51.811366801278652</c:v>
                </c:pt>
                <c:pt idx="254">
                  <c:v>52.016154812350898</c:v>
                </c:pt>
                <c:pt idx="255">
                  <c:v>52.220942823423144</c:v>
                </c:pt>
                <c:pt idx="256">
                  <c:v>52.42573083449539</c:v>
                </c:pt>
                <c:pt idx="257">
                  <c:v>52.630518845567636</c:v>
                </c:pt>
                <c:pt idx="258">
                  <c:v>52.835306856639882</c:v>
                </c:pt>
                <c:pt idx="259">
                  <c:v>53.040094867712128</c:v>
                </c:pt>
                <c:pt idx="260">
                  <c:v>53.244882878784374</c:v>
                </c:pt>
                <c:pt idx="261">
                  <c:v>53.44967088985662</c:v>
                </c:pt>
                <c:pt idx="262">
                  <c:v>53.654458900928866</c:v>
                </c:pt>
                <c:pt idx="263">
                  <c:v>53.859246912001112</c:v>
                </c:pt>
                <c:pt idx="264">
                  <c:v>54.064034923073358</c:v>
                </c:pt>
                <c:pt idx="265">
                  <c:v>54.268822934145604</c:v>
                </c:pt>
                <c:pt idx="266">
                  <c:v>54.47361094521785</c:v>
                </c:pt>
                <c:pt idx="267">
                  <c:v>54.678398956290096</c:v>
                </c:pt>
                <c:pt idx="268">
                  <c:v>54.883186967362342</c:v>
                </c:pt>
                <c:pt idx="269">
                  <c:v>55.087974978434588</c:v>
                </c:pt>
                <c:pt idx="270">
                  <c:v>55.292762989506834</c:v>
                </c:pt>
                <c:pt idx="271">
                  <c:v>55.49755100057908</c:v>
                </c:pt>
                <c:pt idx="272">
                  <c:v>55.702339011651326</c:v>
                </c:pt>
                <c:pt idx="273">
                  <c:v>55.907127022723571</c:v>
                </c:pt>
                <c:pt idx="274">
                  <c:v>56.111915033795817</c:v>
                </c:pt>
                <c:pt idx="275">
                  <c:v>56.316703044868063</c:v>
                </c:pt>
                <c:pt idx="276">
                  <c:v>56.521491055940309</c:v>
                </c:pt>
                <c:pt idx="277">
                  <c:v>56.726279067012555</c:v>
                </c:pt>
                <c:pt idx="278">
                  <c:v>56.931067078084801</c:v>
                </c:pt>
                <c:pt idx="279">
                  <c:v>57.135855089157047</c:v>
                </c:pt>
                <c:pt idx="280">
                  <c:v>57.340643100229293</c:v>
                </c:pt>
                <c:pt idx="281">
                  <c:v>57.545431111301539</c:v>
                </c:pt>
                <c:pt idx="282">
                  <c:v>57.750219122373785</c:v>
                </c:pt>
                <c:pt idx="283">
                  <c:v>57.955007133446031</c:v>
                </c:pt>
                <c:pt idx="284">
                  <c:v>58.159795144518277</c:v>
                </c:pt>
                <c:pt idx="285">
                  <c:v>58.364583155590523</c:v>
                </c:pt>
                <c:pt idx="286">
                  <c:v>58.569371166662769</c:v>
                </c:pt>
                <c:pt idx="287">
                  <c:v>58.774159177735015</c:v>
                </c:pt>
                <c:pt idx="288">
                  <c:v>58.978947188807261</c:v>
                </c:pt>
                <c:pt idx="289">
                  <c:v>59.183735199879507</c:v>
                </c:pt>
                <c:pt idx="290">
                  <c:v>59.388523210951753</c:v>
                </c:pt>
                <c:pt idx="291">
                  <c:v>59.593311222023999</c:v>
                </c:pt>
                <c:pt idx="292">
                  <c:v>59.798099233096245</c:v>
                </c:pt>
              </c:numCache>
            </c:numRef>
          </c:xVal>
          <c:yVal>
            <c:numRef>
              <c:f>'assignment_1(home) Q2 (4)'!$G$2:$G$294</c:f>
              <c:numCache>
                <c:formatCode>General</c:formatCode>
                <c:ptCount val="293"/>
                <c:pt idx="0">
                  <c:v>0</c:v>
                </c:pt>
                <c:pt idx="1">
                  <c:v>0.14290410908776152</c:v>
                </c:pt>
                <c:pt idx="2">
                  <c:v>0.28482821817552306</c:v>
                </c:pt>
                <c:pt idx="3">
                  <c:v>0.42577232726328462</c:v>
                </c:pt>
                <c:pt idx="4">
                  <c:v>0.56573643635104609</c:v>
                </c:pt>
                <c:pt idx="5">
                  <c:v>0.70472054543880758</c:v>
                </c:pt>
                <c:pt idx="6">
                  <c:v>0.84272465452656908</c:v>
                </c:pt>
                <c:pt idx="7">
                  <c:v>0.97974876361433061</c:v>
                </c:pt>
                <c:pt idx="8">
                  <c:v>1.115792872702092</c:v>
                </c:pt>
                <c:pt idx="9">
                  <c:v>1.2508569817898534</c:v>
                </c:pt>
                <c:pt idx="10">
                  <c:v>1.3849410908776147</c:v>
                </c:pt>
                <c:pt idx="11">
                  <c:v>1.5180451999653761</c:v>
                </c:pt>
                <c:pt idx="12">
                  <c:v>1.6501693090531375</c:v>
                </c:pt>
                <c:pt idx="13">
                  <c:v>1.7813134181408989</c:v>
                </c:pt>
                <c:pt idx="14">
                  <c:v>1.9114775272286604</c:v>
                </c:pt>
                <c:pt idx="15">
                  <c:v>2.0406616363164218</c:v>
                </c:pt>
                <c:pt idx="16">
                  <c:v>2.1688657454041831</c:v>
                </c:pt>
                <c:pt idx="17">
                  <c:v>2.2960898544919446</c:v>
                </c:pt>
                <c:pt idx="18">
                  <c:v>2.4223339635797059</c:v>
                </c:pt>
                <c:pt idx="19">
                  <c:v>2.547598072667467</c:v>
                </c:pt>
                <c:pt idx="20">
                  <c:v>2.6718821817552283</c:v>
                </c:pt>
                <c:pt idx="21">
                  <c:v>2.7951862908429894</c:v>
                </c:pt>
                <c:pt idx="22">
                  <c:v>2.9175103999307508</c:v>
                </c:pt>
                <c:pt idx="23">
                  <c:v>3.038854509018512</c:v>
                </c:pt>
                <c:pt idx="24">
                  <c:v>3.1592186181062734</c:v>
                </c:pt>
                <c:pt idx="25">
                  <c:v>3.2786027271940346</c:v>
                </c:pt>
                <c:pt idx="26">
                  <c:v>3.397006836281796</c:v>
                </c:pt>
                <c:pt idx="27">
                  <c:v>3.5144309453695572</c:v>
                </c:pt>
                <c:pt idx="28">
                  <c:v>3.6308750544573183</c:v>
                </c:pt>
                <c:pt idx="29">
                  <c:v>3.7463391635450796</c:v>
                </c:pt>
                <c:pt idx="30">
                  <c:v>3.8608232726328406</c:v>
                </c:pt>
                <c:pt idx="31">
                  <c:v>3.974327381720602</c:v>
                </c:pt>
                <c:pt idx="32">
                  <c:v>4.0868514908083631</c:v>
                </c:pt>
                <c:pt idx="33">
                  <c:v>4.1983955998961244</c:v>
                </c:pt>
                <c:pt idx="34">
                  <c:v>4.3089597089838856</c:v>
                </c:pt>
                <c:pt idx="35">
                  <c:v>4.4185438180716465</c:v>
                </c:pt>
                <c:pt idx="36">
                  <c:v>4.5271479271594073</c:v>
                </c:pt>
                <c:pt idx="37">
                  <c:v>4.6347720362471687</c:v>
                </c:pt>
                <c:pt idx="38">
                  <c:v>4.7414161453349299</c:v>
                </c:pt>
                <c:pt idx="39">
                  <c:v>4.847080254422691</c:v>
                </c:pt>
                <c:pt idx="40">
                  <c:v>4.9517643635104518</c:v>
                </c:pt>
                <c:pt idx="41">
                  <c:v>5.0554684725982133</c:v>
                </c:pt>
                <c:pt idx="42">
                  <c:v>5.1581925816859746</c:v>
                </c:pt>
                <c:pt idx="43">
                  <c:v>5.2599366907737357</c:v>
                </c:pt>
                <c:pt idx="44">
                  <c:v>5.3607007998614966</c:v>
                </c:pt>
                <c:pt idx="45">
                  <c:v>5.4604849089492573</c:v>
                </c:pt>
                <c:pt idx="46">
                  <c:v>5.5592890180370187</c:v>
                </c:pt>
                <c:pt idx="47">
                  <c:v>5.6571131271247799</c:v>
                </c:pt>
                <c:pt idx="48">
                  <c:v>5.7539572362125408</c:v>
                </c:pt>
                <c:pt idx="49">
                  <c:v>5.8498213453003016</c:v>
                </c:pt>
                <c:pt idx="50">
                  <c:v>5.9447054543880631</c:v>
                </c:pt>
                <c:pt idx="51">
                  <c:v>6.0386095634758243</c:v>
                </c:pt>
                <c:pt idx="52">
                  <c:v>6.1315336725635854</c:v>
                </c:pt>
                <c:pt idx="53">
                  <c:v>6.2234777816513462</c:v>
                </c:pt>
                <c:pt idx="54">
                  <c:v>6.3144418907391069</c:v>
                </c:pt>
                <c:pt idx="55">
                  <c:v>6.4044259998268682</c:v>
                </c:pt>
                <c:pt idx="56">
                  <c:v>6.4934301089146294</c:v>
                </c:pt>
                <c:pt idx="57">
                  <c:v>6.5814542180023903</c:v>
                </c:pt>
                <c:pt idx="58">
                  <c:v>6.668498327090151</c:v>
                </c:pt>
                <c:pt idx="59">
                  <c:v>6.7545624361779124</c:v>
                </c:pt>
                <c:pt idx="60">
                  <c:v>6.8396465452656736</c:v>
                </c:pt>
                <c:pt idx="61">
                  <c:v>6.9237506543534346</c:v>
                </c:pt>
                <c:pt idx="62">
                  <c:v>7.0068747634411954</c:v>
                </c:pt>
                <c:pt idx="63">
                  <c:v>7.089018872528956</c:v>
                </c:pt>
                <c:pt idx="64">
                  <c:v>7.1701829816167173</c:v>
                </c:pt>
                <c:pt idx="65">
                  <c:v>7.2503670907044784</c:v>
                </c:pt>
                <c:pt idx="66">
                  <c:v>7.3295711997922393</c:v>
                </c:pt>
                <c:pt idx="67">
                  <c:v>7.4077953088799999</c:v>
                </c:pt>
                <c:pt idx="68">
                  <c:v>7.4850394179677613</c:v>
                </c:pt>
                <c:pt idx="69">
                  <c:v>7.5613035270555224</c:v>
                </c:pt>
                <c:pt idx="70">
                  <c:v>7.6365876361432834</c:v>
                </c:pt>
                <c:pt idx="71">
                  <c:v>7.7108917452310441</c:v>
                </c:pt>
                <c:pt idx="72">
                  <c:v>7.7842158543188047</c:v>
                </c:pt>
                <c:pt idx="73">
                  <c:v>7.8565599634065659</c:v>
                </c:pt>
                <c:pt idx="74">
                  <c:v>7.927924072494327</c:v>
                </c:pt>
                <c:pt idx="75">
                  <c:v>7.9983081815820878</c:v>
                </c:pt>
                <c:pt idx="76">
                  <c:v>8.0677122906698493</c:v>
                </c:pt>
                <c:pt idx="77">
                  <c:v>8.1361363997576106</c:v>
                </c:pt>
                <c:pt idx="78">
                  <c:v>8.2035805088453717</c:v>
                </c:pt>
                <c:pt idx="79">
                  <c:v>8.2700446179331344</c:v>
                </c:pt>
                <c:pt idx="80">
                  <c:v>8.3355287270208969</c:v>
                </c:pt>
                <c:pt idx="81">
                  <c:v>8.4000328361086591</c:v>
                </c:pt>
                <c:pt idx="82">
                  <c:v>8.4635569451964212</c:v>
                </c:pt>
                <c:pt idx="83">
                  <c:v>8.5261010542841831</c:v>
                </c:pt>
                <c:pt idx="84">
                  <c:v>8.5876651633719447</c:v>
                </c:pt>
                <c:pt idx="85">
                  <c:v>8.6482492724597062</c:v>
                </c:pt>
                <c:pt idx="86">
                  <c:v>8.7078533815474675</c:v>
                </c:pt>
                <c:pt idx="87">
                  <c:v>8.7664774906352285</c:v>
                </c:pt>
                <c:pt idx="88">
                  <c:v>8.8241215997229911</c:v>
                </c:pt>
                <c:pt idx="89">
                  <c:v>8.8807857088107536</c:v>
                </c:pt>
                <c:pt idx="90">
                  <c:v>8.9364698178985158</c:v>
                </c:pt>
                <c:pt idx="91">
                  <c:v>8.9911739269862778</c:v>
                </c:pt>
                <c:pt idx="92">
                  <c:v>9.0448980360740396</c:v>
                </c:pt>
                <c:pt idx="93">
                  <c:v>9.0976421451618013</c:v>
                </c:pt>
                <c:pt idx="94">
                  <c:v>9.1494062542495627</c:v>
                </c:pt>
                <c:pt idx="95">
                  <c:v>9.2001903633373239</c:v>
                </c:pt>
                <c:pt idx="96">
                  <c:v>9.2499944724250849</c:v>
                </c:pt>
                <c:pt idx="97">
                  <c:v>9.2988185815128475</c:v>
                </c:pt>
                <c:pt idx="98">
                  <c:v>9.3466626906006098</c:v>
                </c:pt>
                <c:pt idx="99">
                  <c:v>9.393526799688372</c:v>
                </c:pt>
                <c:pt idx="100">
                  <c:v>9.439410908776134</c:v>
                </c:pt>
                <c:pt idx="101">
                  <c:v>9.4843150178638957</c:v>
                </c:pt>
                <c:pt idx="102">
                  <c:v>9.5282391269516573</c:v>
                </c:pt>
                <c:pt idx="103">
                  <c:v>9.5711832360394187</c:v>
                </c:pt>
                <c:pt idx="104">
                  <c:v>9.6131473451271798</c:v>
                </c:pt>
                <c:pt idx="105">
                  <c:v>9.6541314542149426</c:v>
                </c:pt>
                <c:pt idx="106">
                  <c:v>9.6941355633027051</c:v>
                </c:pt>
                <c:pt idx="107">
                  <c:v>9.7331596723904674</c:v>
                </c:pt>
                <c:pt idx="108">
                  <c:v>9.7712037814782295</c:v>
                </c:pt>
                <c:pt idx="109">
                  <c:v>9.8082678905659915</c:v>
                </c:pt>
                <c:pt idx="110">
                  <c:v>9.8443519996537532</c:v>
                </c:pt>
                <c:pt idx="111">
                  <c:v>9.8794561087415147</c:v>
                </c:pt>
                <c:pt idx="112">
                  <c:v>9.913580217829276</c:v>
                </c:pt>
                <c:pt idx="113">
                  <c:v>9.9467243269170371</c:v>
                </c:pt>
                <c:pt idx="114">
                  <c:v>9.9788884360047998</c:v>
                </c:pt>
                <c:pt idx="115">
                  <c:v>10.010072545092562</c:v>
                </c:pt>
                <c:pt idx="116">
                  <c:v>10.040276654180325</c:v>
                </c:pt>
                <c:pt idx="117">
                  <c:v>10.069500763268087</c:v>
                </c:pt>
                <c:pt idx="118">
                  <c:v>10.097744872355848</c:v>
                </c:pt>
                <c:pt idx="119">
                  <c:v>10.12500898144361</c:v>
                </c:pt>
                <c:pt idx="120">
                  <c:v>10.151293090531372</c:v>
                </c:pt>
                <c:pt idx="121">
                  <c:v>10.176597199619133</c:v>
                </c:pt>
                <c:pt idx="122">
                  <c:v>10.200921308706894</c:v>
                </c:pt>
                <c:pt idx="123">
                  <c:v>10.224265417794657</c:v>
                </c:pt>
                <c:pt idx="124">
                  <c:v>10.246629526882419</c:v>
                </c:pt>
                <c:pt idx="125">
                  <c:v>10.268013635970181</c:v>
                </c:pt>
                <c:pt idx="126">
                  <c:v>10.288417745057943</c:v>
                </c:pt>
                <c:pt idx="127">
                  <c:v>10.307841854145705</c:v>
                </c:pt>
                <c:pt idx="128">
                  <c:v>10.326285963233467</c:v>
                </c:pt>
                <c:pt idx="129">
                  <c:v>10.343750072321228</c:v>
                </c:pt>
                <c:pt idx="130">
                  <c:v>10.360234181408989</c:v>
                </c:pt>
                <c:pt idx="131">
                  <c:v>10.375738290496752</c:v>
                </c:pt>
                <c:pt idx="132">
                  <c:v>10.390262399584515</c:v>
                </c:pt>
                <c:pt idx="133">
                  <c:v>10.403806508672277</c:v>
                </c:pt>
                <c:pt idx="134">
                  <c:v>10.416370617760039</c:v>
                </c:pt>
                <c:pt idx="135">
                  <c:v>10.427954726847801</c:v>
                </c:pt>
                <c:pt idx="136">
                  <c:v>10.438558835935563</c:v>
                </c:pt>
                <c:pt idx="137">
                  <c:v>10.448182945023325</c:v>
                </c:pt>
                <c:pt idx="138">
                  <c:v>10.456827054111086</c:v>
                </c:pt>
                <c:pt idx="139">
                  <c:v>10.464491163198847</c:v>
                </c:pt>
                <c:pt idx="140">
                  <c:v>10.47117527228661</c:v>
                </c:pt>
                <c:pt idx="141">
                  <c:v>10.476879381374372</c:v>
                </c:pt>
                <c:pt idx="142">
                  <c:v>10.481603490462135</c:v>
                </c:pt>
                <c:pt idx="143">
                  <c:v>10.485347599549897</c:v>
                </c:pt>
                <c:pt idx="144">
                  <c:v>10.488111708637659</c:v>
                </c:pt>
                <c:pt idx="145">
                  <c:v>10.48989581772542</c:v>
                </c:pt>
                <c:pt idx="146">
                  <c:v>10.490699926813182</c:v>
                </c:pt>
                <c:pt idx="147">
                  <c:v>10.490524035900943</c:v>
                </c:pt>
                <c:pt idx="148">
                  <c:v>10.489368144988704</c:v>
                </c:pt>
                <c:pt idx="149">
                  <c:v>10.487232254076467</c:v>
                </c:pt>
                <c:pt idx="150">
                  <c:v>10.48411636316423</c:v>
                </c:pt>
                <c:pt idx="151">
                  <c:v>10.480020472251992</c:v>
                </c:pt>
                <c:pt idx="152">
                  <c:v>10.474944581339754</c:v>
                </c:pt>
                <c:pt idx="153">
                  <c:v>10.468888690427516</c:v>
                </c:pt>
                <c:pt idx="154">
                  <c:v>10.461852799515277</c:v>
                </c:pt>
                <c:pt idx="155">
                  <c:v>10.453836908603039</c:v>
                </c:pt>
                <c:pt idx="156">
                  <c:v>10.4448410176908</c:v>
                </c:pt>
                <c:pt idx="157">
                  <c:v>10.434865126778561</c:v>
                </c:pt>
                <c:pt idx="158">
                  <c:v>10.423909235866324</c:v>
                </c:pt>
                <c:pt idx="159">
                  <c:v>10.411973344954086</c:v>
                </c:pt>
                <c:pt idx="160">
                  <c:v>10.399057454041849</c:v>
                </c:pt>
                <c:pt idx="161">
                  <c:v>10.385161563129611</c:v>
                </c:pt>
                <c:pt idx="162">
                  <c:v>10.370285672217372</c:v>
                </c:pt>
                <c:pt idx="163">
                  <c:v>10.354429781305134</c:v>
                </c:pt>
                <c:pt idx="164">
                  <c:v>10.337593890392895</c:v>
                </c:pt>
                <c:pt idx="165">
                  <c:v>10.319777999480657</c:v>
                </c:pt>
                <c:pt idx="166">
                  <c:v>10.300982108568418</c:v>
                </c:pt>
                <c:pt idx="167">
                  <c:v>10.28120621765618</c:v>
                </c:pt>
                <c:pt idx="168">
                  <c:v>10.260450326743943</c:v>
                </c:pt>
                <c:pt idx="169">
                  <c:v>10.238714435831705</c:v>
                </c:pt>
                <c:pt idx="170">
                  <c:v>10.215998544919467</c:v>
                </c:pt>
                <c:pt idx="171">
                  <c:v>10.192302654007229</c:v>
                </c:pt>
                <c:pt idx="172">
                  <c:v>10.16762676309499</c:v>
                </c:pt>
                <c:pt idx="173">
                  <c:v>10.141970872182752</c:v>
                </c:pt>
                <c:pt idx="174">
                  <c:v>10.115334981270513</c:v>
                </c:pt>
                <c:pt idx="175">
                  <c:v>10.087719090358275</c:v>
                </c:pt>
                <c:pt idx="176">
                  <c:v>10.059123199446038</c:v>
                </c:pt>
                <c:pt idx="177">
                  <c:v>10.0295473085338</c:v>
                </c:pt>
                <c:pt idx="178">
                  <c:v>9.9989914176215624</c:v>
                </c:pt>
                <c:pt idx="179">
                  <c:v>9.9674555267093243</c:v>
                </c:pt>
                <c:pt idx="180">
                  <c:v>9.9349396357970861</c:v>
                </c:pt>
                <c:pt idx="181">
                  <c:v>9.9014437448848476</c:v>
                </c:pt>
                <c:pt idx="182">
                  <c:v>9.8669678539726089</c:v>
                </c:pt>
                <c:pt idx="183">
                  <c:v>9.83151196306037</c:v>
                </c:pt>
                <c:pt idx="184">
                  <c:v>9.7950760721481327</c:v>
                </c:pt>
                <c:pt idx="185">
                  <c:v>9.7576601812358952</c:v>
                </c:pt>
                <c:pt idx="186">
                  <c:v>9.7192642903236575</c:v>
                </c:pt>
                <c:pt idx="187">
                  <c:v>9.6798883994114195</c:v>
                </c:pt>
                <c:pt idx="188">
                  <c:v>9.6395325084991814</c:v>
                </c:pt>
                <c:pt idx="189">
                  <c:v>9.5981966175869431</c:v>
                </c:pt>
                <c:pt idx="190">
                  <c:v>9.5558807266747046</c:v>
                </c:pt>
                <c:pt idx="191">
                  <c:v>9.5125848357624658</c:v>
                </c:pt>
                <c:pt idx="192">
                  <c:v>9.4683089448502269</c:v>
                </c:pt>
                <c:pt idx="193">
                  <c:v>9.4230530539379895</c:v>
                </c:pt>
                <c:pt idx="194">
                  <c:v>9.376817163025752</c:v>
                </c:pt>
                <c:pt idx="195">
                  <c:v>9.3296012721135142</c:v>
                </c:pt>
                <c:pt idx="196">
                  <c:v>9.2814053812012762</c:v>
                </c:pt>
                <c:pt idx="197">
                  <c:v>9.2322294902890381</c:v>
                </c:pt>
                <c:pt idx="198">
                  <c:v>9.1820735993767997</c:v>
                </c:pt>
                <c:pt idx="199">
                  <c:v>9.1309377084645611</c:v>
                </c:pt>
                <c:pt idx="200">
                  <c:v>9.0788218175523223</c:v>
                </c:pt>
                <c:pt idx="201">
                  <c:v>9.0257259266400851</c:v>
                </c:pt>
                <c:pt idx="202">
                  <c:v>8.9716500357278477</c:v>
                </c:pt>
                <c:pt idx="203">
                  <c:v>8.9165941448156101</c:v>
                </c:pt>
                <c:pt idx="204">
                  <c:v>8.8605582539033723</c:v>
                </c:pt>
                <c:pt idx="205">
                  <c:v>8.8035423629911342</c:v>
                </c:pt>
                <c:pt idx="206">
                  <c:v>8.745546472078896</c:v>
                </c:pt>
                <c:pt idx="207">
                  <c:v>8.6865705811666576</c:v>
                </c:pt>
                <c:pt idx="208">
                  <c:v>8.626614690254419</c:v>
                </c:pt>
                <c:pt idx="209">
                  <c:v>8.5656787993421801</c:v>
                </c:pt>
                <c:pt idx="210">
                  <c:v>8.5037629084299429</c:v>
                </c:pt>
                <c:pt idx="211">
                  <c:v>8.4408670175177054</c:v>
                </c:pt>
                <c:pt idx="212">
                  <c:v>8.3769911266054677</c:v>
                </c:pt>
                <c:pt idx="213">
                  <c:v>8.3121352356932299</c:v>
                </c:pt>
                <c:pt idx="214">
                  <c:v>8.2462993447809918</c:v>
                </c:pt>
                <c:pt idx="215">
                  <c:v>8.1794834538687535</c:v>
                </c:pt>
                <c:pt idx="216">
                  <c:v>8.1116875629565151</c:v>
                </c:pt>
                <c:pt idx="217">
                  <c:v>8.0429116720442764</c:v>
                </c:pt>
                <c:pt idx="218">
                  <c:v>7.9731557811320375</c:v>
                </c:pt>
                <c:pt idx="219">
                  <c:v>7.9024198902197984</c:v>
                </c:pt>
                <c:pt idx="220">
                  <c:v>7.8307039993075591</c:v>
                </c:pt>
                <c:pt idx="221">
                  <c:v>7.7580081083953205</c:v>
                </c:pt>
                <c:pt idx="222">
                  <c:v>7.6843322174830817</c:v>
                </c:pt>
                <c:pt idx="223">
                  <c:v>7.6096763265708427</c:v>
                </c:pt>
                <c:pt idx="224">
                  <c:v>7.5340404356586035</c:v>
                </c:pt>
                <c:pt idx="225">
                  <c:v>7.457424544746365</c:v>
                </c:pt>
                <c:pt idx="226">
                  <c:v>7.3798286538341262</c:v>
                </c:pt>
                <c:pt idx="227">
                  <c:v>7.3012527629218873</c:v>
                </c:pt>
                <c:pt idx="228">
                  <c:v>7.2216968720096482</c:v>
                </c:pt>
                <c:pt idx="229">
                  <c:v>7.1411609810974088</c:v>
                </c:pt>
                <c:pt idx="230">
                  <c:v>7.0596450901851702</c:v>
                </c:pt>
                <c:pt idx="231">
                  <c:v>6.9771491992729313</c:v>
                </c:pt>
                <c:pt idx="232">
                  <c:v>6.8936733083606923</c:v>
                </c:pt>
                <c:pt idx="233">
                  <c:v>6.809217417448453</c:v>
                </c:pt>
                <c:pt idx="234">
                  <c:v>6.7237815265362144</c:v>
                </c:pt>
                <c:pt idx="235">
                  <c:v>6.6373656356239756</c:v>
                </c:pt>
                <c:pt idx="236">
                  <c:v>6.5499697447117367</c:v>
                </c:pt>
                <c:pt idx="237">
                  <c:v>6.4615938537994975</c:v>
                </c:pt>
                <c:pt idx="238">
                  <c:v>6.3722379628872581</c:v>
                </c:pt>
                <c:pt idx="239">
                  <c:v>6.2819020719750194</c:v>
                </c:pt>
                <c:pt idx="240">
                  <c:v>6.1905861810627805</c:v>
                </c:pt>
                <c:pt idx="241">
                  <c:v>6.0982902901505414</c:v>
                </c:pt>
                <c:pt idx="242">
                  <c:v>6.005014399238302</c:v>
                </c:pt>
                <c:pt idx="243">
                  <c:v>5.9107585083260634</c:v>
                </c:pt>
                <c:pt idx="244">
                  <c:v>5.8155226174138246</c:v>
                </c:pt>
                <c:pt idx="245">
                  <c:v>5.7193067265015856</c:v>
                </c:pt>
                <c:pt idx="246">
                  <c:v>5.6221108355893463</c:v>
                </c:pt>
                <c:pt idx="247">
                  <c:v>5.5239349446771069</c:v>
                </c:pt>
                <c:pt idx="248">
                  <c:v>5.4247790537648681</c:v>
                </c:pt>
                <c:pt idx="249">
                  <c:v>5.3246431628526292</c:v>
                </c:pt>
                <c:pt idx="250">
                  <c:v>5.22352727194039</c:v>
                </c:pt>
                <c:pt idx="251">
                  <c:v>5.1214313810281507</c:v>
                </c:pt>
                <c:pt idx="252">
                  <c:v>5.018355490115912</c:v>
                </c:pt>
                <c:pt idx="253">
                  <c:v>4.9142995992036731</c:v>
                </c:pt>
                <c:pt idx="254">
                  <c:v>4.809263708291434</c:v>
                </c:pt>
                <c:pt idx="255">
                  <c:v>4.7032478173791947</c:v>
                </c:pt>
                <c:pt idx="256">
                  <c:v>4.5962519264669552</c:v>
                </c:pt>
                <c:pt idx="257">
                  <c:v>4.4882760355547164</c:v>
                </c:pt>
                <c:pt idx="258">
                  <c:v>4.3793201446424774</c:v>
                </c:pt>
                <c:pt idx="259">
                  <c:v>4.2693842537302382</c:v>
                </c:pt>
                <c:pt idx="260">
                  <c:v>4.1584683628179988</c:v>
                </c:pt>
                <c:pt idx="261">
                  <c:v>4.0465724719057601</c:v>
                </c:pt>
                <c:pt idx="262">
                  <c:v>3.9336965809935207</c:v>
                </c:pt>
                <c:pt idx="263">
                  <c:v>3.8198406900812816</c:v>
                </c:pt>
                <c:pt idx="264">
                  <c:v>3.7050047991690422</c:v>
                </c:pt>
                <c:pt idx="265">
                  <c:v>3.5891889082568031</c:v>
                </c:pt>
                <c:pt idx="266">
                  <c:v>3.4723930173445638</c:v>
                </c:pt>
                <c:pt idx="267">
                  <c:v>3.3546171264323248</c:v>
                </c:pt>
                <c:pt idx="268">
                  <c:v>3.2358612355200855</c:v>
                </c:pt>
                <c:pt idx="269">
                  <c:v>3.1161253446078465</c:v>
                </c:pt>
                <c:pt idx="270">
                  <c:v>2.9954094536956073</c:v>
                </c:pt>
                <c:pt idx="271">
                  <c:v>2.8737135627833679</c:v>
                </c:pt>
                <c:pt idx="272">
                  <c:v>2.7510376718711287</c:v>
                </c:pt>
                <c:pt idx="273">
                  <c:v>2.6273817809588893</c:v>
                </c:pt>
                <c:pt idx="274">
                  <c:v>2.5027458900466502</c:v>
                </c:pt>
                <c:pt idx="275">
                  <c:v>2.3771299991344108</c:v>
                </c:pt>
                <c:pt idx="276">
                  <c:v>2.2505341082221717</c:v>
                </c:pt>
                <c:pt idx="277">
                  <c:v>2.1229582173099324</c:v>
                </c:pt>
                <c:pt idx="278">
                  <c:v>1.9944023263976931</c:v>
                </c:pt>
                <c:pt idx="279">
                  <c:v>1.8648664354854538</c:v>
                </c:pt>
                <c:pt idx="280">
                  <c:v>1.7343505445732146</c:v>
                </c:pt>
                <c:pt idx="281">
                  <c:v>1.6028546536609753</c:v>
                </c:pt>
                <c:pt idx="282">
                  <c:v>1.4703787627487359</c:v>
                </c:pt>
                <c:pt idx="283">
                  <c:v>1.3369228718364965</c:v>
                </c:pt>
                <c:pt idx="284">
                  <c:v>1.2024869809242571</c:v>
                </c:pt>
                <c:pt idx="285">
                  <c:v>1.0670710900120177</c:v>
                </c:pt>
                <c:pt idx="286">
                  <c:v>0.93067519909977847</c:v>
                </c:pt>
                <c:pt idx="287">
                  <c:v>0.79329930818753924</c:v>
                </c:pt>
                <c:pt idx="288">
                  <c:v>0.65494341727530003</c:v>
                </c:pt>
                <c:pt idx="289">
                  <c:v>0.51560752636306073</c:v>
                </c:pt>
                <c:pt idx="290">
                  <c:v>0.37529163545082145</c:v>
                </c:pt>
                <c:pt idx="291">
                  <c:v>0.23399574453858218</c:v>
                </c:pt>
                <c:pt idx="292">
                  <c:v>9.1719853626342898E-2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55-4D2D-A35D-0CB4A197C052}"/>
            </c:ext>
          </c:extLst>
        </c:ser>
        <c:ser>
          <c:idx val="4"/>
          <c:order val="4"/>
          <c:tx>
            <c:v>40 degrees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'assignment_1(home) Q2 (5)'!$F$2:$F$330</c:f>
              <c:numCache>
                <c:formatCode>General</c:formatCode>
                <c:ptCount val="329"/>
                <c:pt idx="0">
                  <c:v>0</c:v>
                </c:pt>
                <c:pt idx="1">
                  <c:v>0.19151111077974453</c:v>
                </c:pt>
                <c:pt idx="2">
                  <c:v>0.38302222155948906</c:v>
                </c:pt>
                <c:pt idx="3">
                  <c:v>0.57453333233923365</c:v>
                </c:pt>
                <c:pt idx="4">
                  <c:v>0.76604444311897812</c:v>
                </c:pt>
                <c:pt idx="5">
                  <c:v>0.9575555538987226</c:v>
                </c:pt>
                <c:pt idx="6">
                  <c:v>1.1490666646784671</c:v>
                </c:pt>
                <c:pt idx="7">
                  <c:v>1.3405777754582116</c:v>
                </c:pt>
                <c:pt idx="8">
                  <c:v>1.532088886237956</c:v>
                </c:pt>
                <c:pt idx="9">
                  <c:v>1.7235999970177005</c:v>
                </c:pt>
                <c:pt idx="10">
                  <c:v>1.915111107797445</c:v>
                </c:pt>
                <c:pt idx="11">
                  <c:v>2.1066222185771895</c:v>
                </c:pt>
                <c:pt idx="12">
                  <c:v>2.2981333293569342</c:v>
                </c:pt>
                <c:pt idx="13">
                  <c:v>2.4896444401366788</c:v>
                </c:pt>
                <c:pt idx="14">
                  <c:v>2.6811555509164235</c:v>
                </c:pt>
                <c:pt idx="15">
                  <c:v>2.8726666616961682</c:v>
                </c:pt>
                <c:pt idx="16">
                  <c:v>3.0641777724759129</c:v>
                </c:pt>
                <c:pt idx="17">
                  <c:v>3.2556888832556576</c:v>
                </c:pt>
                <c:pt idx="18">
                  <c:v>3.4471999940354023</c:v>
                </c:pt>
                <c:pt idx="19">
                  <c:v>3.638711104815147</c:v>
                </c:pt>
                <c:pt idx="20">
                  <c:v>3.8302222155948917</c:v>
                </c:pt>
                <c:pt idx="21">
                  <c:v>4.021733326374636</c:v>
                </c:pt>
                <c:pt idx="22">
                  <c:v>4.2132444371543807</c:v>
                </c:pt>
                <c:pt idx="23">
                  <c:v>4.4047555479341254</c:v>
                </c:pt>
                <c:pt idx="24">
                  <c:v>4.5962666587138701</c:v>
                </c:pt>
                <c:pt idx="25">
                  <c:v>4.7877777694936148</c:v>
                </c:pt>
                <c:pt idx="26">
                  <c:v>4.9792888802733595</c:v>
                </c:pt>
                <c:pt idx="27">
                  <c:v>5.1707999910531042</c:v>
                </c:pt>
                <c:pt idx="28">
                  <c:v>5.3623111018328489</c:v>
                </c:pt>
                <c:pt idx="29">
                  <c:v>5.5538222126125936</c:v>
                </c:pt>
                <c:pt idx="30">
                  <c:v>5.7453333233923383</c:v>
                </c:pt>
                <c:pt idx="31">
                  <c:v>5.936844434172083</c:v>
                </c:pt>
                <c:pt idx="32">
                  <c:v>6.1283555449518277</c:v>
                </c:pt>
                <c:pt idx="33">
                  <c:v>6.3198666557315724</c:v>
                </c:pt>
                <c:pt idx="34">
                  <c:v>6.5113777665113171</c:v>
                </c:pt>
                <c:pt idx="35">
                  <c:v>6.7028888772910618</c:v>
                </c:pt>
                <c:pt idx="36">
                  <c:v>6.8943999880708065</c:v>
                </c:pt>
                <c:pt idx="37">
                  <c:v>7.0859110988505511</c:v>
                </c:pt>
                <c:pt idx="38">
                  <c:v>7.2774222096302958</c:v>
                </c:pt>
                <c:pt idx="39">
                  <c:v>7.4689333204100405</c:v>
                </c:pt>
                <c:pt idx="40">
                  <c:v>7.6604444311897852</c:v>
                </c:pt>
                <c:pt idx="41">
                  <c:v>7.8519555419695299</c:v>
                </c:pt>
                <c:pt idx="42">
                  <c:v>8.0434666527492737</c:v>
                </c:pt>
                <c:pt idx="43">
                  <c:v>8.2349777635290184</c:v>
                </c:pt>
                <c:pt idx="44">
                  <c:v>8.4264888743087631</c:v>
                </c:pt>
                <c:pt idx="45">
                  <c:v>8.6179999850885078</c:v>
                </c:pt>
                <c:pt idx="46">
                  <c:v>8.8095110958682525</c:v>
                </c:pt>
                <c:pt idx="47">
                  <c:v>9.0010222066479972</c:v>
                </c:pt>
                <c:pt idx="48">
                  <c:v>9.1925333174277419</c:v>
                </c:pt>
                <c:pt idx="49">
                  <c:v>9.3840444282074866</c:v>
                </c:pt>
                <c:pt idx="50">
                  <c:v>9.5755555389872313</c:v>
                </c:pt>
                <c:pt idx="51">
                  <c:v>9.767066649766976</c:v>
                </c:pt>
                <c:pt idx="52">
                  <c:v>9.9585777605467207</c:v>
                </c:pt>
                <c:pt idx="53">
                  <c:v>10.150088871326465</c:v>
                </c:pt>
                <c:pt idx="54">
                  <c:v>10.34159998210621</c:v>
                </c:pt>
                <c:pt idx="55">
                  <c:v>10.533111092885955</c:v>
                </c:pt>
                <c:pt idx="56">
                  <c:v>10.7246222036657</c:v>
                </c:pt>
                <c:pt idx="57">
                  <c:v>10.916133314445444</c:v>
                </c:pt>
                <c:pt idx="58">
                  <c:v>11.107644425225189</c:v>
                </c:pt>
                <c:pt idx="59">
                  <c:v>11.299155536004934</c:v>
                </c:pt>
                <c:pt idx="60">
                  <c:v>11.490666646784678</c:v>
                </c:pt>
                <c:pt idx="61">
                  <c:v>11.682177757564423</c:v>
                </c:pt>
                <c:pt idx="62">
                  <c:v>11.873688868344168</c:v>
                </c:pt>
                <c:pt idx="63">
                  <c:v>12.065199979123912</c:v>
                </c:pt>
                <c:pt idx="64">
                  <c:v>12.256711089903657</c:v>
                </c:pt>
                <c:pt idx="65">
                  <c:v>12.448222200683402</c:v>
                </c:pt>
                <c:pt idx="66">
                  <c:v>12.639733311463146</c:v>
                </c:pt>
                <c:pt idx="67">
                  <c:v>12.831244422242891</c:v>
                </c:pt>
                <c:pt idx="68">
                  <c:v>13.022755533022636</c:v>
                </c:pt>
                <c:pt idx="69">
                  <c:v>13.214266643802381</c:v>
                </c:pt>
                <c:pt idx="70">
                  <c:v>13.405777754582125</c:v>
                </c:pt>
                <c:pt idx="71">
                  <c:v>13.59728886536187</c:v>
                </c:pt>
                <c:pt idx="72">
                  <c:v>13.788799976141615</c:v>
                </c:pt>
                <c:pt idx="73">
                  <c:v>13.980311086921359</c:v>
                </c:pt>
                <c:pt idx="74">
                  <c:v>14.171822197701104</c:v>
                </c:pt>
                <c:pt idx="75">
                  <c:v>14.363333308480849</c:v>
                </c:pt>
                <c:pt idx="76">
                  <c:v>14.554844419260593</c:v>
                </c:pt>
                <c:pt idx="77">
                  <c:v>14.746355530040338</c:v>
                </c:pt>
                <c:pt idx="78">
                  <c:v>14.937866640820083</c:v>
                </c:pt>
                <c:pt idx="79">
                  <c:v>15.129377751599828</c:v>
                </c:pt>
                <c:pt idx="80">
                  <c:v>15.320888862379572</c:v>
                </c:pt>
                <c:pt idx="81">
                  <c:v>15.512399973159317</c:v>
                </c:pt>
                <c:pt idx="82">
                  <c:v>15.703911083939062</c:v>
                </c:pt>
                <c:pt idx="83">
                  <c:v>15.895422194718806</c:v>
                </c:pt>
                <c:pt idx="84">
                  <c:v>16.086933305498551</c:v>
                </c:pt>
                <c:pt idx="85">
                  <c:v>16.278444416278294</c:v>
                </c:pt>
                <c:pt idx="86">
                  <c:v>16.469955527058037</c:v>
                </c:pt>
                <c:pt idx="87">
                  <c:v>16.66146663783778</c:v>
                </c:pt>
                <c:pt idx="88">
                  <c:v>16.852977748617523</c:v>
                </c:pt>
                <c:pt idx="89">
                  <c:v>17.044488859397266</c:v>
                </c:pt>
                <c:pt idx="90">
                  <c:v>17.235999970177009</c:v>
                </c:pt>
                <c:pt idx="91">
                  <c:v>17.427511080956751</c:v>
                </c:pt>
                <c:pt idx="92">
                  <c:v>17.619022191736494</c:v>
                </c:pt>
                <c:pt idx="93">
                  <c:v>17.810533302516237</c:v>
                </c:pt>
                <c:pt idx="94">
                  <c:v>18.00204441329598</c:v>
                </c:pt>
                <c:pt idx="95">
                  <c:v>18.193555524075723</c:v>
                </c:pt>
                <c:pt idx="96">
                  <c:v>18.385066634855466</c:v>
                </c:pt>
                <c:pt idx="97">
                  <c:v>18.576577745635209</c:v>
                </c:pt>
                <c:pt idx="98">
                  <c:v>18.768088856414952</c:v>
                </c:pt>
                <c:pt idx="99">
                  <c:v>18.959599967194695</c:v>
                </c:pt>
                <c:pt idx="100">
                  <c:v>19.151111077974438</c:v>
                </c:pt>
                <c:pt idx="101">
                  <c:v>19.342622188754181</c:v>
                </c:pt>
                <c:pt idx="102">
                  <c:v>19.534133299533924</c:v>
                </c:pt>
                <c:pt idx="103">
                  <c:v>19.725644410313667</c:v>
                </c:pt>
                <c:pt idx="104">
                  <c:v>19.917155521093409</c:v>
                </c:pt>
                <c:pt idx="105">
                  <c:v>20.108666631873152</c:v>
                </c:pt>
                <c:pt idx="106">
                  <c:v>20.300177742652895</c:v>
                </c:pt>
                <c:pt idx="107">
                  <c:v>20.491688853432638</c:v>
                </c:pt>
                <c:pt idx="108">
                  <c:v>20.683199964212381</c:v>
                </c:pt>
                <c:pt idx="109">
                  <c:v>20.874711074992124</c:v>
                </c:pt>
                <c:pt idx="110">
                  <c:v>21.066222185771867</c:v>
                </c:pt>
                <c:pt idx="111">
                  <c:v>21.25773329655161</c:v>
                </c:pt>
                <c:pt idx="112">
                  <c:v>21.449244407331353</c:v>
                </c:pt>
                <c:pt idx="113">
                  <c:v>21.640755518111096</c:v>
                </c:pt>
                <c:pt idx="114">
                  <c:v>21.832266628890839</c:v>
                </c:pt>
                <c:pt idx="115">
                  <c:v>22.023777739670582</c:v>
                </c:pt>
                <c:pt idx="116">
                  <c:v>22.215288850450325</c:v>
                </c:pt>
                <c:pt idx="117">
                  <c:v>22.406799961230067</c:v>
                </c:pt>
                <c:pt idx="118">
                  <c:v>22.59831107200981</c:v>
                </c:pt>
                <c:pt idx="119">
                  <c:v>22.789822182789553</c:v>
                </c:pt>
                <c:pt idx="120">
                  <c:v>22.981333293569296</c:v>
                </c:pt>
                <c:pt idx="121">
                  <c:v>23.172844404349039</c:v>
                </c:pt>
                <c:pt idx="122">
                  <c:v>23.364355515128782</c:v>
                </c:pt>
                <c:pt idx="123">
                  <c:v>23.555866625908525</c:v>
                </c:pt>
                <c:pt idx="124">
                  <c:v>23.747377736688268</c:v>
                </c:pt>
                <c:pt idx="125">
                  <c:v>23.938888847468011</c:v>
                </c:pt>
                <c:pt idx="126">
                  <c:v>24.130399958247754</c:v>
                </c:pt>
                <c:pt idx="127">
                  <c:v>24.321911069027497</c:v>
                </c:pt>
                <c:pt idx="128">
                  <c:v>24.51342217980724</c:v>
                </c:pt>
                <c:pt idx="129">
                  <c:v>24.704933290586983</c:v>
                </c:pt>
                <c:pt idx="130">
                  <c:v>24.896444401366725</c:v>
                </c:pt>
                <c:pt idx="131">
                  <c:v>25.087955512146468</c:v>
                </c:pt>
                <c:pt idx="132">
                  <c:v>25.279466622926211</c:v>
                </c:pt>
                <c:pt idx="133">
                  <c:v>25.470977733705954</c:v>
                </c:pt>
                <c:pt idx="134">
                  <c:v>25.662488844485697</c:v>
                </c:pt>
                <c:pt idx="135">
                  <c:v>25.85399995526544</c:v>
                </c:pt>
                <c:pt idx="136">
                  <c:v>26.045511066045183</c:v>
                </c:pt>
                <c:pt idx="137">
                  <c:v>26.237022176824926</c:v>
                </c:pt>
                <c:pt idx="138">
                  <c:v>26.428533287604669</c:v>
                </c:pt>
                <c:pt idx="139">
                  <c:v>26.620044398384412</c:v>
                </c:pt>
                <c:pt idx="140">
                  <c:v>26.811555509164155</c:v>
                </c:pt>
                <c:pt idx="141">
                  <c:v>27.003066619943898</c:v>
                </c:pt>
                <c:pt idx="142">
                  <c:v>27.19457773072364</c:v>
                </c:pt>
                <c:pt idx="143">
                  <c:v>27.386088841503383</c:v>
                </c:pt>
                <c:pt idx="144">
                  <c:v>27.577599952283126</c:v>
                </c:pt>
                <c:pt idx="145">
                  <c:v>27.769111063062869</c:v>
                </c:pt>
                <c:pt idx="146">
                  <c:v>27.960622173842612</c:v>
                </c:pt>
                <c:pt idx="147">
                  <c:v>28.152133284622355</c:v>
                </c:pt>
                <c:pt idx="148">
                  <c:v>28.343644395402098</c:v>
                </c:pt>
                <c:pt idx="149">
                  <c:v>28.535155506181841</c:v>
                </c:pt>
                <c:pt idx="150">
                  <c:v>28.726666616961584</c:v>
                </c:pt>
                <c:pt idx="151">
                  <c:v>28.918177727741327</c:v>
                </c:pt>
                <c:pt idx="152">
                  <c:v>29.10968883852107</c:v>
                </c:pt>
                <c:pt idx="153">
                  <c:v>29.301199949300813</c:v>
                </c:pt>
                <c:pt idx="154">
                  <c:v>29.492711060080556</c:v>
                </c:pt>
                <c:pt idx="155">
                  <c:v>29.684222170860298</c:v>
                </c:pt>
                <c:pt idx="156">
                  <c:v>29.875733281640041</c:v>
                </c:pt>
                <c:pt idx="157">
                  <c:v>30.067244392419784</c:v>
                </c:pt>
                <c:pt idx="158">
                  <c:v>30.258755503199527</c:v>
                </c:pt>
                <c:pt idx="159">
                  <c:v>30.45026661397927</c:v>
                </c:pt>
                <c:pt idx="160">
                  <c:v>30.641777724759013</c:v>
                </c:pt>
                <c:pt idx="161">
                  <c:v>30.833288835538756</c:v>
                </c:pt>
                <c:pt idx="162">
                  <c:v>31.024799946318499</c:v>
                </c:pt>
                <c:pt idx="163">
                  <c:v>31.216311057098242</c:v>
                </c:pt>
                <c:pt idx="164">
                  <c:v>31.407822167877985</c:v>
                </c:pt>
                <c:pt idx="165">
                  <c:v>31.599333278657728</c:v>
                </c:pt>
                <c:pt idx="166">
                  <c:v>31.790844389437471</c:v>
                </c:pt>
                <c:pt idx="167">
                  <c:v>31.982355500217214</c:v>
                </c:pt>
                <c:pt idx="168">
                  <c:v>32.17386661099696</c:v>
                </c:pt>
                <c:pt idx="169">
                  <c:v>32.365377721776703</c:v>
                </c:pt>
                <c:pt idx="170">
                  <c:v>32.556888832556446</c:v>
                </c:pt>
                <c:pt idx="171">
                  <c:v>32.748399943336189</c:v>
                </c:pt>
                <c:pt idx="172">
                  <c:v>32.939911054115932</c:v>
                </c:pt>
                <c:pt idx="173">
                  <c:v>33.131422164895675</c:v>
                </c:pt>
                <c:pt idx="174">
                  <c:v>33.322933275675418</c:v>
                </c:pt>
                <c:pt idx="175">
                  <c:v>33.51444438645516</c:v>
                </c:pt>
                <c:pt idx="176">
                  <c:v>33.705955497234903</c:v>
                </c:pt>
                <c:pt idx="177">
                  <c:v>33.897466608014646</c:v>
                </c:pt>
                <c:pt idx="178">
                  <c:v>34.088977718794389</c:v>
                </c:pt>
                <c:pt idx="179">
                  <c:v>34.280488829574132</c:v>
                </c:pt>
                <c:pt idx="180">
                  <c:v>34.471999940353875</c:v>
                </c:pt>
                <c:pt idx="181">
                  <c:v>34.663511051133618</c:v>
                </c:pt>
                <c:pt idx="182">
                  <c:v>34.855022161913361</c:v>
                </c:pt>
                <c:pt idx="183">
                  <c:v>35.046533272693104</c:v>
                </c:pt>
                <c:pt idx="184">
                  <c:v>35.238044383472847</c:v>
                </c:pt>
                <c:pt idx="185">
                  <c:v>35.42955549425259</c:v>
                </c:pt>
                <c:pt idx="186">
                  <c:v>35.621066605032333</c:v>
                </c:pt>
                <c:pt idx="187">
                  <c:v>35.812577715812075</c:v>
                </c:pt>
                <c:pt idx="188">
                  <c:v>36.004088826591818</c:v>
                </c:pt>
                <c:pt idx="189">
                  <c:v>36.195599937371561</c:v>
                </c:pt>
                <c:pt idx="190">
                  <c:v>36.387111048151304</c:v>
                </c:pt>
                <c:pt idx="191">
                  <c:v>36.578622158931047</c:v>
                </c:pt>
                <c:pt idx="192">
                  <c:v>36.77013326971079</c:v>
                </c:pt>
                <c:pt idx="193">
                  <c:v>36.961644380490533</c:v>
                </c:pt>
                <c:pt idx="194">
                  <c:v>37.153155491270276</c:v>
                </c:pt>
                <c:pt idx="195">
                  <c:v>37.344666602050019</c:v>
                </c:pt>
                <c:pt idx="196">
                  <c:v>37.536177712829762</c:v>
                </c:pt>
                <c:pt idx="197">
                  <c:v>37.727688823609505</c:v>
                </c:pt>
                <c:pt idx="198">
                  <c:v>37.919199934389248</c:v>
                </c:pt>
                <c:pt idx="199">
                  <c:v>38.110711045168991</c:v>
                </c:pt>
                <c:pt idx="200">
                  <c:v>38.302222155948733</c:v>
                </c:pt>
                <c:pt idx="201">
                  <c:v>38.493733266728476</c:v>
                </c:pt>
                <c:pt idx="202">
                  <c:v>38.685244377508219</c:v>
                </c:pt>
                <c:pt idx="203">
                  <c:v>38.876755488287962</c:v>
                </c:pt>
                <c:pt idx="204">
                  <c:v>39.068266599067705</c:v>
                </c:pt>
                <c:pt idx="205">
                  <c:v>39.259777709847448</c:v>
                </c:pt>
                <c:pt idx="206">
                  <c:v>39.451288820627191</c:v>
                </c:pt>
                <c:pt idx="207">
                  <c:v>39.642799931406934</c:v>
                </c:pt>
                <c:pt idx="208">
                  <c:v>39.834311042186677</c:v>
                </c:pt>
                <c:pt idx="209">
                  <c:v>40.02582215296642</c:v>
                </c:pt>
                <c:pt idx="210">
                  <c:v>40.217333263746163</c:v>
                </c:pt>
                <c:pt idx="211">
                  <c:v>40.408844374525906</c:v>
                </c:pt>
                <c:pt idx="212">
                  <c:v>40.600355485305649</c:v>
                </c:pt>
                <c:pt idx="213">
                  <c:v>40.791866596085391</c:v>
                </c:pt>
                <c:pt idx="214">
                  <c:v>40.983377706865134</c:v>
                </c:pt>
                <c:pt idx="215">
                  <c:v>41.174888817644877</c:v>
                </c:pt>
                <c:pt idx="216">
                  <c:v>41.36639992842462</c:v>
                </c:pt>
                <c:pt idx="217">
                  <c:v>41.557911039204363</c:v>
                </c:pt>
                <c:pt idx="218">
                  <c:v>41.749422149984106</c:v>
                </c:pt>
                <c:pt idx="219">
                  <c:v>41.940933260763849</c:v>
                </c:pt>
                <c:pt idx="220">
                  <c:v>42.132444371543592</c:v>
                </c:pt>
                <c:pt idx="221">
                  <c:v>42.323955482323335</c:v>
                </c:pt>
                <c:pt idx="222">
                  <c:v>42.515466593103078</c:v>
                </c:pt>
                <c:pt idx="223">
                  <c:v>42.706977703882821</c:v>
                </c:pt>
                <c:pt idx="224">
                  <c:v>42.898488814662564</c:v>
                </c:pt>
                <c:pt idx="225">
                  <c:v>43.089999925442307</c:v>
                </c:pt>
                <c:pt idx="226">
                  <c:v>43.281511036222049</c:v>
                </c:pt>
                <c:pt idx="227">
                  <c:v>43.473022147001792</c:v>
                </c:pt>
                <c:pt idx="228">
                  <c:v>43.664533257781535</c:v>
                </c:pt>
                <c:pt idx="229">
                  <c:v>43.856044368561278</c:v>
                </c:pt>
                <c:pt idx="230">
                  <c:v>44.047555479341021</c:v>
                </c:pt>
                <c:pt idx="231">
                  <c:v>44.239066590120764</c:v>
                </c:pt>
                <c:pt idx="232">
                  <c:v>44.430577700900507</c:v>
                </c:pt>
                <c:pt idx="233">
                  <c:v>44.62208881168025</c:v>
                </c:pt>
                <c:pt idx="234">
                  <c:v>44.813599922459993</c:v>
                </c:pt>
                <c:pt idx="235">
                  <c:v>45.005111033239736</c:v>
                </c:pt>
                <c:pt idx="236">
                  <c:v>45.196622144019479</c:v>
                </c:pt>
                <c:pt idx="237">
                  <c:v>45.388133254799222</c:v>
                </c:pt>
                <c:pt idx="238">
                  <c:v>45.579644365578964</c:v>
                </c:pt>
                <c:pt idx="239">
                  <c:v>45.771155476358707</c:v>
                </c:pt>
                <c:pt idx="240">
                  <c:v>45.96266658713845</c:v>
                </c:pt>
                <c:pt idx="241">
                  <c:v>46.154177697918193</c:v>
                </c:pt>
                <c:pt idx="242">
                  <c:v>46.345688808697936</c:v>
                </c:pt>
                <c:pt idx="243">
                  <c:v>46.537199919477679</c:v>
                </c:pt>
                <c:pt idx="244">
                  <c:v>46.728711030257422</c:v>
                </c:pt>
                <c:pt idx="245">
                  <c:v>46.920222141037165</c:v>
                </c:pt>
                <c:pt idx="246">
                  <c:v>47.111733251816908</c:v>
                </c:pt>
                <c:pt idx="247">
                  <c:v>47.303244362596651</c:v>
                </c:pt>
                <c:pt idx="248">
                  <c:v>47.494755473376394</c:v>
                </c:pt>
                <c:pt idx="249">
                  <c:v>47.686266584156137</c:v>
                </c:pt>
                <c:pt idx="250">
                  <c:v>47.87777769493588</c:v>
                </c:pt>
                <c:pt idx="251">
                  <c:v>48.069288805715622</c:v>
                </c:pt>
                <c:pt idx="252">
                  <c:v>48.260799916495365</c:v>
                </c:pt>
                <c:pt idx="253">
                  <c:v>48.452311027275108</c:v>
                </c:pt>
                <c:pt idx="254">
                  <c:v>48.643822138054851</c:v>
                </c:pt>
                <c:pt idx="255">
                  <c:v>48.835333248834594</c:v>
                </c:pt>
                <c:pt idx="256">
                  <c:v>49.026844359614337</c:v>
                </c:pt>
                <c:pt idx="257">
                  <c:v>49.21835547039408</c:v>
                </c:pt>
                <c:pt idx="258">
                  <c:v>49.409866581173823</c:v>
                </c:pt>
                <c:pt idx="259">
                  <c:v>49.601377691953566</c:v>
                </c:pt>
                <c:pt idx="260">
                  <c:v>49.792888802733309</c:v>
                </c:pt>
                <c:pt idx="261">
                  <c:v>49.984399913513052</c:v>
                </c:pt>
                <c:pt idx="262">
                  <c:v>50.175911024292795</c:v>
                </c:pt>
                <c:pt idx="263">
                  <c:v>50.367422135072538</c:v>
                </c:pt>
                <c:pt idx="264">
                  <c:v>50.55893324585228</c:v>
                </c:pt>
                <c:pt idx="265">
                  <c:v>50.750444356632023</c:v>
                </c:pt>
                <c:pt idx="266">
                  <c:v>50.941955467411766</c:v>
                </c:pt>
                <c:pt idx="267">
                  <c:v>51.133466578191509</c:v>
                </c:pt>
                <c:pt idx="268">
                  <c:v>51.324977688971252</c:v>
                </c:pt>
                <c:pt idx="269">
                  <c:v>51.516488799750995</c:v>
                </c:pt>
                <c:pt idx="270">
                  <c:v>51.707999910530738</c:v>
                </c:pt>
                <c:pt idx="271">
                  <c:v>51.899511021310481</c:v>
                </c:pt>
                <c:pt idx="272">
                  <c:v>52.091022132090224</c:v>
                </c:pt>
                <c:pt idx="273">
                  <c:v>52.282533242869967</c:v>
                </c:pt>
                <c:pt idx="274">
                  <c:v>52.47404435364971</c:v>
                </c:pt>
                <c:pt idx="275">
                  <c:v>52.665555464429453</c:v>
                </c:pt>
                <c:pt idx="276">
                  <c:v>52.857066575209195</c:v>
                </c:pt>
                <c:pt idx="277">
                  <c:v>53.048577685988938</c:v>
                </c:pt>
                <c:pt idx="278">
                  <c:v>53.240088796768681</c:v>
                </c:pt>
                <c:pt idx="279">
                  <c:v>53.431599907548424</c:v>
                </c:pt>
                <c:pt idx="280">
                  <c:v>53.623111018328167</c:v>
                </c:pt>
                <c:pt idx="281">
                  <c:v>53.81462212910791</c:v>
                </c:pt>
                <c:pt idx="282">
                  <c:v>54.006133239887653</c:v>
                </c:pt>
                <c:pt idx="283">
                  <c:v>54.197644350667396</c:v>
                </c:pt>
                <c:pt idx="284">
                  <c:v>54.389155461447139</c:v>
                </c:pt>
                <c:pt idx="285">
                  <c:v>54.580666572226882</c:v>
                </c:pt>
                <c:pt idx="286">
                  <c:v>54.772177683006625</c:v>
                </c:pt>
                <c:pt idx="287">
                  <c:v>54.963688793786368</c:v>
                </c:pt>
                <c:pt idx="288">
                  <c:v>55.155199904566111</c:v>
                </c:pt>
                <c:pt idx="289">
                  <c:v>55.346711015345853</c:v>
                </c:pt>
                <c:pt idx="290">
                  <c:v>55.538222126125596</c:v>
                </c:pt>
                <c:pt idx="291">
                  <c:v>55.729733236905339</c:v>
                </c:pt>
                <c:pt idx="292">
                  <c:v>55.921244347685082</c:v>
                </c:pt>
                <c:pt idx="293">
                  <c:v>56.112755458464825</c:v>
                </c:pt>
                <c:pt idx="294">
                  <c:v>56.304266569244568</c:v>
                </c:pt>
                <c:pt idx="295">
                  <c:v>56.495777680024311</c:v>
                </c:pt>
                <c:pt idx="296">
                  <c:v>56.687288790804054</c:v>
                </c:pt>
                <c:pt idx="297">
                  <c:v>56.878799901583797</c:v>
                </c:pt>
                <c:pt idx="298">
                  <c:v>57.07031101236354</c:v>
                </c:pt>
                <c:pt idx="299">
                  <c:v>57.261822123143283</c:v>
                </c:pt>
                <c:pt idx="300">
                  <c:v>57.453333233923026</c:v>
                </c:pt>
                <c:pt idx="301">
                  <c:v>57.644844344702769</c:v>
                </c:pt>
                <c:pt idx="302">
                  <c:v>57.836355455482511</c:v>
                </c:pt>
                <c:pt idx="303">
                  <c:v>58.027866566262254</c:v>
                </c:pt>
                <c:pt idx="304">
                  <c:v>58.219377677041997</c:v>
                </c:pt>
                <c:pt idx="305">
                  <c:v>58.41088878782174</c:v>
                </c:pt>
                <c:pt idx="306">
                  <c:v>58.602399898601483</c:v>
                </c:pt>
                <c:pt idx="307">
                  <c:v>58.793911009381226</c:v>
                </c:pt>
                <c:pt idx="308">
                  <c:v>58.985422120160969</c:v>
                </c:pt>
                <c:pt idx="309">
                  <c:v>59.176933230940712</c:v>
                </c:pt>
                <c:pt idx="310">
                  <c:v>59.368444341720455</c:v>
                </c:pt>
                <c:pt idx="311">
                  <c:v>59.559955452500198</c:v>
                </c:pt>
                <c:pt idx="312">
                  <c:v>59.751466563279941</c:v>
                </c:pt>
                <c:pt idx="313">
                  <c:v>59.942977674059684</c:v>
                </c:pt>
                <c:pt idx="314">
                  <c:v>60.134488784839427</c:v>
                </c:pt>
                <c:pt idx="315">
                  <c:v>60.325999895619169</c:v>
                </c:pt>
                <c:pt idx="316">
                  <c:v>60.517511006398912</c:v>
                </c:pt>
                <c:pt idx="317">
                  <c:v>60.709022117178655</c:v>
                </c:pt>
                <c:pt idx="318">
                  <c:v>60.900533227958398</c:v>
                </c:pt>
                <c:pt idx="319">
                  <c:v>61.092044338738141</c:v>
                </c:pt>
                <c:pt idx="320">
                  <c:v>61.283555449517884</c:v>
                </c:pt>
                <c:pt idx="321">
                  <c:v>61.475066560297627</c:v>
                </c:pt>
                <c:pt idx="322">
                  <c:v>61.66657767107737</c:v>
                </c:pt>
                <c:pt idx="323">
                  <c:v>61.858088781857113</c:v>
                </c:pt>
                <c:pt idx="324">
                  <c:v>62.049599892636856</c:v>
                </c:pt>
                <c:pt idx="325">
                  <c:v>62.241111003416599</c:v>
                </c:pt>
                <c:pt idx="326">
                  <c:v>62.432622114196342</c:v>
                </c:pt>
                <c:pt idx="327">
                  <c:v>62.624133224976084</c:v>
                </c:pt>
                <c:pt idx="328">
                  <c:v>62.815644335755827</c:v>
                </c:pt>
              </c:numCache>
            </c:numRef>
          </c:xVal>
          <c:yVal>
            <c:numRef>
              <c:f>'assignment_1(home) Q2 (5)'!$G$2:$G$330</c:f>
              <c:numCache>
                <c:formatCode>General</c:formatCode>
                <c:ptCount val="329"/>
                <c:pt idx="0">
                  <c:v>0</c:v>
                </c:pt>
                <c:pt idx="1">
                  <c:v>0.16020690242163482</c:v>
                </c:pt>
                <c:pt idx="2">
                  <c:v>0.31943380484326966</c:v>
                </c:pt>
                <c:pt idx="3">
                  <c:v>0.47768070726490447</c:v>
                </c:pt>
                <c:pt idx="4">
                  <c:v>0.63494760968653929</c:v>
                </c:pt>
                <c:pt idx="5">
                  <c:v>0.79123451210817408</c:v>
                </c:pt>
                <c:pt idx="6">
                  <c:v>0.94654141452980889</c:v>
                </c:pt>
                <c:pt idx="7">
                  <c:v>1.1008683169514435</c:v>
                </c:pt>
                <c:pt idx="8">
                  <c:v>1.2542152193730782</c:v>
                </c:pt>
                <c:pt idx="9">
                  <c:v>1.406582121794713</c:v>
                </c:pt>
                <c:pt idx="10">
                  <c:v>1.5579690242163475</c:v>
                </c:pt>
                <c:pt idx="11">
                  <c:v>1.7083759266379821</c:v>
                </c:pt>
                <c:pt idx="12">
                  <c:v>1.8578028290596167</c:v>
                </c:pt>
                <c:pt idx="13">
                  <c:v>2.0062497314812515</c:v>
                </c:pt>
                <c:pt idx="14">
                  <c:v>2.1537166339028859</c:v>
                </c:pt>
                <c:pt idx="15">
                  <c:v>2.3002035363245206</c:v>
                </c:pt>
                <c:pt idx="16">
                  <c:v>2.445710438746155</c:v>
                </c:pt>
                <c:pt idx="17">
                  <c:v>2.5902373411677897</c:v>
                </c:pt>
                <c:pt idx="18">
                  <c:v>2.7337842435894242</c:v>
                </c:pt>
                <c:pt idx="19">
                  <c:v>2.8763511460110589</c:v>
                </c:pt>
                <c:pt idx="20">
                  <c:v>3.0179380484326934</c:v>
                </c:pt>
                <c:pt idx="21">
                  <c:v>3.1585449508543282</c:v>
                </c:pt>
                <c:pt idx="22">
                  <c:v>3.2981718532759627</c:v>
                </c:pt>
                <c:pt idx="23">
                  <c:v>3.4368187556975971</c:v>
                </c:pt>
                <c:pt idx="24">
                  <c:v>3.5744856581192317</c:v>
                </c:pt>
                <c:pt idx="25">
                  <c:v>3.7111725605408661</c:v>
                </c:pt>
                <c:pt idx="26">
                  <c:v>3.8468794629625007</c:v>
                </c:pt>
                <c:pt idx="27">
                  <c:v>3.9816063653841351</c:v>
                </c:pt>
                <c:pt idx="28">
                  <c:v>4.1153532678057694</c:v>
                </c:pt>
                <c:pt idx="29">
                  <c:v>4.2481201702274038</c:v>
                </c:pt>
                <c:pt idx="30">
                  <c:v>4.3799070726490381</c:v>
                </c:pt>
                <c:pt idx="31">
                  <c:v>4.5107139750706722</c:v>
                </c:pt>
                <c:pt idx="32">
                  <c:v>4.6405408774923069</c:v>
                </c:pt>
                <c:pt idx="33">
                  <c:v>4.7693877799139415</c:v>
                </c:pt>
                <c:pt idx="34">
                  <c:v>4.8972546823355758</c:v>
                </c:pt>
                <c:pt idx="35">
                  <c:v>5.02414158475721</c:v>
                </c:pt>
                <c:pt idx="36">
                  <c:v>5.1500484871788448</c:v>
                </c:pt>
                <c:pt idx="37">
                  <c:v>5.2749753896004794</c:v>
                </c:pt>
                <c:pt idx="38">
                  <c:v>5.3989222920221138</c:v>
                </c:pt>
                <c:pt idx="39">
                  <c:v>5.521889194443748</c:v>
                </c:pt>
                <c:pt idx="40">
                  <c:v>5.6438760968653821</c:v>
                </c:pt>
                <c:pt idx="41">
                  <c:v>5.7648829992870168</c:v>
                </c:pt>
                <c:pt idx="42">
                  <c:v>5.8849099017086512</c:v>
                </c:pt>
                <c:pt idx="43">
                  <c:v>6.0039568041302855</c:v>
                </c:pt>
                <c:pt idx="44">
                  <c:v>6.1220237065519196</c:v>
                </c:pt>
                <c:pt idx="45">
                  <c:v>6.2391106089735544</c:v>
                </c:pt>
                <c:pt idx="46">
                  <c:v>6.355217511395189</c:v>
                </c:pt>
                <c:pt idx="47">
                  <c:v>6.4703444138168233</c:v>
                </c:pt>
                <c:pt idx="48">
                  <c:v>6.5844913162384575</c:v>
                </c:pt>
                <c:pt idx="49">
                  <c:v>6.6976582186600915</c:v>
                </c:pt>
                <c:pt idx="50">
                  <c:v>6.8098451210817261</c:v>
                </c:pt>
                <c:pt idx="51">
                  <c:v>6.9210520235033606</c:v>
                </c:pt>
                <c:pt idx="52">
                  <c:v>7.0312789259249948</c:v>
                </c:pt>
                <c:pt idx="53">
                  <c:v>7.1405258283466289</c:v>
                </c:pt>
                <c:pt idx="54">
                  <c:v>7.2487927307682636</c:v>
                </c:pt>
                <c:pt idx="55">
                  <c:v>7.3560796331898981</c:v>
                </c:pt>
                <c:pt idx="56">
                  <c:v>7.4623865356115324</c:v>
                </c:pt>
                <c:pt idx="57">
                  <c:v>7.5677134380331665</c:v>
                </c:pt>
                <c:pt idx="58">
                  <c:v>7.6720603404548005</c:v>
                </c:pt>
                <c:pt idx="59">
                  <c:v>7.7754272428764351</c:v>
                </c:pt>
                <c:pt idx="60">
                  <c:v>7.8778141452980694</c:v>
                </c:pt>
                <c:pt idx="61">
                  <c:v>7.9792210477197036</c:v>
                </c:pt>
                <c:pt idx="62">
                  <c:v>8.0796479501413394</c:v>
                </c:pt>
                <c:pt idx="63">
                  <c:v>8.1790948525629741</c:v>
                </c:pt>
                <c:pt idx="64">
                  <c:v>8.2775617549846086</c:v>
                </c:pt>
                <c:pt idx="65">
                  <c:v>8.3750486574062428</c:v>
                </c:pt>
                <c:pt idx="66">
                  <c:v>8.4715555598278787</c:v>
                </c:pt>
                <c:pt idx="67">
                  <c:v>8.5670824622495143</c:v>
                </c:pt>
                <c:pt idx="68">
                  <c:v>8.6616293646711497</c:v>
                </c:pt>
                <c:pt idx="69">
                  <c:v>8.755196267092785</c:v>
                </c:pt>
                <c:pt idx="70">
                  <c:v>8.84778316951442</c:v>
                </c:pt>
                <c:pt idx="71">
                  <c:v>8.9393900719360548</c:v>
                </c:pt>
                <c:pt idx="72">
                  <c:v>9.0300169743576895</c:v>
                </c:pt>
                <c:pt idx="73">
                  <c:v>9.1196638767793239</c:v>
                </c:pt>
                <c:pt idx="74">
                  <c:v>9.2083307792009581</c:v>
                </c:pt>
                <c:pt idx="75">
                  <c:v>9.2960176816225939</c:v>
                </c:pt>
                <c:pt idx="76">
                  <c:v>9.3827245840442295</c:v>
                </c:pt>
                <c:pt idx="77">
                  <c:v>9.4684514864658649</c:v>
                </c:pt>
                <c:pt idx="78">
                  <c:v>9.5531983888875001</c:v>
                </c:pt>
                <c:pt idx="79">
                  <c:v>9.636965291309135</c:v>
                </c:pt>
                <c:pt idx="80">
                  <c:v>9.7197521937307698</c:v>
                </c:pt>
                <c:pt idx="81">
                  <c:v>9.8015590961524044</c:v>
                </c:pt>
                <c:pt idx="82">
                  <c:v>9.8823859985740388</c:v>
                </c:pt>
                <c:pt idx="83">
                  <c:v>9.9622329009956729</c:v>
                </c:pt>
                <c:pt idx="84">
                  <c:v>10.041099803417309</c:v>
                </c:pt>
                <c:pt idx="85">
                  <c:v>10.118986705838944</c:v>
                </c:pt>
                <c:pt idx="86">
                  <c:v>10.19589360826058</c:v>
                </c:pt>
                <c:pt idx="87">
                  <c:v>10.271820510682215</c:v>
                </c:pt>
                <c:pt idx="88">
                  <c:v>10.34676741310385</c:v>
                </c:pt>
                <c:pt idx="89">
                  <c:v>10.420734315525484</c:v>
                </c:pt>
                <c:pt idx="90">
                  <c:v>10.493721217947119</c:v>
                </c:pt>
                <c:pt idx="91">
                  <c:v>10.565728120368753</c:v>
                </c:pt>
                <c:pt idx="92">
                  <c:v>10.636755022790387</c:v>
                </c:pt>
                <c:pt idx="93">
                  <c:v>10.706801925212023</c:v>
                </c:pt>
                <c:pt idx="94">
                  <c:v>10.775868827633658</c:v>
                </c:pt>
                <c:pt idx="95">
                  <c:v>10.843955730055294</c:v>
                </c:pt>
                <c:pt idx="96">
                  <c:v>10.911062632476929</c:v>
                </c:pt>
                <c:pt idx="97">
                  <c:v>10.977189534898564</c:v>
                </c:pt>
                <c:pt idx="98">
                  <c:v>11.042336437320198</c:v>
                </c:pt>
                <c:pt idx="99">
                  <c:v>11.106503339741833</c:v>
                </c:pt>
                <c:pt idx="100">
                  <c:v>11.169690242163467</c:v>
                </c:pt>
                <c:pt idx="101">
                  <c:v>11.231897144585103</c:v>
                </c:pt>
                <c:pt idx="102">
                  <c:v>11.293124047006739</c:v>
                </c:pt>
                <c:pt idx="103">
                  <c:v>11.353370949428374</c:v>
                </c:pt>
                <c:pt idx="104">
                  <c:v>11.412637851850009</c:v>
                </c:pt>
                <c:pt idx="105">
                  <c:v>11.470924754271644</c:v>
                </c:pt>
                <c:pt idx="106">
                  <c:v>11.528231656693279</c:v>
                </c:pt>
                <c:pt idx="107">
                  <c:v>11.584558559114914</c:v>
                </c:pt>
                <c:pt idx="108">
                  <c:v>11.639905461536548</c:v>
                </c:pt>
                <c:pt idx="109">
                  <c:v>11.694272363958182</c:v>
                </c:pt>
                <c:pt idx="110">
                  <c:v>11.747659266379818</c:v>
                </c:pt>
                <c:pt idx="111">
                  <c:v>11.800066168801454</c:v>
                </c:pt>
                <c:pt idx="112">
                  <c:v>11.851493071223089</c:v>
                </c:pt>
                <c:pt idx="113">
                  <c:v>11.901939973644724</c:v>
                </c:pt>
                <c:pt idx="114">
                  <c:v>11.951406876066359</c:v>
                </c:pt>
                <c:pt idx="115">
                  <c:v>11.999893778487994</c:v>
                </c:pt>
                <c:pt idx="116">
                  <c:v>12.047400680909629</c:v>
                </c:pt>
                <c:pt idx="117">
                  <c:v>12.093927583331263</c:v>
                </c:pt>
                <c:pt idx="118">
                  <c:v>12.139474485752897</c:v>
                </c:pt>
                <c:pt idx="119">
                  <c:v>12.184041388174533</c:v>
                </c:pt>
                <c:pt idx="120">
                  <c:v>12.227628290596169</c:v>
                </c:pt>
                <c:pt idx="121">
                  <c:v>12.270235193017804</c:v>
                </c:pt>
                <c:pt idx="122">
                  <c:v>12.311862095439439</c:v>
                </c:pt>
                <c:pt idx="123">
                  <c:v>12.352508997861074</c:v>
                </c:pt>
                <c:pt idx="124">
                  <c:v>12.392175900282709</c:v>
                </c:pt>
                <c:pt idx="125">
                  <c:v>12.430862802704343</c:v>
                </c:pt>
                <c:pt idx="126">
                  <c:v>12.468569705125978</c:v>
                </c:pt>
                <c:pt idx="127">
                  <c:v>12.505296607547614</c:v>
                </c:pt>
                <c:pt idx="128">
                  <c:v>12.541043509969249</c:v>
                </c:pt>
                <c:pt idx="129">
                  <c:v>12.575810412390885</c:v>
                </c:pt>
                <c:pt idx="130">
                  <c:v>12.60959731481252</c:v>
                </c:pt>
                <c:pt idx="131">
                  <c:v>12.642404217234155</c:v>
                </c:pt>
                <c:pt idx="132">
                  <c:v>12.67423111965579</c:v>
                </c:pt>
                <c:pt idx="133">
                  <c:v>12.705078022077425</c:v>
                </c:pt>
                <c:pt idx="134">
                  <c:v>12.734944924499059</c:v>
                </c:pt>
                <c:pt idx="135">
                  <c:v>12.763831826920693</c:v>
                </c:pt>
                <c:pt idx="136">
                  <c:v>12.791738729342329</c:v>
                </c:pt>
                <c:pt idx="137">
                  <c:v>12.818665631763965</c:v>
                </c:pt>
                <c:pt idx="138">
                  <c:v>12.8446125341856</c:v>
                </c:pt>
                <c:pt idx="139">
                  <c:v>12.869579436607236</c:v>
                </c:pt>
                <c:pt idx="140">
                  <c:v>12.893566339028871</c:v>
                </c:pt>
                <c:pt idx="141">
                  <c:v>12.916573241450505</c:v>
                </c:pt>
                <c:pt idx="142">
                  <c:v>12.93860014387214</c:v>
                </c:pt>
                <c:pt idx="143">
                  <c:v>12.959647046293775</c:v>
                </c:pt>
                <c:pt idx="144">
                  <c:v>12.979713948715409</c:v>
                </c:pt>
                <c:pt idx="145">
                  <c:v>12.998800851137045</c:v>
                </c:pt>
                <c:pt idx="146">
                  <c:v>13.01690775355868</c:v>
                </c:pt>
                <c:pt idx="147">
                  <c:v>13.034034655980316</c:v>
                </c:pt>
                <c:pt idx="148">
                  <c:v>13.050181558401951</c:v>
                </c:pt>
                <c:pt idx="149">
                  <c:v>13.065348460823586</c:v>
                </c:pt>
                <c:pt idx="150">
                  <c:v>13.07953536324522</c:v>
                </c:pt>
                <c:pt idx="151">
                  <c:v>13.092742265666855</c:v>
                </c:pt>
                <c:pt idx="152">
                  <c:v>13.104969168088489</c:v>
                </c:pt>
                <c:pt idx="153">
                  <c:v>13.116216070510124</c:v>
                </c:pt>
                <c:pt idx="154">
                  <c:v>13.126482972931759</c:v>
                </c:pt>
                <c:pt idx="155">
                  <c:v>13.135769875353395</c:v>
                </c:pt>
                <c:pt idx="156">
                  <c:v>13.14407677777503</c:v>
                </c:pt>
                <c:pt idx="157">
                  <c:v>13.151403680196665</c:v>
                </c:pt>
                <c:pt idx="158">
                  <c:v>13.1577505826183</c:v>
                </c:pt>
                <c:pt idx="159">
                  <c:v>13.163117485039935</c:v>
                </c:pt>
                <c:pt idx="160">
                  <c:v>13.16750438746157</c:v>
                </c:pt>
                <c:pt idx="161">
                  <c:v>13.170911289883204</c:v>
                </c:pt>
                <c:pt idx="162">
                  <c:v>13.17333819230484</c:v>
                </c:pt>
                <c:pt idx="163">
                  <c:v>13.174785094726476</c:v>
                </c:pt>
                <c:pt idx="164">
                  <c:v>13.175251997148111</c:v>
                </c:pt>
                <c:pt idx="165">
                  <c:v>13.174738899569746</c:v>
                </c:pt>
                <c:pt idx="166">
                  <c:v>13.173245801991381</c:v>
                </c:pt>
                <c:pt idx="167">
                  <c:v>13.170772704413016</c:v>
                </c:pt>
                <c:pt idx="168">
                  <c:v>13.167319606834651</c:v>
                </c:pt>
                <c:pt idx="169">
                  <c:v>13.162886509256285</c:v>
                </c:pt>
                <c:pt idx="170">
                  <c:v>13.15747341167792</c:v>
                </c:pt>
                <c:pt idx="171">
                  <c:v>13.151080314099556</c:v>
                </c:pt>
                <c:pt idx="172">
                  <c:v>13.143707216521191</c:v>
                </c:pt>
                <c:pt idx="173">
                  <c:v>13.135354118942827</c:v>
                </c:pt>
                <c:pt idx="174">
                  <c:v>13.126021021364462</c:v>
                </c:pt>
                <c:pt idx="175">
                  <c:v>13.115707923786097</c:v>
                </c:pt>
                <c:pt idx="176">
                  <c:v>13.104414826207732</c:v>
                </c:pt>
                <c:pt idx="177">
                  <c:v>13.092141728629366</c:v>
                </c:pt>
                <c:pt idx="178">
                  <c:v>13.078888631051001</c:v>
                </c:pt>
                <c:pt idx="179">
                  <c:v>13.064655533472635</c:v>
                </c:pt>
                <c:pt idx="180">
                  <c:v>13.049442435894271</c:v>
                </c:pt>
                <c:pt idx="181">
                  <c:v>13.033249338315906</c:v>
                </c:pt>
                <c:pt idx="182">
                  <c:v>13.016076240737542</c:v>
                </c:pt>
                <c:pt idx="183">
                  <c:v>12.997923143159177</c:v>
                </c:pt>
                <c:pt idx="184">
                  <c:v>12.978790045580812</c:v>
                </c:pt>
                <c:pt idx="185">
                  <c:v>12.958676948002447</c:v>
                </c:pt>
                <c:pt idx="186">
                  <c:v>12.937583850424081</c:v>
                </c:pt>
                <c:pt idx="187">
                  <c:v>12.915510752845716</c:v>
                </c:pt>
                <c:pt idx="188">
                  <c:v>12.89245765526735</c:v>
                </c:pt>
                <c:pt idx="189">
                  <c:v>12.868424557688986</c:v>
                </c:pt>
                <c:pt idx="190">
                  <c:v>12.843411460110621</c:v>
                </c:pt>
                <c:pt idx="191">
                  <c:v>12.817418362532257</c:v>
                </c:pt>
                <c:pt idx="192">
                  <c:v>12.790445264953892</c:v>
                </c:pt>
                <c:pt idx="193">
                  <c:v>12.762492167375527</c:v>
                </c:pt>
                <c:pt idx="194">
                  <c:v>12.733559069797161</c:v>
                </c:pt>
                <c:pt idx="195">
                  <c:v>12.703645972218796</c:v>
                </c:pt>
                <c:pt idx="196">
                  <c:v>12.67275287464043</c:v>
                </c:pt>
                <c:pt idx="197">
                  <c:v>12.640879777062066</c:v>
                </c:pt>
                <c:pt idx="198">
                  <c:v>12.608026679483702</c:v>
                </c:pt>
                <c:pt idx="199">
                  <c:v>12.574193581905337</c:v>
                </c:pt>
                <c:pt idx="200">
                  <c:v>12.539380484326973</c:v>
                </c:pt>
                <c:pt idx="201">
                  <c:v>12.503587386748608</c:v>
                </c:pt>
                <c:pt idx="202">
                  <c:v>12.466814289170243</c:v>
                </c:pt>
                <c:pt idx="203">
                  <c:v>12.429061191591877</c:v>
                </c:pt>
                <c:pt idx="204">
                  <c:v>12.390328094013512</c:v>
                </c:pt>
                <c:pt idx="205">
                  <c:v>12.350614996435146</c:v>
                </c:pt>
                <c:pt idx="206">
                  <c:v>12.309921898856782</c:v>
                </c:pt>
                <c:pt idx="207">
                  <c:v>12.268248801278418</c:v>
                </c:pt>
                <c:pt idx="208">
                  <c:v>12.225595703700053</c:v>
                </c:pt>
                <c:pt idx="209">
                  <c:v>12.181962606121688</c:v>
                </c:pt>
                <c:pt idx="210">
                  <c:v>12.137349508543323</c:v>
                </c:pt>
                <c:pt idx="211">
                  <c:v>12.091756410964958</c:v>
                </c:pt>
                <c:pt idx="212">
                  <c:v>12.045183313386593</c:v>
                </c:pt>
                <c:pt idx="213">
                  <c:v>11.997630215808227</c:v>
                </c:pt>
                <c:pt idx="214">
                  <c:v>11.949097118229862</c:v>
                </c:pt>
                <c:pt idx="215">
                  <c:v>11.899584020651497</c:v>
                </c:pt>
                <c:pt idx="216">
                  <c:v>11.849090923073133</c:v>
                </c:pt>
                <c:pt idx="217">
                  <c:v>11.797617825494768</c:v>
                </c:pt>
                <c:pt idx="218">
                  <c:v>11.745164727916404</c:v>
                </c:pt>
                <c:pt idx="219">
                  <c:v>11.691731630338039</c:v>
                </c:pt>
                <c:pt idx="220">
                  <c:v>11.637318532759673</c:v>
                </c:pt>
                <c:pt idx="221">
                  <c:v>11.581925435181308</c:v>
                </c:pt>
                <c:pt idx="222">
                  <c:v>11.525552337602942</c:v>
                </c:pt>
                <c:pt idx="223">
                  <c:v>11.468199240024578</c:v>
                </c:pt>
                <c:pt idx="224">
                  <c:v>11.409866142446214</c:v>
                </c:pt>
                <c:pt idx="225">
                  <c:v>11.35055304486785</c:v>
                </c:pt>
                <c:pt idx="226">
                  <c:v>11.290259947289485</c:v>
                </c:pt>
                <c:pt idx="227">
                  <c:v>11.22898684971112</c:v>
                </c:pt>
                <c:pt idx="228">
                  <c:v>11.166733752132755</c:v>
                </c:pt>
                <c:pt idx="229">
                  <c:v>11.10350065455439</c:v>
                </c:pt>
                <c:pt idx="230">
                  <c:v>11.039287556976024</c:v>
                </c:pt>
                <c:pt idx="231">
                  <c:v>10.974094459397659</c:v>
                </c:pt>
                <c:pt idx="232">
                  <c:v>10.907921361819295</c:v>
                </c:pt>
                <c:pt idx="233">
                  <c:v>10.84076826424093</c:v>
                </c:pt>
                <c:pt idx="234">
                  <c:v>10.772635166662566</c:v>
                </c:pt>
                <c:pt idx="235">
                  <c:v>10.703522069084201</c:v>
                </c:pt>
                <c:pt idx="236">
                  <c:v>10.633428971505836</c:v>
                </c:pt>
                <c:pt idx="237">
                  <c:v>10.562355873927471</c:v>
                </c:pt>
                <c:pt idx="238">
                  <c:v>10.490302776349106</c:v>
                </c:pt>
                <c:pt idx="239">
                  <c:v>10.41726967877074</c:v>
                </c:pt>
                <c:pt idx="240">
                  <c:v>10.343256581192374</c:v>
                </c:pt>
                <c:pt idx="241">
                  <c:v>10.26826348361401</c:v>
                </c:pt>
                <c:pt idx="242">
                  <c:v>10.192290386035646</c:v>
                </c:pt>
                <c:pt idx="243">
                  <c:v>10.115337288457281</c:v>
                </c:pt>
                <c:pt idx="244">
                  <c:v>10.037404190878917</c:v>
                </c:pt>
                <c:pt idx="245">
                  <c:v>9.9584910933005517</c:v>
                </c:pt>
                <c:pt idx="246">
                  <c:v>9.8785979957221866</c:v>
                </c:pt>
                <c:pt idx="247">
                  <c:v>9.7977248981438212</c:v>
                </c:pt>
                <c:pt idx="248">
                  <c:v>9.7158718005654556</c:v>
                </c:pt>
                <c:pt idx="249">
                  <c:v>9.6330387029870899</c:v>
                </c:pt>
                <c:pt idx="250">
                  <c:v>9.5492256054087257</c:v>
                </c:pt>
                <c:pt idx="251">
                  <c:v>9.4644325078303613</c:v>
                </c:pt>
                <c:pt idx="252">
                  <c:v>9.3786594102519967</c:v>
                </c:pt>
                <c:pt idx="253">
                  <c:v>9.2919063126736319</c:v>
                </c:pt>
                <c:pt idx="254">
                  <c:v>9.2041732150952669</c:v>
                </c:pt>
                <c:pt idx="255">
                  <c:v>9.1154601175169017</c:v>
                </c:pt>
                <c:pt idx="256">
                  <c:v>9.0257670199385363</c:v>
                </c:pt>
                <c:pt idx="257">
                  <c:v>8.9350939223601706</c:v>
                </c:pt>
                <c:pt idx="258">
                  <c:v>8.8434408247818048</c:v>
                </c:pt>
                <c:pt idx="259">
                  <c:v>8.7508077272034406</c:v>
                </c:pt>
                <c:pt idx="260">
                  <c:v>8.6571946296250761</c:v>
                </c:pt>
                <c:pt idx="261">
                  <c:v>8.5626015320467115</c:v>
                </c:pt>
                <c:pt idx="262">
                  <c:v>8.4670284344683466</c:v>
                </c:pt>
                <c:pt idx="263">
                  <c:v>8.3704753368899816</c:v>
                </c:pt>
                <c:pt idx="264">
                  <c:v>8.2729422393116163</c:v>
                </c:pt>
                <c:pt idx="265">
                  <c:v>8.1744291417332509</c:v>
                </c:pt>
                <c:pt idx="266">
                  <c:v>8.0749360441548852</c:v>
                </c:pt>
                <c:pt idx="267">
                  <c:v>7.9744629465765193</c:v>
                </c:pt>
                <c:pt idx="268">
                  <c:v>7.8730098489981533</c:v>
                </c:pt>
                <c:pt idx="269">
                  <c:v>7.770576751419787</c:v>
                </c:pt>
                <c:pt idx="270">
                  <c:v>7.6671636538414214</c:v>
                </c:pt>
                <c:pt idx="271">
                  <c:v>7.5627705562630556</c:v>
                </c:pt>
                <c:pt idx="272">
                  <c:v>7.4573974586846896</c:v>
                </c:pt>
                <c:pt idx="273">
                  <c:v>7.3510443611063234</c:v>
                </c:pt>
                <c:pt idx="274">
                  <c:v>7.243711263527957</c:v>
                </c:pt>
                <c:pt idx="275">
                  <c:v>7.1353981659495913</c:v>
                </c:pt>
                <c:pt idx="276">
                  <c:v>7.0261050683712254</c:v>
                </c:pt>
                <c:pt idx="277">
                  <c:v>6.9158319707928593</c:v>
                </c:pt>
                <c:pt idx="278">
                  <c:v>6.804578873214493</c:v>
                </c:pt>
                <c:pt idx="279">
                  <c:v>6.6923457756361273</c:v>
                </c:pt>
                <c:pt idx="280">
                  <c:v>6.5791326780577615</c:v>
                </c:pt>
                <c:pt idx="281">
                  <c:v>6.4649395804793954</c:v>
                </c:pt>
                <c:pt idx="282">
                  <c:v>6.3497664829010292</c:v>
                </c:pt>
                <c:pt idx="283">
                  <c:v>6.2336133853226627</c:v>
                </c:pt>
                <c:pt idx="284">
                  <c:v>6.116480287744297</c:v>
                </c:pt>
                <c:pt idx="285">
                  <c:v>5.998367190165931</c:v>
                </c:pt>
                <c:pt idx="286">
                  <c:v>5.8792740925875648</c:v>
                </c:pt>
                <c:pt idx="287">
                  <c:v>5.7592009950091985</c:v>
                </c:pt>
                <c:pt idx="288">
                  <c:v>5.6381478974308328</c:v>
                </c:pt>
                <c:pt idx="289">
                  <c:v>5.5161147998524669</c:v>
                </c:pt>
                <c:pt idx="290">
                  <c:v>5.3931017022741008</c:v>
                </c:pt>
                <c:pt idx="291">
                  <c:v>5.2691086046957345</c:v>
                </c:pt>
                <c:pt idx="292">
                  <c:v>5.144135507117368</c:v>
                </c:pt>
                <c:pt idx="293">
                  <c:v>5.0181824095390022</c:v>
                </c:pt>
                <c:pt idx="294">
                  <c:v>4.8912493119606362</c:v>
                </c:pt>
                <c:pt idx="295">
                  <c:v>4.76333621438227</c:v>
                </c:pt>
                <c:pt idx="296">
                  <c:v>4.6344431168039035</c:v>
                </c:pt>
                <c:pt idx="297">
                  <c:v>4.5045700192255378</c:v>
                </c:pt>
                <c:pt idx="298">
                  <c:v>4.3737169216471719</c:v>
                </c:pt>
                <c:pt idx="299">
                  <c:v>4.2418838240688057</c:v>
                </c:pt>
                <c:pt idx="300">
                  <c:v>4.1090707264904394</c:v>
                </c:pt>
                <c:pt idx="301">
                  <c:v>3.9752776289120733</c:v>
                </c:pt>
                <c:pt idx="302">
                  <c:v>3.840504531333707</c:v>
                </c:pt>
                <c:pt idx="303">
                  <c:v>3.7047514337553409</c:v>
                </c:pt>
                <c:pt idx="304">
                  <c:v>3.5680183361769746</c:v>
                </c:pt>
                <c:pt idx="305">
                  <c:v>3.4303052385986086</c:v>
                </c:pt>
                <c:pt idx="306">
                  <c:v>3.2916121410202424</c:v>
                </c:pt>
                <c:pt idx="307">
                  <c:v>3.1519390434418764</c:v>
                </c:pt>
                <c:pt idx="308">
                  <c:v>3.0112859458635102</c:v>
                </c:pt>
                <c:pt idx="309">
                  <c:v>2.8696528482851438</c:v>
                </c:pt>
                <c:pt idx="310">
                  <c:v>2.7270397507067776</c:v>
                </c:pt>
                <c:pt idx="311">
                  <c:v>2.5834466531284113</c:v>
                </c:pt>
                <c:pt idx="312">
                  <c:v>2.4388735555500451</c:v>
                </c:pt>
                <c:pt idx="313">
                  <c:v>2.2933204579716788</c:v>
                </c:pt>
                <c:pt idx="314">
                  <c:v>2.1467873603933127</c:v>
                </c:pt>
                <c:pt idx="315">
                  <c:v>1.9992742628149465</c:v>
                </c:pt>
                <c:pt idx="316">
                  <c:v>1.8507811652365802</c:v>
                </c:pt>
                <c:pt idx="317">
                  <c:v>1.701308067658214</c:v>
                </c:pt>
                <c:pt idx="318">
                  <c:v>1.5508549700798477</c:v>
                </c:pt>
                <c:pt idx="319">
                  <c:v>1.3994218725014815</c:v>
                </c:pt>
                <c:pt idx="320">
                  <c:v>1.2470087749231151</c:v>
                </c:pt>
                <c:pt idx="321">
                  <c:v>1.0936156773447487</c:v>
                </c:pt>
                <c:pt idx="322">
                  <c:v>0.93924257976638248</c:v>
                </c:pt>
                <c:pt idx="323">
                  <c:v>0.78388948218801624</c:v>
                </c:pt>
                <c:pt idx="324">
                  <c:v>0.62755638460965002</c:v>
                </c:pt>
                <c:pt idx="325">
                  <c:v>0.47024328703128382</c:v>
                </c:pt>
                <c:pt idx="326">
                  <c:v>0.31195018945291758</c:v>
                </c:pt>
                <c:pt idx="327">
                  <c:v>0.15267709187455134</c:v>
                </c:pt>
                <c:pt idx="328">
                  <c:v>-7.5760057038149293E-3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55-4D2D-A35D-0CB4A197C052}"/>
            </c:ext>
          </c:extLst>
        </c:ser>
        <c:ser>
          <c:idx val="5"/>
          <c:order val="5"/>
          <c:tx>
            <c:v>45 degrees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'assignment_1(home) Q2 (6)'!$F$2:$F$362</c:f>
              <c:numCache>
                <c:formatCode>General</c:formatCode>
                <c:ptCount val="361"/>
                <c:pt idx="0">
                  <c:v>0</c:v>
                </c:pt>
                <c:pt idx="1">
                  <c:v>0.17677669529663689</c:v>
                </c:pt>
                <c:pt idx="2">
                  <c:v>0.35355339059327379</c:v>
                </c:pt>
                <c:pt idx="3">
                  <c:v>0.53033008588991071</c:v>
                </c:pt>
                <c:pt idx="4">
                  <c:v>0.70710678118654757</c:v>
                </c:pt>
                <c:pt idx="5">
                  <c:v>0.88388347648318444</c:v>
                </c:pt>
                <c:pt idx="6">
                  <c:v>1.0606601717798214</c:v>
                </c:pt>
                <c:pt idx="7">
                  <c:v>1.2374368670764584</c:v>
                </c:pt>
                <c:pt idx="8">
                  <c:v>1.4142135623730954</c:v>
                </c:pt>
                <c:pt idx="9">
                  <c:v>1.5909902576697323</c:v>
                </c:pt>
                <c:pt idx="10">
                  <c:v>1.7677669529663693</c:v>
                </c:pt>
                <c:pt idx="11">
                  <c:v>1.9445436482630063</c:v>
                </c:pt>
                <c:pt idx="12">
                  <c:v>2.1213203435596433</c:v>
                </c:pt>
                <c:pt idx="13">
                  <c:v>2.2980970388562802</c:v>
                </c:pt>
                <c:pt idx="14">
                  <c:v>2.4748737341529172</c:v>
                </c:pt>
                <c:pt idx="15">
                  <c:v>2.6516504294495542</c:v>
                </c:pt>
                <c:pt idx="16">
                  <c:v>2.8284271247461912</c:v>
                </c:pt>
                <c:pt idx="17">
                  <c:v>3.0052038200428282</c:v>
                </c:pt>
                <c:pt idx="18">
                  <c:v>3.1819805153394651</c:v>
                </c:pt>
                <c:pt idx="19">
                  <c:v>3.3587572106361021</c:v>
                </c:pt>
                <c:pt idx="20">
                  <c:v>3.5355339059327391</c:v>
                </c:pt>
                <c:pt idx="21">
                  <c:v>3.7123106012293761</c:v>
                </c:pt>
                <c:pt idx="22">
                  <c:v>3.889087296526013</c:v>
                </c:pt>
                <c:pt idx="23">
                  <c:v>4.06586399182265</c:v>
                </c:pt>
                <c:pt idx="24">
                  <c:v>4.2426406871192865</c:v>
                </c:pt>
                <c:pt idx="25">
                  <c:v>4.4194173824159231</c:v>
                </c:pt>
                <c:pt idx="26">
                  <c:v>4.5961940777125596</c:v>
                </c:pt>
                <c:pt idx="27">
                  <c:v>4.7729707730091961</c:v>
                </c:pt>
                <c:pt idx="28">
                  <c:v>4.9497474683058327</c:v>
                </c:pt>
                <c:pt idx="29">
                  <c:v>5.1265241636024692</c:v>
                </c:pt>
                <c:pt idx="30">
                  <c:v>5.3033008588991057</c:v>
                </c:pt>
                <c:pt idx="31">
                  <c:v>5.4800775541957423</c:v>
                </c:pt>
                <c:pt idx="32">
                  <c:v>5.6568542494923788</c:v>
                </c:pt>
                <c:pt idx="33">
                  <c:v>5.8336309447890153</c:v>
                </c:pt>
                <c:pt idx="34">
                  <c:v>6.0104076400856519</c:v>
                </c:pt>
                <c:pt idx="35">
                  <c:v>6.1871843353822884</c:v>
                </c:pt>
                <c:pt idx="36">
                  <c:v>6.3639610306789249</c:v>
                </c:pt>
                <c:pt idx="37">
                  <c:v>6.5407377259755615</c:v>
                </c:pt>
                <c:pt idx="38">
                  <c:v>6.717514421272198</c:v>
                </c:pt>
                <c:pt idx="39">
                  <c:v>6.8942911165688345</c:v>
                </c:pt>
                <c:pt idx="40">
                  <c:v>7.0710678118654711</c:v>
                </c:pt>
                <c:pt idx="41">
                  <c:v>7.2478445071621076</c:v>
                </c:pt>
                <c:pt idx="42">
                  <c:v>7.4246212024587441</c:v>
                </c:pt>
                <c:pt idx="43">
                  <c:v>7.6013978977553807</c:v>
                </c:pt>
                <c:pt idx="44">
                  <c:v>7.7781745930520172</c:v>
                </c:pt>
                <c:pt idx="45">
                  <c:v>7.9549512883486537</c:v>
                </c:pt>
                <c:pt idx="46">
                  <c:v>8.1317279836452911</c:v>
                </c:pt>
                <c:pt idx="47">
                  <c:v>8.3085046789419277</c:v>
                </c:pt>
                <c:pt idx="48">
                  <c:v>8.4852813742385642</c:v>
                </c:pt>
                <c:pt idx="49">
                  <c:v>8.6620580695352007</c:v>
                </c:pt>
                <c:pt idx="50">
                  <c:v>8.8388347648318373</c:v>
                </c:pt>
                <c:pt idx="51">
                  <c:v>9.0156114601284738</c:v>
                </c:pt>
                <c:pt idx="52">
                  <c:v>9.1923881554251103</c:v>
                </c:pt>
                <c:pt idx="53">
                  <c:v>9.3691648507217469</c:v>
                </c:pt>
                <c:pt idx="54">
                  <c:v>9.5459415460183834</c:v>
                </c:pt>
                <c:pt idx="55">
                  <c:v>9.7227182413150199</c:v>
                </c:pt>
                <c:pt idx="56">
                  <c:v>9.8994949366116565</c:v>
                </c:pt>
                <c:pt idx="57">
                  <c:v>10.076271631908293</c:v>
                </c:pt>
                <c:pt idx="58">
                  <c:v>10.25304832720493</c:v>
                </c:pt>
                <c:pt idx="59">
                  <c:v>10.429825022501566</c:v>
                </c:pt>
                <c:pt idx="60">
                  <c:v>10.606601717798203</c:v>
                </c:pt>
                <c:pt idx="61">
                  <c:v>10.783378413094839</c:v>
                </c:pt>
                <c:pt idx="62">
                  <c:v>10.960155108391476</c:v>
                </c:pt>
                <c:pt idx="63">
                  <c:v>11.136931803688112</c:v>
                </c:pt>
                <c:pt idx="64">
                  <c:v>11.313708498984749</c:v>
                </c:pt>
                <c:pt idx="65">
                  <c:v>11.490485194281385</c:v>
                </c:pt>
                <c:pt idx="66">
                  <c:v>11.667261889578022</c:v>
                </c:pt>
                <c:pt idx="67">
                  <c:v>11.844038584874658</c:v>
                </c:pt>
                <c:pt idx="68">
                  <c:v>12.020815280171295</c:v>
                </c:pt>
                <c:pt idx="69">
                  <c:v>12.197591975467931</c:v>
                </c:pt>
                <c:pt idx="70">
                  <c:v>12.374368670764568</c:v>
                </c:pt>
                <c:pt idx="71">
                  <c:v>12.551145366061204</c:v>
                </c:pt>
                <c:pt idx="72">
                  <c:v>12.727922061357841</c:v>
                </c:pt>
                <c:pt idx="73">
                  <c:v>12.904698756654478</c:v>
                </c:pt>
                <c:pt idx="74">
                  <c:v>13.081475451951114</c:v>
                </c:pt>
                <c:pt idx="75">
                  <c:v>13.258252147247751</c:v>
                </c:pt>
                <c:pt idx="76">
                  <c:v>13.435028842544387</c:v>
                </c:pt>
                <c:pt idx="77">
                  <c:v>13.611805537841024</c:v>
                </c:pt>
                <c:pt idx="78">
                  <c:v>13.78858223313766</c:v>
                </c:pt>
                <c:pt idx="79">
                  <c:v>13.965358928434297</c:v>
                </c:pt>
                <c:pt idx="80">
                  <c:v>14.142135623730933</c:v>
                </c:pt>
                <c:pt idx="81">
                  <c:v>14.31891231902757</c:v>
                </c:pt>
                <c:pt idx="82">
                  <c:v>14.495689014324206</c:v>
                </c:pt>
                <c:pt idx="83">
                  <c:v>14.672465709620843</c:v>
                </c:pt>
                <c:pt idx="84">
                  <c:v>14.849242404917479</c:v>
                </c:pt>
                <c:pt idx="85">
                  <c:v>15.026019100214116</c:v>
                </c:pt>
                <c:pt idx="86">
                  <c:v>15.202795795510752</c:v>
                </c:pt>
                <c:pt idx="87">
                  <c:v>15.379572490807389</c:v>
                </c:pt>
                <c:pt idx="88">
                  <c:v>15.556349186104026</c:v>
                </c:pt>
                <c:pt idx="89">
                  <c:v>15.733125881400662</c:v>
                </c:pt>
                <c:pt idx="90">
                  <c:v>15.909902576697299</c:v>
                </c:pt>
                <c:pt idx="91">
                  <c:v>16.086679271993937</c:v>
                </c:pt>
                <c:pt idx="92">
                  <c:v>16.263455967290575</c:v>
                </c:pt>
                <c:pt idx="93">
                  <c:v>16.440232662587213</c:v>
                </c:pt>
                <c:pt idx="94">
                  <c:v>16.617009357883852</c:v>
                </c:pt>
                <c:pt idx="95">
                  <c:v>16.79378605318049</c:v>
                </c:pt>
                <c:pt idx="96">
                  <c:v>16.970562748477128</c:v>
                </c:pt>
                <c:pt idx="97">
                  <c:v>17.147339443773767</c:v>
                </c:pt>
                <c:pt idx="98">
                  <c:v>17.324116139070405</c:v>
                </c:pt>
                <c:pt idx="99">
                  <c:v>17.500892834367043</c:v>
                </c:pt>
                <c:pt idx="100">
                  <c:v>17.677669529663682</c:v>
                </c:pt>
                <c:pt idx="101">
                  <c:v>17.85444622496032</c:v>
                </c:pt>
                <c:pt idx="102">
                  <c:v>18.031222920256958</c:v>
                </c:pt>
                <c:pt idx="103">
                  <c:v>18.207999615553597</c:v>
                </c:pt>
                <c:pt idx="104">
                  <c:v>18.384776310850235</c:v>
                </c:pt>
                <c:pt idx="105">
                  <c:v>18.561553006146873</c:v>
                </c:pt>
                <c:pt idx="106">
                  <c:v>18.738329701443512</c:v>
                </c:pt>
                <c:pt idx="107">
                  <c:v>18.91510639674015</c:v>
                </c:pt>
                <c:pt idx="108">
                  <c:v>19.091883092036788</c:v>
                </c:pt>
                <c:pt idx="109">
                  <c:v>19.268659787333426</c:v>
                </c:pt>
                <c:pt idx="110">
                  <c:v>19.445436482630065</c:v>
                </c:pt>
                <c:pt idx="111">
                  <c:v>19.622213177926703</c:v>
                </c:pt>
                <c:pt idx="112">
                  <c:v>19.798989873223341</c:v>
                </c:pt>
                <c:pt idx="113">
                  <c:v>19.97576656851998</c:v>
                </c:pt>
                <c:pt idx="114">
                  <c:v>20.152543263816618</c:v>
                </c:pt>
                <c:pt idx="115">
                  <c:v>20.329319959113256</c:v>
                </c:pt>
                <c:pt idx="116">
                  <c:v>20.506096654409895</c:v>
                </c:pt>
                <c:pt idx="117">
                  <c:v>20.682873349706533</c:v>
                </c:pt>
                <c:pt idx="118">
                  <c:v>20.859650045003171</c:v>
                </c:pt>
                <c:pt idx="119">
                  <c:v>21.03642674029981</c:v>
                </c:pt>
                <c:pt idx="120">
                  <c:v>21.213203435596448</c:v>
                </c:pt>
                <c:pt idx="121">
                  <c:v>21.389980130893086</c:v>
                </c:pt>
                <c:pt idx="122">
                  <c:v>21.566756826189724</c:v>
                </c:pt>
                <c:pt idx="123">
                  <c:v>21.743533521486363</c:v>
                </c:pt>
                <c:pt idx="124">
                  <c:v>21.920310216783001</c:v>
                </c:pt>
                <c:pt idx="125">
                  <c:v>22.097086912079639</c:v>
                </c:pt>
                <c:pt idx="126">
                  <c:v>22.273863607376278</c:v>
                </c:pt>
                <c:pt idx="127">
                  <c:v>22.450640302672916</c:v>
                </c:pt>
                <c:pt idx="128">
                  <c:v>22.627416997969554</c:v>
                </c:pt>
                <c:pt idx="129">
                  <c:v>22.804193693266193</c:v>
                </c:pt>
                <c:pt idx="130">
                  <c:v>22.980970388562831</c:v>
                </c:pt>
                <c:pt idx="131">
                  <c:v>23.157747083859469</c:v>
                </c:pt>
                <c:pt idx="132">
                  <c:v>23.334523779156108</c:v>
                </c:pt>
                <c:pt idx="133">
                  <c:v>23.511300474452746</c:v>
                </c:pt>
                <c:pt idx="134">
                  <c:v>23.688077169749384</c:v>
                </c:pt>
                <c:pt idx="135">
                  <c:v>23.864853865046022</c:v>
                </c:pt>
                <c:pt idx="136">
                  <c:v>24.041630560342661</c:v>
                </c:pt>
                <c:pt idx="137">
                  <c:v>24.218407255639299</c:v>
                </c:pt>
                <c:pt idx="138">
                  <c:v>24.395183950935937</c:v>
                </c:pt>
                <c:pt idx="139">
                  <c:v>24.571960646232576</c:v>
                </c:pt>
                <c:pt idx="140">
                  <c:v>24.748737341529214</c:v>
                </c:pt>
                <c:pt idx="141">
                  <c:v>24.925514036825852</c:v>
                </c:pt>
                <c:pt idx="142">
                  <c:v>25.102290732122491</c:v>
                </c:pt>
                <c:pt idx="143">
                  <c:v>25.279067427419129</c:v>
                </c:pt>
                <c:pt idx="144">
                  <c:v>25.455844122715767</c:v>
                </c:pt>
                <c:pt idx="145">
                  <c:v>25.632620818012406</c:v>
                </c:pt>
                <c:pt idx="146">
                  <c:v>25.809397513309044</c:v>
                </c:pt>
                <c:pt idx="147">
                  <c:v>25.986174208605682</c:v>
                </c:pt>
                <c:pt idx="148">
                  <c:v>26.16295090390232</c:v>
                </c:pt>
                <c:pt idx="149">
                  <c:v>26.339727599198959</c:v>
                </c:pt>
                <c:pt idx="150">
                  <c:v>26.516504294495597</c:v>
                </c:pt>
                <c:pt idx="151">
                  <c:v>26.693280989792235</c:v>
                </c:pt>
                <c:pt idx="152">
                  <c:v>26.870057685088874</c:v>
                </c:pt>
                <c:pt idx="153">
                  <c:v>27.046834380385512</c:v>
                </c:pt>
                <c:pt idx="154">
                  <c:v>27.22361107568215</c:v>
                </c:pt>
                <c:pt idx="155">
                  <c:v>27.400387770978789</c:v>
                </c:pt>
                <c:pt idx="156">
                  <c:v>27.577164466275427</c:v>
                </c:pt>
                <c:pt idx="157">
                  <c:v>27.753941161572065</c:v>
                </c:pt>
                <c:pt idx="158">
                  <c:v>27.930717856868704</c:v>
                </c:pt>
                <c:pt idx="159">
                  <c:v>28.107494552165342</c:v>
                </c:pt>
                <c:pt idx="160">
                  <c:v>28.28427124746198</c:v>
                </c:pt>
                <c:pt idx="161">
                  <c:v>28.461047942758618</c:v>
                </c:pt>
                <c:pt idx="162">
                  <c:v>28.637824638055257</c:v>
                </c:pt>
                <c:pt idx="163">
                  <c:v>28.814601333351895</c:v>
                </c:pt>
                <c:pt idx="164">
                  <c:v>28.991378028648533</c:v>
                </c:pt>
                <c:pt idx="165">
                  <c:v>29.168154723945172</c:v>
                </c:pt>
                <c:pt idx="166">
                  <c:v>29.34493141924181</c:v>
                </c:pt>
                <c:pt idx="167">
                  <c:v>29.521708114538448</c:v>
                </c:pt>
                <c:pt idx="168">
                  <c:v>29.698484809835087</c:v>
                </c:pt>
                <c:pt idx="169">
                  <c:v>29.875261505131725</c:v>
                </c:pt>
                <c:pt idx="170">
                  <c:v>30.052038200428363</c:v>
                </c:pt>
                <c:pt idx="171">
                  <c:v>30.228814895725002</c:v>
                </c:pt>
                <c:pt idx="172">
                  <c:v>30.40559159102164</c:v>
                </c:pt>
                <c:pt idx="173">
                  <c:v>30.582368286318278</c:v>
                </c:pt>
                <c:pt idx="174">
                  <c:v>30.759144981614917</c:v>
                </c:pt>
                <c:pt idx="175">
                  <c:v>30.935921676911555</c:v>
                </c:pt>
                <c:pt idx="176">
                  <c:v>31.112698372208193</c:v>
                </c:pt>
                <c:pt idx="177">
                  <c:v>31.289475067504831</c:v>
                </c:pt>
                <c:pt idx="178">
                  <c:v>31.46625176280147</c:v>
                </c:pt>
                <c:pt idx="179">
                  <c:v>31.643028458098108</c:v>
                </c:pt>
                <c:pt idx="180">
                  <c:v>31.819805153394746</c:v>
                </c:pt>
                <c:pt idx="181">
                  <c:v>31.996581848691385</c:v>
                </c:pt>
                <c:pt idx="182">
                  <c:v>32.173358543988023</c:v>
                </c:pt>
                <c:pt idx="183">
                  <c:v>32.350135239284661</c:v>
                </c:pt>
                <c:pt idx="184">
                  <c:v>32.5269119345813</c:v>
                </c:pt>
                <c:pt idx="185">
                  <c:v>32.703688629877938</c:v>
                </c:pt>
                <c:pt idx="186">
                  <c:v>32.880465325174576</c:v>
                </c:pt>
                <c:pt idx="187">
                  <c:v>33.057242020471215</c:v>
                </c:pt>
                <c:pt idx="188">
                  <c:v>33.234018715767853</c:v>
                </c:pt>
                <c:pt idx="189">
                  <c:v>33.410795411064491</c:v>
                </c:pt>
                <c:pt idx="190">
                  <c:v>33.587572106361129</c:v>
                </c:pt>
                <c:pt idx="191">
                  <c:v>33.764348801657768</c:v>
                </c:pt>
                <c:pt idx="192">
                  <c:v>33.941125496954406</c:v>
                </c:pt>
                <c:pt idx="193">
                  <c:v>34.117902192251044</c:v>
                </c:pt>
                <c:pt idx="194">
                  <c:v>34.294678887547683</c:v>
                </c:pt>
                <c:pt idx="195">
                  <c:v>34.471455582844321</c:v>
                </c:pt>
                <c:pt idx="196">
                  <c:v>34.648232278140959</c:v>
                </c:pt>
                <c:pt idx="197">
                  <c:v>34.825008973437598</c:v>
                </c:pt>
                <c:pt idx="198">
                  <c:v>35.001785668734236</c:v>
                </c:pt>
                <c:pt idx="199">
                  <c:v>35.178562364030874</c:v>
                </c:pt>
                <c:pt idx="200">
                  <c:v>35.355339059327513</c:v>
                </c:pt>
                <c:pt idx="201">
                  <c:v>35.532115754624151</c:v>
                </c:pt>
                <c:pt idx="202">
                  <c:v>35.708892449920789</c:v>
                </c:pt>
                <c:pt idx="203">
                  <c:v>35.885669145217427</c:v>
                </c:pt>
                <c:pt idx="204">
                  <c:v>36.062445840514066</c:v>
                </c:pt>
                <c:pt idx="205">
                  <c:v>36.239222535810704</c:v>
                </c:pt>
                <c:pt idx="206">
                  <c:v>36.415999231107342</c:v>
                </c:pt>
                <c:pt idx="207">
                  <c:v>36.592775926403981</c:v>
                </c:pt>
                <c:pt idx="208">
                  <c:v>36.769552621700619</c:v>
                </c:pt>
                <c:pt idx="209">
                  <c:v>36.946329316997257</c:v>
                </c:pt>
                <c:pt idx="210">
                  <c:v>37.123106012293896</c:v>
                </c:pt>
                <c:pt idx="211">
                  <c:v>37.299882707590534</c:v>
                </c:pt>
                <c:pt idx="212">
                  <c:v>37.476659402887172</c:v>
                </c:pt>
                <c:pt idx="213">
                  <c:v>37.653436098183811</c:v>
                </c:pt>
                <c:pt idx="214">
                  <c:v>37.830212793480449</c:v>
                </c:pt>
                <c:pt idx="215">
                  <c:v>38.006989488777087</c:v>
                </c:pt>
                <c:pt idx="216">
                  <c:v>38.183766184073725</c:v>
                </c:pt>
                <c:pt idx="217">
                  <c:v>38.360542879370364</c:v>
                </c:pt>
                <c:pt idx="218">
                  <c:v>38.537319574667002</c:v>
                </c:pt>
                <c:pt idx="219">
                  <c:v>38.71409626996364</c:v>
                </c:pt>
                <c:pt idx="220">
                  <c:v>38.890872965260279</c:v>
                </c:pt>
                <c:pt idx="221">
                  <c:v>39.067649660556917</c:v>
                </c:pt>
                <c:pt idx="222">
                  <c:v>39.244426355853555</c:v>
                </c:pt>
                <c:pt idx="223">
                  <c:v>39.421203051150194</c:v>
                </c:pt>
                <c:pt idx="224">
                  <c:v>39.597979746446832</c:v>
                </c:pt>
                <c:pt idx="225">
                  <c:v>39.77475644174347</c:v>
                </c:pt>
                <c:pt idx="226">
                  <c:v>39.951533137040109</c:v>
                </c:pt>
                <c:pt idx="227">
                  <c:v>40.128309832336747</c:v>
                </c:pt>
                <c:pt idx="228">
                  <c:v>40.305086527633385</c:v>
                </c:pt>
                <c:pt idx="229">
                  <c:v>40.481863222930023</c:v>
                </c:pt>
                <c:pt idx="230">
                  <c:v>40.658639918226662</c:v>
                </c:pt>
                <c:pt idx="231">
                  <c:v>40.8354166135233</c:v>
                </c:pt>
                <c:pt idx="232">
                  <c:v>41.012193308819938</c:v>
                </c:pt>
                <c:pt idx="233">
                  <c:v>41.188970004116577</c:v>
                </c:pt>
                <c:pt idx="234">
                  <c:v>41.365746699413215</c:v>
                </c:pt>
                <c:pt idx="235">
                  <c:v>41.542523394709853</c:v>
                </c:pt>
                <c:pt idx="236">
                  <c:v>41.719300090006492</c:v>
                </c:pt>
                <c:pt idx="237">
                  <c:v>41.89607678530313</c:v>
                </c:pt>
                <c:pt idx="238">
                  <c:v>42.072853480599768</c:v>
                </c:pt>
                <c:pt idx="239">
                  <c:v>42.249630175896407</c:v>
                </c:pt>
                <c:pt idx="240">
                  <c:v>42.426406871193045</c:v>
                </c:pt>
                <c:pt idx="241">
                  <c:v>42.603183566489683</c:v>
                </c:pt>
                <c:pt idx="242">
                  <c:v>42.779960261786321</c:v>
                </c:pt>
                <c:pt idx="243">
                  <c:v>42.95673695708296</c:v>
                </c:pt>
                <c:pt idx="244">
                  <c:v>43.133513652379598</c:v>
                </c:pt>
                <c:pt idx="245">
                  <c:v>43.310290347676236</c:v>
                </c:pt>
                <c:pt idx="246">
                  <c:v>43.487067042972875</c:v>
                </c:pt>
                <c:pt idx="247">
                  <c:v>43.663843738269513</c:v>
                </c:pt>
                <c:pt idx="248">
                  <c:v>43.840620433566151</c:v>
                </c:pt>
                <c:pt idx="249">
                  <c:v>44.01739712886279</c:v>
                </c:pt>
                <c:pt idx="250">
                  <c:v>44.194173824159428</c:v>
                </c:pt>
                <c:pt idx="251">
                  <c:v>44.370950519456066</c:v>
                </c:pt>
                <c:pt idx="252">
                  <c:v>44.547727214752705</c:v>
                </c:pt>
                <c:pt idx="253">
                  <c:v>44.724503910049343</c:v>
                </c:pt>
                <c:pt idx="254">
                  <c:v>44.901280605345981</c:v>
                </c:pt>
                <c:pt idx="255">
                  <c:v>45.07805730064262</c:v>
                </c:pt>
                <c:pt idx="256">
                  <c:v>45.254833995939258</c:v>
                </c:pt>
                <c:pt idx="257">
                  <c:v>45.431610691235896</c:v>
                </c:pt>
                <c:pt idx="258">
                  <c:v>45.608387386532534</c:v>
                </c:pt>
                <c:pt idx="259">
                  <c:v>45.785164081829173</c:v>
                </c:pt>
                <c:pt idx="260">
                  <c:v>45.961940777125811</c:v>
                </c:pt>
                <c:pt idx="261">
                  <c:v>46.138717472422449</c:v>
                </c:pt>
                <c:pt idx="262">
                  <c:v>46.315494167719088</c:v>
                </c:pt>
                <c:pt idx="263">
                  <c:v>46.492270863015726</c:v>
                </c:pt>
                <c:pt idx="264">
                  <c:v>46.669047558312364</c:v>
                </c:pt>
                <c:pt idx="265">
                  <c:v>46.845824253609003</c:v>
                </c:pt>
                <c:pt idx="266">
                  <c:v>47.022600948905641</c:v>
                </c:pt>
                <c:pt idx="267">
                  <c:v>47.199377644202279</c:v>
                </c:pt>
                <c:pt idx="268">
                  <c:v>47.376154339498918</c:v>
                </c:pt>
                <c:pt idx="269">
                  <c:v>47.552931034795556</c:v>
                </c:pt>
                <c:pt idx="270">
                  <c:v>47.729707730092194</c:v>
                </c:pt>
                <c:pt idx="271">
                  <c:v>47.906484425388832</c:v>
                </c:pt>
                <c:pt idx="272">
                  <c:v>48.083261120685471</c:v>
                </c:pt>
                <c:pt idx="273">
                  <c:v>48.260037815982109</c:v>
                </c:pt>
                <c:pt idx="274">
                  <c:v>48.436814511278747</c:v>
                </c:pt>
                <c:pt idx="275">
                  <c:v>48.613591206575386</c:v>
                </c:pt>
                <c:pt idx="276">
                  <c:v>48.790367901872024</c:v>
                </c:pt>
                <c:pt idx="277">
                  <c:v>48.967144597168662</c:v>
                </c:pt>
                <c:pt idx="278">
                  <c:v>49.143921292465301</c:v>
                </c:pt>
                <c:pt idx="279">
                  <c:v>49.320697987761939</c:v>
                </c:pt>
                <c:pt idx="280">
                  <c:v>49.497474683058577</c:v>
                </c:pt>
                <c:pt idx="281">
                  <c:v>49.674251378355216</c:v>
                </c:pt>
                <c:pt idx="282">
                  <c:v>49.851028073651854</c:v>
                </c:pt>
                <c:pt idx="283">
                  <c:v>50.027804768948492</c:v>
                </c:pt>
                <c:pt idx="284">
                  <c:v>50.20458146424513</c:v>
                </c:pt>
                <c:pt idx="285">
                  <c:v>50.381358159541769</c:v>
                </c:pt>
                <c:pt idx="286">
                  <c:v>50.558134854838407</c:v>
                </c:pt>
                <c:pt idx="287">
                  <c:v>50.734911550135045</c:v>
                </c:pt>
                <c:pt idx="288">
                  <c:v>50.911688245431684</c:v>
                </c:pt>
                <c:pt idx="289">
                  <c:v>51.088464940728322</c:v>
                </c:pt>
                <c:pt idx="290">
                  <c:v>51.26524163602496</c:v>
                </c:pt>
                <c:pt idx="291">
                  <c:v>51.442018331321599</c:v>
                </c:pt>
                <c:pt idx="292">
                  <c:v>51.618795026618237</c:v>
                </c:pt>
                <c:pt idx="293">
                  <c:v>51.795571721914875</c:v>
                </c:pt>
                <c:pt idx="294">
                  <c:v>51.972348417211514</c:v>
                </c:pt>
                <c:pt idx="295">
                  <c:v>52.149125112508152</c:v>
                </c:pt>
                <c:pt idx="296">
                  <c:v>52.32590180780479</c:v>
                </c:pt>
                <c:pt idx="297">
                  <c:v>52.502678503101428</c:v>
                </c:pt>
                <c:pt idx="298">
                  <c:v>52.679455198398067</c:v>
                </c:pt>
                <c:pt idx="299">
                  <c:v>52.856231893694705</c:v>
                </c:pt>
                <c:pt idx="300">
                  <c:v>53.033008588991343</c:v>
                </c:pt>
                <c:pt idx="301">
                  <c:v>53.209785284287982</c:v>
                </c:pt>
                <c:pt idx="302">
                  <c:v>53.38656197958462</c:v>
                </c:pt>
                <c:pt idx="303">
                  <c:v>53.563338674881258</c:v>
                </c:pt>
                <c:pt idx="304">
                  <c:v>53.740115370177897</c:v>
                </c:pt>
                <c:pt idx="305">
                  <c:v>53.916892065474535</c:v>
                </c:pt>
                <c:pt idx="306">
                  <c:v>54.093668760771173</c:v>
                </c:pt>
                <c:pt idx="307">
                  <c:v>54.270445456067812</c:v>
                </c:pt>
                <c:pt idx="308">
                  <c:v>54.44722215136445</c:v>
                </c:pt>
                <c:pt idx="309">
                  <c:v>54.623998846661088</c:v>
                </c:pt>
                <c:pt idx="310">
                  <c:v>54.800775541957726</c:v>
                </c:pt>
                <c:pt idx="311">
                  <c:v>54.977552237254365</c:v>
                </c:pt>
                <c:pt idx="312">
                  <c:v>55.154328932551003</c:v>
                </c:pt>
                <c:pt idx="313">
                  <c:v>55.331105627847641</c:v>
                </c:pt>
                <c:pt idx="314">
                  <c:v>55.50788232314428</c:v>
                </c:pt>
                <c:pt idx="315">
                  <c:v>55.684659018440918</c:v>
                </c:pt>
                <c:pt idx="316">
                  <c:v>55.861435713737556</c:v>
                </c:pt>
                <c:pt idx="317">
                  <c:v>56.038212409034195</c:v>
                </c:pt>
                <c:pt idx="318">
                  <c:v>56.214989104330833</c:v>
                </c:pt>
                <c:pt idx="319">
                  <c:v>56.391765799627471</c:v>
                </c:pt>
                <c:pt idx="320">
                  <c:v>56.56854249492411</c:v>
                </c:pt>
                <c:pt idx="321">
                  <c:v>56.745319190220748</c:v>
                </c:pt>
                <c:pt idx="322">
                  <c:v>56.922095885517386</c:v>
                </c:pt>
                <c:pt idx="323">
                  <c:v>57.098872580814025</c:v>
                </c:pt>
                <c:pt idx="324">
                  <c:v>57.275649276110663</c:v>
                </c:pt>
                <c:pt idx="325">
                  <c:v>57.452425971407301</c:v>
                </c:pt>
                <c:pt idx="326">
                  <c:v>57.629202666703939</c:v>
                </c:pt>
                <c:pt idx="327">
                  <c:v>57.805979362000578</c:v>
                </c:pt>
                <c:pt idx="328">
                  <c:v>57.982756057297216</c:v>
                </c:pt>
                <c:pt idx="329">
                  <c:v>58.159532752593854</c:v>
                </c:pt>
                <c:pt idx="330">
                  <c:v>58.336309447890493</c:v>
                </c:pt>
                <c:pt idx="331">
                  <c:v>58.513086143187131</c:v>
                </c:pt>
                <c:pt idx="332">
                  <c:v>58.689862838483769</c:v>
                </c:pt>
                <c:pt idx="333">
                  <c:v>58.866639533780408</c:v>
                </c:pt>
                <c:pt idx="334">
                  <c:v>59.043416229077046</c:v>
                </c:pt>
                <c:pt idx="335">
                  <c:v>59.220192924373684</c:v>
                </c:pt>
                <c:pt idx="336">
                  <c:v>59.396969619670323</c:v>
                </c:pt>
                <c:pt idx="337">
                  <c:v>59.573746314966961</c:v>
                </c:pt>
                <c:pt idx="338">
                  <c:v>59.750523010263599</c:v>
                </c:pt>
                <c:pt idx="339">
                  <c:v>59.927299705560237</c:v>
                </c:pt>
                <c:pt idx="340">
                  <c:v>60.104076400856876</c:v>
                </c:pt>
                <c:pt idx="341">
                  <c:v>60.280853096153514</c:v>
                </c:pt>
                <c:pt idx="342">
                  <c:v>60.457629791450152</c:v>
                </c:pt>
                <c:pt idx="343">
                  <c:v>60.634406486746791</c:v>
                </c:pt>
                <c:pt idx="344">
                  <c:v>60.811183182043429</c:v>
                </c:pt>
                <c:pt idx="345">
                  <c:v>60.987959877340067</c:v>
                </c:pt>
                <c:pt idx="346">
                  <c:v>61.164736572636706</c:v>
                </c:pt>
                <c:pt idx="347">
                  <c:v>61.341513267933344</c:v>
                </c:pt>
                <c:pt idx="348">
                  <c:v>61.518289963229982</c:v>
                </c:pt>
                <c:pt idx="349">
                  <c:v>61.695066658526621</c:v>
                </c:pt>
                <c:pt idx="350">
                  <c:v>61.871843353823259</c:v>
                </c:pt>
                <c:pt idx="351">
                  <c:v>62.048620049119897</c:v>
                </c:pt>
                <c:pt idx="352">
                  <c:v>62.225396744416535</c:v>
                </c:pt>
                <c:pt idx="353">
                  <c:v>62.402173439713174</c:v>
                </c:pt>
                <c:pt idx="354">
                  <c:v>62.578950135009812</c:v>
                </c:pt>
                <c:pt idx="355">
                  <c:v>62.75572683030645</c:v>
                </c:pt>
                <c:pt idx="356">
                  <c:v>62.932503525603089</c:v>
                </c:pt>
                <c:pt idx="357">
                  <c:v>63.109280220899727</c:v>
                </c:pt>
                <c:pt idx="358">
                  <c:v>63.286056916196365</c:v>
                </c:pt>
                <c:pt idx="359">
                  <c:v>63.462833611493004</c:v>
                </c:pt>
                <c:pt idx="360">
                  <c:v>63.639610306789642</c:v>
                </c:pt>
              </c:numCache>
            </c:numRef>
          </c:xVal>
          <c:yVal>
            <c:numRef>
              <c:f>'assignment_1(home) Q2 (6)'!$G$2:$G$362</c:f>
              <c:numCache>
                <c:formatCode>General</c:formatCode>
                <c:ptCount val="361"/>
                <c:pt idx="0">
                  <c:v>0</c:v>
                </c:pt>
                <c:pt idx="1">
                  <c:v>0.17628669529663687</c:v>
                </c:pt>
                <c:pt idx="2">
                  <c:v>0.35159339059327377</c:v>
                </c:pt>
                <c:pt idx="3">
                  <c:v>0.52592008588991068</c:v>
                </c:pt>
                <c:pt idx="4">
                  <c:v>0.69926678118654761</c:v>
                </c:pt>
                <c:pt idx="5">
                  <c:v>0.87163347648318446</c:v>
                </c:pt>
                <c:pt idx="6">
                  <c:v>1.0430201717798213</c:v>
                </c:pt>
                <c:pt idx="7">
                  <c:v>1.2134268670764581</c:v>
                </c:pt>
                <c:pt idx="8">
                  <c:v>1.3828535623730949</c:v>
                </c:pt>
                <c:pt idx="9">
                  <c:v>1.5513002576697317</c:v>
                </c:pt>
                <c:pt idx="10">
                  <c:v>1.7187669529663685</c:v>
                </c:pt>
                <c:pt idx="11">
                  <c:v>1.8852536482630053</c:v>
                </c:pt>
                <c:pt idx="12">
                  <c:v>2.0507603435596424</c:v>
                </c:pt>
                <c:pt idx="13">
                  <c:v>2.2152870388562791</c:v>
                </c:pt>
                <c:pt idx="14">
                  <c:v>2.378833734152916</c:v>
                </c:pt>
                <c:pt idx="15">
                  <c:v>2.5414004294495527</c:v>
                </c:pt>
                <c:pt idx="16">
                  <c:v>2.7029871247461896</c:v>
                </c:pt>
                <c:pt idx="17">
                  <c:v>2.8635938200428264</c:v>
                </c:pt>
                <c:pt idx="18">
                  <c:v>3.0232205153394633</c:v>
                </c:pt>
                <c:pt idx="19">
                  <c:v>3.1818672106361001</c:v>
                </c:pt>
                <c:pt idx="20">
                  <c:v>3.3395339059327371</c:v>
                </c:pt>
                <c:pt idx="21">
                  <c:v>3.4962206012293739</c:v>
                </c:pt>
                <c:pt idx="22">
                  <c:v>3.651927296526011</c:v>
                </c:pt>
                <c:pt idx="23">
                  <c:v>3.8066539918226479</c:v>
                </c:pt>
                <c:pt idx="24">
                  <c:v>3.9604006871192849</c:v>
                </c:pt>
                <c:pt idx="25">
                  <c:v>4.1131673824159218</c:v>
                </c:pt>
                <c:pt idx="26">
                  <c:v>4.2649540777125585</c:v>
                </c:pt>
                <c:pt idx="27">
                  <c:v>4.415760773009195</c:v>
                </c:pt>
                <c:pt idx="28">
                  <c:v>4.5655874683058322</c:v>
                </c:pt>
                <c:pt idx="29">
                  <c:v>4.7144341636024691</c:v>
                </c:pt>
                <c:pt idx="30">
                  <c:v>4.8623008588991059</c:v>
                </c:pt>
                <c:pt idx="31">
                  <c:v>5.0091875541957425</c:v>
                </c:pt>
                <c:pt idx="32">
                  <c:v>5.1550942494923797</c:v>
                </c:pt>
                <c:pt idx="33">
                  <c:v>5.3000209447890168</c:v>
                </c:pt>
                <c:pt idx="34">
                  <c:v>5.4439676400856536</c:v>
                </c:pt>
                <c:pt idx="35">
                  <c:v>5.5869343353822902</c:v>
                </c:pt>
                <c:pt idx="36">
                  <c:v>5.7289210306789267</c:v>
                </c:pt>
                <c:pt idx="37">
                  <c:v>5.8699277259755638</c:v>
                </c:pt>
                <c:pt idx="38">
                  <c:v>6.0099544212722007</c:v>
                </c:pt>
                <c:pt idx="39">
                  <c:v>6.1490011165688374</c:v>
                </c:pt>
                <c:pt idx="40">
                  <c:v>6.2870678118654739</c:v>
                </c:pt>
                <c:pt idx="41">
                  <c:v>6.4241545071621102</c:v>
                </c:pt>
                <c:pt idx="42">
                  <c:v>6.5602612024587472</c:v>
                </c:pt>
                <c:pt idx="43">
                  <c:v>6.695387897755384</c:v>
                </c:pt>
                <c:pt idx="44">
                  <c:v>6.8295345930520206</c:v>
                </c:pt>
                <c:pt idx="45">
                  <c:v>6.962701288348657</c:v>
                </c:pt>
                <c:pt idx="46">
                  <c:v>7.094887983645294</c:v>
                </c:pt>
                <c:pt idx="47">
                  <c:v>7.2260946789419309</c:v>
                </c:pt>
                <c:pt idx="48">
                  <c:v>7.3563213742385676</c:v>
                </c:pt>
                <c:pt idx="49">
                  <c:v>7.485568069535204</c:v>
                </c:pt>
                <c:pt idx="50">
                  <c:v>7.6138347648318403</c:v>
                </c:pt>
                <c:pt idx="51">
                  <c:v>7.7411214601284772</c:v>
                </c:pt>
                <c:pt idx="52">
                  <c:v>7.867428155425114</c:v>
                </c:pt>
                <c:pt idx="53">
                  <c:v>7.9927548507217505</c:v>
                </c:pt>
                <c:pt idx="54">
                  <c:v>8.1171015460183877</c:v>
                </c:pt>
                <c:pt idx="55">
                  <c:v>8.2404682413150248</c:v>
                </c:pt>
                <c:pt idx="56">
                  <c:v>8.3628549366116616</c:v>
                </c:pt>
                <c:pt idx="57">
                  <c:v>8.4842616319083</c:v>
                </c:pt>
                <c:pt idx="58">
                  <c:v>8.6046883272049381</c:v>
                </c:pt>
                <c:pt idx="59">
                  <c:v>8.7241350225015761</c:v>
                </c:pt>
                <c:pt idx="60">
                  <c:v>8.8426017177982139</c:v>
                </c:pt>
                <c:pt idx="61">
                  <c:v>8.9600884130948515</c:v>
                </c:pt>
                <c:pt idx="62">
                  <c:v>9.0765951083914889</c:v>
                </c:pt>
                <c:pt idx="63">
                  <c:v>9.192121803688126</c:v>
                </c:pt>
                <c:pt idx="64">
                  <c:v>9.306668498984763</c:v>
                </c:pt>
                <c:pt idx="65">
                  <c:v>9.4202351942813998</c:v>
                </c:pt>
                <c:pt idx="66">
                  <c:v>9.5328218895780381</c:v>
                </c:pt>
                <c:pt idx="67">
                  <c:v>9.6444285848746762</c:v>
                </c:pt>
                <c:pt idx="68">
                  <c:v>9.7550552801713142</c:v>
                </c:pt>
                <c:pt idx="69">
                  <c:v>9.8647019754679519</c:v>
                </c:pt>
                <c:pt idx="70">
                  <c:v>9.9733686707645894</c:v>
                </c:pt>
                <c:pt idx="71">
                  <c:v>10.081055366061227</c:v>
                </c:pt>
                <c:pt idx="72">
                  <c:v>10.187762061357864</c:v>
                </c:pt>
                <c:pt idx="73">
                  <c:v>10.293488756654501</c:v>
                </c:pt>
                <c:pt idx="74">
                  <c:v>10.398235451951138</c:v>
                </c:pt>
                <c:pt idx="75">
                  <c:v>10.502002147247774</c:v>
                </c:pt>
                <c:pt idx="76">
                  <c:v>10.604788842544412</c:v>
                </c:pt>
                <c:pt idx="77">
                  <c:v>10.70659553784105</c:v>
                </c:pt>
                <c:pt idx="78">
                  <c:v>10.807422233137688</c:v>
                </c:pt>
                <c:pt idx="79">
                  <c:v>10.907268928434325</c:v>
                </c:pt>
                <c:pt idx="80">
                  <c:v>11.006135623730962</c:v>
                </c:pt>
                <c:pt idx="81">
                  <c:v>11.1040223190276</c:v>
                </c:pt>
                <c:pt idx="82">
                  <c:v>11.200929014324236</c:v>
                </c:pt>
                <c:pt idx="83">
                  <c:v>11.296855709620873</c:v>
                </c:pt>
                <c:pt idx="84">
                  <c:v>11.39180240491751</c:v>
                </c:pt>
                <c:pt idx="85">
                  <c:v>11.485769100214148</c:v>
                </c:pt>
                <c:pt idx="86">
                  <c:v>11.578755795510785</c:v>
                </c:pt>
                <c:pt idx="87">
                  <c:v>11.670762490807423</c:v>
                </c:pt>
                <c:pt idx="88">
                  <c:v>11.76178918610406</c:v>
                </c:pt>
                <c:pt idx="89">
                  <c:v>11.851835881400698</c:v>
                </c:pt>
                <c:pt idx="90">
                  <c:v>11.940902576697335</c:v>
                </c:pt>
                <c:pt idx="91">
                  <c:v>12.028989271993971</c:v>
                </c:pt>
                <c:pt idx="92">
                  <c:v>12.116095967290608</c:v>
                </c:pt>
                <c:pt idx="93">
                  <c:v>12.202222662587245</c:v>
                </c:pt>
                <c:pt idx="94">
                  <c:v>12.287369357883883</c:v>
                </c:pt>
                <c:pt idx="95">
                  <c:v>12.37153605318052</c:v>
                </c:pt>
                <c:pt idx="96">
                  <c:v>12.454722748477158</c:v>
                </c:pt>
                <c:pt idx="97">
                  <c:v>12.536929443773795</c:v>
                </c:pt>
                <c:pt idx="98">
                  <c:v>12.618156139070432</c:v>
                </c:pt>
                <c:pt idx="99">
                  <c:v>12.698402834367069</c:v>
                </c:pt>
                <c:pt idx="100">
                  <c:v>12.777669529663706</c:v>
                </c:pt>
                <c:pt idx="101">
                  <c:v>12.855956224960343</c:v>
                </c:pt>
                <c:pt idx="102">
                  <c:v>12.933262920256979</c:v>
                </c:pt>
                <c:pt idx="103">
                  <c:v>13.009589615553617</c:v>
                </c:pt>
                <c:pt idx="104">
                  <c:v>13.084936310850255</c:v>
                </c:pt>
                <c:pt idx="105">
                  <c:v>13.159303006146892</c:v>
                </c:pt>
                <c:pt idx="106">
                  <c:v>13.23268970144353</c:v>
                </c:pt>
                <c:pt idx="107">
                  <c:v>13.305096396740167</c:v>
                </c:pt>
                <c:pt idx="108">
                  <c:v>13.376523092036804</c:v>
                </c:pt>
                <c:pt idx="109">
                  <c:v>13.44696978733344</c:v>
                </c:pt>
                <c:pt idx="110">
                  <c:v>13.516436482630077</c:v>
                </c:pt>
                <c:pt idx="111">
                  <c:v>13.584923177926715</c:v>
                </c:pt>
                <c:pt idx="112">
                  <c:v>13.652429873223353</c:v>
                </c:pt>
                <c:pt idx="113">
                  <c:v>13.718956568519991</c:v>
                </c:pt>
                <c:pt idx="114">
                  <c:v>13.784503263816628</c:v>
                </c:pt>
                <c:pt idx="115">
                  <c:v>13.849069959113265</c:v>
                </c:pt>
                <c:pt idx="116">
                  <c:v>13.912656654409902</c:v>
                </c:pt>
                <c:pt idx="117">
                  <c:v>13.975263349706539</c:v>
                </c:pt>
                <c:pt idx="118">
                  <c:v>14.036890045003176</c:v>
                </c:pt>
                <c:pt idx="119">
                  <c:v>14.097536740299812</c:v>
                </c:pt>
                <c:pt idx="120">
                  <c:v>14.15720343559645</c:v>
                </c:pt>
                <c:pt idx="121">
                  <c:v>14.215890130893088</c:v>
                </c:pt>
                <c:pt idx="122">
                  <c:v>14.273596826189726</c:v>
                </c:pt>
                <c:pt idx="123">
                  <c:v>14.330323521486363</c:v>
                </c:pt>
                <c:pt idx="124">
                  <c:v>14.386070216783001</c:v>
                </c:pt>
                <c:pt idx="125">
                  <c:v>14.440836912079638</c:v>
                </c:pt>
                <c:pt idx="126">
                  <c:v>14.494623607376274</c:v>
                </c:pt>
                <c:pt idx="127">
                  <c:v>14.547430302672911</c:v>
                </c:pt>
                <c:pt idx="128">
                  <c:v>14.599256997969547</c:v>
                </c:pt>
                <c:pt idx="129">
                  <c:v>14.650103693266185</c:v>
                </c:pt>
                <c:pt idx="130">
                  <c:v>14.699970388562823</c:v>
                </c:pt>
                <c:pt idx="131">
                  <c:v>14.748857083859461</c:v>
                </c:pt>
                <c:pt idx="132">
                  <c:v>14.796763779156098</c:v>
                </c:pt>
                <c:pt idx="133">
                  <c:v>14.843690474452735</c:v>
                </c:pt>
                <c:pt idx="134">
                  <c:v>14.889637169749372</c:v>
                </c:pt>
                <c:pt idx="135">
                  <c:v>14.934603865046009</c:v>
                </c:pt>
                <c:pt idx="136">
                  <c:v>14.978590560342646</c:v>
                </c:pt>
                <c:pt idx="137">
                  <c:v>15.021597255639282</c:v>
                </c:pt>
                <c:pt idx="138">
                  <c:v>15.06362395093592</c:v>
                </c:pt>
                <c:pt idx="139">
                  <c:v>15.104670646232558</c:v>
                </c:pt>
                <c:pt idx="140">
                  <c:v>15.144737341529195</c:v>
                </c:pt>
                <c:pt idx="141">
                  <c:v>15.183824036825833</c:v>
                </c:pt>
                <c:pt idx="142">
                  <c:v>15.22193073212247</c:v>
                </c:pt>
                <c:pt idx="143">
                  <c:v>15.259057427419107</c:v>
                </c:pt>
                <c:pt idx="144">
                  <c:v>15.295204122715743</c:v>
                </c:pt>
                <c:pt idx="145">
                  <c:v>15.33037081801238</c:v>
                </c:pt>
                <c:pt idx="146">
                  <c:v>15.364557513309018</c:v>
                </c:pt>
                <c:pt idx="147">
                  <c:v>15.397764208605656</c:v>
                </c:pt>
                <c:pt idx="148">
                  <c:v>15.429990903902294</c:v>
                </c:pt>
                <c:pt idx="149">
                  <c:v>15.461237599198931</c:v>
                </c:pt>
                <c:pt idx="150">
                  <c:v>15.491504294495568</c:v>
                </c:pt>
                <c:pt idx="151">
                  <c:v>15.520790989792205</c:v>
                </c:pt>
                <c:pt idx="152">
                  <c:v>15.549097685088842</c:v>
                </c:pt>
                <c:pt idx="153">
                  <c:v>15.576424380385479</c:v>
                </c:pt>
                <c:pt idx="154">
                  <c:v>15.602771075682115</c:v>
                </c:pt>
                <c:pt idx="155">
                  <c:v>15.628137770978753</c:v>
                </c:pt>
                <c:pt idx="156">
                  <c:v>15.652524466275391</c:v>
                </c:pt>
                <c:pt idx="157">
                  <c:v>15.675931161572029</c:v>
                </c:pt>
                <c:pt idx="158">
                  <c:v>15.698357856868666</c:v>
                </c:pt>
                <c:pt idx="159">
                  <c:v>15.719804552165304</c:v>
                </c:pt>
                <c:pt idx="160">
                  <c:v>15.740271247461941</c:v>
                </c:pt>
                <c:pt idx="161">
                  <c:v>15.759757942758577</c:v>
                </c:pt>
                <c:pt idx="162">
                  <c:v>15.778264638055214</c:v>
                </c:pt>
                <c:pt idx="163">
                  <c:v>15.79579133335185</c:v>
                </c:pt>
                <c:pt idx="164">
                  <c:v>15.812338028648488</c:v>
                </c:pt>
                <c:pt idx="165">
                  <c:v>15.827904723945126</c:v>
                </c:pt>
                <c:pt idx="166">
                  <c:v>15.842491419241764</c:v>
                </c:pt>
                <c:pt idx="167">
                  <c:v>15.856098114538401</c:v>
                </c:pt>
                <c:pt idx="168">
                  <c:v>15.868724809835038</c:v>
                </c:pt>
                <c:pt idx="169">
                  <c:v>15.880371505131675</c:v>
                </c:pt>
                <c:pt idx="170">
                  <c:v>15.891038200428312</c:v>
                </c:pt>
                <c:pt idx="171">
                  <c:v>15.900724895724949</c:v>
                </c:pt>
                <c:pt idx="172">
                  <c:v>15.909431591021587</c:v>
                </c:pt>
                <c:pt idx="173">
                  <c:v>15.917158286318225</c:v>
                </c:pt>
                <c:pt idx="174">
                  <c:v>15.923904981614863</c:v>
                </c:pt>
                <c:pt idx="175">
                  <c:v>15.9296716769115</c:v>
                </c:pt>
                <c:pt idx="176">
                  <c:v>15.934458372208137</c:v>
                </c:pt>
                <c:pt idx="177">
                  <c:v>15.938265067504775</c:v>
                </c:pt>
                <c:pt idx="178">
                  <c:v>15.941091762801411</c:v>
                </c:pt>
                <c:pt idx="179">
                  <c:v>15.942938458098048</c:v>
                </c:pt>
                <c:pt idx="180">
                  <c:v>15.943805153394685</c:v>
                </c:pt>
                <c:pt idx="181">
                  <c:v>15.943691848691323</c:v>
                </c:pt>
                <c:pt idx="182">
                  <c:v>15.942598543987961</c:v>
                </c:pt>
                <c:pt idx="183">
                  <c:v>15.940525239284598</c:v>
                </c:pt>
                <c:pt idx="184">
                  <c:v>15.937471934581236</c:v>
                </c:pt>
                <c:pt idx="185">
                  <c:v>15.933438629877873</c:v>
                </c:pt>
                <c:pt idx="186">
                  <c:v>15.92842532517451</c:v>
                </c:pt>
                <c:pt idx="187">
                  <c:v>15.922432020471147</c:v>
                </c:pt>
                <c:pt idx="188">
                  <c:v>15.915458715767784</c:v>
                </c:pt>
                <c:pt idx="189">
                  <c:v>15.90750541106442</c:v>
                </c:pt>
                <c:pt idx="190">
                  <c:v>15.898572106361058</c:v>
                </c:pt>
                <c:pt idx="191">
                  <c:v>15.888658801657696</c:v>
                </c:pt>
                <c:pt idx="192">
                  <c:v>15.877765496954334</c:v>
                </c:pt>
                <c:pt idx="193">
                  <c:v>15.865892192250971</c:v>
                </c:pt>
                <c:pt idx="194">
                  <c:v>15.853038887547608</c:v>
                </c:pt>
                <c:pt idx="195">
                  <c:v>15.839205582844246</c:v>
                </c:pt>
                <c:pt idx="196">
                  <c:v>15.824392278140882</c:v>
                </c:pt>
                <c:pt idx="197">
                  <c:v>15.808598973437519</c:v>
                </c:pt>
                <c:pt idx="198">
                  <c:v>15.791825668734155</c:v>
                </c:pt>
                <c:pt idx="199">
                  <c:v>15.774072364030793</c:v>
                </c:pt>
                <c:pt idx="200">
                  <c:v>15.755339059327431</c:v>
                </c:pt>
                <c:pt idx="201">
                  <c:v>15.735625754624069</c:v>
                </c:pt>
                <c:pt idx="202">
                  <c:v>15.714932449920706</c:v>
                </c:pt>
                <c:pt idx="203">
                  <c:v>15.693259145217343</c:v>
                </c:pt>
                <c:pt idx="204">
                  <c:v>15.67060584051398</c:v>
                </c:pt>
                <c:pt idx="205">
                  <c:v>15.646972535810617</c:v>
                </c:pt>
                <c:pt idx="206">
                  <c:v>15.622359231107254</c:v>
                </c:pt>
                <c:pt idx="207">
                  <c:v>15.596765926403892</c:v>
                </c:pt>
                <c:pt idx="208">
                  <c:v>15.57019262170053</c:v>
                </c:pt>
                <c:pt idx="209">
                  <c:v>15.542639316997167</c:v>
                </c:pt>
                <c:pt idx="210">
                  <c:v>15.514106012293805</c:v>
                </c:pt>
                <c:pt idx="211">
                  <c:v>15.484592707590442</c:v>
                </c:pt>
                <c:pt idx="212">
                  <c:v>15.45409940288708</c:v>
                </c:pt>
                <c:pt idx="213">
                  <c:v>15.422626098183716</c:v>
                </c:pt>
                <c:pt idx="214">
                  <c:v>15.390172793480353</c:v>
                </c:pt>
                <c:pt idx="215">
                  <c:v>15.35673948877699</c:v>
                </c:pt>
                <c:pt idx="216">
                  <c:v>15.322326184073628</c:v>
                </c:pt>
                <c:pt idx="217">
                  <c:v>15.286932879370266</c:v>
                </c:pt>
                <c:pt idx="218">
                  <c:v>15.250559574666903</c:v>
                </c:pt>
                <c:pt idx="219">
                  <c:v>15.213206269963541</c:v>
                </c:pt>
                <c:pt idx="220">
                  <c:v>15.174872965260178</c:v>
                </c:pt>
                <c:pt idx="221">
                  <c:v>15.135559660556815</c:v>
                </c:pt>
                <c:pt idx="222">
                  <c:v>15.095266355853452</c:v>
                </c:pt>
                <c:pt idx="223">
                  <c:v>15.053993051150089</c:v>
                </c:pt>
                <c:pt idx="224">
                  <c:v>15.011739746446725</c:v>
                </c:pt>
                <c:pt idx="225">
                  <c:v>14.968506441743363</c:v>
                </c:pt>
                <c:pt idx="226">
                  <c:v>14.924293137040001</c:v>
                </c:pt>
                <c:pt idx="227">
                  <c:v>14.879099832336639</c:v>
                </c:pt>
                <c:pt idx="228">
                  <c:v>14.832926527633276</c:v>
                </c:pt>
                <c:pt idx="229">
                  <c:v>14.785773222929913</c:v>
                </c:pt>
                <c:pt idx="230">
                  <c:v>14.737639918226551</c:v>
                </c:pt>
                <c:pt idx="231">
                  <c:v>14.688526613523187</c:v>
                </c:pt>
                <c:pt idx="232">
                  <c:v>14.638433308819824</c:v>
                </c:pt>
                <c:pt idx="233">
                  <c:v>14.587360004116462</c:v>
                </c:pt>
                <c:pt idx="234">
                  <c:v>14.5353066994131</c:v>
                </c:pt>
                <c:pt idx="235">
                  <c:v>14.482273394709738</c:v>
                </c:pt>
                <c:pt idx="236">
                  <c:v>14.428260090006376</c:v>
                </c:pt>
                <c:pt idx="237">
                  <c:v>14.373266785303013</c:v>
                </c:pt>
                <c:pt idx="238">
                  <c:v>14.31729348059965</c:v>
                </c:pt>
                <c:pt idx="239">
                  <c:v>14.260340175896287</c:v>
                </c:pt>
                <c:pt idx="240">
                  <c:v>14.202406871192924</c:v>
                </c:pt>
                <c:pt idx="241">
                  <c:v>14.14349356648956</c:v>
                </c:pt>
                <c:pt idx="242">
                  <c:v>14.083600261786199</c:v>
                </c:pt>
                <c:pt idx="243">
                  <c:v>14.022726957082837</c:v>
                </c:pt>
                <c:pt idx="244">
                  <c:v>13.960873652379474</c:v>
                </c:pt>
                <c:pt idx="245">
                  <c:v>13.898040347676112</c:v>
                </c:pt>
                <c:pt idx="246">
                  <c:v>13.834227042972749</c:v>
                </c:pt>
                <c:pt idx="247">
                  <c:v>13.769433738269386</c:v>
                </c:pt>
                <c:pt idx="248">
                  <c:v>13.703660433566023</c:v>
                </c:pt>
                <c:pt idx="249">
                  <c:v>13.63690712886266</c:v>
                </c:pt>
                <c:pt idx="250">
                  <c:v>13.569173824159297</c:v>
                </c:pt>
                <c:pt idx="251">
                  <c:v>13.500460519455935</c:v>
                </c:pt>
                <c:pt idx="252">
                  <c:v>13.430767214752573</c:v>
                </c:pt>
                <c:pt idx="253">
                  <c:v>13.36009391004921</c:v>
                </c:pt>
                <c:pt idx="254">
                  <c:v>13.288440605345848</c:v>
                </c:pt>
                <c:pt idx="255">
                  <c:v>13.215807300642485</c:v>
                </c:pt>
                <c:pt idx="256">
                  <c:v>13.142193995939122</c:v>
                </c:pt>
                <c:pt idx="257">
                  <c:v>13.067600691235759</c:v>
                </c:pt>
                <c:pt idx="258">
                  <c:v>12.992027386532396</c:v>
                </c:pt>
                <c:pt idx="259">
                  <c:v>12.915474081829032</c:v>
                </c:pt>
                <c:pt idx="260">
                  <c:v>12.83794077712567</c:v>
                </c:pt>
                <c:pt idx="261">
                  <c:v>12.759427472422308</c:v>
                </c:pt>
                <c:pt idx="262">
                  <c:v>12.679934167718946</c:v>
                </c:pt>
                <c:pt idx="263">
                  <c:v>12.599460863015583</c:v>
                </c:pt>
                <c:pt idx="264">
                  <c:v>12.51800755831222</c:v>
                </c:pt>
                <c:pt idx="265">
                  <c:v>12.435574253608857</c:v>
                </c:pt>
                <c:pt idx="266">
                  <c:v>12.352160948905494</c:v>
                </c:pt>
                <c:pt idx="267">
                  <c:v>12.267767644202131</c:v>
                </c:pt>
                <c:pt idx="268">
                  <c:v>12.182394339498767</c:v>
                </c:pt>
                <c:pt idx="269">
                  <c:v>12.096041034795405</c:v>
                </c:pt>
                <c:pt idx="270">
                  <c:v>12.008707730092043</c:v>
                </c:pt>
                <c:pt idx="271">
                  <c:v>11.920394425388681</c:v>
                </c:pt>
                <c:pt idx="272">
                  <c:v>11.831101120685318</c:v>
                </c:pt>
                <c:pt idx="273">
                  <c:v>11.740827815981955</c:v>
                </c:pt>
                <c:pt idx="274">
                  <c:v>11.649574511278592</c:v>
                </c:pt>
                <c:pt idx="275">
                  <c:v>11.557341206575229</c:v>
                </c:pt>
                <c:pt idx="276">
                  <c:v>11.464127901871866</c:v>
                </c:pt>
                <c:pt idx="277">
                  <c:v>11.369934597168502</c:v>
                </c:pt>
                <c:pt idx="278">
                  <c:v>11.27476129246514</c:v>
                </c:pt>
                <c:pt idx="279">
                  <c:v>11.178607987761778</c:v>
                </c:pt>
                <c:pt idx="280">
                  <c:v>11.081474683058415</c:v>
                </c:pt>
                <c:pt idx="281">
                  <c:v>10.983361378355053</c:v>
                </c:pt>
                <c:pt idx="282">
                  <c:v>10.88426807365169</c:v>
                </c:pt>
                <c:pt idx="283">
                  <c:v>10.784194768948327</c:v>
                </c:pt>
                <c:pt idx="284">
                  <c:v>10.683141464244963</c:v>
                </c:pt>
                <c:pt idx="285">
                  <c:v>10.5811081595416</c:v>
                </c:pt>
                <c:pt idx="286">
                  <c:v>10.478094854838236</c:v>
                </c:pt>
                <c:pt idx="287">
                  <c:v>10.374101550134874</c:v>
                </c:pt>
                <c:pt idx="288">
                  <c:v>10.269128245431512</c:v>
                </c:pt>
                <c:pt idx="289">
                  <c:v>10.163174940728149</c:v>
                </c:pt>
                <c:pt idx="290">
                  <c:v>10.056241636024787</c:v>
                </c:pt>
                <c:pt idx="291">
                  <c:v>9.9483283313214237</c:v>
                </c:pt>
                <c:pt idx="292">
                  <c:v>9.8394350266180606</c:v>
                </c:pt>
                <c:pt idx="293">
                  <c:v>9.7295617219146973</c:v>
                </c:pt>
                <c:pt idx="294">
                  <c:v>9.6187084172113337</c:v>
                </c:pt>
                <c:pt idx="295">
                  <c:v>9.50687511250797</c:v>
                </c:pt>
                <c:pt idx="296">
                  <c:v>9.3940618078046079</c:v>
                </c:pt>
                <c:pt idx="297">
                  <c:v>9.2802685031012455</c:v>
                </c:pt>
                <c:pt idx="298">
                  <c:v>9.165495198397883</c:v>
                </c:pt>
                <c:pt idx="299">
                  <c:v>9.0497418936945202</c:v>
                </c:pt>
                <c:pt idx="300">
                  <c:v>8.9330085889911572</c:v>
                </c:pt>
                <c:pt idx="301">
                  <c:v>8.8152952842877941</c:v>
                </c:pt>
                <c:pt idx="302">
                  <c:v>8.6966019795844307</c:v>
                </c:pt>
                <c:pt idx="303">
                  <c:v>8.5769286748810671</c:v>
                </c:pt>
                <c:pt idx="304">
                  <c:v>8.4562753701777034</c:v>
                </c:pt>
                <c:pt idx="305">
                  <c:v>8.3346420654743412</c:v>
                </c:pt>
                <c:pt idx="306">
                  <c:v>8.2120287607709788</c:v>
                </c:pt>
                <c:pt idx="307">
                  <c:v>8.0884354560676162</c:v>
                </c:pt>
                <c:pt idx="308">
                  <c:v>7.9638621513642525</c:v>
                </c:pt>
                <c:pt idx="309">
                  <c:v>7.8383088466608886</c:v>
                </c:pt>
                <c:pt idx="310">
                  <c:v>7.7117755419575245</c:v>
                </c:pt>
                <c:pt idx="311">
                  <c:v>7.5842622372541602</c:v>
                </c:pt>
                <c:pt idx="312">
                  <c:v>7.4557689325507965</c:v>
                </c:pt>
                <c:pt idx="313">
                  <c:v>7.3262956278474327</c:v>
                </c:pt>
                <c:pt idx="314">
                  <c:v>7.1958423231440687</c:v>
                </c:pt>
                <c:pt idx="315">
                  <c:v>7.0644090184407045</c:v>
                </c:pt>
                <c:pt idx="316">
                  <c:v>6.9319957137373409</c:v>
                </c:pt>
                <c:pt idx="317">
                  <c:v>6.7986024090339772</c:v>
                </c:pt>
                <c:pt idx="318">
                  <c:v>6.6642291043306132</c:v>
                </c:pt>
                <c:pt idx="319">
                  <c:v>6.5288757996272491</c:v>
                </c:pt>
                <c:pt idx="320">
                  <c:v>6.3925424949238847</c:v>
                </c:pt>
                <c:pt idx="321">
                  <c:v>6.255229190220521</c:v>
                </c:pt>
                <c:pt idx="322">
                  <c:v>6.1169358855171572</c:v>
                </c:pt>
                <c:pt idx="323">
                  <c:v>5.9776625808137931</c:v>
                </c:pt>
                <c:pt idx="324">
                  <c:v>5.8374092761104288</c:v>
                </c:pt>
                <c:pt idx="325">
                  <c:v>5.6961759714070652</c:v>
                </c:pt>
                <c:pt idx="326">
                  <c:v>5.5539626667037014</c:v>
                </c:pt>
                <c:pt idx="327">
                  <c:v>5.4107693620003374</c:v>
                </c:pt>
                <c:pt idx="328">
                  <c:v>5.2665960572969732</c:v>
                </c:pt>
                <c:pt idx="329">
                  <c:v>5.1214427525936088</c:v>
                </c:pt>
                <c:pt idx="330">
                  <c:v>4.9753094478902451</c:v>
                </c:pt>
                <c:pt idx="331">
                  <c:v>4.8281961431868812</c:v>
                </c:pt>
                <c:pt idx="332">
                  <c:v>4.680102838483517</c:v>
                </c:pt>
                <c:pt idx="333">
                  <c:v>4.5310295337801527</c:v>
                </c:pt>
                <c:pt idx="334">
                  <c:v>4.3809762290767891</c:v>
                </c:pt>
                <c:pt idx="335">
                  <c:v>4.2299429243734252</c:v>
                </c:pt>
                <c:pt idx="336">
                  <c:v>4.0779296196700612</c:v>
                </c:pt>
                <c:pt idx="337">
                  <c:v>3.9249363149666969</c:v>
                </c:pt>
                <c:pt idx="338">
                  <c:v>3.7709630102633329</c:v>
                </c:pt>
                <c:pt idx="339">
                  <c:v>3.6160097055599687</c:v>
                </c:pt>
                <c:pt idx="340">
                  <c:v>3.4600764008566047</c:v>
                </c:pt>
                <c:pt idx="341">
                  <c:v>3.3031630961532406</c:v>
                </c:pt>
                <c:pt idx="342">
                  <c:v>3.1452697914498766</c:v>
                </c:pt>
                <c:pt idx="343">
                  <c:v>2.9863964867465125</c:v>
                </c:pt>
                <c:pt idx="344">
                  <c:v>2.8265431820431481</c:v>
                </c:pt>
                <c:pt idx="345">
                  <c:v>2.665709877339784</c:v>
                </c:pt>
                <c:pt idx="346">
                  <c:v>2.5038965726364197</c:v>
                </c:pt>
                <c:pt idx="347">
                  <c:v>2.3411032679330557</c:v>
                </c:pt>
                <c:pt idx="348">
                  <c:v>2.1773299632296914</c:v>
                </c:pt>
                <c:pt idx="349">
                  <c:v>2.0125766585263274</c:v>
                </c:pt>
                <c:pt idx="350">
                  <c:v>1.8468433538229634</c:v>
                </c:pt>
                <c:pt idx="351">
                  <c:v>1.6801300491195994</c:v>
                </c:pt>
                <c:pt idx="352">
                  <c:v>1.5124367444162354</c:v>
                </c:pt>
                <c:pt idx="353">
                  <c:v>1.3437634397128715</c:v>
                </c:pt>
                <c:pt idx="354">
                  <c:v>1.1741101350095073</c:v>
                </c:pt>
                <c:pt idx="355">
                  <c:v>1.0034768303061432</c:v>
                </c:pt>
                <c:pt idx="356">
                  <c:v>0.83186352560277932</c:v>
                </c:pt>
                <c:pt idx="357">
                  <c:v>0.65927022089941545</c:v>
                </c:pt>
                <c:pt idx="358">
                  <c:v>0.48569691619605154</c:v>
                </c:pt>
                <c:pt idx="359">
                  <c:v>0.31114361149268766</c:v>
                </c:pt>
                <c:pt idx="360">
                  <c:v>0.13561030678932379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55-4D2D-A35D-0CB4A197C052}"/>
            </c:ext>
          </c:extLst>
        </c:ser>
        <c:ser>
          <c:idx val="6"/>
          <c:order val="6"/>
          <c:tx>
            <c:v>55 degrees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'assignment_1(home) Q2 (8)'!$F$2:$F$421</c:f>
              <c:numCache>
                <c:formatCode>General</c:formatCode>
                <c:ptCount val="420"/>
                <c:pt idx="0">
                  <c:v>0</c:v>
                </c:pt>
                <c:pt idx="1">
                  <c:v>0.14339410908776154</c:v>
                </c:pt>
                <c:pt idx="2">
                  <c:v>0.28678821817552308</c:v>
                </c:pt>
                <c:pt idx="3">
                  <c:v>0.43018232726328465</c:v>
                </c:pt>
                <c:pt idx="4">
                  <c:v>0.57357643635104616</c:v>
                </c:pt>
                <c:pt idx="5">
                  <c:v>0.71697054543880767</c:v>
                </c:pt>
                <c:pt idx="6">
                  <c:v>0.86036465452656918</c:v>
                </c:pt>
                <c:pt idx="7">
                  <c:v>1.0037587636143308</c:v>
                </c:pt>
                <c:pt idx="8">
                  <c:v>1.1471528727020923</c:v>
                </c:pt>
                <c:pt idx="9">
                  <c:v>1.2905469817898538</c:v>
                </c:pt>
                <c:pt idx="10">
                  <c:v>1.4339410908776153</c:v>
                </c:pt>
                <c:pt idx="11">
                  <c:v>1.5773351999653769</c:v>
                </c:pt>
                <c:pt idx="12">
                  <c:v>1.7207293090531384</c:v>
                </c:pt>
                <c:pt idx="13">
                  <c:v>1.8641234181408999</c:v>
                </c:pt>
                <c:pt idx="14">
                  <c:v>2.0075175272286616</c:v>
                </c:pt>
                <c:pt idx="15">
                  <c:v>2.1509116363164233</c:v>
                </c:pt>
                <c:pt idx="16">
                  <c:v>2.2943057454041851</c:v>
                </c:pt>
                <c:pt idx="17">
                  <c:v>2.4376998544919468</c:v>
                </c:pt>
                <c:pt idx="18">
                  <c:v>2.5810939635797086</c:v>
                </c:pt>
                <c:pt idx="19">
                  <c:v>2.7244880726674703</c:v>
                </c:pt>
                <c:pt idx="20">
                  <c:v>2.867882181755232</c:v>
                </c:pt>
                <c:pt idx="21">
                  <c:v>3.0112762908429938</c:v>
                </c:pt>
                <c:pt idx="22">
                  <c:v>3.1546703999307555</c:v>
                </c:pt>
                <c:pt idx="23">
                  <c:v>3.2980645090185172</c:v>
                </c:pt>
                <c:pt idx="24">
                  <c:v>3.441458618106279</c:v>
                </c:pt>
                <c:pt idx="25">
                  <c:v>3.5848527271940407</c:v>
                </c:pt>
                <c:pt idx="26">
                  <c:v>3.7282468362818024</c:v>
                </c:pt>
                <c:pt idx="27">
                  <c:v>3.8716409453695642</c:v>
                </c:pt>
                <c:pt idx="28">
                  <c:v>4.0150350544573259</c:v>
                </c:pt>
                <c:pt idx="29">
                  <c:v>4.1584291635450876</c:v>
                </c:pt>
                <c:pt idx="30">
                  <c:v>4.3018232726328494</c:v>
                </c:pt>
                <c:pt idx="31">
                  <c:v>4.4452173817206111</c:v>
                </c:pt>
                <c:pt idx="32">
                  <c:v>4.5886114908083728</c:v>
                </c:pt>
                <c:pt idx="33">
                  <c:v>4.7320055998961346</c:v>
                </c:pt>
                <c:pt idx="34">
                  <c:v>4.8753997089838963</c:v>
                </c:pt>
                <c:pt idx="35">
                  <c:v>5.018793818071658</c:v>
                </c:pt>
                <c:pt idx="36">
                  <c:v>5.1621879271594198</c:v>
                </c:pt>
                <c:pt idx="37">
                  <c:v>5.3055820362471815</c:v>
                </c:pt>
                <c:pt idx="38">
                  <c:v>5.4489761453349432</c:v>
                </c:pt>
                <c:pt idx="39">
                  <c:v>5.592370254422705</c:v>
                </c:pt>
                <c:pt idx="40">
                  <c:v>5.7357643635104667</c:v>
                </c:pt>
                <c:pt idx="41">
                  <c:v>5.8791584725982284</c:v>
                </c:pt>
                <c:pt idx="42">
                  <c:v>6.0225525816859902</c:v>
                </c:pt>
                <c:pt idx="43">
                  <c:v>6.1659466907737519</c:v>
                </c:pt>
                <c:pt idx="44">
                  <c:v>6.3093407998615136</c:v>
                </c:pt>
                <c:pt idx="45">
                  <c:v>6.4527349089492754</c:v>
                </c:pt>
                <c:pt idx="46">
                  <c:v>6.5961290180370371</c:v>
                </c:pt>
                <c:pt idx="47">
                  <c:v>6.7395231271247988</c:v>
                </c:pt>
                <c:pt idx="48">
                  <c:v>6.8829172362125606</c:v>
                </c:pt>
                <c:pt idx="49">
                  <c:v>7.0263113453003223</c:v>
                </c:pt>
                <c:pt idx="50">
                  <c:v>7.169705454388084</c:v>
                </c:pt>
                <c:pt idx="51">
                  <c:v>7.3130995634758458</c:v>
                </c:pt>
                <c:pt idx="52">
                  <c:v>7.4564936725636075</c:v>
                </c:pt>
                <c:pt idx="53">
                  <c:v>7.5998877816513692</c:v>
                </c:pt>
                <c:pt idx="54">
                  <c:v>7.743281890739131</c:v>
                </c:pt>
                <c:pt idx="55">
                  <c:v>7.8866759998268927</c:v>
                </c:pt>
                <c:pt idx="56">
                  <c:v>8.0300701089146536</c:v>
                </c:pt>
                <c:pt idx="57">
                  <c:v>8.1734642180024153</c:v>
                </c:pt>
                <c:pt idx="58">
                  <c:v>8.316858327090177</c:v>
                </c:pt>
                <c:pt idx="59">
                  <c:v>8.4602524361779388</c:v>
                </c:pt>
                <c:pt idx="60">
                  <c:v>8.6036465452657005</c:v>
                </c:pt>
                <c:pt idx="61">
                  <c:v>8.7470406543534622</c:v>
                </c:pt>
                <c:pt idx="62">
                  <c:v>8.890434763441224</c:v>
                </c:pt>
                <c:pt idx="63">
                  <c:v>9.0338288725289857</c:v>
                </c:pt>
                <c:pt idx="64">
                  <c:v>9.1772229816167474</c:v>
                </c:pt>
                <c:pt idx="65">
                  <c:v>9.3206170907045092</c:v>
                </c:pt>
                <c:pt idx="66">
                  <c:v>9.4640111997922709</c:v>
                </c:pt>
                <c:pt idx="67">
                  <c:v>9.6074053088800326</c:v>
                </c:pt>
                <c:pt idx="68">
                  <c:v>9.7507994179677944</c:v>
                </c:pt>
                <c:pt idx="69">
                  <c:v>9.8941935270555561</c:v>
                </c:pt>
                <c:pt idx="70">
                  <c:v>10.037587636143318</c:v>
                </c:pt>
                <c:pt idx="71">
                  <c:v>10.18098174523108</c:v>
                </c:pt>
                <c:pt idx="72">
                  <c:v>10.324375854318841</c:v>
                </c:pt>
                <c:pt idx="73">
                  <c:v>10.467769963406603</c:v>
                </c:pt>
                <c:pt idx="74">
                  <c:v>10.611164072494365</c:v>
                </c:pt>
                <c:pt idx="75">
                  <c:v>10.754558181582127</c:v>
                </c:pt>
                <c:pt idx="76">
                  <c:v>10.897952290669888</c:v>
                </c:pt>
                <c:pt idx="77">
                  <c:v>11.04134639975765</c:v>
                </c:pt>
                <c:pt idx="78">
                  <c:v>11.184740508845412</c:v>
                </c:pt>
                <c:pt idx="79">
                  <c:v>11.328134617933173</c:v>
                </c:pt>
                <c:pt idx="80">
                  <c:v>11.471528727020935</c:v>
                </c:pt>
                <c:pt idx="81">
                  <c:v>11.614922836108697</c:v>
                </c:pt>
                <c:pt idx="82">
                  <c:v>11.758316945196459</c:v>
                </c:pt>
                <c:pt idx="83">
                  <c:v>11.90171105428422</c:v>
                </c:pt>
                <c:pt idx="84">
                  <c:v>12.045105163371982</c:v>
                </c:pt>
                <c:pt idx="85">
                  <c:v>12.188499272459744</c:v>
                </c:pt>
                <c:pt idx="86">
                  <c:v>12.331893381547506</c:v>
                </c:pt>
                <c:pt idx="87">
                  <c:v>12.475287490635267</c:v>
                </c:pt>
                <c:pt idx="88">
                  <c:v>12.618681599723029</c:v>
                </c:pt>
                <c:pt idx="89">
                  <c:v>12.762075708810791</c:v>
                </c:pt>
                <c:pt idx="90">
                  <c:v>12.905469817898553</c:v>
                </c:pt>
                <c:pt idx="91">
                  <c:v>13.048863926986314</c:v>
                </c:pt>
                <c:pt idx="92">
                  <c:v>13.192258036074076</c:v>
                </c:pt>
                <c:pt idx="93">
                  <c:v>13.335652145161838</c:v>
                </c:pt>
                <c:pt idx="94">
                  <c:v>13.479046254249599</c:v>
                </c:pt>
                <c:pt idx="95">
                  <c:v>13.622440363337361</c:v>
                </c:pt>
                <c:pt idx="96">
                  <c:v>13.765834472425123</c:v>
                </c:pt>
                <c:pt idx="97">
                  <c:v>13.909228581512885</c:v>
                </c:pt>
                <c:pt idx="98">
                  <c:v>14.052622690600646</c:v>
                </c:pt>
                <c:pt idx="99">
                  <c:v>14.196016799688408</c:v>
                </c:pt>
                <c:pt idx="100">
                  <c:v>14.33941090877617</c:v>
                </c:pt>
                <c:pt idx="101">
                  <c:v>14.482805017863932</c:v>
                </c:pt>
                <c:pt idx="102">
                  <c:v>14.626199126951693</c:v>
                </c:pt>
                <c:pt idx="103">
                  <c:v>14.769593236039455</c:v>
                </c:pt>
                <c:pt idx="104">
                  <c:v>14.912987345127217</c:v>
                </c:pt>
                <c:pt idx="105">
                  <c:v>15.056381454214979</c:v>
                </c:pt>
                <c:pt idx="106">
                  <c:v>15.19977556330274</c:v>
                </c:pt>
                <c:pt idx="107">
                  <c:v>15.343169672390502</c:v>
                </c:pt>
                <c:pt idx="108">
                  <c:v>15.486563781478264</c:v>
                </c:pt>
                <c:pt idx="109">
                  <c:v>15.629957890566025</c:v>
                </c:pt>
                <c:pt idx="110">
                  <c:v>15.773351999653787</c:v>
                </c:pt>
                <c:pt idx="111">
                  <c:v>15.916746108741549</c:v>
                </c:pt>
                <c:pt idx="112">
                  <c:v>16.060140217829311</c:v>
                </c:pt>
                <c:pt idx="113">
                  <c:v>16.203534326917072</c:v>
                </c:pt>
                <c:pt idx="114">
                  <c:v>16.346928436004834</c:v>
                </c:pt>
                <c:pt idx="115">
                  <c:v>16.490322545092596</c:v>
                </c:pt>
                <c:pt idx="116">
                  <c:v>16.633716654180358</c:v>
                </c:pt>
                <c:pt idx="117">
                  <c:v>16.777110763268119</c:v>
                </c:pt>
                <c:pt idx="118">
                  <c:v>16.920504872355881</c:v>
                </c:pt>
                <c:pt idx="119">
                  <c:v>17.063898981443643</c:v>
                </c:pt>
                <c:pt idx="120">
                  <c:v>17.207293090531405</c:v>
                </c:pt>
                <c:pt idx="121">
                  <c:v>17.350687199619166</c:v>
                </c:pt>
                <c:pt idx="122">
                  <c:v>17.494081308706928</c:v>
                </c:pt>
                <c:pt idx="123">
                  <c:v>17.63747541779469</c:v>
                </c:pt>
                <c:pt idx="124">
                  <c:v>17.780869526882451</c:v>
                </c:pt>
                <c:pt idx="125">
                  <c:v>17.924263635970213</c:v>
                </c:pt>
                <c:pt idx="126">
                  <c:v>18.067657745057975</c:v>
                </c:pt>
                <c:pt idx="127">
                  <c:v>18.211051854145737</c:v>
                </c:pt>
                <c:pt idx="128">
                  <c:v>18.354445963233498</c:v>
                </c:pt>
                <c:pt idx="129">
                  <c:v>18.49784007232126</c:v>
                </c:pt>
                <c:pt idx="130">
                  <c:v>18.641234181409022</c:v>
                </c:pt>
                <c:pt idx="131">
                  <c:v>18.784628290496784</c:v>
                </c:pt>
                <c:pt idx="132">
                  <c:v>18.928022399584545</c:v>
                </c:pt>
                <c:pt idx="133">
                  <c:v>19.071416508672307</c:v>
                </c:pt>
                <c:pt idx="134">
                  <c:v>19.214810617760069</c:v>
                </c:pt>
                <c:pt idx="135">
                  <c:v>19.358204726847831</c:v>
                </c:pt>
                <c:pt idx="136">
                  <c:v>19.501598835935592</c:v>
                </c:pt>
                <c:pt idx="137">
                  <c:v>19.644992945023354</c:v>
                </c:pt>
                <c:pt idx="138">
                  <c:v>19.788387054111116</c:v>
                </c:pt>
                <c:pt idx="139">
                  <c:v>19.931781163198877</c:v>
                </c:pt>
                <c:pt idx="140">
                  <c:v>20.075175272286639</c:v>
                </c:pt>
                <c:pt idx="141">
                  <c:v>20.218569381374401</c:v>
                </c:pt>
                <c:pt idx="142">
                  <c:v>20.361963490462163</c:v>
                </c:pt>
                <c:pt idx="143">
                  <c:v>20.505357599549924</c:v>
                </c:pt>
                <c:pt idx="144">
                  <c:v>20.648751708637686</c:v>
                </c:pt>
                <c:pt idx="145">
                  <c:v>20.792145817725448</c:v>
                </c:pt>
                <c:pt idx="146">
                  <c:v>20.93553992681321</c:v>
                </c:pt>
                <c:pt idx="147">
                  <c:v>21.078934035900971</c:v>
                </c:pt>
                <c:pt idx="148">
                  <c:v>21.222328144988733</c:v>
                </c:pt>
                <c:pt idx="149">
                  <c:v>21.365722254076495</c:v>
                </c:pt>
                <c:pt idx="150">
                  <c:v>21.509116363164257</c:v>
                </c:pt>
                <c:pt idx="151">
                  <c:v>21.652510472252018</c:v>
                </c:pt>
                <c:pt idx="152">
                  <c:v>21.79590458133978</c:v>
                </c:pt>
                <c:pt idx="153">
                  <c:v>21.939298690427542</c:v>
                </c:pt>
                <c:pt idx="154">
                  <c:v>22.082692799515304</c:v>
                </c:pt>
                <c:pt idx="155">
                  <c:v>22.226086908603065</c:v>
                </c:pt>
                <c:pt idx="156">
                  <c:v>22.369481017690827</c:v>
                </c:pt>
                <c:pt idx="157">
                  <c:v>22.512875126778589</c:v>
                </c:pt>
                <c:pt idx="158">
                  <c:v>22.65626923586635</c:v>
                </c:pt>
                <c:pt idx="159">
                  <c:v>22.799663344954112</c:v>
                </c:pt>
                <c:pt idx="160">
                  <c:v>22.943057454041874</c:v>
                </c:pt>
                <c:pt idx="161">
                  <c:v>23.086451563129636</c:v>
                </c:pt>
                <c:pt idx="162">
                  <c:v>23.229845672217397</c:v>
                </c:pt>
                <c:pt idx="163">
                  <c:v>23.373239781305159</c:v>
                </c:pt>
                <c:pt idx="164">
                  <c:v>23.516633890392921</c:v>
                </c:pt>
                <c:pt idx="165">
                  <c:v>23.660027999480683</c:v>
                </c:pt>
                <c:pt idx="166">
                  <c:v>23.803422108568444</c:v>
                </c:pt>
                <c:pt idx="167">
                  <c:v>23.946816217656206</c:v>
                </c:pt>
                <c:pt idx="168">
                  <c:v>24.090210326743968</c:v>
                </c:pt>
                <c:pt idx="169">
                  <c:v>24.23360443583173</c:v>
                </c:pt>
                <c:pt idx="170">
                  <c:v>24.376998544919491</c:v>
                </c:pt>
                <c:pt idx="171">
                  <c:v>24.520392654007253</c:v>
                </c:pt>
                <c:pt idx="172">
                  <c:v>24.663786763095015</c:v>
                </c:pt>
                <c:pt idx="173">
                  <c:v>24.807180872182776</c:v>
                </c:pt>
                <c:pt idx="174">
                  <c:v>24.950574981270538</c:v>
                </c:pt>
                <c:pt idx="175">
                  <c:v>25.0939690903583</c:v>
                </c:pt>
                <c:pt idx="176">
                  <c:v>25.237363199446062</c:v>
                </c:pt>
                <c:pt idx="177">
                  <c:v>25.380757308533823</c:v>
                </c:pt>
                <c:pt idx="178">
                  <c:v>25.524151417621585</c:v>
                </c:pt>
                <c:pt idx="179">
                  <c:v>25.667545526709347</c:v>
                </c:pt>
                <c:pt idx="180">
                  <c:v>25.810939635797109</c:v>
                </c:pt>
                <c:pt idx="181">
                  <c:v>25.95433374488487</c:v>
                </c:pt>
                <c:pt idx="182">
                  <c:v>26.097727853972632</c:v>
                </c:pt>
                <c:pt idx="183">
                  <c:v>26.241121963060394</c:v>
                </c:pt>
                <c:pt idx="184">
                  <c:v>26.384516072148156</c:v>
                </c:pt>
                <c:pt idx="185">
                  <c:v>26.527910181235917</c:v>
                </c:pt>
                <c:pt idx="186">
                  <c:v>26.671304290323679</c:v>
                </c:pt>
                <c:pt idx="187">
                  <c:v>26.814698399411441</c:v>
                </c:pt>
                <c:pt idx="188">
                  <c:v>26.958092508499202</c:v>
                </c:pt>
                <c:pt idx="189">
                  <c:v>27.101486617586964</c:v>
                </c:pt>
                <c:pt idx="190">
                  <c:v>27.244880726674726</c:v>
                </c:pt>
                <c:pt idx="191">
                  <c:v>27.388274835762488</c:v>
                </c:pt>
                <c:pt idx="192">
                  <c:v>27.531668944850249</c:v>
                </c:pt>
                <c:pt idx="193">
                  <c:v>27.675063053938011</c:v>
                </c:pt>
                <c:pt idx="194">
                  <c:v>27.818457163025773</c:v>
                </c:pt>
                <c:pt idx="195">
                  <c:v>27.961851272113535</c:v>
                </c:pt>
                <c:pt idx="196">
                  <c:v>28.105245381201296</c:v>
                </c:pt>
                <c:pt idx="197">
                  <c:v>28.248639490289058</c:v>
                </c:pt>
                <c:pt idx="198">
                  <c:v>28.39203359937682</c:v>
                </c:pt>
                <c:pt idx="199">
                  <c:v>28.535427708464582</c:v>
                </c:pt>
                <c:pt idx="200">
                  <c:v>28.678821817552343</c:v>
                </c:pt>
                <c:pt idx="201">
                  <c:v>28.822215926640105</c:v>
                </c:pt>
                <c:pt idx="202">
                  <c:v>28.965610035727867</c:v>
                </c:pt>
                <c:pt idx="203">
                  <c:v>29.109004144815628</c:v>
                </c:pt>
                <c:pt idx="204">
                  <c:v>29.25239825390339</c:v>
                </c:pt>
                <c:pt idx="205">
                  <c:v>29.395792362991152</c:v>
                </c:pt>
                <c:pt idx="206">
                  <c:v>29.539186472078914</c:v>
                </c:pt>
                <c:pt idx="207">
                  <c:v>29.682580581166675</c:v>
                </c:pt>
                <c:pt idx="208">
                  <c:v>29.825974690254437</c:v>
                </c:pt>
                <c:pt idx="209">
                  <c:v>29.969368799342199</c:v>
                </c:pt>
                <c:pt idx="210">
                  <c:v>30.112762908429961</c:v>
                </c:pt>
                <c:pt idx="211">
                  <c:v>30.256157017517722</c:v>
                </c:pt>
                <c:pt idx="212">
                  <c:v>30.399551126605484</c:v>
                </c:pt>
                <c:pt idx="213">
                  <c:v>30.542945235693246</c:v>
                </c:pt>
                <c:pt idx="214">
                  <c:v>30.686339344781008</c:v>
                </c:pt>
                <c:pt idx="215">
                  <c:v>30.829733453868769</c:v>
                </c:pt>
                <c:pt idx="216">
                  <c:v>30.973127562956531</c:v>
                </c:pt>
                <c:pt idx="217">
                  <c:v>31.116521672044293</c:v>
                </c:pt>
                <c:pt idx="218">
                  <c:v>31.259915781132054</c:v>
                </c:pt>
                <c:pt idx="219">
                  <c:v>31.403309890219816</c:v>
                </c:pt>
                <c:pt idx="220">
                  <c:v>31.546703999307578</c:v>
                </c:pt>
                <c:pt idx="221">
                  <c:v>31.69009810839534</c:v>
                </c:pt>
                <c:pt idx="222">
                  <c:v>31.833492217483101</c:v>
                </c:pt>
                <c:pt idx="223">
                  <c:v>31.976886326570863</c:v>
                </c:pt>
                <c:pt idx="224">
                  <c:v>32.120280435658621</c:v>
                </c:pt>
                <c:pt idx="225">
                  <c:v>32.26367454474638</c:v>
                </c:pt>
                <c:pt idx="226">
                  <c:v>32.407068653834138</c:v>
                </c:pt>
                <c:pt idx="227">
                  <c:v>32.550462762921896</c:v>
                </c:pt>
                <c:pt idx="228">
                  <c:v>32.693856872009654</c:v>
                </c:pt>
                <c:pt idx="229">
                  <c:v>32.837250981097412</c:v>
                </c:pt>
                <c:pt idx="230">
                  <c:v>32.98064509018517</c:v>
                </c:pt>
                <c:pt idx="231">
                  <c:v>33.124039199272929</c:v>
                </c:pt>
                <c:pt idx="232">
                  <c:v>33.267433308360687</c:v>
                </c:pt>
                <c:pt idx="233">
                  <c:v>33.410827417448445</c:v>
                </c:pt>
                <c:pt idx="234">
                  <c:v>33.554221526536203</c:v>
                </c:pt>
                <c:pt idx="235">
                  <c:v>33.697615635623961</c:v>
                </c:pt>
                <c:pt idx="236">
                  <c:v>33.84100974471172</c:v>
                </c:pt>
                <c:pt idx="237">
                  <c:v>33.984403853799478</c:v>
                </c:pt>
                <c:pt idx="238">
                  <c:v>34.127797962887236</c:v>
                </c:pt>
                <c:pt idx="239">
                  <c:v>34.271192071974994</c:v>
                </c:pt>
                <c:pt idx="240">
                  <c:v>34.414586181062752</c:v>
                </c:pt>
                <c:pt idx="241">
                  <c:v>34.55798029015051</c:v>
                </c:pt>
                <c:pt idx="242">
                  <c:v>34.701374399238269</c:v>
                </c:pt>
                <c:pt idx="243">
                  <c:v>34.844768508326027</c:v>
                </c:pt>
                <c:pt idx="244">
                  <c:v>34.988162617413785</c:v>
                </c:pt>
                <c:pt idx="245">
                  <c:v>35.131556726501543</c:v>
                </c:pt>
                <c:pt idx="246">
                  <c:v>35.274950835589301</c:v>
                </c:pt>
                <c:pt idx="247">
                  <c:v>35.41834494467706</c:v>
                </c:pt>
                <c:pt idx="248">
                  <c:v>35.561739053764818</c:v>
                </c:pt>
                <c:pt idx="249">
                  <c:v>35.705133162852576</c:v>
                </c:pt>
                <c:pt idx="250">
                  <c:v>35.848527271940334</c:v>
                </c:pt>
                <c:pt idx="251">
                  <c:v>35.991921381028092</c:v>
                </c:pt>
                <c:pt idx="252">
                  <c:v>36.13531549011585</c:v>
                </c:pt>
                <c:pt idx="253">
                  <c:v>36.278709599203609</c:v>
                </c:pt>
                <c:pt idx="254">
                  <c:v>36.422103708291367</c:v>
                </c:pt>
                <c:pt idx="255">
                  <c:v>36.565497817379125</c:v>
                </c:pt>
                <c:pt idx="256">
                  <c:v>36.708891926466883</c:v>
                </c:pt>
                <c:pt idx="257">
                  <c:v>36.852286035554641</c:v>
                </c:pt>
                <c:pt idx="258">
                  <c:v>36.9956801446424</c:v>
                </c:pt>
                <c:pt idx="259">
                  <c:v>37.139074253730158</c:v>
                </c:pt>
                <c:pt idx="260">
                  <c:v>37.282468362817916</c:v>
                </c:pt>
                <c:pt idx="261">
                  <c:v>37.425862471905674</c:v>
                </c:pt>
                <c:pt idx="262">
                  <c:v>37.569256580993432</c:v>
                </c:pt>
                <c:pt idx="263">
                  <c:v>37.71265069008119</c:v>
                </c:pt>
                <c:pt idx="264">
                  <c:v>37.856044799168949</c:v>
                </c:pt>
                <c:pt idx="265">
                  <c:v>37.999438908256707</c:v>
                </c:pt>
                <c:pt idx="266">
                  <c:v>38.142833017344465</c:v>
                </c:pt>
                <c:pt idx="267">
                  <c:v>38.286227126432223</c:v>
                </c:pt>
                <c:pt idx="268">
                  <c:v>38.429621235519981</c:v>
                </c:pt>
                <c:pt idx="269">
                  <c:v>38.57301534460774</c:v>
                </c:pt>
                <c:pt idx="270">
                  <c:v>38.716409453695498</c:v>
                </c:pt>
                <c:pt idx="271">
                  <c:v>38.859803562783256</c:v>
                </c:pt>
                <c:pt idx="272">
                  <c:v>39.003197671871014</c:v>
                </c:pt>
                <c:pt idx="273">
                  <c:v>39.146591780958772</c:v>
                </c:pt>
                <c:pt idx="274">
                  <c:v>39.28998589004653</c:v>
                </c:pt>
                <c:pt idx="275">
                  <c:v>39.433379999134289</c:v>
                </c:pt>
                <c:pt idx="276">
                  <c:v>39.576774108222047</c:v>
                </c:pt>
                <c:pt idx="277">
                  <c:v>39.720168217309805</c:v>
                </c:pt>
                <c:pt idx="278">
                  <c:v>39.863562326397563</c:v>
                </c:pt>
                <c:pt idx="279">
                  <c:v>40.006956435485321</c:v>
                </c:pt>
                <c:pt idx="280">
                  <c:v>40.15035054457308</c:v>
                </c:pt>
                <c:pt idx="281">
                  <c:v>40.293744653660838</c:v>
                </c:pt>
                <c:pt idx="282">
                  <c:v>40.437138762748596</c:v>
                </c:pt>
                <c:pt idx="283">
                  <c:v>40.580532871836354</c:v>
                </c:pt>
                <c:pt idx="284">
                  <c:v>40.723926980924112</c:v>
                </c:pt>
                <c:pt idx="285">
                  <c:v>40.86732109001187</c:v>
                </c:pt>
                <c:pt idx="286">
                  <c:v>41.010715199099629</c:v>
                </c:pt>
                <c:pt idx="287">
                  <c:v>41.154109308187387</c:v>
                </c:pt>
                <c:pt idx="288">
                  <c:v>41.297503417275145</c:v>
                </c:pt>
                <c:pt idx="289">
                  <c:v>41.440897526362903</c:v>
                </c:pt>
                <c:pt idx="290">
                  <c:v>41.584291635450661</c:v>
                </c:pt>
                <c:pt idx="291">
                  <c:v>41.727685744538419</c:v>
                </c:pt>
                <c:pt idx="292">
                  <c:v>41.871079853626178</c:v>
                </c:pt>
                <c:pt idx="293">
                  <c:v>42.014473962713936</c:v>
                </c:pt>
                <c:pt idx="294">
                  <c:v>42.157868071801694</c:v>
                </c:pt>
                <c:pt idx="295">
                  <c:v>42.301262180889452</c:v>
                </c:pt>
                <c:pt idx="296">
                  <c:v>42.44465628997721</c:v>
                </c:pt>
                <c:pt idx="297">
                  <c:v>42.588050399064969</c:v>
                </c:pt>
                <c:pt idx="298">
                  <c:v>42.731444508152727</c:v>
                </c:pt>
                <c:pt idx="299">
                  <c:v>42.874838617240485</c:v>
                </c:pt>
                <c:pt idx="300">
                  <c:v>43.018232726328243</c:v>
                </c:pt>
                <c:pt idx="301">
                  <c:v>43.161626835416001</c:v>
                </c:pt>
                <c:pt idx="302">
                  <c:v>43.305020944503759</c:v>
                </c:pt>
                <c:pt idx="303">
                  <c:v>43.448415053591518</c:v>
                </c:pt>
                <c:pt idx="304">
                  <c:v>43.591809162679276</c:v>
                </c:pt>
                <c:pt idx="305">
                  <c:v>43.735203271767034</c:v>
                </c:pt>
                <c:pt idx="306">
                  <c:v>43.878597380854792</c:v>
                </c:pt>
                <c:pt idx="307">
                  <c:v>44.02199148994255</c:v>
                </c:pt>
                <c:pt idx="308">
                  <c:v>44.165385599030309</c:v>
                </c:pt>
                <c:pt idx="309">
                  <c:v>44.308779708118067</c:v>
                </c:pt>
                <c:pt idx="310">
                  <c:v>44.452173817205825</c:v>
                </c:pt>
                <c:pt idx="311">
                  <c:v>44.595567926293583</c:v>
                </c:pt>
                <c:pt idx="312">
                  <c:v>44.738962035381341</c:v>
                </c:pt>
                <c:pt idx="313">
                  <c:v>44.882356144469099</c:v>
                </c:pt>
                <c:pt idx="314">
                  <c:v>45.025750253556858</c:v>
                </c:pt>
                <c:pt idx="315">
                  <c:v>45.169144362644616</c:v>
                </c:pt>
                <c:pt idx="316">
                  <c:v>45.312538471732374</c:v>
                </c:pt>
                <c:pt idx="317">
                  <c:v>45.455932580820132</c:v>
                </c:pt>
                <c:pt idx="318">
                  <c:v>45.59932668990789</c:v>
                </c:pt>
                <c:pt idx="319">
                  <c:v>45.742720798995649</c:v>
                </c:pt>
                <c:pt idx="320">
                  <c:v>45.886114908083407</c:v>
                </c:pt>
                <c:pt idx="321">
                  <c:v>46.029509017171165</c:v>
                </c:pt>
                <c:pt idx="322">
                  <c:v>46.172903126258923</c:v>
                </c:pt>
                <c:pt idx="323">
                  <c:v>46.316297235346681</c:v>
                </c:pt>
                <c:pt idx="324">
                  <c:v>46.459691344434439</c:v>
                </c:pt>
                <c:pt idx="325">
                  <c:v>46.603085453522198</c:v>
                </c:pt>
                <c:pt idx="326">
                  <c:v>46.746479562609956</c:v>
                </c:pt>
                <c:pt idx="327">
                  <c:v>46.889873671697714</c:v>
                </c:pt>
                <c:pt idx="328">
                  <c:v>47.033267780785472</c:v>
                </c:pt>
                <c:pt idx="329">
                  <c:v>47.17666188987323</c:v>
                </c:pt>
                <c:pt idx="330">
                  <c:v>47.320055998960989</c:v>
                </c:pt>
                <c:pt idx="331">
                  <c:v>47.463450108048747</c:v>
                </c:pt>
                <c:pt idx="332">
                  <c:v>47.606844217136505</c:v>
                </c:pt>
                <c:pt idx="333">
                  <c:v>47.750238326224263</c:v>
                </c:pt>
                <c:pt idx="334">
                  <c:v>47.893632435312021</c:v>
                </c:pt>
                <c:pt idx="335">
                  <c:v>48.037026544399779</c:v>
                </c:pt>
                <c:pt idx="336">
                  <c:v>48.180420653487538</c:v>
                </c:pt>
                <c:pt idx="337">
                  <c:v>48.323814762575296</c:v>
                </c:pt>
                <c:pt idx="338">
                  <c:v>48.467208871663054</c:v>
                </c:pt>
                <c:pt idx="339">
                  <c:v>48.610602980750812</c:v>
                </c:pt>
                <c:pt idx="340">
                  <c:v>48.75399708983857</c:v>
                </c:pt>
                <c:pt idx="341">
                  <c:v>48.897391198926329</c:v>
                </c:pt>
                <c:pt idx="342">
                  <c:v>49.040785308014087</c:v>
                </c:pt>
                <c:pt idx="343">
                  <c:v>49.184179417101845</c:v>
                </c:pt>
                <c:pt idx="344">
                  <c:v>49.327573526189603</c:v>
                </c:pt>
                <c:pt idx="345">
                  <c:v>49.470967635277361</c:v>
                </c:pt>
                <c:pt idx="346">
                  <c:v>49.614361744365119</c:v>
                </c:pt>
                <c:pt idx="347">
                  <c:v>49.757755853452878</c:v>
                </c:pt>
                <c:pt idx="348">
                  <c:v>49.901149962540636</c:v>
                </c:pt>
                <c:pt idx="349">
                  <c:v>50.044544071628394</c:v>
                </c:pt>
                <c:pt idx="350">
                  <c:v>50.187938180716152</c:v>
                </c:pt>
                <c:pt idx="351">
                  <c:v>50.33133228980391</c:v>
                </c:pt>
                <c:pt idx="352">
                  <c:v>50.474726398891669</c:v>
                </c:pt>
                <c:pt idx="353">
                  <c:v>50.618120507979427</c:v>
                </c:pt>
                <c:pt idx="354">
                  <c:v>50.761514617067185</c:v>
                </c:pt>
                <c:pt idx="355">
                  <c:v>50.904908726154943</c:v>
                </c:pt>
                <c:pt idx="356">
                  <c:v>51.048302835242701</c:v>
                </c:pt>
                <c:pt idx="357">
                  <c:v>51.191696944330459</c:v>
                </c:pt>
                <c:pt idx="358">
                  <c:v>51.335091053418218</c:v>
                </c:pt>
                <c:pt idx="359">
                  <c:v>51.478485162505976</c:v>
                </c:pt>
                <c:pt idx="360">
                  <c:v>51.621879271593734</c:v>
                </c:pt>
                <c:pt idx="361">
                  <c:v>51.765273380681492</c:v>
                </c:pt>
                <c:pt idx="362">
                  <c:v>51.90866748976925</c:v>
                </c:pt>
                <c:pt idx="363">
                  <c:v>52.052061598857009</c:v>
                </c:pt>
                <c:pt idx="364">
                  <c:v>52.195455707944767</c:v>
                </c:pt>
                <c:pt idx="365">
                  <c:v>52.338849817032525</c:v>
                </c:pt>
                <c:pt idx="366">
                  <c:v>52.482243926120283</c:v>
                </c:pt>
                <c:pt idx="367">
                  <c:v>52.625638035208041</c:v>
                </c:pt>
                <c:pt idx="368">
                  <c:v>52.769032144295799</c:v>
                </c:pt>
                <c:pt idx="369">
                  <c:v>52.912426253383558</c:v>
                </c:pt>
                <c:pt idx="370">
                  <c:v>53.055820362471316</c:v>
                </c:pt>
                <c:pt idx="371">
                  <c:v>53.199214471559074</c:v>
                </c:pt>
                <c:pt idx="372">
                  <c:v>53.342608580646832</c:v>
                </c:pt>
                <c:pt idx="373">
                  <c:v>53.48600268973459</c:v>
                </c:pt>
                <c:pt idx="374">
                  <c:v>53.629396798822349</c:v>
                </c:pt>
                <c:pt idx="375">
                  <c:v>53.772790907910107</c:v>
                </c:pt>
                <c:pt idx="376">
                  <c:v>53.916185016997865</c:v>
                </c:pt>
                <c:pt idx="377">
                  <c:v>54.059579126085623</c:v>
                </c:pt>
                <c:pt idx="378">
                  <c:v>54.202973235173381</c:v>
                </c:pt>
                <c:pt idx="379">
                  <c:v>54.346367344261139</c:v>
                </c:pt>
                <c:pt idx="380">
                  <c:v>54.489761453348898</c:v>
                </c:pt>
                <c:pt idx="381">
                  <c:v>54.633155562436656</c:v>
                </c:pt>
                <c:pt idx="382">
                  <c:v>54.776549671524414</c:v>
                </c:pt>
                <c:pt idx="383">
                  <c:v>54.919943780612172</c:v>
                </c:pt>
                <c:pt idx="384">
                  <c:v>55.06333788969993</c:v>
                </c:pt>
                <c:pt idx="385">
                  <c:v>55.206731998787689</c:v>
                </c:pt>
                <c:pt idx="386">
                  <c:v>55.350126107875447</c:v>
                </c:pt>
                <c:pt idx="387">
                  <c:v>55.493520216963205</c:v>
                </c:pt>
                <c:pt idx="388">
                  <c:v>55.636914326050963</c:v>
                </c:pt>
                <c:pt idx="389">
                  <c:v>55.780308435138721</c:v>
                </c:pt>
                <c:pt idx="390">
                  <c:v>55.923702544226479</c:v>
                </c:pt>
                <c:pt idx="391">
                  <c:v>56.067096653314238</c:v>
                </c:pt>
                <c:pt idx="392">
                  <c:v>56.210490762401996</c:v>
                </c:pt>
                <c:pt idx="393">
                  <c:v>56.353884871489754</c:v>
                </c:pt>
                <c:pt idx="394">
                  <c:v>56.497278980577512</c:v>
                </c:pt>
                <c:pt idx="395">
                  <c:v>56.64067308966527</c:v>
                </c:pt>
                <c:pt idx="396">
                  <c:v>56.784067198753029</c:v>
                </c:pt>
                <c:pt idx="397">
                  <c:v>56.927461307840787</c:v>
                </c:pt>
                <c:pt idx="398">
                  <c:v>57.070855416928545</c:v>
                </c:pt>
                <c:pt idx="399">
                  <c:v>57.214249526016303</c:v>
                </c:pt>
                <c:pt idx="400">
                  <c:v>57.357643635104061</c:v>
                </c:pt>
                <c:pt idx="401">
                  <c:v>57.501037744191819</c:v>
                </c:pt>
                <c:pt idx="402">
                  <c:v>57.644431853279578</c:v>
                </c:pt>
                <c:pt idx="403">
                  <c:v>57.787825962367336</c:v>
                </c:pt>
                <c:pt idx="404">
                  <c:v>57.931220071455094</c:v>
                </c:pt>
                <c:pt idx="405">
                  <c:v>58.074614180542852</c:v>
                </c:pt>
                <c:pt idx="406">
                  <c:v>58.21800828963061</c:v>
                </c:pt>
                <c:pt idx="407">
                  <c:v>58.361402398718369</c:v>
                </c:pt>
                <c:pt idx="408">
                  <c:v>58.504796507806127</c:v>
                </c:pt>
                <c:pt idx="409">
                  <c:v>58.648190616893885</c:v>
                </c:pt>
                <c:pt idx="410">
                  <c:v>58.791584725981643</c:v>
                </c:pt>
                <c:pt idx="411">
                  <c:v>58.934978835069401</c:v>
                </c:pt>
                <c:pt idx="412">
                  <c:v>59.078372944157159</c:v>
                </c:pt>
                <c:pt idx="413">
                  <c:v>59.221767053244918</c:v>
                </c:pt>
                <c:pt idx="414">
                  <c:v>59.365161162332676</c:v>
                </c:pt>
                <c:pt idx="415">
                  <c:v>59.508555271420434</c:v>
                </c:pt>
                <c:pt idx="416">
                  <c:v>59.651949380508192</c:v>
                </c:pt>
                <c:pt idx="417">
                  <c:v>59.79534348959595</c:v>
                </c:pt>
                <c:pt idx="418">
                  <c:v>59.938737598683709</c:v>
                </c:pt>
                <c:pt idx="419">
                  <c:v>60.082131707771467</c:v>
                </c:pt>
              </c:numCache>
            </c:numRef>
          </c:xVal>
          <c:yVal>
            <c:numRef>
              <c:f>'assignment_1(home) Q2 (8)'!$G$2:$G$421</c:f>
              <c:numCache>
                <c:formatCode>General</c:formatCode>
                <c:ptCount val="420"/>
                <c:pt idx="0">
                  <c:v>0</c:v>
                </c:pt>
                <c:pt idx="1">
                  <c:v>0.20429801107224796</c:v>
                </c:pt>
                <c:pt idx="2">
                  <c:v>0.40761602214449588</c:v>
                </c:pt>
                <c:pt idx="3">
                  <c:v>0.6099540332167438</c:v>
                </c:pt>
                <c:pt idx="4">
                  <c:v>0.81131204428899173</c:v>
                </c:pt>
                <c:pt idx="5">
                  <c:v>1.0116900553612396</c:v>
                </c:pt>
                <c:pt idx="6">
                  <c:v>1.2110880664334875</c:v>
                </c:pt>
                <c:pt idx="7">
                  <c:v>1.4095060775057355</c:v>
                </c:pt>
                <c:pt idx="8">
                  <c:v>1.6069440885779835</c:v>
                </c:pt>
                <c:pt idx="9">
                  <c:v>1.8034020996502313</c:v>
                </c:pt>
                <c:pt idx="10">
                  <c:v>1.9988801107224794</c:v>
                </c:pt>
                <c:pt idx="11">
                  <c:v>2.1933781217947272</c:v>
                </c:pt>
                <c:pt idx="12">
                  <c:v>2.3868961328669753</c:v>
                </c:pt>
                <c:pt idx="13">
                  <c:v>2.5794341439392232</c:v>
                </c:pt>
                <c:pt idx="14">
                  <c:v>2.7709921550114713</c:v>
                </c:pt>
                <c:pt idx="15">
                  <c:v>2.9615701660837193</c:v>
                </c:pt>
                <c:pt idx="16">
                  <c:v>3.1511681771559674</c:v>
                </c:pt>
                <c:pt idx="17">
                  <c:v>3.3397861882282154</c:v>
                </c:pt>
                <c:pt idx="18">
                  <c:v>3.5274241993004636</c:v>
                </c:pt>
                <c:pt idx="19">
                  <c:v>3.7140822103727116</c:v>
                </c:pt>
                <c:pt idx="20">
                  <c:v>3.8997602214449598</c:v>
                </c:pt>
                <c:pt idx="21">
                  <c:v>4.0844582325172079</c:v>
                </c:pt>
                <c:pt idx="22">
                  <c:v>4.2681762435894557</c:v>
                </c:pt>
                <c:pt idx="23">
                  <c:v>4.4509142546617033</c:v>
                </c:pt>
                <c:pt idx="24">
                  <c:v>4.6326722657339516</c:v>
                </c:pt>
                <c:pt idx="25">
                  <c:v>4.8134502768061997</c:v>
                </c:pt>
                <c:pt idx="26">
                  <c:v>4.9932482878784477</c:v>
                </c:pt>
                <c:pt idx="27">
                  <c:v>5.1720662989506954</c:v>
                </c:pt>
                <c:pt idx="28">
                  <c:v>5.3499043100229438</c:v>
                </c:pt>
                <c:pt idx="29">
                  <c:v>5.5267623210951919</c:v>
                </c:pt>
                <c:pt idx="30">
                  <c:v>5.7026403321674399</c:v>
                </c:pt>
                <c:pt idx="31">
                  <c:v>5.8775383432396877</c:v>
                </c:pt>
                <c:pt idx="32">
                  <c:v>6.0514563543119362</c:v>
                </c:pt>
                <c:pt idx="33">
                  <c:v>6.2243943653841844</c:v>
                </c:pt>
                <c:pt idx="34">
                  <c:v>6.3963523764564325</c:v>
                </c:pt>
                <c:pt idx="35">
                  <c:v>6.5673303875286804</c:v>
                </c:pt>
                <c:pt idx="36">
                  <c:v>6.7373283986009289</c:v>
                </c:pt>
                <c:pt idx="37">
                  <c:v>6.9063464096731773</c:v>
                </c:pt>
                <c:pt idx="38">
                  <c:v>7.0743844207454254</c:v>
                </c:pt>
                <c:pt idx="39">
                  <c:v>7.2414424318176733</c:v>
                </c:pt>
                <c:pt idx="40">
                  <c:v>7.407520442889922</c:v>
                </c:pt>
                <c:pt idx="41">
                  <c:v>7.5726184539621704</c:v>
                </c:pt>
                <c:pt idx="42">
                  <c:v>7.7367364650344186</c:v>
                </c:pt>
                <c:pt idx="43">
                  <c:v>7.8998744761066666</c:v>
                </c:pt>
                <c:pt idx="44">
                  <c:v>8.0620324871789162</c:v>
                </c:pt>
                <c:pt idx="45">
                  <c:v>8.2232104982511647</c:v>
                </c:pt>
                <c:pt idx="46">
                  <c:v>8.383408509323413</c:v>
                </c:pt>
                <c:pt idx="47">
                  <c:v>8.5426265203956628</c:v>
                </c:pt>
                <c:pt idx="48">
                  <c:v>8.7008645314679125</c:v>
                </c:pt>
                <c:pt idx="49">
                  <c:v>8.858122542540162</c:v>
                </c:pt>
                <c:pt idx="50">
                  <c:v>9.0144005536124112</c:v>
                </c:pt>
                <c:pt idx="51">
                  <c:v>9.1696985646846603</c:v>
                </c:pt>
                <c:pt idx="52">
                  <c:v>9.3240165757569091</c:v>
                </c:pt>
                <c:pt idx="53">
                  <c:v>9.4773545868291578</c:v>
                </c:pt>
                <c:pt idx="54">
                  <c:v>9.6297125979014062</c:v>
                </c:pt>
                <c:pt idx="55">
                  <c:v>9.7810906089736545</c:v>
                </c:pt>
                <c:pt idx="56">
                  <c:v>9.9314886200459043</c:v>
                </c:pt>
                <c:pt idx="57">
                  <c:v>10.080906631118154</c:v>
                </c:pt>
                <c:pt idx="58">
                  <c:v>10.229344642190403</c:v>
                </c:pt>
                <c:pt idx="59">
                  <c:v>10.376802653262652</c:v>
                </c:pt>
                <c:pt idx="60">
                  <c:v>10.523280664334902</c:v>
                </c:pt>
                <c:pt idx="61">
                  <c:v>10.66877867540715</c:v>
                </c:pt>
                <c:pt idx="62">
                  <c:v>10.813296686479399</c:v>
                </c:pt>
                <c:pt idx="63">
                  <c:v>10.956834697551647</c:v>
                </c:pt>
                <c:pt idx="64">
                  <c:v>11.099392708623895</c:v>
                </c:pt>
                <c:pt idx="65">
                  <c:v>11.240970719696145</c:v>
                </c:pt>
                <c:pt idx="66">
                  <c:v>11.381568730768395</c:v>
                </c:pt>
                <c:pt idx="67">
                  <c:v>11.521186741840644</c:v>
                </c:pt>
                <c:pt idx="68">
                  <c:v>11.659824752912893</c:v>
                </c:pt>
                <c:pt idx="69">
                  <c:v>11.797482763985142</c:v>
                </c:pt>
                <c:pt idx="70">
                  <c:v>11.934160775057391</c:v>
                </c:pt>
                <c:pt idx="71">
                  <c:v>12.06985878612964</c:v>
                </c:pt>
                <c:pt idx="72">
                  <c:v>12.204576797201888</c:v>
                </c:pt>
                <c:pt idx="73">
                  <c:v>12.338314808274136</c:v>
                </c:pt>
                <c:pt idx="74">
                  <c:v>12.471072819346386</c:v>
                </c:pt>
                <c:pt idx="75">
                  <c:v>12.602850830418635</c:v>
                </c:pt>
                <c:pt idx="76">
                  <c:v>12.733648841490885</c:v>
                </c:pt>
                <c:pt idx="77">
                  <c:v>12.863466852563134</c:v>
                </c:pt>
                <c:pt idx="78">
                  <c:v>12.992304863635383</c:v>
                </c:pt>
                <c:pt idx="79">
                  <c:v>13.120162874707631</c:v>
                </c:pt>
                <c:pt idx="80">
                  <c:v>13.24704088577988</c:v>
                </c:pt>
                <c:pt idx="81">
                  <c:v>13.372938896852128</c:v>
                </c:pt>
                <c:pt idx="82">
                  <c:v>13.497856907924376</c:v>
                </c:pt>
                <c:pt idx="83">
                  <c:v>13.621794918996626</c:v>
                </c:pt>
                <c:pt idx="84">
                  <c:v>13.744752930068875</c:v>
                </c:pt>
                <c:pt idx="85">
                  <c:v>13.866730941141125</c:v>
                </c:pt>
                <c:pt idx="86">
                  <c:v>13.987728952213374</c:v>
                </c:pt>
                <c:pt idx="87">
                  <c:v>14.107746963285622</c:v>
                </c:pt>
                <c:pt idx="88">
                  <c:v>14.226784974357871</c:v>
                </c:pt>
                <c:pt idx="89">
                  <c:v>14.34484298543012</c:v>
                </c:pt>
                <c:pt idx="90">
                  <c:v>14.461920996502368</c:v>
                </c:pt>
                <c:pt idx="91">
                  <c:v>14.578019007574616</c:v>
                </c:pt>
                <c:pt idx="92">
                  <c:v>14.693137018646865</c:v>
                </c:pt>
                <c:pt idx="93">
                  <c:v>14.807275029719115</c:v>
                </c:pt>
                <c:pt idx="94">
                  <c:v>14.920433040791364</c:v>
                </c:pt>
                <c:pt idx="95">
                  <c:v>15.032611051863613</c:v>
                </c:pt>
                <c:pt idx="96">
                  <c:v>15.143809062935862</c:v>
                </c:pt>
                <c:pt idx="97">
                  <c:v>15.254027074008111</c:v>
                </c:pt>
                <c:pt idx="98">
                  <c:v>15.363265085080359</c:v>
                </c:pt>
                <c:pt idx="99">
                  <c:v>15.471523096152607</c:v>
                </c:pt>
                <c:pt idx="100">
                  <c:v>15.578801107224855</c:v>
                </c:pt>
                <c:pt idx="101">
                  <c:v>15.685099118297105</c:v>
                </c:pt>
                <c:pt idx="102">
                  <c:v>15.790417129369354</c:v>
                </c:pt>
                <c:pt idx="103">
                  <c:v>15.894755140441603</c:v>
                </c:pt>
                <c:pt idx="104">
                  <c:v>15.998113151513852</c:v>
                </c:pt>
                <c:pt idx="105">
                  <c:v>16.100491162586099</c:v>
                </c:pt>
                <c:pt idx="106">
                  <c:v>16.201889173658348</c:v>
                </c:pt>
                <c:pt idx="107">
                  <c:v>16.302307184730598</c:v>
                </c:pt>
                <c:pt idx="108">
                  <c:v>16.401745195802846</c:v>
                </c:pt>
                <c:pt idx="109">
                  <c:v>16.500203206875096</c:v>
                </c:pt>
                <c:pt idx="110">
                  <c:v>16.597681217947343</c:v>
                </c:pt>
                <c:pt idx="111">
                  <c:v>16.694179229019593</c:v>
                </c:pt>
                <c:pt idx="112">
                  <c:v>16.78969724009184</c:v>
                </c:pt>
                <c:pt idx="113">
                  <c:v>16.884235251164089</c:v>
                </c:pt>
                <c:pt idx="114">
                  <c:v>16.977793262236336</c:v>
                </c:pt>
                <c:pt idx="115">
                  <c:v>17.070371273308584</c:v>
                </c:pt>
                <c:pt idx="116">
                  <c:v>17.161969284380834</c:v>
                </c:pt>
                <c:pt idx="117">
                  <c:v>17.252587295453083</c:v>
                </c:pt>
                <c:pt idx="118">
                  <c:v>17.342225306525332</c:v>
                </c:pt>
                <c:pt idx="119">
                  <c:v>17.43088331759758</c:v>
                </c:pt>
                <c:pt idx="120">
                  <c:v>17.518561328669829</c:v>
                </c:pt>
                <c:pt idx="121">
                  <c:v>17.605259339742076</c:v>
                </c:pt>
                <c:pt idx="122">
                  <c:v>17.690977350814325</c:v>
                </c:pt>
                <c:pt idx="123">
                  <c:v>17.775715361886572</c:v>
                </c:pt>
                <c:pt idx="124">
                  <c:v>17.859473372958821</c:v>
                </c:pt>
                <c:pt idx="125">
                  <c:v>17.942251384031071</c:v>
                </c:pt>
                <c:pt idx="126">
                  <c:v>18.024049395103319</c:v>
                </c:pt>
                <c:pt idx="127">
                  <c:v>18.104867406175568</c:v>
                </c:pt>
                <c:pt idx="128">
                  <c:v>18.184705417247816</c:v>
                </c:pt>
                <c:pt idx="129">
                  <c:v>18.263563428320065</c:v>
                </c:pt>
                <c:pt idx="130">
                  <c:v>18.341441439392312</c:v>
                </c:pt>
                <c:pt idx="131">
                  <c:v>18.418339450464561</c:v>
                </c:pt>
                <c:pt idx="132">
                  <c:v>18.494257461536808</c:v>
                </c:pt>
                <c:pt idx="133">
                  <c:v>18.569195472609056</c:v>
                </c:pt>
                <c:pt idx="134">
                  <c:v>18.643153483681306</c:v>
                </c:pt>
                <c:pt idx="135">
                  <c:v>18.716131494753554</c:v>
                </c:pt>
                <c:pt idx="136">
                  <c:v>18.788129505825804</c:v>
                </c:pt>
                <c:pt idx="137">
                  <c:v>18.859147516898052</c:v>
                </c:pt>
                <c:pt idx="138">
                  <c:v>18.929185527970301</c:v>
                </c:pt>
                <c:pt idx="139">
                  <c:v>18.998243539042548</c:v>
                </c:pt>
                <c:pt idx="140">
                  <c:v>19.066321550114797</c:v>
                </c:pt>
                <c:pt idx="141">
                  <c:v>19.133419561187047</c:v>
                </c:pt>
                <c:pt idx="142">
                  <c:v>19.199537572259295</c:v>
                </c:pt>
                <c:pt idx="143">
                  <c:v>19.264675583331545</c:v>
                </c:pt>
                <c:pt idx="144">
                  <c:v>19.328833594403793</c:v>
                </c:pt>
                <c:pt idx="145">
                  <c:v>19.392011605476043</c:v>
                </c:pt>
                <c:pt idx="146">
                  <c:v>19.45420961654829</c:v>
                </c:pt>
                <c:pt idx="147">
                  <c:v>19.515427627620539</c:v>
                </c:pt>
                <c:pt idx="148">
                  <c:v>19.575665638692787</c:v>
                </c:pt>
                <c:pt idx="149">
                  <c:v>19.634923649765035</c:v>
                </c:pt>
                <c:pt idx="150">
                  <c:v>19.693201660837286</c:v>
                </c:pt>
                <c:pt idx="151">
                  <c:v>19.750499671909534</c:v>
                </c:pt>
                <c:pt idx="152">
                  <c:v>19.806817682981784</c:v>
                </c:pt>
                <c:pt idx="153">
                  <c:v>19.862155694054032</c:v>
                </c:pt>
                <c:pt idx="154">
                  <c:v>19.916513705126281</c:v>
                </c:pt>
                <c:pt idx="155">
                  <c:v>19.969891716198529</c:v>
                </c:pt>
                <c:pt idx="156">
                  <c:v>20.022289727270778</c:v>
                </c:pt>
                <c:pt idx="157">
                  <c:v>20.073707738343025</c:v>
                </c:pt>
                <c:pt idx="158">
                  <c:v>20.124145749415273</c:v>
                </c:pt>
                <c:pt idx="159">
                  <c:v>20.173603760487524</c:v>
                </c:pt>
                <c:pt idx="160">
                  <c:v>20.222081771559772</c:v>
                </c:pt>
                <c:pt idx="161">
                  <c:v>20.269579782632022</c:v>
                </c:pt>
                <c:pt idx="162">
                  <c:v>20.316097793704269</c:v>
                </c:pt>
                <c:pt idx="163">
                  <c:v>20.361635804776519</c:v>
                </c:pt>
                <c:pt idx="164">
                  <c:v>20.406193815848766</c:v>
                </c:pt>
                <c:pt idx="165">
                  <c:v>20.449771826921015</c:v>
                </c:pt>
                <c:pt idx="166">
                  <c:v>20.492369837993262</c:v>
                </c:pt>
                <c:pt idx="167">
                  <c:v>20.533987849065511</c:v>
                </c:pt>
                <c:pt idx="168">
                  <c:v>20.574625860137761</c:v>
                </c:pt>
                <c:pt idx="169">
                  <c:v>20.614283871210009</c:v>
                </c:pt>
                <c:pt idx="170">
                  <c:v>20.652961882282259</c:v>
                </c:pt>
                <c:pt idx="171">
                  <c:v>20.690659893354507</c:v>
                </c:pt>
                <c:pt idx="172">
                  <c:v>20.727377904426756</c:v>
                </c:pt>
                <c:pt idx="173">
                  <c:v>20.763115915499004</c:v>
                </c:pt>
                <c:pt idx="174">
                  <c:v>20.797873926571253</c:v>
                </c:pt>
                <c:pt idx="175">
                  <c:v>20.8316519376435</c:v>
                </c:pt>
                <c:pt idx="176">
                  <c:v>20.864449948715748</c:v>
                </c:pt>
                <c:pt idx="177">
                  <c:v>20.896267959787998</c:v>
                </c:pt>
                <c:pt idx="178">
                  <c:v>20.927105970860246</c:v>
                </c:pt>
                <c:pt idx="179">
                  <c:v>20.956963981932496</c:v>
                </c:pt>
                <c:pt idx="180">
                  <c:v>20.985841993004744</c:v>
                </c:pt>
                <c:pt idx="181">
                  <c:v>21.013740004076993</c:v>
                </c:pt>
                <c:pt idx="182">
                  <c:v>21.040658015149241</c:v>
                </c:pt>
                <c:pt idx="183">
                  <c:v>21.06659602622149</c:v>
                </c:pt>
                <c:pt idx="184">
                  <c:v>21.091554037293736</c:v>
                </c:pt>
                <c:pt idx="185">
                  <c:v>21.115532048365985</c:v>
                </c:pt>
                <c:pt idx="186">
                  <c:v>21.138530059438235</c:v>
                </c:pt>
                <c:pt idx="187">
                  <c:v>21.160548070510483</c:v>
                </c:pt>
                <c:pt idx="188">
                  <c:v>21.181586081582733</c:v>
                </c:pt>
                <c:pt idx="189">
                  <c:v>21.201644092654981</c:v>
                </c:pt>
                <c:pt idx="190">
                  <c:v>21.22072210372723</c:v>
                </c:pt>
                <c:pt idx="191">
                  <c:v>21.238820114799477</c:v>
                </c:pt>
                <c:pt idx="192">
                  <c:v>21.255938125871726</c:v>
                </c:pt>
                <c:pt idx="193">
                  <c:v>21.272076136943973</c:v>
                </c:pt>
                <c:pt idx="194">
                  <c:v>21.287234148016221</c:v>
                </c:pt>
                <c:pt idx="195">
                  <c:v>21.301412159088471</c:v>
                </c:pt>
                <c:pt idx="196">
                  <c:v>21.314610170160719</c:v>
                </c:pt>
                <c:pt idx="197">
                  <c:v>21.326828181232969</c:v>
                </c:pt>
                <c:pt idx="198">
                  <c:v>21.338066192305217</c:v>
                </c:pt>
                <c:pt idx="199">
                  <c:v>21.348324203377466</c:v>
                </c:pt>
                <c:pt idx="200">
                  <c:v>21.357602214449713</c:v>
                </c:pt>
                <c:pt idx="201">
                  <c:v>21.365900225521962</c:v>
                </c:pt>
                <c:pt idx="202">
                  <c:v>21.373218236594212</c:v>
                </c:pt>
                <c:pt idx="203">
                  <c:v>21.379556247666461</c:v>
                </c:pt>
                <c:pt idx="204">
                  <c:v>21.384914258738711</c:v>
                </c:pt>
                <c:pt idx="205">
                  <c:v>21.389292269810959</c:v>
                </c:pt>
                <c:pt idx="206">
                  <c:v>21.392690280883208</c:v>
                </c:pt>
                <c:pt idx="207">
                  <c:v>21.395108291955456</c:v>
                </c:pt>
                <c:pt idx="208">
                  <c:v>21.396546303027705</c:v>
                </c:pt>
                <c:pt idx="209">
                  <c:v>21.397004314099952</c:v>
                </c:pt>
                <c:pt idx="210">
                  <c:v>21.396482325172201</c:v>
                </c:pt>
                <c:pt idx="211">
                  <c:v>21.394980336244451</c:v>
                </c:pt>
                <c:pt idx="212">
                  <c:v>21.3924983473167</c:v>
                </c:pt>
                <c:pt idx="213">
                  <c:v>21.38903635838895</c:v>
                </c:pt>
                <c:pt idx="214">
                  <c:v>21.384594369461198</c:v>
                </c:pt>
                <c:pt idx="215">
                  <c:v>21.379172380533447</c:v>
                </c:pt>
                <c:pt idx="216">
                  <c:v>21.372770391605695</c:v>
                </c:pt>
                <c:pt idx="217">
                  <c:v>21.365388402677944</c:v>
                </c:pt>
                <c:pt idx="218">
                  <c:v>21.357026413750191</c:v>
                </c:pt>
                <c:pt idx="219">
                  <c:v>21.34768442482244</c:v>
                </c:pt>
                <c:pt idx="220">
                  <c:v>21.33736243589469</c:v>
                </c:pt>
                <c:pt idx="221">
                  <c:v>21.326060446966938</c:v>
                </c:pt>
                <c:pt idx="222">
                  <c:v>21.313778458039188</c:v>
                </c:pt>
                <c:pt idx="223">
                  <c:v>21.300516469111436</c:v>
                </c:pt>
                <c:pt idx="224">
                  <c:v>21.286274480183685</c:v>
                </c:pt>
                <c:pt idx="225">
                  <c:v>21.271052491255933</c:v>
                </c:pt>
                <c:pt idx="226">
                  <c:v>21.254850502328182</c:v>
                </c:pt>
                <c:pt idx="227">
                  <c:v>21.237668513400429</c:v>
                </c:pt>
                <c:pt idx="228">
                  <c:v>21.219506524472678</c:v>
                </c:pt>
                <c:pt idx="229">
                  <c:v>21.200364535544928</c:v>
                </c:pt>
                <c:pt idx="230">
                  <c:v>21.180242546617176</c:v>
                </c:pt>
                <c:pt idx="231">
                  <c:v>21.159140557689426</c:v>
                </c:pt>
                <c:pt idx="232">
                  <c:v>21.137058568761674</c:v>
                </c:pt>
                <c:pt idx="233">
                  <c:v>21.113996579833923</c:v>
                </c:pt>
                <c:pt idx="234">
                  <c:v>21.089954590906171</c:v>
                </c:pt>
                <c:pt idx="235">
                  <c:v>21.06493260197842</c:v>
                </c:pt>
                <c:pt idx="236">
                  <c:v>21.038930613050667</c:v>
                </c:pt>
                <c:pt idx="237">
                  <c:v>21.011948624122915</c:v>
                </c:pt>
                <c:pt idx="238">
                  <c:v>20.983986635195166</c:v>
                </c:pt>
                <c:pt idx="239">
                  <c:v>20.955044646267414</c:v>
                </c:pt>
                <c:pt idx="240">
                  <c:v>20.925122657339664</c:v>
                </c:pt>
                <c:pt idx="241">
                  <c:v>20.894220668411911</c:v>
                </c:pt>
                <c:pt idx="242">
                  <c:v>20.862338679484161</c:v>
                </c:pt>
                <c:pt idx="243">
                  <c:v>20.829476690556408</c:v>
                </c:pt>
                <c:pt idx="244">
                  <c:v>20.795634701628657</c:v>
                </c:pt>
                <c:pt idx="245">
                  <c:v>20.760812712700904</c:v>
                </c:pt>
                <c:pt idx="246">
                  <c:v>20.725010723773153</c:v>
                </c:pt>
                <c:pt idx="247">
                  <c:v>20.688228734845403</c:v>
                </c:pt>
                <c:pt idx="248">
                  <c:v>20.650466745917651</c:v>
                </c:pt>
                <c:pt idx="249">
                  <c:v>20.611724756989901</c:v>
                </c:pt>
                <c:pt idx="250">
                  <c:v>20.572002768062148</c:v>
                </c:pt>
                <c:pt idx="251">
                  <c:v>20.531300779134398</c:v>
                </c:pt>
                <c:pt idx="252">
                  <c:v>20.489618790206645</c:v>
                </c:pt>
                <c:pt idx="253">
                  <c:v>20.446956801278894</c:v>
                </c:pt>
                <c:pt idx="254">
                  <c:v>20.403314812351141</c:v>
                </c:pt>
                <c:pt idx="255">
                  <c:v>20.358692823423389</c:v>
                </c:pt>
                <c:pt idx="256">
                  <c:v>20.31309083449564</c:v>
                </c:pt>
                <c:pt idx="257">
                  <c:v>20.266508845567888</c:v>
                </c:pt>
                <c:pt idx="258">
                  <c:v>20.218946856640137</c:v>
                </c:pt>
                <c:pt idx="259">
                  <c:v>20.170404867712385</c:v>
                </c:pt>
                <c:pt idx="260">
                  <c:v>20.120882878784634</c:v>
                </c:pt>
                <c:pt idx="261">
                  <c:v>20.070380889856882</c:v>
                </c:pt>
                <c:pt idx="262">
                  <c:v>20.01889890092913</c:v>
                </c:pt>
                <c:pt idx="263">
                  <c:v>19.966436912001381</c:v>
                </c:pt>
                <c:pt idx="264">
                  <c:v>19.912994923073629</c:v>
                </c:pt>
                <c:pt idx="265">
                  <c:v>19.858572934145879</c:v>
                </c:pt>
                <c:pt idx="266">
                  <c:v>19.803170945218127</c:v>
                </c:pt>
                <c:pt idx="267">
                  <c:v>19.746788956290377</c:v>
                </c:pt>
                <c:pt idx="268">
                  <c:v>19.689426967362625</c:v>
                </c:pt>
                <c:pt idx="269">
                  <c:v>19.631084978434874</c:v>
                </c:pt>
                <c:pt idx="270">
                  <c:v>19.571762989507121</c:v>
                </c:pt>
                <c:pt idx="271">
                  <c:v>19.51146100057937</c:v>
                </c:pt>
                <c:pt idx="272">
                  <c:v>19.45017901165162</c:v>
                </c:pt>
                <c:pt idx="273">
                  <c:v>19.387917022723869</c:v>
                </c:pt>
                <c:pt idx="274">
                  <c:v>19.324675033796119</c:v>
                </c:pt>
                <c:pt idx="275">
                  <c:v>19.260453044868367</c:v>
                </c:pt>
                <c:pt idx="276">
                  <c:v>19.195251055940616</c:v>
                </c:pt>
                <c:pt idx="277">
                  <c:v>19.129069067012864</c:v>
                </c:pt>
                <c:pt idx="278">
                  <c:v>19.061907078085113</c:v>
                </c:pt>
                <c:pt idx="279">
                  <c:v>18.99376508915736</c:v>
                </c:pt>
                <c:pt idx="280">
                  <c:v>18.924643100229609</c:v>
                </c:pt>
                <c:pt idx="281">
                  <c:v>18.85454111130186</c:v>
                </c:pt>
                <c:pt idx="282">
                  <c:v>18.783459122374108</c:v>
                </c:pt>
                <c:pt idx="283">
                  <c:v>18.711397133446358</c:v>
                </c:pt>
                <c:pt idx="284">
                  <c:v>18.638355144518606</c:v>
                </c:pt>
                <c:pt idx="285">
                  <c:v>18.564333155590855</c:v>
                </c:pt>
                <c:pt idx="286">
                  <c:v>18.489331166663103</c:v>
                </c:pt>
                <c:pt idx="287">
                  <c:v>18.413349177735352</c:v>
                </c:pt>
                <c:pt idx="288">
                  <c:v>18.336387188807599</c:v>
                </c:pt>
                <c:pt idx="289">
                  <c:v>18.258445199879848</c:v>
                </c:pt>
                <c:pt idx="290">
                  <c:v>18.179523210952098</c:v>
                </c:pt>
                <c:pt idx="291">
                  <c:v>18.099621222024346</c:v>
                </c:pt>
                <c:pt idx="292">
                  <c:v>18.018739233096596</c:v>
                </c:pt>
                <c:pt idx="293">
                  <c:v>17.936877244168844</c:v>
                </c:pt>
                <c:pt idx="294">
                  <c:v>17.854035255241094</c:v>
                </c:pt>
                <c:pt idx="295">
                  <c:v>17.770213266313341</c:v>
                </c:pt>
                <c:pt idx="296">
                  <c:v>17.68541127738559</c:v>
                </c:pt>
                <c:pt idx="297">
                  <c:v>17.599629288457837</c:v>
                </c:pt>
                <c:pt idx="298">
                  <c:v>17.512867299530086</c:v>
                </c:pt>
                <c:pt idx="299">
                  <c:v>17.425125310602336</c:v>
                </c:pt>
                <c:pt idx="300">
                  <c:v>17.336403321674585</c:v>
                </c:pt>
                <c:pt idx="301">
                  <c:v>17.246701332746834</c:v>
                </c:pt>
                <c:pt idx="302">
                  <c:v>17.156019343819082</c:v>
                </c:pt>
                <c:pt idx="303">
                  <c:v>17.064357354891332</c:v>
                </c:pt>
                <c:pt idx="304">
                  <c:v>16.971715365963579</c:v>
                </c:pt>
                <c:pt idx="305">
                  <c:v>16.878093377035828</c:v>
                </c:pt>
                <c:pt idx="306">
                  <c:v>16.783491388108075</c:v>
                </c:pt>
                <c:pt idx="307">
                  <c:v>16.687909399180324</c:v>
                </c:pt>
                <c:pt idx="308">
                  <c:v>16.591347410252574</c:v>
                </c:pt>
                <c:pt idx="309">
                  <c:v>16.493805421324822</c:v>
                </c:pt>
                <c:pt idx="310">
                  <c:v>16.395283432397072</c:v>
                </c:pt>
                <c:pt idx="311">
                  <c:v>16.29578144346932</c:v>
                </c:pt>
                <c:pt idx="312">
                  <c:v>16.195299454541569</c:v>
                </c:pt>
                <c:pt idx="313">
                  <c:v>16.093837465613817</c:v>
                </c:pt>
                <c:pt idx="314">
                  <c:v>15.991395476686066</c:v>
                </c:pt>
                <c:pt idx="315">
                  <c:v>15.887973487758314</c:v>
                </c:pt>
                <c:pt idx="316">
                  <c:v>15.783571498830563</c:v>
                </c:pt>
                <c:pt idx="317">
                  <c:v>15.678189509902811</c:v>
                </c:pt>
                <c:pt idx="318">
                  <c:v>15.571827520975059</c:v>
                </c:pt>
                <c:pt idx="319">
                  <c:v>15.464485532047307</c:v>
                </c:pt>
                <c:pt idx="320">
                  <c:v>15.356163543119555</c:v>
                </c:pt>
                <c:pt idx="321">
                  <c:v>15.246861554191804</c:v>
                </c:pt>
                <c:pt idx="322">
                  <c:v>15.136579565264054</c:v>
                </c:pt>
                <c:pt idx="323">
                  <c:v>15.025317576336302</c:v>
                </c:pt>
                <c:pt idx="324">
                  <c:v>14.913075587408551</c:v>
                </c:pt>
                <c:pt idx="325">
                  <c:v>14.7998535984808</c:v>
                </c:pt>
                <c:pt idx="326">
                  <c:v>14.685651609553048</c:v>
                </c:pt>
                <c:pt idx="327">
                  <c:v>14.570469620625296</c:v>
                </c:pt>
                <c:pt idx="328">
                  <c:v>14.454307631697544</c:v>
                </c:pt>
                <c:pt idx="329">
                  <c:v>14.337165642769792</c:v>
                </c:pt>
                <c:pt idx="330">
                  <c:v>14.219043653842041</c:v>
                </c:pt>
                <c:pt idx="331">
                  <c:v>14.09994166491429</c:v>
                </c:pt>
                <c:pt idx="332">
                  <c:v>13.979859675986539</c:v>
                </c:pt>
                <c:pt idx="333">
                  <c:v>13.858797687058788</c:v>
                </c:pt>
                <c:pt idx="334">
                  <c:v>13.736755698131036</c:v>
                </c:pt>
                <c:pt idx="335">
                  <c:v>13.613733709203284</c:v>
                </c:pt>
                <c:pt idx="336">
                  <c:v>13.489731720275532</c:v>
                </c:pt>
                <c:pt idx="337">
                  <c:v>13.36474973134778</c:v>
                </c:pt>
                <c:pt idx="338">
                  <c:v>13.238787742420028</c:v>
                </c:pt>
                <c:pt idx="339">
                  <c:v>13.111845753492277</c:v>
                </c:pt>
                <c:pt idx="340">
                  <c:v>12.983923764564526</c:v>
                </c:pt>
                <c:pt idx="341">
                  <c:v>12.855021775636775</c:v>
                </c:pt>
                <c:pt idx="342">
                  <c:v>12.725139786709024</c:v>
                </c:pt>
                <c:pt idx="343">
                  <c:v>12.594277797781272</c:v>
                </c:pt>
                <c:pt idx="344">
                  <c:v>12.46243580885352</c:v>
                </c:pt>
                <c:pt idx="345">
                  <c:v>12.329613819925768</c:v>
                </c:pt>
                <c:pt idx="346">
                  <c:v>12.195811830998016</c:v>
                </c:pt>
                <c:pt idx="347">
                  <c:v>12.061029842070264</c:v>
                </c:pt>
                <c:pt idx="348">
                  <c:v>11.925267853142511</c:v>
                </c:pt>
                <c:pt idx="349">
                  <c:v>11.78852586421476</c:v>
                </c:pt>
                <c:pt idx="350">
                  <c:v>11.650803875287009</c:v>
                </c:pt>
                <c:pt idx="351">
                  <c:v>11.512101886359257</c:v>
                </c:pt>
                <c:pt idx="352">
                  <c:v>11.372419897431506</c:v>
                </c:pt>
                <c:pt idx="353">
                  <c:v>11.231757908503754</c:v>
                </c:pt>
                <c:pt idx="354">
                  <c:v>11.090115919576002</c:v>
                </c:pt>
                <c:pt idx="355">
                  <c:v>10.94749393064825</c:v>
                </c:pt>
                <c:pt idx="356">
                  <c:v>10.803891941720497</c:v>
                </c:pt>
                <c:pt idx="357">
                  <c:v>10.659309952792745</c:v>
                </c:pt>
                <c:pt idx="358">
                  <c:v>10.513747963864994</c:v>
                </c:pt>
                <c:pt idx="359">
                  <c:v>10.367205974937242</c:v>
                </c:pt>
                <c:pt idx="360">
                  <c:v>10.219683986009491</c:v>
                </c:pt>
                <c:pt idx="361">
                  <c:v>10.071181997081739</c:v>
                </c:pt>
                <c:pt idx="362">
                  <c:v>9.9217000081539872</c:v>
                </c:pt>
                <c:pt idx="363">
                  <c:v>9.7712380192262351</c:v>
                </c:pt>
                <c:pt idx="364">
                  <c:v>9.6197960302984828</c:v>
                </c:pt>
                <c:pt idx="365">
                  <c:v>9.4673740413707304</c:v>
                </c:pt>
                <c:pt idx="366">
                  <c:v>9.3139720524429777</c:v>
                </c:pt>
                <c:pt idx="367">
                  <c:v>9.1595900635152265</c:v>
                </c:pt>
                <c:pt idx="368">
                  <c:v>9.0042280745874752</c:v>
                </c:pt>
                <c:pt idx="369">
                  <c:v>8.8478860856597237</c:v>
                </c:pt>
                <c:pt idx="370">
                  <c:v>8.6905640967319719</c:v>
                </c:pt>
                <c:pt idx="371">
                  <c:v>8.53226210780422</c:v>
                </c:pt>
                <c:pt idx="372">
                  <c:v>8.3729801188764679</c:v>
                </c:pt>
                <c:pt idx="373">
                  <c:v>8.2127181299487155</c:v>
                </c:pt>
                <c:pt idx="374">
                  <c:v>8.051476141020963</c:v>
                </c:pt>
                <c:pt idx="375">
                  <c:v>7.8892541520932102</c:v>
                </c:pt>
                <c:pt idx="376">
                  <c:v>7.7260521631654573</c:v>
                </c:pt>
                <c:pt idx="377">
                  <c:v>7.5618701742377041</c:v>
                </c:pt>
                <c:pt idx="378">
                  <c:v>7.3967081853099517</c:v>
                </c:pt>
                <c:pt idx="379">
                  <c:v>7.230566196382199</c:v>
                </c:pt>
                <c:pt idx="380">
                  <c:v>7.0634442074544461</c:v>
                </c:pt>
                <c:pt idx="381">
                  <c:v>6.895342218526693</c:v>
                </c:pt>
                <c:pt idx="382">
                  <c:v>6.7262602295989407</c:v>
                </c:pt>
                <c:pt idx="383">
                  <c:v>6.5561982406711881</c:v>
                </c:pt>
                <c:pt idx="384">
                  <c:v>6.3851562517434353</c:v>
                </c:pt>
                <c:pt idx="385">
                  <c:v>6.2131342628156823</c:v>
                </c:pt>
                <c:pt idx="386">
                  <c:v>6.0401322738879299</c:v>
                </c:pt>
                <c:pt idx="387">
                  <c:v>5.8661502849601774</c:v>
                </c:pt>
                <c:pt idx="388">
                  <c:v>5.6911882960324247</c:v>
                </c:pt>
                <c:pt idx="389">
                  <c:v>5.5152463071046718</c:v>
                </c:pt>
                <c:pt idx="390">
                  <c:v>5.3383243181769195</c:v>
                </c:pt>
                <c:pt idx="391">
                  <c:v>5.1604223292491671</c:v>
                </c:pt>
                <c:pt idx="392">
                  <c:v>4.9815403403214145</c:v>
                </c:pt>
                <c:pt idx="393">
                  <c:v>4.8016783513936616</c:v>
                </c:pt>
                <c:pt idx="394">
                  <c:v>4.6208363624659095</c:v>
                </c:pt>
                <c:pt idx="395">
                  <c:v>4.4390143735381571</c:v>
                </c:pt>
                <c:pt idx="396">
                  <c:v>4.2562123846104045</c:v>
                </c:pt>
                <c:pt idx="397">
                  <c:v>4.0724303956826517</c:v>
                </c:pt>
                <c:pt idx="398">
                  <c:v>3.8876684067548992</c:v>
                </c:pt>
                <c:pt idx="399">
                  <c:v>3.7019264178271465</c:v>
                </c:pt>
                <c:pt idx="400">
                  <c:v>3.515204428899394</c:v>
                </c:pt>
                <c:pt idx="401">
                  <c:v>3.3275024399716413</c:v>
                </c:pt>
                <c:pt idx="402">
                  <c:v>3.1388204510438888</c:v>
                </c:pt>
                <c:pt idx="403">
                  <c:v>2.9491584621161362</c:v>
                </c:pt>
                <c:pt idx="404">
                  <c:v>2.7585164731883838</c:v>
                </c:pt>
                <c:pt idx="405">
                  <c:v>2.5668944842606312</c:v>
                </c:pt>
                <c:pt idx="406">
                  <c:v>2.3742924953328788</c:v>
                </c:pt>
                <c:pt idx="407">
                  <c:v>2.1807105064051262</c:v>
                </c:pt>
                <c:pt idx="408">
                  <c:v>1.9861485174773739</c:v>
                </c:pt>
                <c:pt idx="409">
                  <c:v>1.7906065285496213</c:v>
                </c:pt>
                <c:pt idx="410">
                  <c:v>1.5940845396218688</c:v>
                </c:pt>
                <c:pt idx="411">
                  <c:v>1.3965825506941163</c:v>
                </c:pt>
                <c:pt idx="412">
                  <c:v>1.1981005617663638</c:v>
                </c:pt>
                <c:pt idx="413">
                  <c:v>0.99863857283861146</c:v>
                </c:pt>
                <c:pt idx="414">
                  <c:v>0.79819658391085924</c:v>
                </c:pt>
                <c:pt idx="415">
                  <c:v>0.59677459498310703</c:v>
                </c:pt>
                <c:pt idx="416">
                  <c:v>0.39437260605535474</c:v>
                </c:pt>
                <c:pt idx="417">
                  <c:v>0.19099061712760249</c:v>
                </c:pt>
                <c:pt idx="418">
                  <c:v>-1.3371371800149755E-2</c:v>
                </c:pt>
                <c:pt idx="419">
                  <c:v>-0.21871336072790198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55-4D2D-A35D-0CB4A197C052}"/>
            </c:ext>
          </c:extLst>
        </c:ser>
        <c:ser>
          <c:idx val="7"/>
          <c:order val="7"/>
          <c:tx>
            <c:v>60 degrees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'assignment_1(home) Q2 (9)'!$F$2:$F$443</c:f>
              <c:numCache>
                <c:formatCode>General</c:formatCode>
                <c:ptCount val="442"/>
                <c:pt idx="0">
                  <c:v>0</c:v>
                </c:pt>
                <c:pt idx="1">
                  <c:v>0.12500000000000003</c:v>
                </c:pt>
                <c:pt idx="2">
                  <c:v>0.25000000000000006</c:v>
                </c:pt>
                <c:pt idx="3">
                  <c:v>0.37500000000000011</c:v>
                </c:pt>
                <c:pt idx="4">
                  <c:v>0.50000000000000011</c:v>
                </c:pt>
                <c:pt idx="5">
                  <c:v>0.62500000000000011</c:v>
                </c:pt>
                <c:pt idx="6">
                  <c:v>0.75000000000000011</c:v>
                </c:pt>
                <c:pt idx="7">
                  <c:v>0.87500000000000011</c:v>
                </c:pt>
                <c:pt idx="8">
                  <c:v>1.0000000000000002</c:v>
                </c:pt>
                <c:pt idx="9">
                  <c:v>1.1250000000000002</c:v>
                </c:pt>
                <c:pt idx="10">
                  <c:v>1.2500000000000002</c:v>
                </c:pt>
                <c:pt idx="11">
                  <c:v>1.3750000000000002</c:v>
                </c:pt>
                <c:pt idx="12">
                  <c:v>1.5000000000000002</c:v>
                </c:pt>
                <c:pt idx="13">
                  <c:v>1.6250000000000002</c:v>
                </c:pt>
                <c:pt idx="14">
                  <c:v>1.7500000000000002</c:v>
                </c:pt>
                <c:pt idx="15">
                  <c:v>1.8750000000000002</c:v>
                </c:pt>
                <c:pt idx="16">
                  <c:v>2.0000000000000004</c:v>
                </c:pt>
                <c:pt idx="17">
                  <c:v>2.1250000000000004</c:v>
                </c:pt>
                <c:pt idx="18">
                  <c:v>2.2500000000000004</c:v>
                </c:pt>
                <c:pt idx="19">
                  <c:v>2.3750000000000004</c:v>
                </c:pt>
                <c:pt idx="20">
                  <c:v>2.5000000000000004</c:v>
                </c:pt>
                <c:pt idx="21">
                  <c:v>2.6250000000000004</c:v>
                </c:pt>
                <c:pt idx="22">
                  <c:v>2.7500000000000004</c:v>
                </c:pt>
                <c:pt idx="23">
                  <c:v>2.8750000000000004</c:v>
                </c:pt>
                <c:pt idx="24">
                  <c:v>3.0000000000000004</c:v>
                </c:pt>
                <c:pt idx="25">
                  <c:v>3.1250000000000004</c:v>
                </c:pt>
                <c:pt idx="26">
                  <c:v>3.2500000000000004</c:v>
                </c:pt>
                <c:pt idx="27">
                  <c:v>3.3750000000000004</c:v>
                </c:pt>
                <c:pt idx="28">
                  <c:v>3.5000000000000004</c:v>
                </c:pt>
                <c:pt idx="29">
                  <c:v>3.6250000000000004</c:v>
                </c:pt>
                <c:pt idx="30">
                  <c:v>3.7500000000000004</c:v>
                </c:pt>
                <c:pt idx="31">
                  <c:v>3.8750000000000004</c:v>
                </c:pt>
                <c:pt idx="32">
                  <c:v>4.0000000000000009</c:v>
                </c:pt>
                <c:pt idx="33">
                  <c:v>4.1250000000000009</c:v>
                </c:pt>
                <c:pt idx="34">
                  <c:v>4.2500000000000009</c:v>
                </c:pt>
                <c:pt idx="35">
                  <c:v>4.3750000000000009</c:v>
                </c:pt>
                <c:pt idx="36">
                  <c:v>4.5000000000000009</c:v>
                </c:pt>
                <c:pt idx="37">
                  <c:v>4.6250000000000009</c:v>
                </c:pt>
                <c:pt idx="38">
                  <c:v>4.7500000000000009</c:v>
                </c:pt>
                <c:pt idx="39">
                  <c:v>4.8750000000000009</c:v>
                </c:pt>
                <c:pt idx="40">
                  <c:v>5.0000000000000009</c:v>
                </c:pt>
                <c:pt idx="41">
                  <c:v>5.1250000000000009</c:v>
                </c:pt>
                <c:pt idx="42">
                  <c:v>5.2500000000000009</c:v>
                </c:pt>
                <c:pt idx="43">
                  <c:v>5.3750000000000009</c:v>
                </c:pt>
                <c:pt idx="44">
                  <c:v>5.5000000000000009</c:v>
                </c:pt>
                <c:pt idx="45">
                  <c:v>5.6250000000000009</c:v>
                </c:pt>
                <c:pt idx="46">
                  <c:v>5.7500000000000009</c:v>
                </c:pt>
                <c:pt idx="47">
                  <c:v>5.8750000000000009</c:v>
                </c:pt>
                <c:pt idx="48">
                  <c:v>6.0000000000000009</c:v>
                </c:pt>
                <c:pt idx="49">
                  <c:v>6.1250000000000009</c:v>
                </c:pt>
                <c:pt idx="50">
                  <c:v>6.2500000000000009</c:v>
                </c:pt>
                <c:pt idx="51">
                  <c:v>6.3750000000000009</c:v>
                </c:pt>
                <c:pt idx="52">
                  <c:v>6.5000000000000009</c:v>
                </c:pt>
                <c:pt idx="53">
                  <c:v>6.6250000000000009</c:v>
                </c:pt>
                <c:pt idx="54">
                  <c:v>6.7500000000000009</c:v>
                </c:pt>
                <c:pt idx="55">
                  <c:v>6.8750000000000009</c:v>
                </c:pt>
                <c:pt idx="56">
                  <c:v>7.0000000000000009</c:v>
                </c:pt>
                <c:pt idx="57">
                  <c:v>7.1250000000000009</c:v>
                </c:pt>
                <c:pt idx="58">
                  <c:v>7.2500000000000009</c:v>
                </c:pt>
                <c:pt idx="59">
                  <c:v>7.3750000000000009</c:v>
                </c:pt>
                <c:pt idx="60">
                  <c:v>7.5000000000000009</c:v>
                </c:pt>
                <c:pt idx="61">
                  <c:v>7.6250000000000009</c:v>
                </c:pt>
                <c:pt idx="62">
                  <c:v>7.7500000000000009</c:v>
                </c:pt>
                <c:pt idx="63">
                  <c:v>7.8750000000000009</c:v>
                </c:pt>
                <c:pt idx="64">
                  <c:v>8.0000000000000018</c:v>
                </c:pt>
                <c:pt idx="65">
                  <c:v>8.1250000000000018</c:v>
                </c:pt>
                <c:pt idx="66">
                  <c:v>8.2500000000000018</c:v>
                </c:pt>
                <c:pt idx="67">
                  <c:v>8.3750000000000018</c:v>
                </c:pt>
                <c:pt idx="68">
                  <c:v>8.5000000000000018</c:v>
                </c:pt>
                <c:pt idx="69">
                  <c:v>8.6250000000000018</c:v>
                </c:pt>
                <c:pt idx="70">
                  <c:v>8.7500000000000018</c:v>
                </c:pt>
                <c:pt idx="71">
                  <c:v>8.8750000000000018</c:v>
                </c:pt>
                <c:pt idx="72">
                  <c:v>9.0000000000000018</c:v>
                </c:pt>
                <c:pt idx="73">
                  <c:v>9.1250000000000018</c:v>
                </c:pt>
                <c:pt idx="74">
                  <c:v>9.2500000000000018</c:v>
                </c:pt>
                <c:pt idx="75">
                  <c:v>9.3750000000000018</c:v>
                </c:pt>
                <c:pt idx="76">
                  <c:v>9.5000000000000018</c:v>
                </c:pt>
                <c:pt idx="77">
                  <c:v>9.6250000000000018</c:v>
                </c:pt>
                <c:pt idx="78">
                  <c:v>9.7500000000000018</c:v>
                </c:pt>
                <c:pt idx="79">
                  <c:v>9.8750000000000018</c:v>
                </c:pt>
                <c:pt idx="80">
                  <c:v>10.000000000000002</c:v>
                </c:pt>
                <c:pt idx="81">
                  <c:v>10.125000000000002</c:v>
                </c:pt>
                <c:pt idx="82">
                  <c:v>10.250000000000002</c:v>
                </c:pt>
                <c:pt idx="83">
                  <c:v>10.375000000000002</c:v>
                </c:pt>
                <c:pt idx="84">
                  <c:v>10.500000000000002</c:v>
                </c:pt>
                <c:pt idx="85">
                  <c:v>10.625000000000002</c:v>
                </c:pt>
                <c:pt idx="86">
                  <c:v>10.750000000000002</c:v>
                </c:pt>
                <c:pt idx="87">
                  <c:v>10.875000000000002</c:v>
                </c:pt>
                <c:pt idx="88">
                  <c:v>11.000000000000002</c:v>
                </c:pt>
                <c:pt idx="89">
                  <c:v>11.125000000000002</c:v>
                </c:pt>
                <c:pt idx="90">
                  <c:v>11.250000000000002</c:v>
                </c:pt>
                <c:pt idx="91">
                  <c:v>11.375000000000002</c:v>
                </c:pt>
                <c:pt idx="92">
                  <c:v>11.500000000000002</c:v>
                </c:pt>
                <c:pt idx="93">
                  <c:v>11.625000000000002</c:v>
                </c:pt>
                <c:pt idx="94">
                  <c:v>11.750000000000002</c:v>
                </c:pt>
                <c:pt idx="95">
                  <c:v>11.875000000000002</c:v>
                </c:pt>
                <c:pt idx="96">
                  <c:v>12.000000000000002</c:v>
                </c:pt>
                <c:pt idx="97">
                  <c:v>12.125000000000002</c:v>
                </c:pt>
                <c:pt idx="98">
                  <c:v>12.250000000000002</c:v>
                </c:pt>
                <c:pt idx="99">
                  <c:v>12.375000000000002</c:v>
                </c:pt>
                <c:pt idx="100">
                  <c:v>12.500000000000002</c:v>
                </c:pt>
                <c:pt idx="101">
                  <c:v>12.625000000000002</c:v>
                </c:pt>
                <c:pt idx="102">
                  <c:v>12.750000000000002</c:v>
                </c:pt>
                <c:pt idx="103">
                  <c:v>12.875000000000002</c:v>
                </c:pt>
                <c:pt idx="104">
                  <c:v>13.000000000000002</c:v>
                </c:pt>
                <c:pt idx="105">
                  <c:v>13.125000000000002</c:v>
                </c:pt>
                <c:pt idx="106">
                  <c:v>13.250000000000002</c:v>
                </c:pt>
                <c:pt idx="107">
                  <c:v>13.375000000000002</c:v>
                </c:pt>
                <c:pt idx="108">
                  <c:v>13.500000000000002</c:v>
                </c:pt>
                <c:pt idx="109">
                  <c:v>13.625000000000002</c:v>
                </c:pt>
                <c:pt idx="110">
                  <c:v>13.750000000000002</c:v>
                </c:pt>
                <c:pt idx="111">
                  <c:v>13.875000000000002</c:v>
                </c:pt>
                <c:pt idx="112">
                  <c:v>14.000000000000002</c:v>
                </c:pt>
                <c:pt idx="113">
                  <c:v>14.125000000000002</c:v>
                </c:pt>
                <c:pt idx="114">
                  <c:v>14.250000000000002</c:v>
                </c:pt>
                <c:pt idx="115">
                  <c:v>14.375000000000002</c:v>
                </c:pt>
                <c:pt idx="116">
                  <c:v>14.500000000000002</c:v>
                </c:pt>
                <c:pt idx="117">
                  <c:v>14.625000000000002</c:v>
                </c:pt>
                <c:pt idx="118">
                  <c:v>14.750000000000002</c:v>
                </c:pt>
                <c:pt idx="119">
                  <c:v>14.875000000000002</c:v>
                </c:pt>
                <c:pt idx="120">
                  <c:v>15.000000000000002</c:v>
                </c:pt>
                <c:pt idx="121">
                  <c:v>15.125000000000002</c:v>
                </c:pt>
                <c:pt idx="122">
                  <c:v>15.250000000000002</c:v>
                </c:pt>
                <c:pt idx="123">
                  <c:v>15.375000000000002</c:v>
                </c:pt>
                <c:pt idx="124">
                  <c:v>15.500000000000002</c:v>
                </c:pt>
                <c:pt idx="125">
                  <c:v>15.625000000000002</c:v>
                </c:pt>
                <c:pt idx="126">
                  <c:v>15.750000000000002</c:v>
                </c:pt>
                <c:pt idx="127">
                  <c:v>15.875000000000002</c:v>
                </c:pt>
                <c:pt idx="128">
                  <c:v>16.000000000000004</c:v>
                </c:pt>
                <c:pt idx="129">
                  <c:v>16.125000000000004</c:v>
                </c:pt>
                <c:pt idx="130">
                  <c:v>16.250000000000004</c:v>
                </c:pt>
                <c:pt idx="131">
                  <c:v>16.375000000000004</c:v>
                </c:pt>
                <c:pt idx="132">
                  <c:v>16.500000000000004</c:v>
                </c:pt>
                <c:pt idx="133">
                  <c:v>16.625000000000004</c:v>
                </c:pt>
                <c:pt idx="134">
                  <c:v>16.750000000000004</c:v>
                </c:pt>
                <c:pt idx="135">
                  <c:v>16.875000000000004</c:v>
                </c:pt>
                <c:pt idx="136">
                  <c:v>17.000000000000004</c:v>
                </c:pt>
                <c:pt idx="137">
                  <c:v>17.125000000000004</c:v>
                </c:pt>
                <c:pt idx="138">
                  <c:v>17.250000000000004</c:v>
                </c:pt>
                <c:pt idx="139">
                  <c:v>17.375000000000004</c:v>
                </c:pt>
                <c:pt idx="140">
                  <c:v>17.500000000000004</c:v>
                </c:pt>
                <c:pt idx="141">
                  <c:v>17.625000000000004</c:v>
                </c:pt>
                <c:pt idx="142">
                  <c:v>17.750000000000004</c:v>
                </c:pt>
                <c:pt idx="143">
                  <c:v>17.875000000000004</c:v>
                </c:pt>
                <c:pt idx="144">
                  <c:v>18.000000000000004</c:v>
                </c:pt>
                <c:pt idx="145">
                  <c:v>18.125000000000004</c:v>
                </c:pt>
                <c:pt idx="146">
                  <c:v>18.250000000000004</c:v>
                </c:pt>
                <c:pt idx="147">
                  <c:v>18.375000000000004</c:v>
                </c:pt>
                <c:pt idx="148">
                  <c:v>18.500000000000004</c:v>
                </c:pt>
                <c:pt idx="149">
                  <c:v>18.625000000000004</c:v>
                </c:pt>
                <c:pt idx="150">
                  <c:v>18.750000000000004</c:v>
                </c:pt>
                <c:pt idx="151">
                  <c:v>18.875000000000004</c:v>
                </c:pt>
                <c:pt idx="152">
                  <c:v>19.000000000000004</c:v>
                </c:pt>
                <c:pt idx="153">
                  <c:v>19.125000000000004</c:v>
                </c:pt>
                <c:pt idx="154">
                  <c:v>19.250000000000004</c:v>
                </c:pt>
                <c:pt idx="155">
                  <c:v>19.375000000000004</c:v>
                </c:pt>
                <c:pt idx="156">
                  <c:v>19.500000000000004</c:v>
                </c:pt>
                <c:pt idx="157">
                  <c:v>19.625000000000004</c:v>
                </c:pt>
                <c:pt idx="158">
                  <c:v>19.750000000000004</c:v>
                </c:pt>
                <c:pt idx="159">
                  <c:v>19.875000000000004</c:v>
                </c:pt>
                <c:pt idx="160">
                  <c:v>20.000000000000004</c:v>
                </c:pt>
                <c:pt idx="161">
                  <c:v>20.125000000000004</c:v>
                </c:pt>
                <c:pt idx="162">
                  <c:v>20.250000000000004</c:v>
                </c:pt>
                <c:pt idx="163">
                  <c:v>20.375000000000004</c:v>
                </c:pt>
                <c:pt idx="164">
                  <c:v>20.500000000000004</c:v>
                </c:pt>
                <c:pt idx="165">
                  <c:v>20.625000000000004</c:v>
                </c:pt>
                <c:pt idx="166">
                  <c:v>20.750000000000004</c:v>
                </c:pt>
                <c:pt idx="167">
                  <c:v>20.875000000000004</c:v>
                </c:pt>
                <c:pt idx="168">
                  <c:v>21.000000000000004</c:v>
                </c:pt>
                <c:pt idx="169">
                  <c:v>21.125000000000004</c:v>
                </c:pt>
                <c:pt idx="170">
                  <c:v>21.250000000000004</c:v>
                </c:pt>
                <c:pt idx="171">
                  <c:v>21.375000000000004</c:v>
                </c:pt>
                <c:pt idx="172">
                  <c:v>21.500000000000004</c:v>
                </c:pt>
                <c:pt idx="173">
                  <c:v>21.625000000000004</c:v>
                </c:pt>
                <c:pt idx="174">
                  <c:v>21.750000000000004</c:v>
                </c:pt>
                <c:pt idx="175">
                  <c:v>21.875000000000004</c:v>
                </c:pt>
                <c:pt idx="176">
                  <c:v>22.000000000000004</c:v>
                </c:pt>
                <c:pt idx="177">
                  <c:v>22.125000000000004</c:v>
                </c:pt>
                <c:pt idx="178">
                  <c:v>22.250000000000004</c:v>
                </c:pt>
                <c:pt idx="179">
                  <c:v>22.375000000000004</c:v>
                </c:pt>
                <c:pt idx="180">
                  <c:v>22.500000000000004</c:v>
                </c:pt>
                <c:pt idx="181">
                  <c:v>22.625000000000004</c:v>
                </c:pt>
                <c:pt idx="182">
                  <c:v>22.750000000000004</c:v>
                </c:pt>
                <c:pt idx="183">
                  <c:v>22.875000000000004</c:v>
                </c:pt>
                <c:pt idx="184">
                  <c:v>23.000000000000004</c:v>
                </c:pt>
                <c:pt idx="185">
                  <c:v>23.125000000000004</c:v>
                </c:pt>
                <c:pt idx="186">
                  <c:v>23.250000000000004</c:v>
                </c:pt>
                <c:pt idx="187">
                  <c:v>23.375000000000004</c:v>
                </c:pt>
                <c:pt idx="188">
                  <c:v>23.500000000000004</c:v>
                </c:pt>
                <c:pt idx="189">
                  <c:v>23.625000000000004</c:v>
                </c:pt>
                <c:pt idx="190">
                  <c:v>23.750000000000004</c:v>
                </c:pt>
                <c:pt idx="191">
                  <c:v>23.875000000000004</c:v>
                </c:pt>
                <c:pt idx="192">
                  <c:v>24.000000000000004</c:v>
                </c:pt>
                <c:pt idx="193">
                  <c:v>24.125000000000004</c:v>
                </c:pt>
                <c:pt idx="194">
                  <c:v>24.250000000000004</c:v>
                </c:pt>
                <c:pt idx="195">
                  <c:v>24.375000000000004</c:v>
                </c:pt>
                <c:pt idx="196">
                  <c:v>24.500000000000004</c:v>
                </c:pt>
                <c:pt idx="197">
                  <c:v>24.625000000000004</c:v>
                </c:pt>
                <c:pt idx="198">
                  <c:v>24.750000000000004</c:v>
                </c:pt>
                <c:pt idx="199">
                  <c:v>24.875000000000004</c:v>
                </c:pt>
                <c:pt idx="200">
                  <c:v>25.000000000000004</c:v>
                </c:pt>
                <c:pt idx="201">
                  <c:v>25.125000000000004</c:v>
                </c:pt>
                <c:pt idx="202">
                  <c:v>25.250000000000004</c:v>
                </c:pt>
                <c:pt idx="203">
                  <c:v>25.375000000000004</c:v>
                </c:pt>
                <c:pt idx="204">
                  <c:v>25.500000000000004</c:v>
                </c:pt>
                <c:pt idx="205">
                  <c:v>25.625000000000004</c:v>
                </c:pt>
                <c:pt idx="206">
                  <c:v>25.750000000000004</c:v>
                </c:pt>
                <c:pt idx="207">
                  <c:v>25.875000000000004</c:v>
                </c:pt>
                <c:pt idx="208">
                  <c:v>26.000000000000004</c:v>
                </c:pt>
                <c:pt idx="209">
                  <c:v>26.125000000000004</c:v>
                </c:pt>
                <c:pt idx="210">
                  <c:v>26.250000000000004</c:v>
                </c:pt>
                <c:pt idx="211">
                  <c:v>26.375000000000004</c:v>
                </c:pt>
                <c:pt idx="212">
                  <c:v>26.500000000000004</c:v>
                </c:pt>
                <c:pt idx="213">
                  <c:v>26.625000000000004</c:v>
                </c:pt>
                <c:pt idx="214">
                  <c:v>26.750000000000004</c:v>
                </c:pt>
                <c:pt idx="215">
                  <c:v>26.875000000000004</c:v>
                </c:pt>
                <c:pt idx="216">
                  <c:v>27.000000000000004</c:v>
                </c:pt>
                <c:pt idx="217">
                  <c:v>27.125000000000004</c:v>
                </c:pt>
                <c:pt idx="218">
                  <c:v>27.250000000000004</c:v>
                </c:pt>
                <c:pt idx="219">
                  <c:v>27.375000000000004</c:v>
                </c:pt>
                <c:pt idx="220">
                  <c:v>27.500000000000004</c:v>
                </c:pt>
                <c:pt idx="221">
                  <c:v>27.625000000000004</c:v>
                </c:pt>
                <c:pt idx="222">
                  <c:v>27.750000000000004</c:v>
                </c:pt>
                <c:pt idx="223">
                  <c:v>27.875000000000004</c:v>
                </c:pt>
                <c:pt idx="224">
                  <c:v>28.000000000000004</c:v>
                </c:pt>
                <c:pt idx="225">
                  <c:v>28.125000000000004</c:v>
                </c:pt>
                <c:pt idx="226">
                  <c:v>28.250000000000004</c:v>
                </c:pt>
                <c:pt idx="227">
                  <c:v>28.375000000000004</c:v>
                </c:pt>
                <c:pt idx="228">
                  <c:v>28.500000000000004</c:v>
                </c:pt>
                <c:pt idx="229">
                  <c:v>28.625000000000004</c:v>
                </c:pt>
                <c:pt idx="230">
                  <c:v>28.750000000000004</c:v>
                </c:pt>
                <c:pt idx="231">
                  <c:v>28.875000000000004</c:v>
                </c:pt>
                <c:pt idx="232">
                  <c:v>29.000000000000004</c:v>
                </c:pt>
                <c:pt idx="233">
                  <c:v>29.125000000000004</c:v>
                </c:pt>
                <c:pt idx="234">
                  <c:v>29.250000000000004</c:v>
                </c:pt>
                <c:pt idx="235">
                  <c:v>29.375000000000004</c:v>
                </c:pt>
                <c:pt idx="236">
                  <c:v>29.500000000000004</c:v>
                </c:pt>
                <c:pt idx="237">
                  <c:v>29.625000000000004</c:v>
                </c:pt>
                <c:pt idx="238">
                  <c:v>29.750000000000004</c:v>
                </c:pt>
                <c:pt idx="239">
                  <c:v>29.875000000000004</c:v>
                </c:pt>
                <c:pt idx="240">
                  <c:v>30.000000000000004</c:v>
                </c:pt>
                <c:pt idx="241">
                  <c:v>30.125000000000004</c:v>
                </c:pt>
                <c:pt idx="242">
                  <c:v>30.250000000000004</c:v>
                </c:pt>
                <c:pt idx="243">
                  <c:v>30.375000000000004</c:v>
                </c:pt>
                <c:pt idx="244">
                  <c:v>30.500000000000004</c:v>
                </c:pt>
                <c:pt idx="245">
                  <c:v>30.625000000000004</c:v>
                </c:pt>
                <c:pt idx="246">
                  <c:v>30.750000000000004</c:v>
                </c:pt>
                <c:pt idx="247">
                  <c:v>30.875000000000004</c:v>
                </c:pt>
                <c:pt idx="248">
                  <c:v>31.000000000000004</c:v>
                </c:pt>
                <c:pt idx="249">
                  <c:v>31.125000000000004</c:v>
                </c:pt>
                <c:pt idx="250">
                  <c:v>31.250000000000004</c:v>
                </c:pt>
                <c:pt idx="251">
                  <c:v>31.375000000000004</c:v>
                </c:pt>
                <c:pt idx="252">
                  <c:v>31.500000000000004</c:v>
                </c:pt>
                <c:pt idx="253">
                  <c:v>31.625000000000004</c:v>
                </c:pt>
                <c:pt idx="254">
                  <c:v>31.750000000000004</c:v>
                </c:pt>
                <c:pt idx="255">
                  <c:v>31.875000000000004</c:v>
                </c:pt>
                <c:pt idx="256">
                  <c:v>32.000000000000007</c:v>
                </c:pt>
                <c:pt idx="257">
                  <c:v>32.125000000000007</c:v>
                </c:pt>
                <c:pt idx="258">
                  <c:v>32.250000000000007</c:v>
                </c:pt>
                <c:pt idx="259">
                  <c:v>32.375000000000007</c:v>
                </c:pt>
                <c:pt idx="260">
                  <c:v>32.500000000000007</c:v>
                </c:pt>
                <c:pt idx="261">
                  <c:v>32.625000000000007</c:v>
                </c:pt>
                <c:pt idx="262">
                  <c:v>32.750000000000007</c:v>
                </c:pt>
                <c:pt idx="263">
                  <c:v>32.875000000000007</c:v>
                </c:pt>
                <c:pt idx="264">
                  <c:v>33.000000000000007</c:v>
                </c:pt>
                <c:pt idx="265">
                  <c:v>33.125000000000007</c:v>
                </c:pt>
                <c:pt idx="266">
                  <c:v>33.250000000000007</c:v>
                </c:pt>
                <c:pt idx="267">
                  <c:v>33.375000000000007</c:v>
                </c:pt>
                <c:pt idx="268">
                  <c:v>33.500000000000007</c:v>
                </c:pt>
                <c:pt idx="269">
                  <c:v>33.625000000000007</c:v>
                </c:pt>
                <c:pt idx="270">
                  <c:v>33.750000000000007</c:v>
                </c:pt>
                <c:pt idx="271">
                  <c:v>33.875000000000007</c:v>
                </c:pt>
                <c:pt idx="272">
                  <c:v>34.000000000000007</c:v>
                </c:pt>
                <c:pt idx="273">
                  <c:v>34.125000000000007</c:v>
                </c:pt>
                <c:pt idx="274">
                  <c:v>34.250000000000007</c:v>
                </c:pt>
                <c:pt idx="275">
                  <c:v>34.375000000000007</c:v>
                </c:pt>
                <c:pt idx="276">
                  <c:v>34.500000000000007</c:v>
                </c:pt>
                <c:pt idx="277">
                  <c:v>34.625000000000007</c:v>
                </c:pt>
                <c:pt idx="278">
                  <c:v>34.750000000000007</c:v>
                </c:pt>
                <c:pt idx="279">
                  <c:v>34.875000000000007</c:v>
                </c:pt>
                <c:pt idx="280">
                  <c:v>35.000000000000007</c:v>
                </c:pt>
                <c:pt idx="281">
                  <c:v>35.125000000000007</c:v>
                </c:pt>
                <c:pt idx="282">
                  <c:v>35.250000000000007</c:v>
                </c:pt>
                <c:pt idx="283">
                  <c:v>35.375000000000007</c:v>
                </c:pt>
                <c:pt idx="284">
                  <c:v>35.500000000000007</c:v>
                </c:pt>
                <c:pt idx="285">
                  <c:v>35.625000000000007</c:v>
                </c:pt>
                <c:pt idx="286">
                  <c:v>35.750000000000007</c:v>
                </c:pt>
                <c:pt idx="287">
                  <c:v>35.875000000000007</c:v>
                </c:pt>
                <c:pt idx="288">
                  <c:v>36.000000000000007</c:v>
                </c:pt>
                <c:pt idx="289">
                  <c:v>36.125000000000007</c:v>
                </c:pt>
                <c:pt idx="290">
                  <c:v>36.250000000000007</c:v>
                </c:pt>
                <c:pt idx="291">
                  <c:v>36.375000000000007</c:v>
                </c:pt>
                <c:pt idx="292">
                  <c:v>36.500000000000007</c:v>
                </c:pt>
                <c:pt idx="293">
                  <c:v>36.625000000000007</c:v>
                </c:pt>
                <c:pt idx="294">
                  <c:v>36.750000000000007</c:v>
                </c:pt>
                <c:pt idx="295">
                  <c:v>36.875000000000007</c:v>
                </c:pt>
                <c:pt idx="296">
                  <c:v>37.000000000000007</c:v>
                </c:pt>
                <c:pt idx="297">
                  <c:v>37.125000000000007</c:v>
                </c:pt>
                <c:pt idx="298">
                  <c:v>37.250000000000007</c:v>
                </c:pt>
                <c:pt idx="299">
                  <c:v>37.375000000000007</c:v>
                </c:pt>
                <c:pt idx="300">
                  <c:v>37.500000000000007</c:v>
                </c:pt>
                <c:pt idx="301">
                  <c:v>37.625000000000007</c:v>
                </c:pt>
                <c:pt idx="302">
                  <c:v>37.750000000000007</c:v>
                </c:pt>
                <c:pt idx="303">
                  <c:v>37.875000000000007</c:v>
                </c:pt>
                <c:pt idx="304">
                  <c:v>38.000000000000007</c:v>
                </c:pt>
                <c:pt idx="305">
                  <c:v>38.125000000000007</c:v>
                </c:pt>
                <c:pt idx="306">
                  <c:v>38.250000000000007</c:v>
                </c:pt>
                <c:pt idx="307">
                  <c:v>38.375000000000007</c:v>
                </c:pt>
                <c:pt idx="308">
                  <c:v>38.500000000000007</c:v>
                </c:pt>
                <c:pt idx="309">
                  <c:v>38.625000000000007</c:v>
                </c:pt>
                <c:pt idx="310">
                  <c:v>38.750000000000007</c:v>
                </c:pt>
                <c:pt idx="311">
                  <c:v>38.875000000000007</c:v>
                </c:pt>
                <c:pt idx="312">
                  <c:v>39.000000000000007</c:v>
                </c:pt>
                <c:pt idx="313">
                  <c:v>39.125000000000007</c:v>
                </c:pt>
                <c:pt idx="314">
                  <c:v>39.250000000000007</c:v>
                </c:pt>
                <c:pt idx="315">
                  <c:v>39.375000000000007</c:v>
                </c:pt>
                <c:pt idx="316">
                  <c:v>39.500000000000007</c:v>
                </c:pt>
                <c:pt idx="317">
                  <c:v>39.625000000000007</c:v>
                </c:pt>
                <c:pt idx="318">
                  <c:v>39.750000000000007</c:v>
                </c:pt>
                <c:pt idx="319">
                  <c:v>39.875000000000007</c:v>
                </c:pt>
                <c:pt idx="320">
                  <c:v>40.000000000000007</c:v>
                </c:pt>
                <c:pt idx="321">
                  <c:v>40.125000000000007</c:v>
                </c:pt>
                <c:pt idx="322">
                  <c:v>40.250000000000007</c:v>
                </c:pt>
                <c:pt idx="323">
                  <c:v>40.375000000000007</c:v>
                </c:pt>
                <c:pt idx="324">
                  <c:v>40.500000000000007</c:v>
                </c:pt>
                <c:pt idx="325">
                  <c:v>40.625000000000007</c:v>
                </c:pt>
                <c:pt idx="326">
                  <c:v>40.750000000000007</c:v>
                </c:pt>
                <c:pt idx="327">
                  <c:v>40.875000000000007</c:v>
                </c:pt>
                <c:pt idx="328">
                  <c:v>41.000000000000007</c:v>
                </c:pt>
                <c:pt idx="329">
                  <c:v>41.125000000000007</c:v>
                </c:pt>
                <c:pt idx="330">
                  <c:v>41.250000000000007</c:v>
                </c:pt>
                <c:pt idx="331">
                  <c:v>41.375000000000007</c:v>
                </c:pt>
                <c:pt idx="332">
                  <c:v>41.500000000000007</c:v>
                </c:pt>
                <c:pt idx="333">
                  <c:v>41.625000000000007</c:v>
                </c:pt>
                <c:pt idx="334">
                  <c:v>41.750000000000007</c:v>
                </c:pt>
                <c:pt idx="335">
                  <c:v>41.875000000000007</c:v>
                </c:pt>
                <c:pt idx="336">
                  <c:v>42.000000000000007</c:v>
                </c:pt>
                <c:pt idx="337">
                  <c:v>42.125000000000007</c:v>
                </c:pt>
                <c:pt idx="338">
                  <c:v>42.250000000000007</c:v>
                </c:pt>
                <c:pt idx="339">
                  <c:v>42.375000000000007</c:v>
                </c:pt>
                <c:pt idx="340">
                  <c:v>42.500000000000007</c:v>
                </c:pt>
                <c:pt idx="341">
                  <c:v>42.625000000000007</c:v>
                </c:pt>
                <c:pt idx="342">
                  <c:v>42.750000000000007</c:v>
                </c:pt>
                <c:pt idx="343">
                  <c:v>42.875000000000007</c:v>
                </c:pt>
                <c:pt idx="344">
                  <c:v>43.000000000000007</c:v>
                </c:pt>
                <c:pt idx="345">
                  <c:v>43.125000000000007</c:v>
                </c:pt>
                <c:pt idx="346">
                  <c:v>43.250000000000007</c:v>
                </c:pt>
                <c:pt idx="347">
                  <c:v>43.375000000000007</c:v>
                </c:pt>
                <c:pt idx="348">
                  <c:v>43.500000000000007</c:v>
                </c:pt>
                <c:pt idx="349">
                  <c:v>43.625000000000007</c:v>
                </c:pt>
                <c:pt idx="350">
                  <c:v>43.750000000000007</c:v>
                </c:pt>
                <c:pt idx="351">
                  <c:v>43.875000000000007</c:v>
                </c:pt>
                <c:pt idx="352">
                  <c:v>44.000000000000007</c:v>
                </c:pt>
                <c:pt idx="353">
                  <c:v>44.125000000000007</c:v>
                </c:pt>
                <c:pt idx="354">
                  <c:v>44.250000000000007</c:v>
                </c:pt>
                <c:pt idx="355">
                  <c:v>44.375000000000007</c:v>
                </c:pt>
                <c:pt idx="356">
                  <c:v>44.500000000000007</c:v>
                </c:pt>
                <c:pt idx="357">
                  <c:v>44.625000000000007</c:v>
                </c:pt>
                <c:pt idx="358">
                  <c:v>44.750000000000007</c:v>
                </c:pt>
                <c:pt idx="359">
                  <c:v>44.875000000000007</c:v>
                </c:pt>
                <c:pt idx="360">
                  <c:v>45.000000000000007</c:v>
                </c:pt>
                <c:pt idx="361">
                  <c:v>45.125000000000007</c:v>
                </c:pt>
                <c:pt idx="362">
                  <c:v>45.250000000000007</c:v>
                </c:pt>
                <c:pt idx="363">
                  <c:v>45.375000000000007</c:v>
                </c:pt>
                <c:pt idx="364">
                  <c:v>45.500000000000007</c:v>
                </c:pt>
                <c:pt idx="365">
                  <c:v>45.625000000000007</c:v>
                </c:pt>
                <c:pt idx="366">
                  <c:v>45.750000000000007</c:v>
                </c:pt>
                <c:pt idx="367">
                  <c:v>45.875000000000007</c:v>
                </c:pt>
                <c:pt idx="368">
                  <c:v>46.000000000000007</c:v>
                </c:pt>
                <c:pt idx="369">
                  <c:v>46.125000000000007</c:v>
                </c:pt>
                <c:pt idx="370">
                  <c:v>46.250000000000007</c:v>
                </c:pt>
                <c:pt idx="371">
                  <c:v>46.375000000000007</c:v>
                </c:pt>
                <c:pt idx="372">
                  <c:v>46.500000000000007</c:v>
                </c:pt>
                <c:pt idx="373">
                  <c:v>46.625000000000007</c:v>
                </c:pt>
                <c:pt idx="374">
                  <c:v>46.750000000000007</c:v>
                </c:pt>
                <c:pt idx="375">
                  <c:v>46.875000000000007</c:v>
                </c:pt>
                <c:pt idx="376">
                  <c:v>47.000000000000007</c:v>
                </c:pt>
                <c:pt idx="377">
                  <c:v>47.125000000000007</c:v>
                </c:pt>
                <c:pt idx="378">
                  <c:v>47.250000000000007</c:v>
                </c:pt>
                <c:pt idx="379">
                  <c:v>47.375000000000007</c:v>
                </c:pt>
                <c:pt idx="380">
                  <c:v>47.500000000000007</c:v>
                </c:pt>
                <c:pt idx="381">
                  <c:v>47.625000000000007</c:v>
                </c:pt>
                <c:pt idx="382">
                  <c:v>47.750000000000007</c:v>
                </c:pt>
                <c:pt idx="383">
                  <c:v>47.875000000000007</c:v>
                </c:pt>
                <c:pt idx="384">
                  <c:v>48.000000000000007</c:v>
                </c:pt>
                <c:pt idx="385">
                  <c:v>48.125000000000007</c:v>
                </c:pt>
                <c:pt idx="386">
                  <c:v>48.250000000000007</c:v>
                </c:pt>
                <c:pt idx="387">
                  <c:v>48.375000000000007</c:v>
                </c:pt>
                <c:pt idx="388">
                  <c:v>48.500000000000007</c:v>
                </c:pt>
                <c:pt idx="389">
                  <c:v>48.625000000000007</c:v>
                </c:pt>
                <c:pt idx="390">
                  <c:v>48.750000000000007</c:v>
                </c:pt>
                <c:pt idx="391">
                  <c:v>48.875000000000007</c:v>
                </c:pt>
                <c:pt idx="392">
                  <c:v>49.000000000000007</c:v>
                </c:pt>
                <c:pt idx="393">
                  <c:v>49.125000000000007</c:v>
                </c:pt>
                <c:pt idx="394">
                  <c:v>49.250000000000007</c:v>
                </c:pt>
                <c:pt idx="395">
                  <c:v>49.375000000000007</c:v>
                </c:pt>
                <c:pt idx="396">
                  <c:v>49.500000000000007</c:v>
                </c:pt>
                <c:pt idx="397">
                  <c:v>49.625000000000007</c:v>
                </c:pt>
                <c:pt idx="398">
                  <c:v>49.750000000000007</c:v>
                </c:pt>
                <c:pt idx="399">
                  <c:v>49.875000000000007</c:v>
                </c:pt>
                <c:pt idx="400">
                  <c:v>50.000000000000007</c:v>
                </c:pt>
                <c:pt idx="401">
                  <c:v>50.125000000000007</c:v>
                </c:pt>
                <c:pt idx="402">
                  <c:v>50.250000000000007</c:v>
                </c:pt>
                <c:pt idx="403">
                  <c:v>50.375000000000007</c:v>
                </c:pt>
                <c:pt idx="404">
                  <c:v>50.500000000000007</c:v>
                </c:pt>
                <c:pt idx="405">
                  <c:v>50.625000000000007</c:v>
                </c:pt>
                <c:pt idx="406">
                  <c:v>50.750000000000007</c:v>
                </c:pt>
                <c:pt idx="407">
                  <c:v>50.875000000000007</c:v>
                </c:pt>
                <c:pt idx="408">
                  <c:v>51.000000000000007</c:v>
                </c:pt>
                <c:pt idx="409">
                  <c:v>51.125000000000007</c:v>
                </c:pt>
                <c:pt idx="410">
                  <c:v>51.250000000000007</c:v>
                </c:pt>
                <c:pt idx="411">
                  <c:v>51.375000000000007</c:v>
                </c:pt>
                <c:pt idx="412">
                  <c:v>51.500000000000007</c:v>
                </c:pt>
                <c:pt idx="413">
                  <c:v>51.625000000000007</c:v>
                </c:pt>
                <c:pt idx="414">
                  <c:v>51.750000000000007</c:v>
                </c:pt>
                <c:pt idx="415">
                  <c:v>51.875000000000007</c:v>
                </c:pt>
                <c:pt idx="416">
                  <c:v>52.000000000000007</c:v>
                </c:pt>
                <c:pt idx="417">
                  <c:v>52.125000000000007</c:v>
                </c:pt>
                <c:pt idx="418">
                  <c:v>52.250000000000007</c:v>
                </c:pt>
                <c:pt idx="419">
                  <c:v>52.375000000000007</c:v>
                </c:pt>
                <c:pt idx="420">
                  <c:v>52.500000000000007</c:v>
                </c:pt>
                <c:pt idx="421">
                  <c:v>52.625000000000007</c:v>
                </c:pt>
                <c:pt idx="422">
                  <c:v>52.750000000000007</c:v>
                </c:pt>
                <c:pt idx="423">
                  <c:v>52.875000000000007</c:v>
                </c:pt>
                <c:pt idx="424">
                  <c:v>53.000000000000007</c:v>
                </c:pt>
                <c:pt idx="425">
                  <c:v>53.125000000000007</c:v>
                </c:pt>
                <c:pt idx="426">
                  <c:v>53.250000000000007</c:v>
                </c:pt>
                <c:pt idx="427">
                  <c:v>53.375000000000007</c:v>
                </c:pt>
                <c:pt idx="428">
                  <c:v>53.500000000000007</c:v>
                </c:pt>
                <c:pt idx="429">
                  <c:v>53.625000000000007</c:v>
                </c:pt>
                <c:pt idx="430">
                  <c:v>53.750000000000007</c:v>
                </c:pt>
                <c:pt idx="431">
                  <c:v>53.875000000000007</c:v>
                </c:pt>
                <c:pt idx="432">
                  <c:v>54.000000000000007</c:v>
                </c:pt>
                <c:pt idx="433">
                  <c:v>54.125000000000007</c:v>
                </c:pt>
                <c:pt idx="434">
                  <c:v>54.250000000000007</c:v>
                </c:pt>
                <c:pt idx="435">
                  <c:v>54.375000000000007</c:v>
                </c:pt>
                <c:pt idx="436">
                  <c:v>54.500000000000007</c:v>
                </c:pt>
                <c:pt idx="437">
                  <c:v>54.625000000000007</c:v>
                </c:pt>
                <c:pt idx="438">
                  <c:v>54.750000000000007</c:v>
                </c:pt>
                <c:pt idx="439">
                  <c:v>54.875000000000007</c:v>
                </c:pt>
                <c:pt idx="440">
                  <c:v>55.000000000000007</c:v>
                </c:pt>
                <c:pt idx="441">
                  <c:v>55.125000000000007</c:v>
                </c:pt>
              </c:numCache>
            </c:numRef>
          </c:xVal>
          <c:yVal>
            <c:numRef>
              <c:f>'assignment_1(home) Q2 (9)'!$G$2:$G$443</c:f>
              <c:numCache>
                <c:formatCode>General</c:formatCode>
                <c:ptCount val="442"/>
                <c:pt idx="0">
                  <c:v>0</c:v>
                </c:pt>
                <c:pt idx="1">
                  <c:v>0.21601635094610966</c:v>
                </c:pt>
                <c:pt idx="2">
                  <c:v>0.43105270189221934</c:v>
                </c:pt>
                <c:pt idx="3">
                  <c:v>0.64510905283832909</c:v>
                </c:pt>
                <c:pt idx="4">
                  <c:v>0.85818540378443875</c:v>
                </c:pt>
                <c:pt idx="5">
                  <c:v>1.0702817547305483</c:v>
                </c:pt>
                <c:pt idx="6">
                  <c:v>1.2813981056766579</c:v>
                </c:pt>
                <c:pt idx="7">
                  <c:v>1.4915344566227675</c:v>
                </c:pt>
                <c:pt idx="8">
                  <c:v>1.7006908075688771</c:v>
                </c:pt>
                <c:pt idx="9">
                  <c:v>1.9088671585149868</c:v>
                </c:pt>
                <c:pt idx="10">
                  <c:v>2.1160635094610964</c:v>
                </c:pt>
                <c:pt idx="11">
                  <c:v>2.3222798604072059</c:v>
                </c:pt>
                <c:pt idx="12">
                  <c:v>2.5275162113533156</c:v>
                </c:pt>
                <c:pt idx="13">
                  <c:v>2.7317725622994251</c:v>
                </c:pt>
                <c:pt idx="14">
                  <c:v>2.9350489132455349</c:v>
                </c:pt>
                <c:pt idx="15">
                  <c:v>3.1373452641916444</c:v>
                </c:pt>
                <c:pt idx="16">
                  <c:v>3.3386616151377542</c:v>
                </c:pt>
                <c:pt idx="17">
                  <c:v>3.5389979660838637</c:v>
                </c:pt>
                <c:pt idx="18">
                  <c:v>3.7383543170299736</c:v>
                </c:pt>
                <c:pt idx="19">
                  <c:v>3.9367306679760832</c:v>
                </c:pt>
                <c:pt idx="20">
                  <c:v>4.134127018922193</c:v>
                </c:pt>
                <c:pt idx="21">
                  <c:v>4.3305433698683027</c:v>
                </c:pt>
                <c:pt idx="22">
                  <c:v>4.5259797208144121</c:v>
                </c:pt>
                <c:pt idx="23">
                  <c:v>4.7204360717605223</c:v>
                </c:pt>
                <c:pt idx="24">
                  <c:v>4.9139124227066322</c:v>
                </c:pt>
                <c:pt idx="25">
                  <c:v>5.1064087736527419</c:v>
                </c:pt>
                <c:pt idx="26">
                  <c:v>5.2979251245988515</c:v>
                </c:pt>
                <c:pt idx="27">
                  <c:v>5.4884614755449617</c:v>
                </c:pt>
                <c:pt idx="28">
                  <c:v>5.6780178264910717</c:v>
                </c:pt>
                <c:pt idx="29">
                  <c:v>5.8665941774371815</c:v>
                </c:pt>
                <c:pt idx="30">
                  <c:v>6.0541905283832911</c:v>
                </c:pt>
                <c:pt idx="31">
                  <c:v>6.2408068793294014</c:v>
                </c:pt>
                <c:pt idx="32">
                  <c:v>6.4264432302755115</c:v>
                </c:pt>
                <c:pt idx="33">
                  <c:v>6.6110995812216213</c:v>
                </c:pt>
                <c:pt idx="34">
                  <c:v>6.794775932167731</c:v>
                </c:pt>
                <c:pt idx="35">
                  <c:v>6.9774722831138405</c:v>
                </c:pt>
                <c:pt idx="36">
                  <c:v>7.1591886340599507</c:v>
                </c:pt>
                <c:pt idx="37">
                  <c:v>7.3399249850060606</c:v>
                </c:pt>
                <c:pt idx="38">
                  <c:v>7.5196813359521704</c:v>
                </c:pt>
                <c:pt idx="39">
                  <c:v>7.6984576868982799</c:v>
                </c:pt>
                <c:pt idx="40">
                  <c:v>7.8762540378443902</c:v>
                </c:pt>
                <c:pt idx="41">
                  <c:v>8.0530703887905002</c:v>
                </c:pt>
                <c:pt idx="42">
                  <c:v>8.2289067397366118</c:v>
                </c:pt>
                <c:pt idx="43">
                  <c:v>8.4037630906827232</c:v>
                </c:pt>
                <c:pt idx="44">
                  <c:v>8.5776394416288344</c:v>
                </c:pt>
                <c:pt idx="45">
                  <c:v>8.7505357925749454</c:v>
                </c:pt>
                <c:pt idx="46">
                  <c:v>8.9224521435210562</c:v>
                </c:pt>
                <c:pt idx="47">
                  <c:v>9.0933884944671668</c:v>
                </c:pt>
                <c:pt idx="48">
                  <c:v>9.2633448454132772</c:v>
                </c:pt>
                <c:pt idx="49">
                  <c:v>9.4323211963593874</c:v>
                </c:pt>
                <c:pt idx="50">
                  <c:v>9.6003175473054991</c:v>
                </c:pt>
                <c:pt idx="51">
                  <c:v>9.7673338982516107</c:v>
                </c:pt>
                <c:pt idx="52">
                  <c:v>9.933370249197722</c:v>
                </c:pt>
                <c:pt idx="53">
                  <c:v>10.098426600143833</c:v>
                </c:pt>
                <c:pt idx="54">
                  <c:v>10.262502951089944</c:v>
                </c:pt>
                <c:pt idx="55">
                  <c:v>10.425599302036055</c:v>
                </c:pt>
                <c:pt idx="56">
                  <c:v>10.587715652982165</c:v>
                </c:pt>
                <c:pt idx="57">
                  <c:v>10.748852003928276</c:v>
                </c:pt>
                <c:pt idx="58">
                  <c:v>10.909008354874388</c:v>
                </c:pt>
                <c:pt idx="59">
                  <c:v>11.068184705820499</c:v>
                </c:pt>
                <c:pt idx="60">
                  <c:v>11.226381056766611</c:v>
                </c:pt>
                <c:pt idx="61">
                  <c:v>11.383597407712722</c:v>
                </c:pt>
                <c:pt idx="62">
                  <c:v>11.539833758658833</c:v>
                </c:pt>
                <c:pt idx="63">
                  <c:v>11.695090109604944</c:v>
                </c:pt>
                <c:pt idx="64">
                  <c:v>11.849366460551055</c:v>
                </c:pt>
                <c:pt idx="65">
                  <c:v>12.002662811497165</c:v>
                </c:pt>
                <c:pt idx="66">
                  <c:v>12.154979162443276</c:v>
                </c:pt>
                <c:pt idx="67">
                  <c:v>12.306315513389386</c:v>
                </c:pt>
                <c:pt idx="68">
                  <c:v>12.456671864335497</c:v>
                </c:pt>
                <c:pt idx="69">
                  <c:v>12.606048215281609</c:v>
                </c:pt>
                <c:pt idx="70">
                  <c:v>12.75444456622772</c:v>
                </c:pt>
                <c:pt idx="71">
                  <c:v>12.901860917173831</c:v>
                </c:pt>
                <c:pt idx="72">
                  <c:v>13.048297268119942</c:v>
                </c:pt>
                <c:pt idx="73">
                  <c:v>13.193753619066053</c:v>
                </c:pt>
                <c:pt idx="74">
                  <c:v>13.338229970012163</c:v>
                </c:pt>
                <c:pt idx="75">
                  <c:v>13.481726320958273</c:v>
                </c:pt>
                <c:pt idx="76">
                  <c:v>13.624242671904383</c:v>
                </c:pt>
                <c:pt idx="77">
                  <c:v>13.765779022850495</c:v>
                </c:pt>
                <c:pt idx="78">
                  <c:v>13.906335373796606</c:v>
                </c:pt>
                <c:pt idx="79">
                  <c:v>14.045911724742718</c:v>
                </c:pt>
                <c:pt idx="80">
                  <c:v>14.184508075688829</c:v>
                </c:pt>
                <c:pt idx="81">
                  <c:v>14.322124426634939</c:v>
                </c:pt>
                <c:pt idx="82">
                  <c:v>14.45876077758105</c:v>
                </c:pt>
                <c:pt idx="83">
                  <c:v>14.59441712852716</c:v>
                </c:pt>
                <c:pt idx="84">
                  <c:v>14.729093479473271</c:v>
                </c:pt>
                <c:pt idx="85">
                  <c:v>14.862789830419381</c:v>
                </c:pt>
                <c:pt idx="86">
                  <c:v>14.995506181365492</c:v>
                </c:pt>
                <c:pt idx="87">
                  <c:v>15.127242532311604</c:v>
                </c:pt>
                <c:pt idx="88">
                  <c:v>15.257998883257715</c:v>
                </c:pt>
                <c:pt idx="89">
                  <c:v>15.387775234203826</c:v>
                </c:pt>
                <c:pt idx="90">
                  <c:v>15.516571585149936</c:v>
                </c:pt>
                <c:pt idx="91">
                  <c:v>15.644387936096047</c:v>
                </c:pt>
                <c:pt idx="92">
                  <c:v>15.771224287042157</c:v>
                </c:pt>
                <c:pt idx="93">
                  <c:v>15.897080637988267</c:v>
                </c:pt>
                <c:pt idx="94">
                  <c:v>16.021956988934377</c:v>
                </c:pt>
                <c:pt idx="95">
                  <c:v>16.145853339880489</c:v>
                </c:pt>
                <c:pt idx="96">
                  <c:v>16.268769690826598</c:v>
                </c:pt>
                <c:pt idx="97">
                  <c:v>16.39070604177271</c:v>
                </c:pt>
                <c:pt idx="98">
                  <c:v>16.511662392718819</c:v>
                </c:pt>
                <c:pt idx="99">
                  <c:v>16.631638743664929</c:v>
                </c:pt>
                <c:pt idx="100">
                  <c:v>16.750635094611042</c:v>
                </c:pt>
                <c:pt idx="101">
                  <c:v>16.868651445557152</c:v>
                </c:pt>
                <c:pt idx="102">
                  <c:v>16.985687796503264</c:v>
                </c:pt>
                <c:pt idx="103">
                  <c:v>17.101744147449374</c:v>
                </c:pt>
                <c:pt idx="104">
                  <c:v>17.216820498395485</c:v>
                </c:pt>
                <c:pt idx="105">
                  <c:v>17.330916849341595</c:v>
                </c:pt>
                <c:pt idx="106">
                  <c:v>17.444033200287706</c:v>
                </c:pt>
                <c:pt idx="107">
                  <c:v>17.556169551233815</c:v>
                </c:pt>
                <c:pt idx="108">
                  <c:v>17.667325902179925</c:v>
                </c:pt>
                <c:pt idx="109">
                  <c:v>17.777502253126038</c:v>
                </c:pt>
                <c:pt idx="110">
                  <c:v>17.886698604072148</c:v>
                </c:pt>
                <c:pt idx="111">
                  <c:v>17.99491495501826</c:v>
                </c:pt>
                <c:pt idx="112">
                  <c:v>18.102151305964369</c:v>
                </c:pt>
                <c:pt idx="113">
                  <c:v>18.208407656910481</c:v>
                </c:pt>
                <c:pt idx="114">
                  <c:v>18.31368400785659</c:v>
                </c:pt>
                <c:pt idx="115">
                  <c:v>18.417980358802701</c:v>
                </c:pt>
                <c:pt idx="116">
                  <c:v>18.52129670974881</c:v>
                </c:pt>
                <c:pt idx="117">
                  <c:v>18.623633060694921</c:v>
                </c:pt>
                <c:pt idx="118">
                  <c:v>18.724989411641033</c:v>
                </c:pt>
                <c:pt idx="119">
                  <c:v>18.825365762587143</c:v>
                </c:pt>
                <c:pt idx="120">
                  <c:v>18.924762113533255</c:v>
                </c:pt>
                <c:pt idx="121">
                  <c:v>19.023178464479365</c:v>
                </c:pt>
                <c:pt idx="122">
                  <c:v>19.120614815425476</c:v>
                </c:pt>
                <c:pt idx="123">
                  <c:v>19.217071166371586</c:v>
                </c:pt>
                <c:pt idx="124">
                  <c:v>19.312547517317697</c:v>
                </c:pt>
                <c:pt idx="125">
                  <c:v>19.407043868263806</c:v>
                </c:pt>
                <c:pt idx="126">
                  <c:v>19.500560219209916</c:v>
                </c:pt>
                <c:pt idx="127">
                  <c:v>19.593096570156028</c:v>
                </c:pt>
                <c:pt idx="128">
                  <c:v>19.684652921102138</c:v>
                </c:pt>
                <c:pt idx="129">
                  <c:v>19.77522927204825</c:v>
                </c:pt>
                <c:pt idx="130">
                  <c:v>19.86482562299436</c:v>
                </c:pt>
                <c:pt idx="131">
                  <c:v>19.953441973940471</c:v>
                </c:pt>
                <c:pt idx="132">
                  <c:v>20.04107832488658</c:v>
                </c:pt>
                <c:pt idx="133">
                  <c:v>20.127734675832691</c:v>
                </c:pt>
                <c:pt idx="134">
                  <c:v>20.2134110267788</c:v>
                </c:pt>
                <c:pt idx="135">
                  <c:v>20.298107377724911</c:v>
                </c:pt>
                <c:pt idx="136">
                  <c:v>20.381823728671023</c:v>
                </c:pt>
                <c:pt idx="137">
                  <c:v>20.464560079617133</c:v>
                </c:pt>
                <c:pt idx="138">
                  <c:v>20.546316430563245</c:v>
                </c:pt>
                <c:pt idx="139">
                  <c:v>20.627092781509354</c:v>
                </c:pt>
                <c:pt idx="140">
                  <c:v>20.706889132455466</c:v>
                </c:pt>
                <c:pt idx="141">
                  <c:v>20.785705483401575</c:v>
                </c:pt>
                <c:pt idx="142">
                  <c:v>20.863541834347686</c:v>
                </c:pt>
                <c:pt idx="143">
                  <c:v>20.940398185293795</c:v>
                </c:pt>
                <c:pt idx="144">
                  <c:v>21.016274536239905</c:v>
                </c:pt>
                <c:pt idx="145">
                  <c:v>21.091170887186017</c:v>
                </c:pt>
                <c:pt idx="146">
                  <c:v>21.165087238132127</c:v>
                </c:pt>
                <c:pt idx="147">
                  <c:v>21.238023589078239</c:v>
                </c:pt>
                <c:pt idx="148">
                  <c:v>21.309979940024348</c:v>
                </c:pt>
                <c:pt idx="149">
                  <c:v>21.38095629097046</c:v>
                </c:pt>
                <c:pt idx="150">
                  <c:v>21.450952641916569</c:v>
                </c:pt>
                <c:pt idx="151">
                  <c:v>21.51996899286268</c:v>
                </c:pt>
                <c:pt idx="152">
                  <c:v>21.588005343808788</c:v>
                </c:pt>
                <c:pt idx="153">
                  <c:v>21.655061694754899</c:v>
                </c:pt>
                <c:pt idx="154">
                  <c:v>21.721138045701011</c:v>
                </c:pt>
                <c:pt idx="155">
                  <c:v>21.786234396647121</c:v>
                </c:pt>
                <c:pt idx="156">
                  <c:v>21.850350747593232</c:v>
                </c:pt>
                <c:pt idx="157">
                  <c:v>21.913487098539342</c:v>
                </c:pt>
                <c:pt idx="158">
                  <c:v>21.975643449485453</c:v>
                </c:pt>
                <c:pt idx="159">
                  <c:v>22.036819800431562</c:v>
                </c:pt>
                <c:pt idx="160">
                  <c:v>22.097016151377673</c:v>
                </c:pt>
                <c:pt idx="161">
                  <c:v>22.156232502323782</c:v>
                </c:pt>
                <c:pt idx="162">
                  <c:v>22.214468853269892</c:v>
                </c:pt>
                <c:pt idx="163">
                  <c:v>22.271725204216004</c:v>
                </c:pt>
                <c:pt idx="164">
                  <c:v>22.328001555162114</c:v>
                </c:pt>
                <c:pt idx="165">
                  <c:v>22.383297906108226</c:v>
                </c:pt>
                <c:pt idx="166">
                  <c:v>22.437614257054335</c:v>
                </c:pt>
                <c:pt idx="167">
                  <c:v>22.490950608000446</c:v>
                </c:pt>
                <c:pt idx="168">
                  <c:v>22.543306958946555</c:v>
                </c:pt>
                <c:pt idx="169">
                  <c:v>22.594683309892666</c:v>
                </c:pt>
                <c:pt idx="170">
                  <c:v>22.645079660838775</c:v>
                </c:pt>
                <c:pt idx="171">
                  <c:v>22.694496011784885</c:v>
                </c:pt>
                <c:pt idx="172">
                  <c:v>22.742932362730997</c:v>
                </c:pt>
                <c:pt idx="173">
                  <c:v>22.790388713677107</c:v>
                </c:pt>
                <c:pt idx="174">
                  <c:v>22.836865064623218</c:v>
                </c:pt>
                <c:pt idx="175">
                  <c:v>22.882361415569328</c:v>
                </c:pt>
                <c:pt idx="176">
                  <c:v>22.926877766515439</c:v>
                </c:pt>
                <c:pt idx="177">
                  <c:v>22.970414117461548</c:v>
                </c:pt>
                <c:pt idx="178">
                  <c:v>23.012970468407659</c:v>
                </c:pt>
                <c:pt idx="179">
                  <c:v>23.054546819353771</c:v>
                </c:pt>
                <c:pt idx="180">
                  <c:v>23.095143170299881</c:v>
                </c:pt>
                <c:pt idx="181">
                  <c:v>23.134759521245993</c:v>
                </c:pt>
                <c:pt idx="182">
                  <c:v>23.173395872192103</c:v>
                </c:pt>
                <c:pt idx="183">
                  <c:v>23.211052223138214</c:v>
                </c:pt>
                <c:pt idx="184">
                  <c:v>23.247728574084324</c:v>
                </c:pt>
                <c:pt idx="185">
                  <c:v>23.283424925030435</c:v>
                </c:pt>
                <c:pt idx="186">
                  <c:v>23.318141275976544</c:v>
                </c:pt>
                <c:pt idx="187">
                  <c:v>23.351877626922654</c:v>
                </c:pt>
                <c:pt idx="188">
                  <c:v>23.384633977868766</c:v>
                </c:pt>
                <c:pt idx="189">
                  <c:v>23.416410328814877</c:v>
                </c:pt>
                <c:pt idx="190">
                  <c:v>23.447206679760988</c:v>
                </c:pt>
                <c:pt idx="191">
                  <c:v>23.477023030707098</c:v>
                </c:pt>
                <c:pt idx="192">
                  <c:v>23.50585938165321</c:v>
                </c:pt>
                <c:pt idx="193">
                  <c:v>23.533715732599319</c:v>
                </c:pt>
                <c:pt idx="194">
                  <c:v>23.56059208354543</c:v>
                </c:pt>
                <c:pt idx="195">
                  <c:v>23.586488434491539</c:v>
                </c:pt>
                <c:pt idx="196">
                  <c:v>23.611404785437649</c:v>
                </c:pt>
                <c:pt idx="197">
                  <c:v>23.635341136383762</c:v>
                </c:pt>
                <c:pt idx="198">
                  <c:v>23.658297487329872</c:v>
                </c:pt>
                <c:pt idx="199">
                  <c:v>23.680273838275983</c:v>
                </c:pt>
                <c:pt idx="200">
                  <c:v>23.701270189222093</c:v>
                </c:pt>
                <c:pt idx="201">
                  <c:v>23.721286540168204</c:v>
                </c:pt>
                <c:pt idx="202">
                  <c:v>23.740322891114314</c:v>
                </c:pt>
                <c:pt idx="203">
                  <c:v>23.758379242060425</c:v>
                </c:pt>
                <c:pt idx="204">
                  <c:v>23.775455593006534</c:v>
                </c:pt>
                <c:pt idx="205">
                  <c:v>23.791551943952644</c:v>
                </c:pt>
                <c:pt idx="206">
                  <c:v>23.806668294898756</c:v>
                </c:pt>
                <c:pt idx="207">
                  <c:v>23.820804645844866</c:v>
                </c:pt>
                <c:pt idx="208">
                  <c:v>23.833960996790978</c:v>
                </c:pt>
                <c:pt idx="209">
                  <c:v>23.846137347737088</c:v>
                </c:pt>
                <c:pt idx="210">
                  <c:v>23.857333698683199</c:v>
                </c:pt>
                <c:pt idx="211">
                  <c:v>23.867550049629308</c:v>
                </c:pt>
                <c:pt idx="212">
                  <c:v>23.876786400575419</c:v>
                </c:pt>
                <c:pt idx="213">
                  <c:v>23.885042751521528</c:v>
                </c:pt>
                <c:pt idx="214">
                  <c:v>23.892319102467638</c:v>
                </c:pt>
                <c:pt idx="215">
                  <c:v>23.89861545341375</c:v>
                </c:pt>
                <c:pt idx="216">
                  <c:v>23.903931804359861</c:v>
                </c:pt>
                <c:pt idx="217">
                  <c:v>23.908268155305972</c:v>
                </c:pt>
                <c:pt idx="218">
                  <c:v>23.911624506252082</c:v>
                </c:pt>
                <c:pt idx="219">
                  <c:v>23.914000857198193</c:v>
                </c:pt>
                <c:pt idx="220">
                  <c:v>23.915397208144302</c:v>
                </c:pt>
                <c:pt idx="221">
                  <c:v>23.915813559090413</c:v>
                </c:pt>
                <c:pt idx="222">
                  <c:v>23.915249910036522</c:v>
                </c:pt>
                <c:pt idx="223">
                  <c:v>23.913706260982632</c:v>
                </c:pt>
                <c:pt idx="224">
                  <c:v>23.911182611928744</c:v>
                </c:pt>
                <c:pt idx="225">
                  <c:v>23.907678962874854</c:v>
                </c:pt>
                <c:pt idx="226">
                  <c:v>23.903195313820966</c:v>
                </c:pt>
                <c:pt idx="227">
                  <c:v>23.897731664767075</c:v>
                </c:pt>
                <c:pt idx="228">
                  <c:v>23.891288015713187</c:v>
                </c:pt>
                <c:pt idx="229">
                  <c:v>23.883864366659296</c:v>
                </c:pt>
                <c:pt idx="230">
                  <c:v>23.875460717605407</c:v>
                </c:pt>
                <c:pt idx="231">
                  <c:v>23.866077068551515</c:v>
                </c:pt>
                <c:pt idx="232">
                  <c:v>23.855713419497626</c:v>
                </c:pt>
                <c:pt idx="233">
                  <c:v>23.844369770443738</c:v>
                </c:pt>
                <c:pt idx="234">
                  <c:v>23.832046121389848</c:v>
                </c:pt>
                <c:pt idx="235">
                  <c:v>23.818742472335959</c:v>
                </c:pt>
                <c:pt idx="236">
                  <c:v>23.804458823282069</c:v>
                </c:pt>
                <c:pt idx="237">
                  <c:v>23.78919517422818</c:v>
                </c:pt>
                <c:pt idx="238">
                  <c:v>23.772951525174289</c:v>
                </c:pt>
                <c:pt idx="239">
                  <c:v>23.7557278761204</c:v>
                </c:pt>
                <c:pt idx="240">
                  <c:v>23.737524227066508</c:v>
                </c:pt>
                <c:pt idx="241">
                  <c:v>23.718340578012619</c:v>
                </c:pt>
                <c:pt idx="242">
                  <c:v>23.698176928958731</c:v>
                </c:pt>
                <c:pt idx="243">
                  <c:v>23.67703327990484</c:v>
                </c:pt>
                <c:pt idx="244">
                  <c:v>23.654909630850952</c:v>
                </c:pt>
                <c:pt idx="245">
                  <c:v>23.631805981797061</c:v>
                </c:pt>
                <c:pt idx="246">
                  <c:v>23.607722332743172</c:v>
                </c:pt>
                <c:pt idx="247">
                  <c:v>23.582658683689282</c:v>
                </c:pt>
                <c:pt idx="248">
                  <c:v>23.556615034635392</c:v>
                </c:pt>
                <c:pt idx="249">
                  <c:v>23.529591385581504</c:v>
                </c:pt>
                <c:pt idx="250">
                  <c:v>23.501587736527615</c:v>
                </c:pt>
                <c:pt idx="251">
                  <c:v>23.472604087473727</c:v>
                </c:pt>
                <c:pt idx="252">
                  <c:v>23.442640438419836</c:v>
                </c:pt>
                <c:pt idx="253">
                  <c:v>23.411696789365948</c:v>
                </c:pt>
                <c:pt idx="254">
                  <c:v>23.379773140312057</c:v>
                </c:pt>
                <c:pt idx="255">
                  <c:v>23.346869491258168</c:v>
                </c:pt>
                <c:pt idx="256">
                  <c:v>23.312985842204277</c:v>
                </c:pt>
                <c:pt idx="257">
                  <c:v>23.278122193150388</c:v>
                </c:pt>
                <c:pt idx="258">
                  <c:v>23.2422785440965</c:v>
                </c:pt>
                <c:pt idx="259">
                  <c:v>23.20545489504261</c:v>
                </c:pt>
                <c:pt idx="260">
                  <c:v>23.167651245988722</c:v>
                </c:pt>
                <c:pt idx="261">
                  <c:v>23.128867596934832</c:v>
                </c:pt>
                <c:pt idx="262">
                  <c:v>23.089103947880943</c:v>
                </c:pt>
                <c:pt idx="263">
                  <c:v>23.048360298827053</c:v>
                </c:pt>
                <c:pt idx="264">
                  <c:v>23.006636649773164</c:v>
                </c:pt>
                <c:pt idx="265">
                  <c:v>22.963933000719273</c:v>
                </c:pt>
                <c:pt idx="266">
                  <c:v>22.920249351665383</c:v>
                </c:pt>
                <c:pt idx="267">
                  <c:v>22.875585702611495</c:v>
                </c:pt>
                <c:pt idx="268">
                  <c:v>22.829942053557605</c:v>
                </c:pt>
                <c:pt idx="269">
                  <c:v>22.783318404503717</c:v>
                </c:pt>
                <c:pt idx="270">
                  <c:v>22.735714755449827</c:v>
                </c:pt>
                <c:pt idx="271">
                  <c:v>22.687131106395938</c:v>
                </c:pt>
                <c:pt idx="272">
                  <c:v>22.637567457342048</c:v>
                </c:pt>
                <c:pt idx="273">
                  <c:v>22.587023808288158</c:v>
                </c:pt>
                <c:pt idx="274">
                  <c:v>22.535500159234267</c:v>
                </c:pt>
                <c:pt idx="275">
                  <c:v>22.482996510180378</c:v>
                </c:pt>
                <c:pt idx="276">
                  <c:v>22.42951286112649</c:v>
                </c:pt>
                <c:pt idx="277">
                  <c:v>22.3750492120726</c:v>
                </c:pt>
                <c:pt idx="278">
                  <c:v>22.319605563018712</c:v>
                </c:pt>
                <c:pt idx="279">
                  <c:v>22.263181913964821</c:v>
                </c:pt>
                <c:pt idx="280">
                  <c:v>22.205778264910933</c:v>
                </c:pt>
                <c:pt idx="281">
                  <c:v>22.147394615857042</c:v>
                </c:pt>
                <c:pt idx="282">
                  <c:v>22.088030966803153</c:v>
                </c:pt>
                <c:pt idx="283">
                  <c:v>22.027687317749262</c:v>
                </c:pt>
                <c:pt idx="284">
                  <c:v>21.966363668695372</c:v>
                </c:pt>
                <c:pt idx="285">
                  <c:v>21.904060019641484</c:v>
                </c:pt>
                <c:pt idx="286">
                  <c:v>21.840776370587594</c:v>
                </c:pt>
                <c:pt idx="287">
                  <c:v>21.776512721533706</c:v>
                </c:pt>
                <c:pt idx="288">
                  <c:v>21.711269072479816</c:v>
                </c:pt>
                <c:pt idx="289">
                  <c:v>21.645045423425927</c:v>
                </c:pt>
                <c:pt idx="290">
                  <c:v>21.577841774372036</c:v>
                </c:pt>
                <c:pt idx="291">
                  <c:v>21.509658125318147</c:v>
                </c:pt>
                <c:pt idx="292">
                  <c:v>21.440494476264256</c:v>
                </c:pt>
                <c:pt idx="293">
                  <c:v>21.370350827210366</c:v>
                </c:pt>
                <c:pt idx="294">
                  <c:v>21.299227178156478</c:v>
                </c:pt>
                <c:pt idx="295">
                  <c:v>21.227123529102588</c:v>
                </c:pt>
                <c:pt idx="296">
                  <c:v>21.1540398800487</c:v>
                </c:pt>
                <c:pt idx="297">
                  <c:v>21.079976230994809</c:v>
                </c:pt>
                <c:pt idx="298">
                  <c:v>21.00493258194092</c:v>
                </c:pt>
                <c:pt idx="299">
                  <c:v>20.92890893288703</c:v>
                </c:pt>
                <c:pt idx="300">
                  <c:v>20.85190528383314</c:v>
                </c:pt>
                <c:pt idx="301">
                  <c:v>20.773921634779249</c:v>
                </c:pt>
                <c:pt idx="302">
                  <c:v>20.69495798572536</c:v>
                </c:pt>
                <c:pt idx="303">
                  <c:v>20.615014336671472</c:v>
                </c:pt>
                <c:pt idx="304">
                  <c:v>20.534090687617581</c:v>
                </c:pt>
                <c:pt idx="305">
                  <c:v>20.452187038563693</c:v>
                </c:pt>
                <c:pt idx="306">
                  <c:v>20.369303389509803</c:v>
                </c:pt>
                <c:pt idx="307">
                  <c:v>20.285439740455914</c:v>
                </c:pt>
                <c:pt idx="308">
                  <c:v>20.200596091402023</c:v>
                </c:pt>
                <c:pt idx="309">
                  <c:v>20.114772442348134</c:v>
                </c:pt>
                <c:pt idx="310">
                  <c:v>20.027968793294242</c:v>
                </c:pt>
                <c:pt idx="311">
                  <c:v>19.940185144240353</c:v>
                </c:pt>
                <c:pt idx="312">
                  <c:v>19.851421495186464</c:v>
                </c:pt>
                <c:pt idx="313">
                  <c:v>19.761677846132574</c:v>
                </c:pt>
                <c:pt idx="314">
                  <c:v>19.670954197078686</c:v>
                </c:pt>
                <c:pt idx="315">
                  <c:v>19.579250548024795</c:v>
                </c:pt>
                <c:pt idx="316">
                  <c:v>19.486566898970906</c:v>
                </c:pt>
                <c:pt idx="317">
                  <c:v>19.392903249917016</c:v>
                </c:pt>
                <c:pt idx="318">
                  <c:v>19.298259600863126</c:v>
                </c:pt>
                <c:pt idx="319">
                  <c:v>19.202635951809235</c:v>
                </c:pt>
                <c:pt idx="320">
                  <c:v>19.106032302755345</c:v>
                </c:pt>
                <c:pt idx="321">
                  <c:v>19.008448653701457</c:v>
                </c:pt>
                <c:pt idx="322">
                  <c:v>18.909885004647567</c:v>
                </c:pt>
                <c:pt idx="323">
                  <c:v>18.810341355593678</c:v>
                </c:pt>
                <c:pt idx="324">
                  <c:v>18.709817706539788</c:v>
                </c:pt>
                <c:pt idx="325">
                  <c:v>18.608314057485899</c:v>
                </c:pt>
                <c:pt idx="326">
                  <c:v>18.505830408432008</c:v>
                </c:pt>
                <c:pt idx="327">
                  <c:v>18.402366759378118</c:v>
                </c:pt>
                <c:pt idx="328">
                  <c:v>18.297923110324227</c:v>
                </c:pt>
                <c:pt idx="329">
                  <c:v>18.192499461270337</c:v>
                </c:pt>
                <c:pt idx="330">
                  <c:v>18.086095812216449</c:v>
                </c:pt>
                <c:pt idx="331">
                  <c:v>17.978712163162559</c:v>
                </c:pt>
                <c:pt idx="332">
                  <c:v>17.87034851410867</c:v>
                </c:pt>
                <c:pt idx="333">
                  <c:v>17.76100486505478</c:v>
                </c:pt>
                <c:pt idx="334">
                  <c:v>17.650681216000891</c:v>
                </c:pt>
                <c:pt idx="335">
                  <c:v>17.539377566947</c:v>
                </c:pt>
                <c:pt idx="336">
                  <c:v>17.42709391789311</c:v>
                </c:pt>
                <c:pt idx="337">
                  <c:v>17.313830268839219</c:v>
                </c:pt>
                <c:pt idx="338">
                  <c:v>17.199586619785329</c:v>
                </c:pt>
                <c:pt idx="339">
                  <c:v>17.084362970731441</c:v>
                </c:pt>
                <c:pt idx="340">
                  <c:v>16.96815932167755</c:v>
                </c:pt>
                <c:pt idx="341">
                  <c:v>16.850975672623662</c:v>
                </c:pt>
                <c:pt idx="342">
                  <c:v>16.732812023569771</c:v>
                </c:pt>
                <c:pt idx="343">
                  <c:v>16.613668374515882</c:v>
                </c:pt>
                <c:pt idx="344">
                  <c:v>16.493544725461991</c:v>
                </c:pt>
                <c:pt idx="345">
                  <c:v>16.372441076408101</c:v>
                </c:pt>
                <c:pt idx="346">
                  <c:v>16.25035742735421</c:v>
                </c:pt>
                <c:pt idx="347">
                  <c:v>16.12729377830032</c:v>
                </c:pt>
                <c:pt idx="348">
                  <c:v>16.003250129246432</c:v>
                </c:pt>
                <c:pt idx="349">
                  <c:v>15.878226480192541</c:v>
                </c:pt>
                <c:pt idx="350">
                  <c:v>15.752222831138651</c:v>
                </c:pt>
                <c:pt idx="351">
                  <c:v>15.625239182084762</c:v>
                </c:pt>
                <c:pt idx="352">
                  <c:v>15.497275533030873</c:v>
                </c:pt>
                <c:pt idx="353">
                  <c:v>15.368331883976984</c:v>
                </c:pt>
                <c:pt idx="354">
                  <c:v>15.238408234923094</c:v>
                </c:pt>
                <c:pt idx="355">
                  <c:v>15.107504585869204</c:v>
                </c:pt>
                <c:pt idx="356">
                  <c:v>14.975620936815314</c:v>
                </c:pt>
                <c:pt idx="357">
                  <c:v>14.842757287761424</c:v>
                </c:pt>
                <c:pt idx="358">
                  <c:v>14.708913638707534</c:v>
                </c:pt>
                <c:pt idx="359">
                  <c:v>14.574089989653643</c:v>
                </c:pt>
                <c:pt idx="360">
                  <c:v>14.438286340599753</c:v>
                </c:pt>
                <c:pt idx="361">
                  <c:v>14.301502691545863</c:v>
                </c:pt>
                <c:pt idx="362">
                  <c:v>14.163739042491974</c:v>
                </c:pt>
                <c:pt idx="363">
                  <c:v>14.024995393438084</c:v>
                </c:pt>
                <c:pt idx="364">
                  <c:v>13.885271744384195</c:v>
                </c:pt>
                <c:pt idx="365">
                  <c:v>13.744568095330305</c:v>
                </c:pt>
                <c:pt idx="366">
                  <c:v>13.602884446276414</c:v>
                </c:pt>
                <c:pt idx="367">
                  <c:v>13.460220797222524</c:v>
                </c:pt>
                <c:pt idx="368">
                  <c:v>13.316577148168633</c:v>
                </c:pt>
                <c:pt idx="369">
                  <c:v>13.171953499114743</c:v>
                </c:pt>
                <c:pt idx="370">
                  <c:v>13.026349850060853</c:v>
                </c:pt>
                <c:pt idx="371">
                  <c:v>12.879766201006964</c:v>
                </c:pt>
                <c:pt idx="372">
                  <c:v>12.732202551953074</c:v>
                </c:pt>
                <c:pt idx="373">
                  <c:v>12.583658902899185</c:v>
                </c:pt>
                <c:pt idx="374">
                  <c:v>12.434135253845294</c:v>
                </c:pt>
                <c:pt idx="375">
                  <c:v>12.283631604791404</c:v>
                </c:pt>
                <c:pt idx="376">
                  <c:v>12.132147955737514</c:v>
                </c:pt>
                <c:pt idx="377">
                  <c:v>11.979684306683623</c:v>
                </c:pt>
                <c:pt idx="378">
                  <c:v>11.826240657629732</c:v>
                </c:pt>
                <c:pt idx="379">
                  <c:v>11.671817008575843</c:v>
                </c:pt>
                <c:pt idx="380">
                  <c:v>11.516413359521954</c:v>
                </c:pt>
                <c:pt idx="381">
                  <c:v>11.360029710468064</c:v>
                </c:pt>
                <c:pt idx="382">
                  <c:v>11.202666061414174</c:v>
                </c:pt>
                <c:pt idx="383">
                  <c:v>11.044322412360284</c:v>
                </c:pt>
                <c:pt idx="384">
                  <c:v>10.884998763306394</c:v>
                </c:pt>
                <c:pt idx="385">
                  <c:v>10.724695114252503</c:v>
                </c:pt>
                <c:pt idx="386">
                  <c:v>10.563411465198612</c:v>
                </c:pt>
                <c:pt idx="387">
                  <c:v>10.401147816144722</c:v>
                </c:pt>
                <c:pt idx="388">
                  <c:v>10.237904167090832</c:v>
                </c:pt>
                <c:pt idx="389">
                  <c:v>10.073680518036943</c:v>
                </c:pt>
                <c:pt idx="390">
                  <c:v>9.9084768689830529</c:v>
                </c:pt>
                <c:pt idx="391">
                  <c:v>9.742293219929163</c:v>
                </c:pt>
                <c:pt idx="392">
                  <c:v>9.5751295708752728</c:v>
                </c:pt>
                <c:pt idx="393">
                  <c:v>9.4069859218213825</c:v>
                </c:pt>
                <c:pt idx="394">
                  <c:v>9.2378622727674919</c:v>
                </c:pt>
                <c:pt idx="395">
                  <c:v>9.0677586237136012</c:v>
                </c:pt>
                <c:pt idx="396">
                  <c:v>8.896674974659712</c:v>
                </c:pt>
                <c:pt idx="397">
                  <c:v>8.7246113256058226</c:v>
                </c:pt>
                <c:pt idx="398">
                  <c:v>8.5515676765519331</c:v>
                </c:pt>
                <c:pt idx="399">
                  <c:v>8.3775440274980433</c:v>
                </c:pt>
                <c:pt idx="400">
                  <c:v>8.2025403784441533</c:v>
                </c:pt>
                <c:pt idx="401">
                  <c:v>8.0265567293902631</c:v>
                </c:pt>
                <c:pt idx="402">
                  <c:v>7.8495930803363727</c:v>
                </c:pt>
                <c:pt idx="403">
                  <c:v>7.6716494312824821</c:v>
                </c:pt>
                <c:pt idx="404">
                  <c:v>7.4927257822285913</c:v>
                </c:pt>
                <c:pt idx="405">
                  <c:v>7.3128221331747003</c:v>
                </c:pt>
                <c:pt idx="406">
                  <c:v>7.13193848412081</c:v>
                </c:pt>
                <c:pt idx="407">
                  <c:v>6.9500748350669195</c:v>
                </c:pt>
                <c:pt idx="408">
                  <c:v>6.7672311860130288</c:v>
                </c:pt>
                <c:pt idx="409">
                  <c:v>6.5834075369591378</c:v>
                </c:pt>
                <c:pt idx="410">
                  <c:v>6.3986038879052467</c:v>
                </c:pt>
                <c:pt idx="411">
                  <c:v>6.2128202388513563</c:v>
                </c:pt>
                <c:pt idx="412">
                  <c:v>6.0260565897974656</c:v>
                </c:pt>
                <c:pt idx="413">
                  <c:v>5.8383129407435748</c:v>
                </c:pt>
                <c:pt idx="414">
                  <c:v>5.6495892916896837</c:v>
                </c:pt>
                <c:pt idx="415">
                  <c:v>5.4598856426357933</c:v>
                </c:pt>
                <c:pt idx="416">
                  <c:v>5.2692019935819028</c:v>
                </c:pt>
                <c:pt idx="417">
                  <c:v>5.077538344528012</c:v>
                </c:pt>
                <c:pt idx="418">
                  <c:v>4.884894695474121</c:v>
                </c:pt>
                <c:pt idx="419">
                  <c:v>4.6912710464202307</c:v>
                </c:pt>
                <c:pt idx="420">
                  <c:v>4.4966673973663402</c:v>
                </c:pt>
                <c:pt idx="421">
                  <c:v>4.3010837483124496</c:v>
                </c:pt>
                <c:pt idx="422">
                  <c:v>4.1045200992585587</c:v>
                </c:pt>
                <c:pt idx="423">
                  <c:v>3.906976450204668</c:v>
                </c:pt>
                <c:pt idx="424">
                  <c:v>3.7084528011507776</c:v>
                </c:pt>
                <c:pt idx="425">
                  <c:v>3.508949152096887</c:v>
                </c:pt>
                <c:pt idx="426">
                  <c:v>3.3084655030429966</c:v>
                </c:pt>
                <c:pt idx="427">
                  <c:v>3.107001853989106</c:v>
                </c:pt>
                <c:pt idx="428">
                  <c:v>2.9045582049352157</c:v>
                </c:pt>
                <c:pt idx="429">
                  <c:v>2.7011345558813251</c:v>
                </c:pt>
                <c:pt idx="430">
                  <c:v>2.4967309068274348</c:v>
                </c:pt>
                <c:pt idx="431">
                  <c:v>2.2913472577735443</c:v>
                </c:pt>
                <c:pt idx="432">
                  <c:v>2.0849836087196536</c:v>
                </c:pt>
                <c:pt idx="433">
                  <c:v>1.8776399596657631</c:v>
                </c:pt>
                <c:pt idx="434">
                  <c:v>1.6693163106118727</c:v>
                </c:pt>
                <c:pt idx="435">
                  <c:v>1.4600126615579823</c:v>
                </c:pt>
                <c:pt idx="436">
                  <c:v>1.2497290125040919</c:v>
                </c:pt>
                <c:pt idx="437">
                  <c:v>1.0384653634502015</c:v>
                </c:pt>
                <c:pt idx="438">
                  <c:v>0.8262217143963112</c:v>
                </c:pt>
                <c:pt idx="439">
                  <c:v>0.61299806534242085</c:v>
                </c:pt>
                <c:pt idx="440">
                  <c:v>0.39879441628853057</c:v>
                </c:pt>
                <c:pt idx="441">
                  <c:v>0.18361076723464029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55-4D2D-A35D-0CB4A197C052}"/>
            </c:ext>
          </c:extLst>
        </c:ser>
        <c:ser>
          <c:idx val="8"/>
          <c:order val="8"/>
          <c:tx>
            <c:v>65 degrees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'assignment_1(home) Q2 (10)'!$F$2:$F$464</c:f>
              <c:numCache>
                <c:formatCode>General</c:formatCode>
                <c:ptCount val="463"/>
                <c:pt idx="0">
                  <c:v>0</c:v>
                </c:pt>
                <c:pt idx="1">
                  <c:v>0.10565456543517486</c:v>
                </c:pt>
                <c:pt idx="2">
                  <c:v>0.21130913087034972</c:v>
                </c:pt>
                <c:pt idx="3">
                  <c:v>0.31696369630552457</c:v>
                </c:pt>
                <c:pt idx="4">
                  <c:v>0.42261826174069944</c:v>
                </c:pt>
                <c:pt idx="5">
                  <c:v>0.52827282717587432</c:v>
                </c:pt>
                <c:pt idx="6">
                  <c:v>0.63392739261104913</c:v>
                </c:pt>
                <c:pt idx="7">
                  <c:v>0.73958195804622395</c:v>
                </c:pt>
                <c:pt idx="8">
                  <c:v>0.84523652348139877</c:v>
                </c:pt>
                <c:pt idx="9">
                  <c:v>0.95089108891657359</c:v>
                </c:pt>
                <c:pt idx="10">
                  <c:v>1.0565456543517484</c:v>
                </c:pt>
                <c:pt idx="11">
                  <c:v>1.1622002197869232</c:v>
                </c:pt>
                <c:pt idx="12">
                  <c:v>1.267854785222098</c:v>
                </c:pt>
                <c:pt idx="13">
                  <c:v>1.3735093506572729</c:v>
                </c:pt>
                <c:pt idx="14">
                  <c:v>1.4791639160924477</c:v>
                </c:pt>
                <c:pt idx="15">
                  <c:v>1.5848184815276225</c:v>
                </c:pt>
                <c:pt idx="16">
                  <c:v>1.6904730469627973</c:v>
                </c:pt>
                <c:pt idx="17">
                  <c:v>1.7961276123979721</c:v>
                </c:pt>
                <c:pt idx="18">
                  <c:v>1.901782177833147</c:v>
                </c:pt>
                <c:pt idx="19">
                  <c:v>2.0074367432683218</c:v>
                </c:pt>
                <c:pt idx="20">
                  <c:v>2.1130913087034968</c:v>
                </c:pt>
                <c:pt idx="21">
                  <c:v>2.2187458741386719</c:v>
                </c:pt>
                <c:pt idx="22">
                  <c:v>2.3244004395738469</c:v>
                </c:pt>
                <c:pt idx="23">
                  <c:v>2.4300550050090219</c:v>
                </c:pt>
                <c:pt idx="24">
                  <c:v>2.535709570444197</c:v>
                </c:pt>
                <c:pt idx="25">
                  <c:v>2.641364135879372</c:v>
                </c:pt>
                <c:pt idx="26">
                  <c:v>2.7470187013145471</c:v>
                </c:pt>
                <c:pt idx="27">
                  <c:v>2.8526732667497221</c:v>
                </c:pt>
                <c:pt idx="28">
                  <c:v>2.9583278321848971</c:v>
                </c:pt>
                <c:pt idx="29">
                  <c:v>3.0639823976200722</c:v>
                </c:pt>
                <c:pt idx="30">
                  <c:v>3.1696369630552472</c:v>
                </c:pt>
                <c:pt idx="31">
                  <c:v>3.2752915284904223</c:v>
                </c:pt>
                <c:pt idx="32">
                  <c:v>3.3809460939255973</c:v>
                </c:pt>
                <c:pt idx="33">
                  <c:v>3.4866006593607723</c:v>
                </c:pt>
                <c:pt idx="34">
                  <c:v>3.5922552247959474</c:v>
                </c:pt>
                <c:pt idx="35">
                  <c:v>3.6979097902311224</c:v>
                </c:pt>
                <c:pt idx="36">
                  <c:v>3.8035643556662975</c:v>
                </c:pt>
                <c:pt idx="37">
                  <c:v>3.9092189211014725</c:v>
                </c:pt>
                <c:pt idx="38">
                  <c:v>4.0148734865366471</c:v>
                </c:pt>
                <c:pt idx="39">
                  <c:v>4.1205280519718217</c:v>
                </c:pt>
                <c:pt idx="40">
                  <c:v>4.2261826174069963</c:v>
                </c:pt>
                <c:pt idx="41">
                  <c:v>4.3318371828421709</c:v>
                </c:pt>
                <c:pt idx="42">
                  <c:v>4.4374917482773455</c:v>
                </c:pt>
                <c:pt idx="43">
                  <c:v>4.5431463137125201</c:v>
                </c:pt>
                <c:pt idx="44">
                  <c:v>4.6488008791476947</c:v>
                </c:pt>
                <c:pt idx="45">
                  <c:v>4.7544554445828693</c:v>
                </c:pt>
                <c:pt idx="46">
                  <c:v>4.8601100100180439</c:v>
                </c:pt>
                <c:pt idx="47">
                  <c:v>4.9657645754532185</c:v>
                </c:pt>
                <c:pt idx="48">
                  <c:v>5.0714191408883931</c:v>
                </c:pt>
                <c:pt idx="49">
                  <c:v>5.1770737063235677</c:v>
                </c:pt>
                <c:pt idx="50">
                  <c:v>5.2827282717587423</c:v>
                </c:pt>
                <c:pt idx="51">
                  <c:v>5.3883828371939169</c:v>
                </c:pt>
                <c:pt idx="52">
                  <c:v>5.4940374026290915</c:v>
                </c:pt>
                <c:pt idx="53">
                  <c:v>5.5996919680642661</c:v>
                </c:pt>
                <c:pt idx="54">
                  <c:v>5.7053465334994407</c:v>
                </c:pt>
                <c:pt idx="55">
                  <c:v>5.8110010989346152</c:v>
                </c:pt>
                <c:pt idx="56">
                  <c:v>5.9166556643697898</c:v>
                </c:pt>
                <c:pt idx="57">
                  <c:v>6.0223102298049644</c:v>
                </c:pt>
                <c:pt idx="58">
                  <c:v>6.127964795240139</c:v>
                </c:pt>
                <c:pt idx="59">
                  <c:v>6.2336193606753136</c:v>
                </c:pt>
                <c:pt idx="60">
                  <c:v>6.3392739261104882</c:v>
                </c:pt>
                <c:pt idx="61">
                  <c:v>6.4449284915456628</c:v>
                </c:pt>
                <c:pt idx="62">
                  <c:v>6.5505830569808374</c:v>
                </c:pt>
                <c:pt idx="63">
                  <c:v>6.656237622416012</c:v>
                </c:pt>
                <c:pt idx="64">
                  <c:v>6.7618921878511866</c:v>
                </c:pt>
                <c:pt idx="65">
                  <c:v>6.8675467532863612</c:v>
                </c:pt>
                <c:pt idx="66">
                  <c:v>6.9732013187215358</c:v>
                </c:pt>
                <c:pt idx="67">
                  <c:v>7.0788558841567104</c:v>
                </c:pt>
                <c:pt idx="68">
                  <c:v>7.184510449591885</c:v>
                </c:pt>
                <c:pt idx="69">
                  <c:v>7.2901650150270596</c:v>
                </c:pt>
                <c:pt idx="70">
                  <c:v>7.3958195804622342</c:v>
                </c:pt>
                <c:pt idx="71">
                  <c:v>7.5014741458974088</c:v>
                </c:pt>
                <c:pt idx="72">
                  <c:v>7.6071287113325834</c:v>
                </c:pt>
                <c:pt idx="73">
                  <c:v>7.712783276767758</c:v>
                </c:pt>
                <c:pt idx="74">
                  <c:v>7.8184378422029326</c:v>
                </c:pt>
                <c:pt idx="75">
                  <c:v>7.9240924076381072</c:v>
                </c:pt>
                <c:pt idx="76">
                  <c:v>8.0297469730732818</c:v>
                </c:pt>
                <c:pt idx="77">
                  <c:v>8.1354015385084573</c:v>
                </c:pt>
                <c:pt idx="78">
                  <c:v>8.2410561039436327</c:v>
                </c:pt>
                <c:pt idx="79">
                  <c:v>8.3467106693788082</c:v>
                </c:pt>
                <c:pt idx="80">
                  <c:v>8.4523652348139837</c:v>
                </c:pt>
                <c:pt idx="81">
                  <c:v>8.5580198002491592</c:v>
                </c:pt>
                <c:pt idx="82">
                  <c:v>8.6636743656843347</c:v>
                </c:pt>
                <c:pt idx="83">
                  <c:v>8.7693289311195102</c:v>
                </c:pt>
                <c:pt idx="84">
                  <c:v>8.8749834965546857</c:v>
                </c:pt>
                <c:pt idx="85">
                  <c:v>8.9806380619898611</c:v>
                </c:pt>
                <c:pt idx="86">
                  <c:v>9.0862926274250366</c:v>
                </c:pt>
                <c:pt idx="87">
                  <c:v>9.1919471928602121</c:v>
                </c:pt>
                <c:pt idx="88">
                  <c:v>9.2976017582953876</c:v>
                </c:pt>
                <c:pt idx="89">
                  <c:v>9.4032563237305631</c:v>
                </c:pt>
                <c:pt idx="90">
                  <c:v>9.5089108891657386</c:v>
                </c:pt>
                <c:pt idx="91">
                  <c:v>9.6145654546009141</c:v>
                </c:pt>
                <c:pt idx="92">
                  <c:v>9.7202200200360895</c:v>
                </c:pt>
                <c:pt idx="93">
                  <c:v>9.825874585471265</c:v>
                </c:pt>
                <c:pt idx="94">
                  <c:v>9.9315291509064405</c:v>
                </c:pt>
                <c:pt idx="95">
                  <c:v>10.037183716341616</c:v>
                </c:pt>
                <c:pt idx="96">
                  <c:v>10.142838281776791</c:v>
                </c:pt>
                <c:pt idx="97">
                  <c:v>10.248492847211967</c:v>
                </c:pt>
                <c:pt idx="98">
                  <c:v>10.354147412647142</c:v>
                </c:pt>
                <c:pt idx="99">
                  <c:v>10.459801978082318</c:v>
                </c:pt>
                <c:pt idx="100">
                  <c:v>10.565456543517493</c:v>
                </c:pt>
                <c:pt idx="101">
                  <c:v>10.671111108952669</c:v>
                </c:pt>
                <c:pt idx="102">
                  <c:v>10.776765674387844</c:v>
                </c:pt>
                <c:pt idx="103">
                  <c:v>10.88242023982302</c:v>
                </c:pt>
                <c:pt idx="104">
                  <c:v>10.988074805258195</c:v>
                </c:pt>
                <c:pt idx="105">
                  <c:v>11.093729370693371</c:v>
                </c:pt>
                <c:pt idx="106">
                  <c:v>11.199383936128546</c:v>
                </c:pt>
                <c:pt idx="107">
                  <c:v>11.305038501563722</c:v>
                </c:pt>
                <c:pt idx="108">
                  <c:v>11.410693066998897</c:v>
                </c:pt>
                <c:pt idx="109">
                  <c:v>11.516347632434073</c:v>
                </c:pt>
                <c:pt idx="110">
                  <c:v>11.622002197869248</c:v>
                </c:pt>
                <c:pt idx="111">
                  <c:v>11.727656763304424</c:v>
                </c:pt>
                <c:pt idx="112">
                  <c:v>11.833311328739599</c:v>
                </c:pt>
                <c:pt idx="113">
                  <c:v>11.938965894174775</c:v>
                </c:pt>
                <c:pt idx="114">
                  <c:v>12.04462045960995</c:v>
                </c:pt>
                <c:pt idx="115">
                  <c:v>12.150275025045126</c:v>
                </c:pt>
                <c:pt idx="116">
                  <c:v>12.255929590480301</c:v>
                </c:pt>
                <c:pt idx="117">
                  <c:v>12.361584155915477</c:v>
                </c:pt>
                <c:pt idx="118">
                  <c:v>12.467238721350652</c:v>
                </c:pt>
                <c:pt idx="119">
                  <c:v>12.572893286785828</c:v>
                </c:pt>
                <c:pt idx="120">
                  <c:v>12.678547852221003</c:v>
                </c:pt>
                <c:pt idx="121">
                  <c:v>12.784202417656179</c:v>
                </c:pt>
                <c:pt idx="122">
                  <c:v>12.889856983091354</c:v>
                </c:pt>
                <c:pt idx="123">
                  <c:v>12.99551154852653</c:v>
                </c:pt>
                <c:pt idx="124">
                  <c:v>13.101166113961705</c:v>
                </c:pt>
                <c:pt idx="125">
                  <c:v>13.206820679396881</c:v>
                </c:pt>
                <c:pt idx="126">
                  <c:v>13.312475244832056</c:v>
                </c:pt>
                <c:pt idx="127">
                  <c:v>13.418129810267232</c:v>
                </c:pt>
                <c:pt idx="128">
                  <c:v>13.523784375702407</c:v>
                </c:pt>
                <c:pt idx="129">
                  <c:v>13.629438941137582</c:v>
                </c:pt>
                <c:pt idx="130">
                  <c:v>13.735093506572758</c:v>
                </c:pt>
                <c:pt idx="131">
                  <c:v>13.840748072007933</c:v>
                </c:pt>
                <c:pt idx="132">
                  <c:v>13.946402637443109</c:v>
                </c:pt>
                <c:pt idx="133">
                  <c:v>14.052057202878284</c:v>
                </c:pt>
                <c:pt idx="134">
                  <c:v>14.15771176831346</c:v>
                </c:pt>
                <c:pt idx="135">
                  <c:v>14.263366333748635</c:v>
                </c:pt>
                <c:pt idx="136">
                  <c:v>14.369020899183811</c:v>
                </c:pt>
                <c:pt idx="137">
                  <c:v>14.474675464618986</c:v>
                </c:pt>
                <c:pt idx="138">
                  <c:v>14.580330030054162</c:v>
                </c:pt>
                <c:pt idx="139">
                  <c:v>14.685984595489337</c:v>
                </c:pt>
                <c:pt idx="140">
                  <c:v>14.791639160924513</c:v>
                </c:pt>
                <c:pt idx="141">
                  <c:v>14.897293726359688</c:v>
                </c:pt>
                <c:pt idx="142">
                  <c:v>15.002948291794864</c:v>
                </c:pt>
                <c:pt idx="143">
                  <c:v>15.108602857230039</c:v>
                </c:pt>
                <c:pt idx="144">
                  <c:v>15.214257422665215</c:v>
                </c:pt>
                <c:pt idx="145">
                  <c:v>15.31991198810039</c:v>
                </c:pt>
                <c:pt idx="146">
                  <c:v>15.425566553535566</c:v>
                </c:pt>
                <c:pt idx="147">
                  <c:v>15.531221118970741</c:v>
                </c:pt>
                <c:pt idx="148">
                  <c:v>15.636875684405917</c:v>
                </c:pt>
                <c:pt idx="149">
                  <c:v>15.742530249841092</c:v>
                </c:pt>
                <c:pt idx="150">
                  <c:v>15.848184815276268</c:v>
                </c:pt>
                <c:pt idx="151">
                  <c:v>15.953839380711443</c:v>
                </c:pt>
                <c:pt idx="152">
                  <c:v>16.059493946146617</c:v>
                </c:pt>
                <c:pt idx="153">
                  <c:v>16.165148511581791</c:v>
                </c:pt>
                <c:pt idx="154">
                  <c:v>16.270803077016964</c:v>
                </c:pt>
                <c:pt idx="155">
                  <c:v>16.376457642452138</c:v>
                </c:pt>
                <c:pt idx="156">
                  <c:v>16.482112207887312</c:v>
                </c:pt>
                <c:pt idx="157">
                  <c:v>16.587766773322485</c:v>
                </c:pt>
                <c:pt idx="158">
                  <c:v>16.693421338757659</c:v>
                </c:pt>
                <c:pt idx="159">
                  <c:v>16.799075904192833</c:v>
                </c:pt>
                <c:pt idx="160">
                  <c:v>16.904730469628007</c:v>
                </c:pt>
                <c:pt idx="161">
                  <c:v>17.01038503506318</c:v>
                </c:pt>
                <c:pt idx="162">
                  <c:v>17.116039600498354</c:v>
                </c:pt>
                <c:pt idx="163">
                  <c:v>17.221694165933528</c:v>
                </c:pt>
                <c:pt idx="164">
                  <c:v>17.327348731368701</c:v>
                </c:pt>
                <c:pt idx="165">
                  <c:v>17.433003296803875</c:v>
                </c:pt>
                <c:pt idx="166">
                  <c:v>17.538657862239049</c:v>
                </c:pt>
                <c:pt idx="167">
                  <c:v>17.644312427674222</c:v>
                </c:pt>
                <c:pt idx="168">
                  <c:v>17.749966993109396</c:v>
                </c:pt>
                <c:pt idx="169">
                  <c:v>17.85562155854457</c:v>
                </c:pt>
                <c:pt idx="170">
                  <c:v>17.961276123979744</c:v>
                </c:pt>
                <c:pt idx="171">
                  <c:v>18.066930689414917</c:v>
                </c:pt>
                <c:pt idx="172">
                  <c:v>18.172585254850091</c:v>
                </c:pt>
                <c:pt idx="173">
                  <c:v>18.278239820285265</c:v>
                </c:pt>
                <c:pt idx="174">
                  <c:v>18.383894385720438</c:v>
                </c:pt>
                <c:pt idx="175">
                  <c:v>18.489548951155612</c:v>
                </c:pt>
                <c:pt idx="176">
                  <c:v>18.595203516590786</c:v>
                </c:pt>
                <c:pt idx="177">
                  <c:v>18.70085808202596</c:v>
                </c:pt>
                <c:pt idx="178">
                  <c:v>18.806512647461133</c:v>
                </c:pt>
                <c:pt idx="179">
                  <c:v>18.912167212896307</c:v>
                </c:pt>
                <c:pt idx="180">
                  <c:v>19.017821778331481</c:v>
                </c:pt>
                <c:pt idx="181">
                  <c:v>19.123476343766654</c:v>
                </c:pt>
                <c:pt idx="182">
                  <c:v>19.229130909201828</c:v>
                </c:pt>
                <c:pt idx="183">
                  <c:v>19.334785474637002</c:v>
                </c:pt>
                <c:pt idx="184">
                  <c:v>19.440440040072176</c:v>
                </c:pt>
                <c:pt idx="185">
                  <c:v>19.546094605507349</c:v>
                </c:pt>
                <c:pt idx="186">
                  <c:v>19.651749170942523</c:v>
                </c:pt>
                <c:pt idx="187">
                  <c:v>19.757403736377697</c:v>
                </c:pt>
                <c:pt idx="188">
                  <c:v>19.86305830181287</c:v>
                </c:pt>
                <c:pt idx="189">
                  <c:v>19.968712867248044</c:v>
                </c:pt>
                <c:pt idx="190">
                  <c:v>20.074367432683218</c:v>
                </c:pt>
                <c:pt idx="191">
                  <c:v>20.180021998118391</c:v>
                </c:pt>
                <c:pt idx="192">
                  <c:v>20.285676563553565</c:v>
                </c:pt>
                <c:pt idx="193">
                  <c:v>20.391331128988739</c:v>
                </c:pt>
                <c:pt idx="194">
                  <c:v>20.496985694423913</c:v>
                </c:pt>
                <c:pt idx="195">
                  <c:v>20.602640259859086</c:v>
                </c:pt>
                <c:pt idx="196">
                  <c:v>20.70829482529426</c:v>
                </c:pt>
                <c:pt idx="197">
                  <c:v>20.813949390729434</c:v>
                </c:pt>
                <c:pt idx="198">
                  <c:v>20.919603956164607</c:v>
                </c:pt>
                <c:pt idx="199">
                  <c:v>21.025258521599781</c:v>
                </c:pt>
                <c:pt idx="200">
                  <c:v>21.130913087034955</c:v>
                </c:pt>
                <c:pt idx="201">
                  <c:v>21.236567652470129</c:v>
                </c:pt>
                <c:pt idx="202">
                  <c:v>21.342222217905302</c:v>
                </c:pt>
                <c:pt idx="203">
                  <c:v>21.447876783340476</c:v>
                </c:pt>
                <c:pt idx="204">
                  <c:v>21.55353134877565</c:v>
                </c:pt>
                <c:pt idx="205">
                  <c:v>21.659185914210823</c:v>
                </c:pt>
                <c:pt idx="206">
                  <c:v>21.764840479645997</c:v>
                </c:pt>
                <c:pt idx="207">
                  <c:v>21.870495045081171</c:v>
                </c:pt>
                <c:pt idx="208">
                  <c:v>21.976149610516345</c:v>
                </c:pt>
                <c:pt idx="209">
                  <c:v>22.081804175951518</c:v>
                </c:pt>
                <c:pt idx="210">
                  <c:v>22.187458741386692</c:v>
                </c:pt>
                <c:pt idx="211">
                  <c:v>22.293113306821866</c:v>
                </c:pt>
                <c:pt idx="212">
                  <c:v>22.398767872257039</c:v>
                </c:pt>
                <c:pt idx="213">
                  <c:v>22.504422437692213</c:v>
                </c:pt>
                <c:pt idx="214">
                  <c:v>22.610077003127387</c:v>
                </c:pt>
                <c:pt idx="215">
                  <c:v>22.71573156856256</c:v>
                </c:pt>
                <c:pt idx="216">
                  <c:v>22.821386133997734</c:v>
                </c:pt>
                <c:pt idx="217">
                  <c:v>22.927040699432908</c:v>
                </c:pt>
                <c:pt idx="218">
                  <c:v>23.032695264868082</c:v>
                </c:pt>
                <c:pt idx="219">
                  <c:v>23.138349830303255</c:v>
                </c:pt>
                <c:pt idx="220">
                  <c:v>23.244004395738429</c:v>
                </c:pt>
                <c:pt idx="221">
                  <c:v>23.349658961173603</c:v>
                </c:pt>
                <c:pt idx="222">
                  <c:v>23.455313526608776</c:v>
                </c:pt>
                <c:pt idx="223">
                  <c:v>23.56096809204395</c:v>
                </c:pt>
                <c:pt idx="224">
                  <c:v>23.666622657479124</c:v>
                </c:pt>
                <c:pt idx="225">
                  <c:v>23.772277222914298</c:v>
                </c:pt>
                <c:pt idx="226">
                  <c:v>23.877931788349471</c:v>
                </c:pt>
                <c:pt idx="227">
                  <c:v>23.983586353784645</c:v>
                </c:pt>
                <c:pt idx="228">
                  <c:v>24.089240919219819</c:v>
                </c:pt>
                <c:pt idx="229">
                  <c:v>24.194895484654992</c:v>
                </c:pt>
                <c:pt idx="230">
                  <c:v>24.300550050090166</c:v>
                </c:pt>
                <c:pt idx="231">
                  <c:v>24.40620461552534</c:v>
                </c:pt>
                <c:pt idx="232">
                  <c:v>24.511859180960514</c:v>
                </c:pt>
                <c:pt idx="233">
                  <c:v>24.617513746395687</c:v>
                </c:pt>
                <c:pt idx="234">
                  <c:v>24.723168311830861</c:v>
                </c:pt>
                <c:pt idx="235">
                  <c:v>24.828822877266035</c:v>
                </c:pt>
                <c:pt idx="236">
                  <c:v>24.934477442701208</c:v>
                </c:pt>
                <c:pt idx="237">
                  <c:v>25.040132008136382</c:v>
                </c:pt>
                <c:pt idx="238">
                  <c:v>25.145786573571556</c:v>
                </c:pt>
                <c:pt idx="239">
                  <c:v>25.251441139006729</c:v>
                </c:pt>
                <c:pt idx="240">
                  <c:v>25.357095704441903</c:v>
                </c:pt>
                <c:pt idx="241">
                  <c:v>25.462750269877077</c:v>
                </c:pt>
                <c:pt idx="242">
                  <c:v>25.568404835312251</c:v>
                </c:pt>
                <c:pt idx="243">
                  <c:v>25.674059400747424</c:v>
                </c:pt>
                <c:pt idx="244">
                  <c:v>25.779713966182598</c:v>
                </c:pt>
                <c:pt idx="245">
                  <c:v>25.885368531617772</c:v>
                </c:pt>
                <c:pt idx="246">
                  <c:v>25.991023097052945</c:v>
                </c:pt>
                <c:pt idx="247">
                  <c:v>26.096677662488119</c:v>
                </c:pt>
                <c:pt idx="248">
                  <c:v>26.202332227923293</c:v>
                </c:pt>
                <c:pt idx="249">
                  <c:v>26.307986793358467</c:v>
                </c:pt>
                <c:pt idx="250">
                  <c:v>26.41364135879364</c:v>
                </c:pt>
                <c:pt idx="251">
                  <c:v>26.519295924228814</c:v>
                </c:pt>
                <c:pt idx="252">
                  <c:v>26.624950489663988</c:v>
                </c:pt>
                <c:pt idx="253">
                  <c:v>26.730605055099161</c:v>
                </c:pt>
                <c:pt idx="254">
                  <c:v>26.836259620534335</c:v>
                </c:pt>
                <c:pt idx="255">
                  <c:v>26.941914185969509</c:v>
                </c:pt>
                <c:pt idx="256">
                  <c:v>27.047568751404683</c:v>
                </c:pt>
                <c:pt idx="257">
                  <c:v>27.153223316839856</c:v>
                </c:pt>
                <c:pt idx="258">
                  <c:v>27.25887788227503</c:v>
                </c:pt>
                <c:pt idx="259">
                  <c:v>27.364532447710204</c:v>
                </c:pt>
                <c:pt idx="260">
                  <c:v>27.470187013145377</c:v>
                </c:pt>
                <c:pt idx="261">
                  <c:v>27.575841578580551</c:v>
                </c:pt>
                <c:pt idx="262">
                  <c:v>27.681496144015725</c:v>
                </c:pt>
                <c:pt idx="263">
                  <c:v>27.787150709450898</c:v>
                </c:pt>
                <c:pt idx="264">
                  <c:v>27.892805274886072</c:v>
                </c:pt>
                <c:pt idx="265">
                  <c:v>27.998459840321246</c:v>
                </c:pt>
                <c:pt idx="266">
                  <c:v>28.10411440575642</c:v>
                </c:pt>
                <c:pt idx="267">
                  <c:v>28.209768971191593</c:v>
                </c:pt>
                <c:pt idx="268">
                  <c:v>28.315423536626767</c:v>
                </c:pt>
                <c:pt idx="269">
                  <c:v>28.421078102061941</c:v>
                </c:pt>
                <c:pt idx="270">
                  <c:v>28.526732667497114</c:v>
                </c:pt>
                <c:pt idx="271">
                  <c:v>28.632387232932288</c:v>
                </c:pt>
                <c:pt idx="272">
                  <c:v>28.738041798367462</c:v>
                </c:pt>
                <c:pt idx="273">
                  <c:v>28.843696363802636</c:v>
                </c:pt>
                <c:pt idx="274">
                  <c:v>28.949350929237809</c:v>
                </c:pt>
                <c:pt idx="275">
                  <c:v>29.055005494672983</c:v>
                </c:pt>
                <c:pt idx="276">
                  <c:v>29.160660060108157</c:v>
                </c:pt>
                <c:pt idx="277">
                  <c:v>29.26631462554333</c:v>
                </c:pt>
                <c:pt idx="278">
                  <c:v>29.371969190978504</c:v>
                </c:pt>
                <c:pt idx="279">
                  <c:v>29.477623756413678</c:v>
                </c:pt>
                <c:pt idx="280">
                  <c:v>29.583278321848852</c:v>
                </c:pt>
                <c:pt idx="281">
                  <c:v>29.688932887284025</c:v>
                </c:pt>
                <c:pt idx="282">
                  <c:v>29.794587452719199</c:v>
                </c:pt>
                <c:pt idx="283">
                  <c:v>29.900242018154373</c:v>
                </c:pt>
                <c:pt idx="284">
                  <c:v>30.005896583589546</c:v>
                </c:pt>
                <c:pt idx="285">
                  <c:v>30.11155114902472</c:v>
                </c:pt>
                <c:pt idx="286">
                  <c:v>30.217205714459894</c:v>
                </c:pt>
                <c:pt idx="287">
                  <c:v>30.322860279895067</c:v>
                </c:pt>
                <c:pt idx="288">
                  <c:v>30.428514845330241</c:v>
                </c:pt>
                <c:pt idx="289">
                  <c:v>30.534169410765415</c:v>
                </c:pt>
                <c:pt idx="290">
                  <c:v>30.639823976200589</c:v>
                </c:pt>
                <c:pt idx="291">
                  <c:v>30.745478541635762</c:v>
                </c:pt>
                <c:pt idx="292">
                  <c:v>30.851133107070936</c:v>
                </c:pt>
                <c:pt idx="293">
                  <c:v>30.95678767250611</c:v>
                </c:pt>
                <c:pt idx="294">
                  <c:v>31.062442237941283</c:v>
                </c:pt>
                <c:pt idx="295">
                  <c:v>31.168096803376457</c:v>
                </c:pt>
                <c:pt idx="296">
                  <c:v>31.273751368811631</c:v>
                </c:pt>
                <c:pt idx="297">
                  <c:v>31.379405934246805</c:v>
                </c:pt>
                <c:pt idx="298">
                  <c:v>31.485060499681978</c:v>
                </c:pt>
                <c:pt idx="299">
                  <c:v>31.590715065117152</c:v>
                </c:pt>
                <c:pt idx="300">
                  <c:v>31.696369630552326</c:v>
                </c:pt>
                <c:pt idx="301">
                  <c:v>31.802024195987499</c:v>
                </c:pt>
                <c:pt idx="302">
                  <c:v>31.907678761422673</c:v>
                </c:pt>
                <c:pt idx="303">
                  <c:v>32.013333326857847</c:v>
                </c:pt>
                <c:pt idx="304">
                  <c:v>32.118987892293021</c:v>
                </c:pt>
                <c:pt idx="305">
                  <c:v>32.224642457728194</c:v>
                </c:pt>
                <c:pt idx="306">
                  <c:v>32.330297023163368</c:v>
                </c:pt>
                <c:pt idx="307">
                  <c:v>32.435951588598542</c:v>
                </c:pt>
                <c:pt idx="308">
                  <c:v>32.541606154033715</c:v>
                </c:pt>
                <c:pt idx="309">
                  <c:v>32.647260719468889</c:v>
                </c:pt>
                <c:pt idx="310">
                  <c:v>32.752915284904063</c:v>
                </c:pt>
                <c:pt idx="311">
                  <c:v>32.858569850339236</c:v>
                </c:pt>
                <c:pt idx="312">
                  <c:v>32.96422441577441</c:v>
                </c:pt>
                <c:pt idx="313">
                  <c:v>33.069878981209584</c:v>
                </c:pt>
                <c:pt idx="314">
                  <c:v>33.175533546644758</c:v>
                </c:pt>
                <c:pt idx="315">
                  <c:v>33.281188112079931</c:v>
                </c:pt>
                <c:pt idx="316">
                  <c:v>33.386842677515105</c:v>
                </c:pt>
                <c:pt idx="317">
                  <c:v>33.492497242950279</c:v>
                </c:pt>
                <c:pt idx="318">
                  <c:v>33.598151808385452</c:v>
                </c:pt>
                <c:pt idx="319">
                  <c:v>33.703806373820626</c:v>
                </c:pt>
                <c:pt idx="320">
                  <c:v>33.8094609392558</c:v>
                </c:pt>
                <c:pt idx="321">
                  <c:v>33.915115504690974</c:v>
                </c:pt>
                <c:pt idx="322">
                  <c:v>34.020770070126147</c:v>
                </c:pt>
                <c:pt idx="323">
                  <c:v>34.126424635561321</c:v>
                </c:pt>
                <c:pt idx="324">
                  <c:v>34.232079200996495</c:v>
                </c:pt>
                <c:pt idx="325">
                  <c:v>34.337733766431668</c:v>
                </c:pt>
                <c:pt idx="326">
                  <c:v>34.443388331866842</c:v>
                </c:pt>
                <c:pt idx="327">
                  <c:v>34.549042897302016</c:v>
                </c:pt>
                <c:pt idx="328">
                  <c:v>34.65469746273719</c:v>
                </c:pt>
                <c:pt idx="329">
                  <c:v>34.760352028172363</c:v>
                </c:pt>
                <c:pt idx="330">
                  <c:v>34.866006593607537</c:v>
                </c:pt>
                <c:pt idx="331">
                  <c:v>34.971661159042711</c:v>
                </c:pt>
                <c:pt idx="332">
                  <c:v>35.077315724477884</c:v>
                </c:pt>
                <c:pt idx="333">
                  <c:v>35.182970289913058</c:v>
                </c:pt>
                <c:pt idx="334">
                  <c:v>35.288624855348232</c:v>
                </c:pt>
                <c:pt idx="335">
                  <c:v>35.394279420783405</c:v>
                </c:pt>
                <c:pt idx="336">
                  <c:v>35.499933986218579</c:v>
                </c:pt>
                <c:pt idx="337">
                  <c:v>35.605588551653753</c:v>
                </c:pt>
                <c:pt idx="338">
                  <c:v>35.711243117088927</c:v>
                </c:pt>
                <c:pt idx="339">
                  <c:v>35.8168976825241</c:v>
                </c:pt>
                <c:pt idx="340">
                  <c:v>35.922552247959274</c:v>
                </c:pt>
                <c:pt idx="341">
                  <c:v>36.028206813394448</c:v>
                </c:pt>
                <c:pt idx="342">
                  <c:v>36.133861378829621</c:v>
                </c:pt>
                <c:pt idx="343">
                  <c:v>36.239515944264795</c:v>
                </c:pt>
                <c:pt idx="344">
                  <c:v>36.345170509699969</c:v>
                </c:pt>
                <c:pt idx="345">
                  <c:v>36.450825075135143</c:v>
                </c:pt>
                <c:pt idx="346">
                  <c:v>36.556479640570316</c:v>
                </c:pt>
                <c:pt idx="347">
                  <c:v>36.66213420600549</c:v>
                </c:pt>
                <c:pt idx="348">
                  <c:v>36.767788771440664</c:v>
                </c:pt>
                <c:pt idx="349">
                  <c:v>36.873443336875837</c:v>
                </c:pt>
                <c:pt idx="350">
                  <c:v>36.979097902311011</c:v>
                </c:pt>
                <c:pt idx="351">
                  <c:v>37.084752467746185</c:v>
                </c:pt>
                <c:pt idx="352">
                  <c:v>37.190407033181359</c:v>
                </c:pt>
                <c:pt idx="353">
                  <c:v>37.296061598616532</c:v>
                </c:pt>
                <c:pt idx="354">
                  <c:v>37.401716164051706</c:v>
                </c:pt>
                <c:pt idx="355">
                  <c:v>37.50737072948688</c:v>
                </c:pt>
                <c:pt idx="356">
                  <c:v>37.613025294922053</c:v>
                </c:pt>
                <c:pt idx="357">
                  <c:v>37.718679860357227</c:v>
                </c:pt>
                <c:pt idx="358">
                  <c:v>37.824334425792401</c:v>
                </c:pt>
                <c:pt idx="359">
                  <c:v>37.929988991227575</c:v>
                </c:pt>
                <c:pt idx="360">
                  <c:v>38.035643556662748</c:v>
                </c:pt>
                <c:pt idx="361">
                  <c:v>38.141298122097922</c:v>
                </c:pt>
                <c:pt idx="362">
                  <c:v>38.246952687533096</c:v>
                </c:pt>
                <c:pt idx="363">
                  <c:v>38.352607252968269</c:v>
                </c:pt>
                <c:pt idx="364">
                  <c:v>38.458261818403443</c:v>
                </c:pt>
                <c:pt idx="365">
                  <c:v>38.563916383838617</c:v>
                </c:pt>
                <c:pt idx="366">
                  <c:v>38.66957094927379</c:v>
                </c:pt>
                <c:pt idx="367">
                  <c:v>38.775225514708964</c:v>
                </c:pt>
                <c:pt idx="368">
                  <c:v>38.880880080144138</c:v>
                </c:pt>
                <c:pt idx="369">
                  <c:v>38.986534645579312</c:v>
                </c:pt>
                <c:pt idx="370">
                  <c:v>39.092189211014485</c:v>
                </c:pt>
                <c:pt idx="371">
                  <c:v>39.197843776449659</c:v>
                </c:pt>
                <c:pt idx="372">
                  <c:v>39.303498341884833</c:v>
                </c:pt>
                <c:pt idx="373">
                  <c:v>39.409152907320006</c:v>
                </c:pt>
                <c:pt idx="374">
                  <c:v>39.51480747275518</c:v>
                </c:pt>
                <c:pt idx="375">
                  <c:v>39.620462038190354</c:v>
                </c:pt>
                <c:pt idx="376">
                  <c:v>39.726116603625528</c:v>
                </c:pt>
                <c:pt idx="377">
                  <c:v>39.831771169060701</c:v>
                </c:pt>
                <c:pt idx="378">
                  <c:v>39.937425734495875</c:v>
                </c:pt>
                <c:pt idx="379">
                  <c:v>40.043080299931049</c:v>
                </c:pt>
                <c:pt idx="380">
                  <c:v>40.148734865366222</c:v>
                </c:pt>
                <c:pt idx="381">
                  <c:v>40.254389430801396</c:v>
                </c:pt>
                <c:pt idx="382">
                  <c:v>40.36004399623657</c:v>
                </c:pt>
                <c:pt idx="383">
                  <c:v>40.465698561671744</c:v>
                </c:pt>
                <c:pt idx="384">
                  <c:v>40.571353127106917</c:v>
                </c:pt>
                <c:pt idx="385">
                  <c:v>40.677007692542091</c:v>
                </c:pt>
                <c:pt idx="386">
                  <c:v>40.782662257977265</c:v>
                </c:pt>
                <c:pt idx="387">
                  <c:v>40.888316823412438</c:v>
                </c:pt>
                <c:pt idx="388">
                  <c:v>40.993971388847612</c:v>
                </c:pt>
                <c:pt idx="389">
                  <c:v>41.099625954282786</c:v>
                </c:pt>
                <c:pt idx="390">
                  <c:v>41.205280519717959</c:v>
                </c:pt>
                <c:pt idx="391">
                  <c:v>41.310935085153133</c:v>
                </c:pt>
                <c:pt idx="392">
                  <c:v>41.416589650588307</c:v>
                </c:pt>
                <c:pt idx="393">
                  <c:v>41.522244216023481</c:v>
                </c:pt>
                <c:pt idx="394">
                  <c:v>41.627898781458654</c:v>
                </c:pt>
                <c:pt idx="395">
                  <c:v>41.733553346893828</c:v>
                </c:pt>
                <c:pt idx="396">
                  <c:v>41.839207912329002</c:v>
                </c:pt>
                <c:pt idx="397">
                  <c:v>41.944862477764175</c:v>
                </c:pt>
                <c:pt idx="398">
                  <c:v>42.050517043199349</c:v>
                </c:pt>
                <c:pt idx="399">
                  <c:v>42.156171608634523</c:v>
                </c:pt>
                <c:pt idx="400">
                  <c:v>42.261826174069697</c:v>
                </c:pt>
                <c:pt idx="401">
                  <c:v>42.36748073950487</c:v>
                </c:pt>
                <c:pt idx="402">
                  <c:v>42.473135304940044</c:v>
                </c:pt>
                <c:pt idx="403">
                  <c:v>42.578789870375218</c:v>
                </c:pt>
                <c:pt idx="404">
                  <c:v>42.684444435810391</c:v>
                </c:pt>
                <c:pt idx="405">
                  <c:v>42.790099001245565</c:v>
                </c:pt>
                <c:pt idx="406">
                  <c:v>42.895753566680739</c:v>
                </c:pt>
                <c:pt idx="407">
                  <c:v>43.001408132115913</c:v>
                </c:pt>
                <c:pt idx="408">
                  <c:v>43.107062697551086</c:v>
                </c:pt>
                <c:pt idx="409">
                  <c:v>43.21271726298626</c:v>
                </c:pt>
                <c:pt idx="410">
                  <c:v>43.318371828421434</c:v>
                </c:pt>
                <c:pt idx="411">
                  <c:v>43.424026393856607</c:v>
                </c:pt>
                <c:pt idx="412">
                  <c:v>43.529680959291781</c:v>
                </c:pt>
                <c:pt idx="413">
                  <c:v>43.635335524726955</c:v>
                </c:pt>
                <c:pt idx="414">
                  <c:v>43.740990090162128</c:v>
                </c:pt>
                <c:pt idx="415">
                  <c:v>43.846644655597302</c:v>
                </c:pt>
                <c:pt idx="416">
                  <c:v>43.952299221032476</c:v>
                </c:pt>
                <c:pt idx="417">
                  <c:v>44.05795378646765</c:v>
                </c:pt>
                <c:pt idx="418">
                  <c:v>44.163608351902823</c:v>
                </c:pt>
                <c:pt idx="419">
                  <c:v>44.269262917337997</c:v>
                </c:pt>
                <c:pt idx="420">
                  <c:v>44.374917482773171</c:v>
                </c:pt>
                <c:pt idx="421">
                  <c:v>44.480572048208344</c:v>
                </c:pt>
                <c:pt idx="422">
                  <c:v>44.586226613643518</c:v>
                </c:pt>
                <c:pt idx="423">
                  <c:v>44.691881179078692</c:v>
                </c:pt>
                <c:pt idx="424">
                  <c:v>44.797535744513866</c:v>
                </c:pt>
                <c:pt idx="425">
                  <c:v>44.903190309949039</c:v>
                </c:pt>
                <c:pt idx="426">
                  <c:v>45.008844875384213</c:v>
                </c:pt>
                <c:pt idx="427">
                  <c:v>45.114499440819387</c:v>
                </c:pt>
                <c:pt idx="428">
                  <c:v>45.22015400625456</c:v>
                </c:pt>
                <c:pt idx="429">
                  <c:v>45.325808571689734</c:v>
                </c:pt>
                <c:pt idx="430">
                  <c:v>45.431463137124908</c:v>
                </c:pt>
                <c:pt idx="431">
                  <c:v>45.537117702560082</c:v>
                </c:pt>
                <c:pt idx="432">
                  <c:v>45.642772267995255</c:v>
                </c:pt>
                <c:pt idx="433">
                  <c:v>45.748426833430429</c:v>
                </c:pt>
                <c:pt idx="434">
                  <c:v>45.854081398865603</c:v>
                </c:pt>
                <c:pt idx="435">
                  <c:v>45.959735964300776</c:v>
                </c:pt>
                <c:pt idx="436">
                  <c:v>46.06539052973595</c:v>
                </c:pt>
                <c:pt idx="437">
                  <c:v>46.171045095171124</c:v>
                </c:pt>
                <c:pt idx="438">
                  <c:v>46.276699660606297</c:v>
                </c:pt>
                <c:pt idx="439">
                  <c:v>46.382354226041471</c:v>
                </c:pt>
                <c:pt idx="440">
                  <c:v>46.488008791476645</c:v>
                </c:pt>
                <c:pt idx="441">
                  <c:v>46.593663356911819</c:v>
                </c:pt>
                <c:pt idx="442">
                  <c:v>46.699317922346992</c:v>
                </c:pt>
                <c:pt idx="443">
                  <c:v>46.804972487782166</c:v>
                </c:pt>
                <c:pt idx="444">
                  <c:v>46.91062705321734</c:v>
                </c:pt>
                <c:pt idx="445">
                  <c:v>47.016281618652513</c:v>
                </c:pt>
                <c:pt idx="446">
                  <c:v>47.121936184087687</c:v>
                </c:pt>
                <c:pt idx="447">
                  <c:v>47.227590749522861</c:v>
                </c:pt>
                <c:pt idx="448">
                  <c:v>47.333245314958035</c:v>
                </c:pt>
                <c:pt idx="449">
                  <c:v>47.438899880393208</c:v>
                </c:pt>
                <c:pt idx="450">
                  <c:v>47.544554445828382</c:v>
                </c:pt>
                <c:pt idx="451">
                  <c:v>47.650209011263556</c:v>
                </c:pt>
                <c:pt idx="452">
                  <c:v>47.755863576698729</c:v>
                </c:pt>
                <c:pt idx="453">
                  <c:v>47.861518142133903</c:v>
                </c:pt>
                <c:pt idx="454">
                  <c:v>47.967172707569077</c:v>
                </c:pt>
                <c:pt idx="455">
                  <c:v>48.072827273004251</c:v>
                </c:pt>
                <c:pt idx="456">
                  <c:v>48.178481838439424</c:v>
                </c:pt>
                <c:pt idx="457">
                  <c:v>48.284136403874598</c:v>
                </c:pt>
                <c:pt idx="458">
                  <c:v>48.389790969309772</c:v>
                </c:pt>
                <c:pt idx="459">
                  <c:v>48.495445534744945</c:v>
                </c:pt>
                <c:pt idx="460">
                  <c:v>48.601100100180119</c:v>
                </c:pt>
                <c:pt idx="461">
                  <c:v>48.706754665615293</c:v>
                </c:pt>
                <c:pt idx="462">
                  <c:v>48.812409231050466</c:v>
                </c:pt>
              </c:numCache>
            </c:numRef>
          </c:xVal>
          <c:yVal>
            <c:numRef>
              <c:f>'assignment_1(home) Q2 (10)'!$G$2:$G$464</c:f>
              <c:numCache>
                <c:formatCode>General</c:formatCode>
                <c:ptCount val="463"/>
                <c:pt idx="0">
                  <c:v>0</c:v>
                </c:pt>
                <c:pt idx="1">
                  <c:v>0.22608694675916249</c:v>
                </c:pt>
                <c:pt idx="2">
                  <c:v>0.45119389351832495</c:v>
                </c:pt>
                <c:pt idx="3">
                  <c:v>0.6753208402774874</c:v>
                </c:pt>
                <c:pt idx="4">
                  <c:v>0.89846778703664987</c:v>
                </c:pt>
                <c:pt idx="5">
                  <c:v>1.1206347337958122</c:v>
                </c:pt>
                <c:pt idx="6">
                  <c:v>1.3418216805549747</c:v>
                </c:pt>
                <c:pt idx="7">
                  <c:v>1.5620286273141373</c:v>
                </c:pt>
                <c:pt idx="8">
                  <c:v>1.7812555740732998</c:v>
                </c:pt>
                <c:pt idx="9">
                  <c:v>1.9995025208324622</c:v>
                </c:pt>
                <c:pt idx="10">
                  <c:v>2.2167694675916247</c:v>
                </c:pt>
                <c:pt idx="11">
                  <c:v>2.4330564143507871</c:v>
                </c:pt>
                <c:pt idx="12">
                  <c:v>2.6483633611099497</c:v>
                </c:pt>
                <c:pt idx="13">
                  <c:v>2.8626903078691122</c:v>
                </c:pt>
                <c:pt idx="14">
                  <c:v>3.0760372546282748</c:v>
                </c:pt>
                <c:pt idx="15">
                  <c:v>3.2884042013874373</c:v>
                </c:pt>
                <c:pt idx="16">
                  <c:v>3.4997911481466</c:v>
                </c:pt>
                <c:pt idx="17">
                  <c:v>3.7101980949057625</c:v>
                </c:pt>
                <c:pt idx="18">
                  <c:v>3.9196250416649252</c:v>
                </c:pt>
                <c:pt idx="19">
                  <c:v>4.1280719884240877</c:v>
                </c:pt>
                <c:pt idx="20">
                  <c:v>4.3355389351832505</c:v>
                </c:pt>
                <c:pt idx="21">
                  <c:v>4.5420258819424131</c:v>
                </c:pt>
                <c:pt idx="22">
                  <c:v>4.7475328287015754</c:v>
                </c:pt>
                <c:pt idx="23">
                  <c:v>4.9520597754607385</c:v>
                </c:pt>
                <c:pt idx="24">
                  <c:v>5.1556067222199014</c:v>
                </c:pt>
                <c:pt idx="25">
                  <c:v>5.358173668979064</c:v>
                </c:pt>
                <c:pt idx="26">
                  <c:v>5.5597606157382264</c:v>
                </c:pt>
                <c:pt idx="27">
                  <c:v>5.7603675624973887</c:v>
                </c:pt>
                <c:pt idx="28">
                  <c:v>5.9599945092565516</c:v>
                </c:pt>
                <c:pt idx="29">
                  <c:v>6.1586414560157143</c:v>
                </c:pt>
                <c:pt idx="30">
                  <c:v>6.3563084027748769</c:v>
                </c:pt>
                <c:pt idx="31">
                  <c:v>6.5529953495340392</c:v>
                </c:pt>
                <c:pt idx="32">
                  <c:v>6.7487022962932022</c:v>
                </c:pt>
                <c:pt idx="33">
                  <c:v>6.943429243052365</c:v>
                </c:pt>
                <c:pt idx="34">
                  <c:v>7.1371761898115276</c:v>
                </c:pt>
                <c:pt idx="35">
                  <c:v>7.32994313657069</c:v>
                </c:pt>
                <c:pt idx="36">
                  <c:v>7.521730083329853</c:v>
                </c:pt>
                <c:pt idx="37">
                  <c:v>7.7125370300890159</c:v>
                </c:pt>
                <c:pt idx="38">
                  <c:v>7.9023639768481786</c:v>
                </c:pt>
                <c:pt idx="39">
                  <c:v>8.091210923607342</c:v>
                </c:pt>
                <c:pt idx="40">
                  <c:v>8.2790778703665051</c:v>
                </c:pt>
                <c:pt idx="41">
                  <c:v>8.4659648171256681</c:v>
                </c:pt>
                <c:pt idx="42">
                  <c:v>8.6518717638848326</c:v>
                </c:pt>
                <c:pt idx="43">
                  <c:v>8.8367987106439969</c:v>
                </c:pt>
                <c:pt idx="44">
                  <c:v>9.020745657403161</c:v>
                </c:pt>
                <c:pt idx="45">
                  <c:v>9.203712604162325</c:v>
                </c:pt>
                <c:pt idx="46">
                  <c:v>9.3856995509214887</c:v>
                </c:pt>
                <c:pt idx="47">
                  <c:v>9.5667064976806522</c:v>
                </c:pt>
                <c:pt idx="48">
                  <c:v>9.7467334444398155</c:v>
                </c:pt>
                <c:pt idx="49">
                  <c:v>9.9257803911989786</c:v>
                </c:pt>
                <c:pt idx="50">
                  <c:v>10.103847337958141</c:v>
                </c:pt>
                <c:pt idx="51">
                  <c:v>10.280934284717306</c:v>
                </c:pt>
                <c:pt idx="52">
                  <c:v>10.45704123147647</c:v>
                </c:pt>
                <c:pt idx="53">
                  <c:v>10.632168178235634</c:v>
                </c:pt>
                <c:pt idx="54">
                  <c:v>10.806315124994798</c:v>
                </c:pt>
                <c:pt idx="55">
                  <c:v>10.979482071753962</c:v>
                </c:pt>
                <c:pt idx="56">
                  <c:v>11.151669018513125</c:v>
                </c:pt>
                <c:pt idx="57">
                  <c:v>11.322875965272289</c:v>
                </c:pt>
                <c:pt idx="58">
                  <c:v>11.493102912031452</c:v>
                </c:pt>
                <c:pt idx="59">
                  <c:v>11.662349858790616</c:v>
                </c:pt>
                <c:pt idx="60">
                  <c:v>11.830616805549781</c:v>
                </c:pt>
                <c:pt idx="61">
                  <c:v>11.997903752308945</c:v>
                </c:pt>
                <c:pt idx="62">
                  <c:v>12.164210699068109</c:v>
                </c:pt>
                <c:pt idx="63">
                  <c:v>12.329537645827273</c:v>
                </c:pt>
                <c:pt idx="64">
                  <c:v>12.493884592586436</c:v>
                </c:pt>
                <c:pt idx="65">
                  <c:v>12.6572515393456</c:v>
                </c:pt>
                <c:pt idx="66">
                  <c:v>12.819638486104763</c:v>
                </c:pt>
                <c:pt idx="67">
                  <c:v>12.981045432863928</c:v>
                </c:pt>
                <c:pt idx="68">
                  <c:v>13.141472379623092</c:v>
                </c:pt>
                <c:pt idx="69">
                  <c:v>13.300919326382257</c:v>
                </c:pt>
                <c:pt idx="70">
                  <c:v>13.459386273141421</c:v>
                </c:pt>
                <c:pt idx="71">
                  <c:v>13.616873219900585</c:v>
                </c:pt>
                <c:pt idx="72">
                  <c:v>13.773380166659749</c:v>
                </c:pt>
                <c:pt idx="73">
                  <c:v>13.928907113418912</c:v>
                </c:pt>
                <c:pt idx="74">
                  <c:v>14.083454060178076</c:v>
                </c:pt>
                <c:pt idx="75">
                  <c:v>14.237021006937239</c:v>
                </c:pt>
                <c:pt idx="76">
                  <c:v>14.389607953696403</c:v>
                </c:pt>
                <c:pt idx="77">
                  <c:v>14.541214900455568</c:v>
                </c:pt>
                <c:pt idx="78">
                  <c:v>14.691841847214732</c:v>
                </c:pt>
                <c:pt idx="79">
                  <c:v>14.841488793973896</c:v>
                </c:pt>
                <c:pt idx="80">
                  <c:v>14.99015574073306</c:v>
                </c:pt>
                <c:pt idx="81">
                  <c:v>15.137842687492224</c:v>
                </c:pt>
                <c:pt idx="82">
                  <c:v>15.284549634251388</c:v>
                </c:pt>
                <c:pt idx="83">
                  <c:v>15.430276581010551</c:v>
                </c:pt>
                <c:pt idx="84">
                  <c:v>15.575023527769714</c:v>
                </c:pt>
                <c:pt idx="85">
                  <c:v>15.718790474528879</c:v>
                </c:pt>
                <c:pt idx="86">
                  <c:v>15.861577421288043</c:v>
                </c:pt>
                <c:pt idx="87">
                  <c:v>16.003384368047207</c:v>
                </c:pt>
                <c:pt idx="88">
                  <c:v>16.14421131480637</c:v>
                </c:pt>
                <c:pt idx="89">
                  <c:v>16.284058261565534</c:v>
                </c:pt>
                <c:pt idx="90">
                  <c:v>16.422925208324699</c:v>
                </c:pt>
                <c:pt idx="91">
                  <c:v>16.560812155083863</c:v>
                </c:pt>
                <c:pt idx="92">
                  <c:v>16.697719101843028</c:v>
                </c:pt>
                <c:pt idx="93">
                  <c:v>16.833646048602191</c:v>
                </c:pt>
                <c:pt idx="94">
                  <c:v>16.968592995361355</c:v>
                </c:pt>
                <c:pt idx="95">
                  <c:v>17.102559942120518</c:v>
                </c:pt>
                <c:pt idx="96">
                  <c:v>17.235546888879682</c:v>
                </c:pt>
                <c:pt idx="97">
                  <c:v>17.367553835638844</c:v>
                </c:pt>
                <c:pt idx="98">
                  <c:v>17.498580782398008</c:v>
                </c:pt>
                <c:pt idx="99">
                  <c:v>17.628627729157174</c:v>
                </c:pt>
                <c:pt idx="100">
                  <c:v>17.757694675916337</c:v>
                </c:pt>
                <c:pt idx="101">
                  <c:v>17.885781622675502</c:v>
                </c:pt>
                <c:pt idx="102">
                  <c:v>18.012888569434665</c:v>
                </c:pt>
                <c:pt idx="103">
                  <c:v>18.13901551619383</c:v>
                </c:pt>
                <c:pt idx="104">
                  <c:v>18.264162462952992</c:v>
                </c:pt>
                <c:pt idx="105">
                  <c:v>18.388329409712156</c:v>
                </c:pt>
                <c:pt idx="106">
                  <c:v>18.511516356471319</c:v>
                </c:pt>
                <c:pt idx="107">
                  <c:v>18.633723303230482</c:v>
                </c:pt>
                <c:pt idx="108">
                  <c:v>18.754950249989648</c:v>
                </c:pt>
                <c:pt idx="109">
                  <c:v>18.875197196748811</c:v>
                </c:pt>
                <c:pt idx="110">
                  <c:v>18.994464143507976</c:v>
                </c:pt>
                <c:pt idx="111">
                  <c:v>19.112751090267139</c:v>
                </c:pt>
                <c:pt idx="112">
                  <c:v>19.230058037026303</c:v>
                </c:pt>
                <c:pt idx="113">
                  <c:v>19.346384983785466</c:v>
                </c:pt>
                <c:pt idx="114">
                  <c:v>19.46173193054463</c:v>
                </c:pt>
                <c:pt idx="115">
                  <c:v>19.576098877303792</c:v>
                </c:pt>
                <c:pt idx="116">
                  <c:v>19.689485824062956</c:v>
                </c:pt>
                <c:pt idx="117">
                  <c:v>19.801892770822121</c:v>
                </c:pt>
                <c:pt idx="118">
                  <c:v>19.913319717581285</c:v>
                </c:pt>
                <c:pt idx="119">
                  <c:v>20.023766664340449</c:v>
                </c:pt>
                <c:pt idx="120">
                  <c:v>20.133233611099612</c:v>
                </c:pt>
                <c:pt idx="121">
                  <c:v>20.241720557858777</c:v>
                </c:pt>
                <c:pt idx="122">
                  <c:v>20.349227504617939</c:v>
                </c:pt>
                <c:pt idx="123">
                  <c:v>20.455754451377103</c:v>
                </c:pt>
                <c:pt idx="124">
                  <c:v>20.561301398136266</c:v>
                </c:pt>
                <c:pt idx="125">
                  <c:v>20.665868344895429</c:v>
                </c:pt>
                <c:pt idx="126">
                  <c:v>20.769455291654594</c:v>
                </c:pt>
                <c:pt idx="127">
                  <c:v>20.872062238413758</c:v>
                </c:pt>
                <c:pt idx="128">
                  <c:v>20.973689185172923</c:v>
                </c:pt>
                <c:pt idx="129">
                  <c:v>21.074336131932085</c:v>
                </c:pt>
                <c:pt idx="130">
                  <c:v>21.17400307869125</c:v>
                </c:pt>
                <c:pt idx="131">
                  <c:v>21.272690025450412</c:v>
                </c:pt>
                <c:pt idx="132">
                  <c:v>21.370396972209576</c:v>
                </c:pt>
                <c:pt idx="133">
                  <c:v>21.467123918968738</c:v>
                </c:pt>
                <c:pt idx="134">
                  <c:v>21.562870865727902</c:v>
                </c:pt>
                <c:pt idx="135">
                  <c:v>21.657637812487067</c:v>
                </c:pt>
                <c:pt idx="136">
                  <c:v>21.75142475924623</c:v>
                </c:pt>
                <c:pt idx="137">
                  <c:v>21.844231706005395</c:v>
                </c:pt>
                <c:pt idx="138">
                  <c:v>21.936058652764558</c:v>
                </c:pt>
                <c:pt idx="139">
                  <c:v>22.026905599523722</c:v>
                </c:pt>
                <c:pt idx="140">
                  <c:v>22.116772546282885</c:v>
                </c:pt>
                <c:pt idx="141">
                  <c:v>22.205659493042049</c:v>
                </c:pt>
                <c:pt idx="142">
                  <c:v>22.293566439801211</c:v>
                </c:pt>
                <c:pt idx="143">
                  <c:v>22.380493386560374</c:v>
                </c:pt>
                <c:pt idx="144">
                  <c:v>22.466440333319539</c:v>
                </c:pt>
                <c:pt idx="145">
                  <c:v>22.551407280078703</c:v>
                </c:pt>
                <c:pt idx="146">
                  <c:v>22.635394226837867</c:v>
                </c:pt>
                <c:pt idx="147">
                  <c:v>22.71840117359703</c:v>
                </c:pt>
                <c:pt idx="148">
                  <c:v>22.800428120356194</c:v>
                </c:pt>
                <c:pt idx="149">
                  <c:v>22.881475067115357</c:v>
                </c:pt>
                <c:pt idx="150">
                  <c:v>22.961542013874521</c:v>
                </c:pt>
                <c:pt idx="151">
                  <c:v>23.040628960633683</c:v>
                </c:pt>
                <c:pt idx="152">
                  <c:v>23.118735907392846</c:v>
                </c:pt>
                <c:pt idx="153">
                  <c:v>23.195862854152011</c:v>
                </c:pt>
                <c:pt idx="154">
                  <c:v>23.272009800911174</c:v>
                </c:pt>
                <c:pt idx="155">
                  <c:v>23.347176747670339</c:v>
                </c:pt>
                <c:pt idx="156">
                  <c:v>23.421363694429502</c:v>
                </c:pt>
                <c:pt idx="157">
                  <c:v>23.494570641188666</c:v>
                </c:pt>
                <c:pt idx="158">
                  <c:v>23.566797587947828</c:v>
                </c:pt>
                <c:pt idx="159">
                  <c:v>23.638044534706992</c:v>
                </c:pt>
                <c:pt idx="160">
                  <c:v>23.708311481466154</c:v>
                </c:pt>
                <c:pt idx="161">
                  <c:v>23.777598428225318</c:v>
                </c:pt>
                <c:pt idx="162">
                  <c:v>23.845905374984483</c:v>
                </c:pt>
                <c:pt idx="163">
                  <c:v>23.913232321743646</c:v>
                </c:pt>
                <c:pt idx="164">
                  <c:v>23.97957926850281</c:v>
                </c:pt>
                <c:pt idx="165">
                  <c:v>24.044946215261973</c:v>
                </c:pt>
                <c:pt idx="166">
                  <c:v>24.109333162021137</c:v>
                </c:pt>
                <c:pt idx="167">
                  <c:v>24.1727401087803</c:v>
                </c:pt>
                <c:pt idx="168">
                  <c:v>24.235167055539463</c:v>
                </c:pt>
                <c:pt idx="169">
                  <c:v>24.296614002298625</c:v>
                </c:pt>
                <c:pt idx="170">
                  <c:v>24.357080949057789</c:v>
                </c:pt>
                <c:pt idx="171">
                  <c:v>24.416567895816954</c:v>
                </c:pt>
                <c:pt idx="172">
                  <c:v>24.475074842576117</c:v>
                </c:pt>
                <c:pt idx="173">
                  <c:v>24.532601789335281</c:v>
                </c:pt>
                <c:pt idx="174">
                  <c:v>24.589148736094444</c:v>
                </c:pt>
                <c:pt idx="175">
                  <c:v>24.644715682853608</c:v>
                </c:pt>
                <c:pt idx="176">
                  <c:v>24.69930262961277</c:v>
                </c:pt>
                <c:pt idx="177">
                  <c:v>24.752909576371934</c:v>
                </c:pt>
                <c:pt idx="178">
                  <c:v>24.805536523131096</c:v>
                </c:pt>
                <c:pt idx="179">
                  <c:v>24.857183469890259</c:v>
                </c:pt>
                <c:pt idx="180">
                  <c:v>24.907850416649424</c:v>
                </c:pt>
                <c:pt idx="181">
                  <c:v>24.957537363408587</c:v>
                </c:pt>
                <c:pt idx="182">
                  <c:v>25.006244310167752</c:v>
                </c:pt>
                <c:pt idx="183">
                  <c:v>25.053971256926914</c:v>
                </c:pt>
                <c:pt idx="184">
                  <c:v>25.100718203686078</c:v>
                </c:pt>
                <c:pt idx="185">
                  <c:v>25.14648515044524</c:v>
                </c:pt>
                <c:pt idx="186">
                  <c:v>25.191272097204404</c:v>
                </c:pt>
                <c:pt idx="187">
                  <c:v>25.235079043963566</c:v>
                </c:pt>
                <c:pt idx="188">
                  <c:v>25.277905990722729</c:v>
                </c:pt>
                <c:pt idx="189">
                  <c:v>25.319752937481894</c:v>
                </c:pt>
                <c:pt idx="190">
                  <c:v>25.360619884241057</c:v>
                </c:pt>
                <c:pt idx="191">
                  <c:v>25.400506831000222</c:v>
                </c:pt>
                <c:pt idx="192">
                  <c:v>25.439413777759384</c:v>
                </c:pt>
                <c:pt idx="193">
                  <c:v>25.477340724518548</c:v>
                </c:pt>
                <c:pt idx="194">
                  <c:v>25.51428767127771</c:v>
                </c:pt>
                <c:pt idx="195">
                  <c:v>25.550254618036874</c:v>
                </c:pt>
                <c:pt idx="196">
                  <c:v>25.585241564796036</c:v>
                </c:pt>
                <c:pt idx="197">
                  <c:v>25.619248511555199</c:v>
                </c:pt>
                <c:pt idx="198">
                  <c:v>25.652275458314364</c:v>
                </c:pt>
                <c:pt idx="199">
                  <c:v>25.684322405073527</c:v>
                </c:pt>
                <c:pt idx="200">
                  <c:v>25.715389351832691</c:v>
                </c:pt>
                <c:pt idx="201">
                  <c:v>25.745476298591853</c:v>
                </c:pt>
                <c:pt idx="202">
                  <c:v>25.774583245351018</c:v>
                </c:pt>
                <c:pt idx="203">
                  <c:v>25.80271019211018</c:v>
                </c:pt>
                <c:pt idx="204">
                  <c:v>25.829857138869343</c:v>
                </c:pt>
                <c:pt idx="205">
                  <c:v>25.856024085628505</c:v>
                </c:pt>
                <c:pt idx="206">
                  <c:v>25.881211032387668</c:v>
                </c:pt>
                <c:pt idx="207">
                  <c:v>25.905417979146833</c:v>
                </c:pt>
                <c:pt idx="208">
                  <c:v>25.928644925905996</c:v>
                </c:pt>
                <c:pt idx="209">
                  <c:v>25.95089187266516</c:v>
                </c:pt>
                <c:pt idx="210">
                  <c:v>25.972158819424322</c:v>
                </c:pt>
                <c:pt idx="211">
                  <c:v>25.992445766183486</c:v>
                </c:pt>
                <c:pt idx="212">
                  <c:v>26.011752712942648</c:v>
                </c:pt>
                <c:pt idx="213">
                  <c:v>26.030079659701812</c:v>
                </c:pt>
                <c:pt idx="214">
                  <c:v>26.047426606460977</c:v>
                </c:pt>
                <c:pt idx="215">
                  <c:v>26.06379355322014</c:v>
                </c:pt>
                <c:pt idx="216">
                  <c:v>26.079180499979305</c:v>
                </c:pt>
                <c:pt idx="217">
                  <c:v>26.093587446738468</c:v>
                </c:pt>
                <c:pt idx="218">
                  <c:v>26.107014393497632</c:v>
                </c:pt>
                <c:pt idx="219">
                  <c:v>26.119461340256795</c:v>
                </c:pt>
                <c:pt idx="220">
                  <c:v>26.130928287015958</c:v>
                </c:pt>
                <c:pt idx="221">
                  <c:v>26.14141523377512</c:v>
                </c:pt>
                <c:pt idx="222">
                  <c:v>26.150922180534284</c:v>
                </c:pt>
                <c:pt idx="223">
                  <c:v>26.159449127293449</c:v>
                </c:pt>
                <c:pt idx="224">
                  <c:v>26.166996074052612</c:v>
                </c:pt>
                <c:pt idx="225">
                  <c:v>26.173563020811777</c:v>
                </c:pt>
                <c:pt idx="226">
                  <c:v>26.17914996757094</c:v>
                </c:pt>
                <c:pt idx="227">
                  <c:v>26.183756914330104</c:v>
                </c:pt>
                <c:pt idx="228">
                  <c:v>26.187383861089266</c:v>
                </c:pt>
                <c:pt idx="229">
                  <c:v>26.19003080784843</c:v>
                </c:pt>
                <c:pt idx="230">
                  <c:v>26.191697754607592</c:v>
                </c:pt>
                <c:pt idx="231">
                  <c:v>26.192384701366755</c:v>
                </c:pt>
                <c:pt idx="232">
                  <c:v>26.19209164812592</c:v>
                </c:pt>
                <c:pt idx="233">
                  <c:v>26.190818594885084</c:v>
                </c:pt>
                <c:pt idx="234">
                  <c:v>26.188565541644248</c:v>
                </c:pt>
                <c:pt idx="235">
                  <c:v>26.185332488403411</c:v>
                </c:pt>
                <c:pt idx="236">
                  <c:v>26.181119435162575</c:v>
                </c:pt>
                <c:pt idx="237">
                  <c:v>26.175926381921737</c:v>
                </c:pt>
                <c:pt idx="238">
                  <c:v>26.169753328680901</c:v>
                </c:pt>
                <c:pt idx="239">
                  <c:v>26.162600275440063</c:v>
                </c:pt>
                <c:pt idx="240">
                  <c:v>26.154467222199226</c:v>
                </c:pt>
                <c:pt idx="241">
                  <c:v>26.145354168958391</c:v>
                </c:pt>
                <c:pt idx="242">
                  <c:v>26.135261115717555</c:v>
                </c:pt>
                <c:pt idx="243">
                  <c:v>26.124188062476719</c:v>
                </c:pt>
                <c:pt idx="244">
                  <c:v>26.112135009235882</c:v>
                </c:pt>
                <c:pt idx="245">
                  <c:v>26.099101955995046</c:v>
                </c:pt>
                <c:pt idx="246">
                  <c:v>26.085088902754208</c:v>
                </c:pt>
                <c:pt idx="247">
                  <c:v>26.070095849513372</c:v>
                </c:pt>
                <c:pt idx="248">
                  <c:v>26.054122796272534</c:v>
                </c:pt>
                <c:pt idx="249">
                  <c:v>26.037169743031697</c:v>
                </c:pt>
                <c:pt idx="250">
                  <c:v>26.019236689790862</c:v>
                </c:pt>
                <c:pt idx="251">
                  <c:v>26.000323636550025</c:v>
                </c:pt>
                <c:pt idx="252">
                  <c:v>25.98043058330919</c:v>
                </c:pt>
                <c:pt idx="253">
                  <c:v>25.959557530068352</c:v>
                </c:pt>
                <c:pt idx="254">
                  <c:v>25.937704476827516</c:v>
                </c:pt>
                <c:pt idx="255">
                  <c:v>25.914871423586678</c:v>
                </c:pt>
                <c:pt idx="256">
                  <c:v>25.891058370345842</c:v>
                </c:pt>
                <c:pt idx="257">
                  <c:v>25.866265317105004</c:v>
                </c:pt>
                <c:pt idx="258">
                  <c:v>25.840492263864167</c:v>
                </c:pt>
                <c:pt idx="259">
                  <c:v>25.813739210623332</c:v>
                </c:pt>
                <c:pt idx="260">
                  <c:v>25.786006157382495</c:v>
                </c:pt>
                <c:pt idx="261">
                  <c:v>25.75729310414166</c:v>
                </c:pt>
                <c:pt idx="262">
                  <c:v>25.727600050900822</c:v>
                </c:pt>
                <c:pt idx="263">
                  <c:v>25.696926997659986</c:v>
                </c:pt>
                <c:pt idx="264">
                  <c:v>25.665273944419148</c:v>
                </c:pt>
                <c:pt idx="265">
                  <c:v>25.632640891178312</c:v>
                </c:pt>
                <c:pt idx="266">
                  <c:v>25.599027837937474</c:v>
                </c:pt>
                <c:pt idx="267">
                  <c:v>25.564434784696637</c:v>
                </c:pt>
                <c:pt idx="268">
                  <c:v>25.528861731455802</c:v>
                </c:pt>
                <c:pt idx="269">
                  <c:v>25.492308678214965</c:v>
                </c:pt>
                <c:pt idx="270">
                  <c:v>25.454775624974129</c:v>
                </c:pt>
                <c:pt idx="271">
                  <c:v>25.416262571733292</c:v>
                </c:pt>
                <c:pt idx="272">
                  <c:v>25.376769518492456</c:v>
                </c:pt>
                <c:pt idx="273">
                  <c:v>25.336296465251618</c:v>
                </c:pt>
                <c:pt idx="274">
                  <c:v>25.294843412010781</c:v>
                </c:pt>
                <c:pt idx="275">
                  <c:v>25.252410358769943</c:v>
                </c:pt>
                <c:pt idx="276">
                  <c:v>25.208997305529106</c:v>
                </c:pt>
                <c:pt idx="277">
                  <c:v>25.164604252288271</c:v>
                </c:pt>
                <c:pt idx="278">
                  <c:v>25.119231199047434</c:v>
                </c:pt>
                <c:pt idx="279">
                  <c:v>25.072878145806598</c:v>
                </c:pt>
                <c:pt idx="280">
                  <c:v>25.025545092565761</c:v>
                </c:pt>
                <c:pt idx="281">
                  <c:v>24.977232039324925</c:v>
                </c:pt>
                <c:pt idx="282">
                  <c:v>24.927938986084087</c:v>
                </c:pt>
                <c:pt idx="283">
                  <c:v>24.87766593284325</c:v>
                </c:pt>
                <c:pt idx="284">
                  <c:v>24.826412879602415</c:v>
                </c:pt>
                <c:pt idx="285">
                  <c:v>24.774179826361578</c:v>
                </c:pt>
                <c:pt idx="286">
                  <c:v>24.720966773120743</c:v>
                </c:pt>
                <c:pt idx="287">
                  <c:v>24.666773719879906</c:v>
                </c:pt>
                <c:pt idx="288">
                  <c:v>24.61160066663907</c:v>
                </c:pt>
                <c:pt idx="289">
                  <c:v>24.555447613398233</c:v>
                </c:pt>
                <c:pt idx="290">
                  <c:v>24.498314560157397</c:v>
                </c:pt>
                <c:pt idx="291">
                  <c:v>24.440201506916559</c:v>
                </c:pt>
                <c:pt idx="292">
                  <c:v>24.381108453675722</c:v>
                </c:pt>
                <c:pt idx="293">
                  <c:v>24.321035400434887</c:v>
                </c:pt>
                <c:pt idx="294">
                  <c:v>24.25998234719405</c:v>
                </c:pt>
                <c:pt idx="295">
                  <c:v>24.197949293953215</c:v>
                </c:pt>
                <c:pt idx="296">
                  <c:v>24.134936240712378</c:v>
                </c:pt>
                <c:pt idx="297">
                  <c:v>24.070943187471542</c:v>
                </c:pt>
                <c:pt idx="298">
                  <c:v>24.005970134230704</c:v>
                </c:pt>
                <c:pt idx="299">
                  <c:v>23.940017080989868</c:v>
                </c:pt>
                <c:pt idx="300">
                  <c:v>23.87308402774903</c:v>
                </c:pt>
                <c:pt idx="301">
                  <c:v>23.805170974508194</c:v>
                </c:pt>
                <c:pt idx="302">
                  <c:v>23.736277921267359</c:v>
                </c:pt>
                <c:pt idx="303">
                  <c:v>23.666404868026522</c:v>
                </c:pt>
                <c:pt idx="304">
                  <c:v>23.595551814785686</c:v>
                </c:pt>
                <c:pt idx="305">
                  <c:v>23.523718761544849</c:v>
                </c:pt>
                <c:pt idx="306">
                  <c:v>23.450905708304013</c:v>
                </c:pt>
                <c:pt idx="307">
                  <c:v>23.377112655063176</c:v>
                </c:pt>
                <c:pt idx="308">
                  <c:v>23.302339601822339</c:v>
                </c:pt>
                <c:pt idx="309">
                  <c:v>23.226586548581501</c:v>
                </c:pt>
                <c:pt idx="310">
                  <c:v>23.149853495340665</c:v>
                </c:pt>
                <c:pt idx="311">
                  <c:v>23.07214044209983</c:v>
                </c:pt>
                <c:pt idx="312">
                  <c:v>22.993447388858993</c:v>
                </c:pt>
                <c:pt idx="313">
                  <c:v>22.913774335618157</c:v>
                </c:pt>
                <c:pt idx="314">
                  <c:v>22.83312128237732</c:v>
                </c:pt>
                <c:pt idx="315">
                  <c:v>22.751488229136484</c:v>
                </c:pt>
                <c:pt idx="316">
                  <c:v>22.668875175895646</c:v>
                </c:pt>
                <c:pt idx="317">
                  <c:v>22.58528212265481</c:v>
                </c:pt>
                <c:pt idx="318">
                  <c:v>22.500709069413972</c:v>
                </c:pt>
                <c:pt idx="319">
                  <c:v>22.415156016173135</c:v>
                </c:pt>
                <c:pt idx="320">
                  <c:v>22.3286229629323</c:v>
                </c:pt>
                <c:pt idx="321">
                  <c:v>22.241109909691463</c:v>
                </c:pt>
                <c:pt idx="322">
                  <c:v>22.152616856450628</c:v>
                </c:pt>
                <c:pt idx="323">
                  <c:v>22.06314380320979</c:v>
                </c:pt>
                <c:pt idx="324">
                  <c:v>21.972690749968955</c:v>
                </c:pt>
                <c:pt idx="325">
                  <c:v>21.881257696728117</c:v>
                </c:pt>
                <c:pt idx="326">
                  <c:v>21.78884464348728</c:v>
                </c:pt>
                <c:pt idx="327">
                  <c:v>21.695451590246442</c:v>
                </c:pt>
                <c:pt idx="328">
                  <c:v>21.601078537005606</c:v>
                </c:pt>
                <c:pt idx="329">
                  <c:v>21.50572548376477</c:v>
                </c:pt>
                <c:pt idx="330">
                  <c:v>21.409392430523933</c:v>
                </c:pt>
                <c:pt idx="331">
                  <c:v>21.312079377283098</c:v>
                </c:pt>
                <c:pt idx="332">
                  <c:v>21.21378632404226</c:v>
                </c:pt>
                <c:pt idx="333">
                  <c:v>21.114513270801424</c:v>
                </c:pt>
                <c:pt idx="334">
                  <c:v>21.014260217560587</c:v>
                </c:pt>
                <c:pt idx="335">
                  <c:v>20.91302716431975</c:v>
                </c:pt>
                <c:pt idx="336">
                  <c:v>20.810814111078912</c:v>
                </c:pt>
                <c:pt idx="337">
                  <c:v>20.707621057838075</c:v>
                </c:pt>
                <c:pt idx="338">
                  <c:v>20.60344800459724</c:v>
                </c:pt>
                <c:pt idx="339">
                  <c:v>20.498294951356403</c:v>
                </c:pt>
                <c:pt idx="340">
                  <c:v>20.392161898115567</c:v>
                </c:pt>
                <c:pt idx="341">
                  <c:v>20.28504884487473</c:v>
                </c:pt>
                <c:pt idx="342">
                  <c:v>20.176955791633894</c:v>
                </c:pt>
                <c:pt idx="343">
                  <c:v>20.067882738393056</c:v>
                </c:pt>
                <c:pt idx="344">
                  <c:v>19.95782968515222</c:v>
                </c:pt>
                <c:pt idx="345">
                  <c:v>19.846796631911381</c:v>
                </c:pt>
                <c:pt idx="346">
                  <c:v>19.734783578670545</c:v>
                </c:pt>
                <c:pt idx="347">
                  <c:v>19.621790525429709</c:v>
                </c:pt>
                <c:pt idx="348">
                  <c:v>19.507817472188872</c:v>
                </c:pt>
                <c:pt idx="349">
                  <c:v>19.392864418948037</c:v>
                </c:pt>
                <c:pt idx="350">
                  <c:v>19.276931365707199</c:v>
                </c:pt>
                <c:pt idx="351">
                  <c:v>19.160018312466363</c:v>
                </c:pt>
                <c:pt idx="352">
                  <c:v>19.042125259225525</c:v>
                </c:pt>
                <c:pt idx="353">
                  <c:v>18.923252205984689</c:v>
                </c:pt>
                <c:pt idx="354">
                  <c:v>18.80339915274385</c:v>
                </c:pt>
                <c:pt idx="355">
                  <c:v>18.682566099503013</c:v>
                </c:pt>
                <c:pt idx="356">
                  <c:v>18.560753046262178</c:v>
                </c:pt>
                <c:pt idx="357">
                  <c:v>18.437959993021341</c:v>
                </c:pt>
                <c:pt idx="358">
                  <c:v>18.314186939780505</c:v>
                </c:pt>
                <c:pt idx="359">
                  <c:v>18.189433886539668</c:v>
                </c:pt>
                <c:pt idx="360">
                  <c:v>18.063700833298832</c:v>
                </c:pt>
                <c:pt idx="361">
                  <c:v>17.936987780057994</c:v>
                </c:pt>
                <c:pt idx="362">
                  <c:v>17.809294726817157</c:v>
                </c:pt>
                <c:pt idx="363">
                  <c:v>17.680621673576319</c:v>
                </c:pt>
                <c:pt idx="364">
                  <c:v>17.550968620335482</c:v>
                </c:pt>
                <c:pt idx="365">
                  <c:v>17.420335567094646</c:v>
                </c:pt>
                <c:pt idx="366">
                  <c:v>17.288722513853809</c:v>
                </c:pt>
                <c:pt idx="367">
                  <c:v>17.156129460612974</c:v>
                </c:pt>
                <c:pt idx="368">
                  <c:v>17.022556407372136</c:v>
                </c:pt>
                <c:pt idx="369">
                  <c:v>16.8880033541313</c:v>
                </c:pt>
                <c:pt idx="370">
                  <c:v>16.752470300890462</c:v>
                </c:pt>
                <c:pt idx="371">
                  <c:v>16.615957247649625</c:v>
                </c:pt>
                <c:pt idx="372">
                  <c:v>16.478464194408787</c:v>
                </c:pt>
                <c:pt idx="373">
                  <c:v>16.33999114116795</c:v>
                </c:pt>
                <c:pt idx="374">
                  <c:v>16.200538087927114</c:v>
                </c:pt>
                <c:pt idx="375">
                  <c:v>16.060105034686277</c:v>
                </c:pt>
                <c:pt idx="376">
                  <c:v>15.91869198144544</c:v>
                </c:pt>
                <c:pt idx="377">
                  <c:v>15.776298928204602</c:v>
                </c:pt>
                <c:pt idx="378">
                  <c:v>15.632925874963766</c:v>
                </c:pt>
                <c:pt idx="379">
                  <c:v>15.488572821722929</c:v>
                </c:pt>
                <c:pt idx="380">
                  <c:v>15.343239768482093</c:v>
                </c:pt>
                <c:pt idx="381">
                  <c:v>15.196926715241256</c:v>
                </c:pt>
                <c:pt idx="382">
                  <c:v>15.049633662000419</c:v>
                </c:pt>
                <c:pt idx="383">
                  <c:v>14.901360608759582</c:v>
                </c:pt>
                <c:pt idx="384">
                  <c:v>14.752107555518744</c:v>
                </c:pt>
                <c:pt idx="385">
                  <c:v>14.601874502277907</c:v>
                </c:pt>
                <c:pt idx="386">
                  <c:v>14.450661449037069</c:v>
                </c:pt>
                <c:pt idx="387">
                  <c:v>14.298468395796233</c:v>
                </c:pt>
                <c:pt idx="388">
                  <c:v>14.145295342555396</c:v>
                </c:pt>
                <c:pt idx="389">
                  <c:v>13.99114228931456</c:v>
                </c:pt>
                <c:pt idx="390">
                  <c:v>13.836009236073723</c:v>
                </c:pt>
                <c:pt idx="391">
                  <c:v>13.679896182832886</c:v>
                </c:pt>
                <c:pt idx="392">
                  <c:v>13.522803129592049</c:v>
                </c:pt>
                <c:pt idx="393">
                  <c:v>13.364730076351211</c:v>
                </c:pt>
                <c:pt idx="394">
                  <c:v>13.205677023110374</c:v>
                </c:pt>
                <c:pt idx="395">
                  <c:v>13.045643969869536</c:v>
                </c:pt>
                <c:pt idx="396">
                  <c:v>12.884630916628698</c:v>
                </c:pt>
                <c:pt idx="397">
                  <c:v>12.722637863387861</c:v>
                </c:pt>
                <c:pt idx="398">
                  <c:v>12.559664810147025</c:v>
                </c:pt>
                <c:pt idx="399">
                  <c:v>12.395711756906188</c:v>
                </c:pt>
                <c:pt idx="400">
                  <c:v>12.230778703665351</c:v>
                </c:pt>
                <c:pt idx="401">
                  <c:v>12.064865650424514</c:v>
                </c:pt>
                <c:pt idx="402">
                  <c:v>11.897972597183676</c:v>
                </c:pt>
                <c:pt idx="403">
                  <c:v>11.730099543942838</c:v>
                </c:pt>
                <c:pt idx="404">
                  <c:v>11.561246490702001</c:v>
                </c:pt>
                <c:pt idx="405">
                  <c:v>11.391413437461164</c:v>
                </c:pt>
                <c:pt idx="406">
                  <c:v>11.220600384220328</c:v>
                </c:pt>
                <c:pt idx="407">
                  <c:v>11.048807330979491</c:v>
                </c:pt>
                <c:pt idx="408">
                  <c:v>10.876034277738654</c:v>
                </c:pt>
                <c:pt idx="409">
                  <c:v>10.702281224497817</c:v>
                </c:pt>
                <c:pt idx="410">
                  <c:v>10.52754817125698</c:v>
                </c:pt>
                <c:pt idx="411">
                  <c:v>10.351835118016142</c:v>
                </c:pt>
                <c:pt idx="412">
                  <c:v>10.175142064775304</c:v>
                </c:pt>
                <c:pt idx="413">
                  <c:v>9.9974690115344682</c:v>
                </c:pt>
                <c:pt idx="414">
                  <c:v>9.8188159582936319</c:v>
                </c:pt>
                <c:pt idx="415">
                  <c:v>9.6391829050527953</c:v>
                </c:pt>
                <c:pt idx="416">
                  <c:v>9.4585698518119585</c:v>
                </c:pt>
                <c:pt idx="417">
                  <c:v>9.2769767985711216</c:v>
                </c:pt>
                <c:pt idx="418">
                  <c:v>9.0944037453302844</c:v>
                </c:pt>
                <c:pt idx="419">
                  <c:v>8.910850692089447</c:v>
                </c:pt>
                <c:pt idx="420">
                  <c:v>8.7263176388486094</c:v>
                </c:pt>
                <c:pt idx="421">
                  <c:v>8.5408045856077734</c:v>
                </c:pt>
                <c:pt idx="422">
                  <c:v>8.3543115323669372</c:v>
                </c:pt>
                <c:pt idx="423">
                  <c:v>8.1668384791261008</c:v>
                </c:pt>
                <c:pt idx="424">
                  <c:v>7.9783854258852633</c:v>
                </c:pt>
                <c:pt idx="425">
                  <c:v>7.7889523726444256</c:v>
                </c:pt>
                <c:pt idx="426">
                  <c:v>7.5985393194035877</c:v>
                </c:pt>
                <c:pt idx="427">
                  <c:v>7.4071462661627496</c:v>
                </c:pt>
                <c:pt idx="428">
                  <c:v>7.2147732129219122</c:v>
                </c:pt>
                <c:pt idx="429">
                  <c:v>7.0214201596810746</c:v>
                </c:pt>
                <c:pt idx="430">
                  <c:v>6.8270871064402368</c:v>
                </c:pt>
                <c:pt idx="431">
                  <c:v>6.6317740531993987</c:v>
                </c:pt>
                <c:pt idx="432">
                  <c:v>6.4354809999585614</c:v>
                </c:pt>
                <c:pt idx="433">
                  <c:v>6.2382079467177238</c:v>
                </c:pt>
                <c:pt idx="434">
                  <c:v>6.0399548934768861</c:v>
                </c:pt>
                <c:pt idx="435">
                  <c:v>5.8407218402360481</c:v>
                </c:pt>
                <c:pt idx="436">
                  <c:v>5.6405087869952109</c:v>
                </c:pt>
                <c:pt idx="437">
                  <c:v>5.4393157337543734</c:v>
                </c:pt>
                <c:pt idx="438">
                  <c:v>5.2371426805135357</c:v>
                </c:pt>
                <c:pt idx="439">
                  <c:v>5.0339896272726978</c:v>
                </c:pt>
                <c:pt idx="440">
                  <c:v>4.8298565740318606</c:v>
                </c:pt>
                <c:pt idx="441">
                  <c:v>4.6247435207910232</c:v>
                </c:pt>
                <c:pt idx="442">
                  <c:v>4.4186504675501856</c:v>
                </c:pt>
                <c:pt idx="443">
                  <c:v>4.2115774143093478</c:v>
                </c:pt>
                <c:pt idx="444">
                  <c:v>4.0035243610685098</c:v>
                </c:pt>
                <c:pt idx="445">
                  <c:v>3.7944913078276725</c:v>
                </c:pt>
                <c:pt idx="446">
                  <c:v>3.584478254586835</c:v>
                </c:pt>
                <c:pt idx="447">
                  <c:v>3.3734852013459973</c:v>
                </c:pt>
                <c:pt idx="448">
                  <c:v>3.1615121481051598</c:v>
                </c:pt>
                <c:pt idx="449">
                  <c:v>2.9485590948643221</c:v>
                </c:pt>
                <c:pt idx="450">
                  <c:v>2.7346260416234847</c:v>
                </c:pt>
                <c:pt idx="451">
                  <c:v>2.519712988382647</c:v>
                </c:pt>
                <c:pt idx="452">
                  <c:v>2.3038199351418096</c:v>
                </c:pt>
                <c:pt idx="453">
                  <c:v>2.086946881900972</c:v>
                </c:pt>
                <c:pt idx="454">
                  <c:v>1.8690938286601346</c:v>
                </c:pt>
                <c:pt idx="455">
                  <c:v>1.6502607754192973</c:v>
                </c:pt>
                <c:pt idx="456">
                  <c:v>1.4304477221784599</c:v>
                </c:pt>
                <c:pt idx="457">
                  <c:v>1.2096546689376226</c:v>
                </c:pt>
                <c:pt idx="458">
                  <c:v>0.98788161569678534</c:v>
                </c:pt>
                <c:pt idx="459">
                  <c:v>0.76512856245594807</c:v>
                </c:pt>
                <c:pt idx="460">
                  <c:v>0.54139550921511082</c:v>
                </c:pt>
                <c:pt idx="461">
                  <c:v>0.31668245597427358</c:v>
                </c:pt>
                <c:pt idx="462">
                  <c:v>9.0989402733436323E-2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955-4D2D-A35D-0CB4A197C052}"/>
            </c:ext>
          </c:extLst>
        </c:ser>
        <c:ser>
          <c:idx val="9"/>
          <c:order val="9"/>
          <c:tx>
            <c:v>70 degrees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'assignment_1(home) Q2 (11)'!$F$2:$F$481</c:f>
              <c:numCache>
                <c:formatCode>General</c:formatCode>
                <c:ptCount val="480"/>
                <c:pt idx="0">
                  <c:v>0</c:v>
                </c:pt>
                <c:pt idx="1">
                  <c:v>8.5505035831417206E-2</c:v>
                </c:pt>
                <c:pt idx="2">
                  <c:v>0.17101007166283441</c:v>
                </c:pt>
                <c:pt idx="3">
                  <c:v>0.2565151074942516</c:v>
                </c:pt>
                <c:pt idx="4">
                  <c:v>0.34202014332566882</c:v>
                </c:pt>
                <c:pt idx="5">
                  <c:v>0.42752517915708604</c:v>
                </c:pt>
                <c:pt idx="6">
                  <c:v>0.51303021498850321</c:v>
                </c:pt>
                <c:pt idx="7">
                  <c:v>0.59853525081992043</c:v>
                </c:pt>
                <c:pt idx="8">
                  <c:v>0.68404028665133765</c:v>
                </c:pt>
                <c:pt idx="9">
                  <c:v>0.76954532248275487</c:v>
                </c:pt>
                <c:pt idx="10">
                  <c:v>0.85505035831417209</c:v>
                </c:pt>
                <c:pt idx="11">
                  <c:v>0.94055539414558931</c:v>
                </c:pt>
                <c:pt idx="12">
                  <c:v>1.0260604299770064</c:v>
                </c:pt>
                <c:pt idx="13">
                  <c:v>1.1115654658084235</c:v>
                </c:pt>
                <c:pt idx="14">
                  <c:v>1.1970705016398406</c:v>
                </c:pt>
                <c:pt idx="15">
                  <c:v>1.2825755374712577</c:v>
                </c:pt>
                <c:pt idx="16">
                  <c:v>1.3680805733026749</c:v>
                </c:pt>
                <c:pt idx="17">
                  <c:v>1.453585609134092</c:v>
                </c:pt>
                <c:pt idx="18">
                  <c:v>1.5390906449655091</c:v>
                </c:pt>
                <c:pt idx="19">
                  <c:v>1.6245956807969262</c:v>
                </c:pt>
                <c:pt idx="20">
                  <c:v>1.7101007166283433</c:v>
                </c:pt>
                <c:pt idx="21">
                  <c:v>1.7956057524597604</c:v>
                </c:pt>
                <c:pt idx="22">
                  <c:v>1.8811107882911775</c:v>
                </c:pt>
                <c:pt idx="23">
                  <c:v>1.9666158241225946</c:v>
                </c:pt>
                <c:pt idx="24">
                  <c:v>2.0521208599540119</c:v>
                </c:pt>
                <c:pt idx="25">
                  <c:v>2.1376258957854293</c:v>
                </c:pt>
                <c:pt idx="26">
                  <c:v>2.2231309316168466</c:v>
                </c:pt>
                <c:pt idx="27">
                  <c:v>2.3086359674482639</c:v>
                </c:pt>
                <c:pt idx="28">
                  <c:v>2.3941410032796813</c:v>
                </c:pt>
                <c:pt idx="29">
                  <c:v>2.4796460391110986</c:v>
                </c:pt>
                <c:pt idx="30">
                  <c:v>2.5651510749425159</c:v>
                </c:pt>
                <c:pt idx="31">
                  <c:v>2.6506561107739333</c:v>
                </c:pt>
                <c:pt idx="32">
                  <c:v>2.7361611466053506</c:v>
                </c:pt>
                <c:pt idx="33">
                  <c:v>2.8216661824367679</c:v>
                </c:pt>
                <c:pt idx="34">
                  <c:v>2.9071712182681853</c:v>
                </c:pt>
                <c:pt idx="35">
                  <c:v>2.9926762540996026</c:v>
                </c:pt>
                <c:pt idx="36">
                  <c:v>3.0781812899310199</c:v>
                </c:pt>
                <c:pt idx="37">
                  <c:v>3.1636863257624372</c:v>
                </c:pt>
                <c:pt idx="38">
                  <c:v>3.2491913615938546</c:v>
                </c:pt>
                <c:pt idx="39">
                  <c:v>3.3346963974252719</c:v>
                </c:pt>
                <c:pt idx="40">
                  <c:v>3.4202014332566892</c:v>
                </c:pt>
                <c:pt idx="41">
                  <c:v>3.5057064690881066</c:v>
                </c:pt>
                <c:pt idx="42">
                  <c:v>3.5912115049195239</c:v>
                </c:pt>
                <c:pt idx="43">
                  <c:v>3.6767165407509412</c:v>
                </c:pt>
                <c:pt idx="44">
                  <c:v>3.7622215765823586</c:v>
                </c:pt>
                <c:pt idx="45">
                  <c:v>3.8477266124137759</c:v>
                </c:pt>
                <c:pt idx="46">
                  <c:v>3.9332316482451932</c:v>
                </c:pt>
                <c:pt idx="47">
                  <c:v>4.0187366840766101</c:v>
                </c:pt>
                <c:pt idx="48">
                  <c:v>4.1042417199080274</c:v>
                </c:pt>
                <c:pt idx="49">
                  <c:v>4.1897467557394448</c:v>
                </c:pt>
                <c:pt idx="50">
                  <c:v>4.2752517915708621</c:v>
                </c:pt>
                <c:pt idx="51">
                  <c:v>4.3607568274022794</c:v>
                </c:pt>
                <c:pt idx="52">
                  <c:v>4.4462618632336968</c:v>
                </c:pt>
                <c:pt idx="53">
                  <c:v>4.5317668990651141</c:v>
                </c:pt>
                <c:pt idx="54">
                  <c:v>4.6172719348965314</c:v>
                </c:pt>
                <c:pt idx="55">
                  <c:v>4.7027769707279488</c:v>
                </c:pt>
                <c:pt idx="56">
                  <c:v>4.7882820065593661</c:v>
                </c:pt>
                <c:pt idx="57">
                  <c:v>4.8737870423907834</c:v>
                </c:pt>
                <c:pt idx="58">
                  <c:v>4.9592920782222008</c:v>
                </c:pt>
                <c:pt idx="59">
                  <c:v>5.0447971140536181</c:v>
                </c:pt>
                <c:pt idx="60">
                  <c:v>5.1303021498850354</c:v>
                </c:pt>
                <c:pt idx="61">
                  <c:v>5.2158071857164527</c:v>
                </c:pt>
                <c:pt idx="62">
                  <c:v>5.3013122215478701</c:v>
                </c:pt>
                <c:pt idx="63">
                  <c:v>5.3868172573792874</c:v>
                </c:pt>
                <c:pt idx="64">
                  <c:v>5.4723222932107047</c:v>
                </c:pt>
                <c:pt idx="65">
                  <c:v>5.5578273290421221</c:v>
                </c:pt>
                <c:pt idx="66">
                  <c:v>5.6433323648735394</c:v>
                </c:pt>
                <c:pt idx="67">
                  <c:v>5.7288374007049567</c:v>
                </c:pt>
                <c:pt idx="68">
                  <c:v>5.8143424365363741</c:v>
                </c:pt>
                <c:pt idx="69">
                  <c:v>5.8998474723677914</c:v>
                </c:pt>
                <c:pt idx="70">
                  <c:v>5.9853525081992087</c:v>
                </c:pt>
                <c:pt idx="71">
                  <c:v>6.0708575440306261</c:v>
                </c:pt>
                <c:pt idx="72">
                  <c:v>6.1563625798620434</c:v>
                </c:pt>
                <c:pt idx="73">
                  <c:v>6.2418676156934607</c:v>
                </c:pt>
                <c:pt idx="74">
                  <c:v>6.327372651524878</c:v>
                </c:pt>
                <c:pt idx="75">
                  <c:v>6.4128776873562954</c:v>
                </c:pt>
                <c:pt idx="76">
                  <c:v>6.4983827231877127</c:v>
                </c:pt>
                <c:pt idx="77">
                  <c:v>6.58388775901913</c:v>
                </c:pt>
                <c:pt idx="78">
                  <c:v>6.6693927948505474</c:v>
                </c:pt>
                <c:pt idx="79">
                  <c:v>6.7548978306819647</c:v>
                </c:pt>
                <c:pt idx="80">
                  <c:v>6.840402866513382</c:v>
                </c:pt>
                <c:pt idx="81">
                  <c:v>6.9259079023447994</c:v>
                </c:pt>
                <c:pt idx="82">
                  <c:v>7.0114129381762167</c:v>
                </c:pt>
                <c:pt idx="83">
                  <c:v>7.096917974007634</c:v>
                </c:pt>
                <c:pt idx="84">
                  <c:v>7.1824230098390514</c:v>
                </c:pt>
                <c:pt idx="85">
                  <c:v>7.2679280456704687</c:v>
                </c:pt>
                <c:pt idx="86">
                  <c:v>7.353433081501886</c:v>
                </c:pt>
                <c:pt idx="87">
                  <c:v>7.4389381173333033</c:v>
                </c:pt>
                <c:pt idx="88">
                  <c:v>7.5244431531647207</c:v>
                </c:pt>
                <c:pt idx="89">
                  <c:v>7.609948188996138</c:v>
                </c:pt>
                <c:pt idx="90">
                  <c:v>7.6954532248275553</c:v>
                </c:pt>
                <c:pt idx="91">
                  <c:v>7.7809582606589727</c:v>
                </c:pt>
                <c:pt idx="92">
                  <c:v>7.86646329649039</c:v>
                </c:pt>
                <c:pt idx="93">
                  <c:v>7.9519683323218073</c:v>
                </c:pt>
                <c:pt idx="94">
                  <c:v>8.0374733681532238</c:v>
                </c:pt>
                <c:pt idx="95">
                  <c:v>8.1229784039846411</c:v>
                </c:pt>
                <c:pt idx="96">
                  <c:v>8.2084834398160584</c:v>
                </c:pt>
                <c:pt idx="97">
                  <c:v>8.2939884756474758</c:v>
                </c:pt>
                <c:pt idx="98">
                  <c:v>8.3794935114788931</c:v>
                </c:pt>
                <c:pt idx="99">
                  <c:v>8.4649985473103104</c:v>
                </c:pt>
                <c:pt idx="100">
                  <c:v>8.5505035831417278</c:v>
                </c:pt>
                <c:pt idx="101">
                  <c:v>8.6360086189731451</c:v>
                </c:pt>
                <c:pt idx="102">
                  <c:v>8.7215136548045624</c:v>
                </c:pt>
                <c:pt idx="103">
                  <c:v>8.8070186906359798</c:v>
                </c:pt>
                <c:pt idx="104">
                  <c:v>8.8925237264673971</c:v>
                </c:pt>
                <c:pt idx="105">
                  <c:v>8.9780287622988144</c:v>
                </c:pt>
                <c:pt idx="106">
                  <c:v>9.0635337981302317</c:v>
                </c:pt>
                <c:pt idx="107">
                  <c:v>9.1490388339616491</c:v>
                </c:pt>
                <c:pt idx="108">
                  <c:v>9.2345438697930664</c:v>
                </c:pt>
                <c:pt idx="109">
                  <c:v>9.3200489056244837</c:v>
                </c:pt>
                <c:pt idx="110">
                  <c:v>9.4055539414559011</c:v>
                </c:pt>
                <c:pt idx="111">
                  <c:v>9.4910589772873184</c:v>
                </c:pt>
                <c:pt idx="112">
                  <c:v>9.5765640131187357</c:v>
                </c:pt>
                <c:pt idx="113">
                  <c:v>9.6620690489501531</c:v>
                </c:pt>
                <c:pt idx="114">
                  <c:v>9.7475740847815704</c:v>
                </c:pt>
                <c:pt idx="115">
                  <c:v>9.8330791206129877</c:v>
                </c:pt>
                <c:pt idx="116">
                  <c:v>9.9185841564444051</c:v>
                </c:pt>
                <c:pt idx="117">
                  <c:v>10.004089192275822</c:v>
                </c:pt>
                <c:pt idx="118">
                  <c:v>10.08959422810724</c:v>
                </c:pt>
                <c:pt idx="119">
                  <c:v>10.175099263938657</c:v>
                </c:pt>
                <c:pt idx="120">
                  <c:v>10.260604299770074</c:v>
                </c:pt>
                <c:pt idx="121">
                  <c:v>10.346109335601492</c:v>
                </c:pt>
                <c:pt idx="122">
                  <c:v>10.431614371432909</c:v>
                </c:pt>
                <c:pt idx="123">
                  <c:v>10.517119407264326</c:v>
                </c:pt>
                <c:pt idx="124">
                  <c:v>10.602624443095744</c:v>
                </c:pt>
                <c:pt idx="125">
                  <c:v>10.688129478927161</c:v>
                </c:pt>
                <c:pt idx="126">
                  <c:v>10.773634514758578</c:v>
                </c:pt>
                <c:pt idx="127">
                  <c:v>10.859139550589996</c:v>
                </c:pt>
                <c:pt idx="128">
                  <c:v>10.944644586421413</c:v>
                </c:pt>
                <c:pt idx="129">
                  <c:v>11.03014962225283</c:v>
                </c:pt>
                <c:pt idx="130">
                  <c:v>11.115654658084248</c:v>
                </c:pt>
                <c:pt idx="131">
                  <c:v>11.201159693915665</c:v>
                </c:pt>
                <c:pt idx="132">
                  <c:v>11.286664729747082</c:v>
                </c:pt>
                <c:pt idx="133">
                  <c:v>11.3721697655785</c:v>
                </c:pt>
                <c:pt idx="134">
                  <c:v>11.457674801409917</c:v>
                </c:pt>
                <c:pt idx="135">
                  <c:v>11.543179837241334</c:v>
                </c:pt>
                <c:pt idx="136">
                  <c:v>11.628684873072752</c:v>
                </c:pt>
                <c:pt idx="137">
                  <c:v>11.714189908904169</c:v>
                </c:pt>
                <c:pt idx="138">
                  <c:v>11.799694944735586</c:v>
                </c:pt>
                <c:pt idx="139">
                  <c:v>11.885199980567004</c:v>
                </c:pt>
                <c:pt idx="140">
                  <c:v>11.970705016398421</c:v>
                </c:pt>
                <c:pt idx="141">
                  <c:v>12.056210052229838</c:v>
                </c:pt>
                <c:pt idx="142">
                  <c:v>12.141715088061256</c:v>
                </c:pt>
                <c:pt idx="143">
                  <c:v>12.227220123892673</c:v>
                </c:pt>
                <c:pt idx="144">
                  <c:v>12.31272515972409</c:v>
                </c:pt>
                <c:pt idx="145">
                  <c:v>12.398230195555508</c:v>
                </c:pt>
                <c:pt idx="146">
                  <c:v>12.483735231386925</c:v>
                </c:pt>
                <c:pt idx="147">
                  <c:v>12.569240267218342</c:v>
                </c:pt>
                <c:pt idx="148">
                  <c:v>12.65474530304976</c:v>
                </c:pt>
                <c:pt idx="149">
                  <c:v>12.740250338881177</c:v>
                </c:pt>
                <c:pt idx="150">
                  <c:v>12.825755374712594</c:v>
                </c:pt>
                <c:pt idx="151">
                  <c:v>12.911260410544012</c:v>
                </c:pt>
                <c:pt idx="152">
                  <c:v>12.996765446375429</c:v>
                </c:pt>
                <c:pt idx="153">
                  <c:v>13.082270482206846</c:v>
                </c:pt>
                <c:pt idx="154">
                  <c:v>13.167775518038264</c:v>
                </c:pt>
                <c:pt idx="155">
                  <c:v>13.253280553869681</c:v>
                </c:pt>
                <c:pt idx="156">
                  <c:v>13.338785589701098</c:v>
                </c:pt>
                <c:pt idx="157">
                  <c:v>13.424290625532516</c:v>
                </c:pt>
                <c:pt idx="158">
                  <c:v>13.509795661363933</c:v>
                </c:pt>
                <c:pt idx="159">
                  <c:v>13.59530069719535</c:v>
                </c:pt>
                <c:pt idx="160">
                  <c:v>13.680805733026768</c:v>
                </c:pt>
                <c:pt idx="161">
                  <c:v>13.766310768858185</c:v>
                </c:pt>
                <c:pt idx="162">
                  <c:v>13.851815804689602</c:v>
                </c:pt>
                <c:pt idx="163">
                  <c:v>13.93732084052102</c:v>
                </c:pt>
                <c:pt idx="164">
                  <c:v>14.022825876352437</c:v>
                </c:pt>
                <c:pt idx="165">
                  <c:v>14.108330912183854</c:v>
                </c:pt>
                <c:pt idx="166">
                  <c:v>14.193835948015272</c:v>
                </c:pt>
                <c:pt idx="167">
                  <c:v>14.279340983846689</c:v>
                </c:pt>
                <c:pt idx="168">
                  <c:v>14.364846019678106</c:v>
                </c:pt>
                <c:pt idx="169">
                  <c:v>14.450351055509524</c:v>
                </c:pt>
                <c:pt idx="170">
                  <c:v>14.535856091340941</c:v>
                </c:pt>
                <c:pt idx="171">
                  <c:v>14.621361127172358</c:v>
                </c:pt>
                <c:pt idx="172">
                  <c:v>14.706866163003776</c:v>
                </c:pt>
                <c:pt idx="173">
                  <c:v>14.792371198835193</c:v>
                </c:pt>
                <c:pt idx="174">
                  <c:v>14.87787623466661</c:v>
                </c:pt>
                <c:pt idx="175">
                  <c:v>14.963381270498028</c:v>
                </c:pt>
                <c:pt idx="176">
                  <c:v>15.048886306329445</c:v>
                </c:pt>
                <c:pt idx="177">
                  <c:v>15.134391342160862</c:v>
                </c:pt>
                <c:pt idx="178">
                  <c:v>15.21989637799228</c:v>
                </c:pt>
                <c:pt idx="179">
                  <c:v>15.305401413823697</c:v>
                </c:pt>
                <c:pt idx="180">
                  <c:v>15.390906449655114</c:v>
                </c:pt>
                <c:pt idx="181">
                  <c:v>15.476411485486532</c:v>
                </c:pt>
                <c:pt idx="182">
                  <c:v>15.561916521317949</c:v>
                </c:pt>
                <c:pt idx="183">
                  <c:v>15.647421557149366</c:v>
                </c:pt>
                <c:pt idx="184">
                  <c:v>15.732926592980784</c:v>
                </c:pt>
                <c:pt idx="185">
                  <c:v>15.818431628812201</c:v>
                </c:pt>
                <c:pt idx="186">
                  <c:v>15.903936664643618</c:v>
                </c:pt>
                <c:pt idx="187">
                  <c:v>15.989441700475036</c:v>
                </c:pt>
                <c:pt idx="188">
                  <c:v>16.074946736306451</c:v>
                </c:pt>
                <c:pt idx="189">
                  <c:v>16.160451772137868</c:v>
                </c:pt>
                <c:pt idx="190">
                  <c:v>16.245956807969286</c:v>
                </c:pt>
                <c:pt idx="191">
                  <c:v>16.331461843800703</c:v>
                </c:pt>
                <c:pt idx="192">
                  <c:v>16.41696687963212</c:v>
                </c:pt>
                <c:pt idx="193">
                  <c:v>16.502471915463538</c:v>
                </c:pt>
                <c:pt idx="194">
                  <c:v>16.587976951294955</c:v>
                </c:pt>
                <c:pt idx="195">
                  <c:v>16.673481987126372</c:v>
                </c:pt>
                <c:pt idx="196">
                  <c:v>16.75898702295779</c:v>
                </c:pt>
                <c:pt idx="197">
                  <c:v>16.844492058789207</c:v>
                </c:pt>
                <c:pt idx="198">
                  <c:v>16.929997094620624</c:v>
                </c:pt>
                <c:pt idx="199">
                  <c:v>17.015502130452042</c:v>
                </c:pt>
                <c:pt idx="200">
                  <c:v>17.101007166283459</c:v>
                </c:pt>
                <c:pt idx="201">
                  <c:v>17.186512202114876</c:v>
                </c:pt>
                <c:pt idx="202">
                  <c:v>17.272017237946294</c:v>
                </c:pt>
                <c:pt idx="203">
                  <c:v>17.357522273777711</c:v>
                </c:pt>
                <c:pt idx="204">
                  <c:v>17.443027309609128</c:v>
                </c:pt>
                <c:pt idx="205">
                  <c:v>17.528532345440546</c:v>
                </c:pt>
                <c:pt idx="206">
                  <c:v>17.614037381271963</c:v>
                </c:pt>
                <c:pt idx="207">
                  <c:v>17.69954241710338</c:v>
                </c:pt>
                <c:pt idx="208">
                  <c:v>17.785047452934798</c:v>
                </c:pt>
                <c:pt idx="209">
                  <c:v>17.870552488766215</c:v>
                </c:pt>
                <c:pt idx="210">
                  <c:v>17.956057524597632</c:v>
                </c:pt>
                <c:pt idx="211">
                  <c:v>18.04156256042905</c:v>
                </c:pt>
                <c:pt idx="212">
                  <c:v>18.127067596260467</c:v>
                </c:pt>
                <c:pt idx="213">
                  <c:v>18.212572632091884</c:v>
                </c:pt>
                <c:pt idx="214">
                  <c:v>18.298077667923302</c:v>
                </c:pt>
                <c:pt idx="215">
                  <c:v>18.383582703754719</c:v>
                </c:pt>
                <c:pt idx="216">
                  <c:v>18.469087739586136</c:v>
                </c:pt>
                <c:pt idx="217">
                  <c:v>18.554592775417554</c:v>
                </c:pt>
                <c:pt idx="218">
                  <c:v>18.640097811248971</c:v>
                </c:pt>
                <c:pt idx="219">
                  <c:v>18.725602847080388</c:v>
                </c:pt>
                <c:pt idx="220">
                  <c:v>18.811107882911806</c:v>
                </c:pt>
                <c:pt idx="221">
                  <c:v>18.896612918743223</c:v>
                </c:pt>
                <c:pt idx="222">
                  <c:v>18.98211795457464</c:v>
                </c:pt>
                <c:pt idx="223">
                  <c:v>19.067622990406058</c:v>
                </c:pt>
                <c:pt idx="224">
                  <c:v>19.153128026237475</c:v>
                </c:pt>
                <c:pt idx="225">
                  <c:v>19.238633062068892</c:v>
                </c:pt>
                <c:pt idx="226">
                  <c:v>19.32413809790031</c:v>
                </c:pt>
                <c:pt idx="227">
                  <c:v>19.409643133731727</c:v>
                </c:pt>
                <c:pt idx="228">
                  <c:v>19.495148169563144</c:v>
                </c:pt>
                <c:pt idx="229">
                  <c:v>19.580653205394562</c:v>
                </c:pt>
                <c:pt idx="230">
                  <c:v>19.666158241225979</c:v>
                </c:pt>
                <c:pt idx="231">
                  <c:v>19.751663277057396</c:v>
                </c:pt>
                <c:pt idx="232">
                  <c:v>19.837168312888814</c:v>
                </c:pt>
                <c:pt idx="233">
                  <c:v>19.922673348720231</c:v>
                </c:pt>
                <c:pt idx="234">
                  <c:v>20.008178384551648</c:v>
                </c:pt>
                <c:pt idx="235">
                  <c:v>20.093683420383066</c:v>
                </c:pt>
                <c:pt idx="236">
                  <c:v>20.179188456214483</c:v>
                </c:pt>
                <c:pt idx="237">
                  <c:v>20.2646934920459</c:v>
                </c:pt>
                <c:pt idx="238">
                  <c:v>20.350198527877318</c:v>
                </c:pt>
                <c:pt idx="239">
                  <c:v>20.435703563708735</c:v>
                </c:pt>
                <c:pt idx="240">
                  <c:v>20.521208599540152</c:v>
                </c:pt>
                <c:pt idx="241">
                  <c:v>20.60671363537157</c:v>
                </c:pt>
                <c:pt idx="242">
                  <c:v>20.692218671202987</c:v>
                </c:pt>
                <c:pt idx="243">
                  <c:v>20.777723707034404</c:v>
                </c:pt>
                <c:pt idx="244">
                  <c:v>20.863228742865822</c:v>
                </c:pt>
                <c:pt idx="245">
                  <c:v>20.948733778697239</c:v>
                </c:pt>
                <c:pt idx="246">
                  <c:v>21.034238814528656</c:v>
                </c:pt>
                <c:pt idx="247">
                  <c:v>21.119743850360074</c:v>
                </c:pt>
                <c:pt idx="248">
                  <c:v>21.205248886191491</c:v>
                </c:pt>
                <c:pt idx="249">
                  <c:v>21.290753922022908</c:v>
                </c:pt>
                <c:pt idx="250">
                  <c:v>21.376258957854326</c:v>
                </c:pt>
                <c:pt idx="251">
                  <c:v>21.461763993685743</c:v>
                </c:pt>
                <c:pt idx="252">
                  <c:v>21.54726902951716</c:v>
                </c:pt>
                <c:pt idx="253">
                  <c:v>21.632774065348578</c:v>
                </c:pt>
                <c:pt idx="254">
                  <c:v>21.718279101179995</c:v>
                </c:pt>
                <c:pt idx="255">
                  <c:v>21.803784137011412</c:v>
                </c:pt>
                <c:pt idx="256">
                  <c:v>21.88928917284283</c:v>
                </c:pt>
                <c:pt idx="257">
                  <c:v>21.974794208674247</c:v>
                </c:pt>
                <c:pt idx="258">
                  <c:v>22.060299244505664</c:v>
                </c:pt>
                <c:pt idx="259">
                  <c:v>22.145804280337082</c:v>
                </c:pt>
                <c:pt idx="260">
                  <c:v>22.231309316168499</c:v>
                </c:pt>
                <c:pt idx="261">
                  <c:v>22.316814351999916</c:v>
                </c:pt>
                <c:pt idx="262">
                  <c:v>22.402319387831334</c:v>
                </c:pt>
                <c:pt idx="263">
                  <c:v>22.487824423662751</c:v>
                </c:pt>
                <c:pt idx="264">
                  <c:v>22.573329459494168</c:v>
                </c:pt>
                <c:pt idx="265">
                  <c:v>22.658834495325586</c:v>
                </c:pt>
                <c:pt idx="266">
                  <c:v>22.744339531157003</c:v>
                </c:pt>
                <c:pt idx="267">
                  <c:v>22.82984456698842</c:v>
                </c:pt>
                <c:pt idx="268">
                  <c:v>22.915349602819838</c:v>
                </c:pt>
                <c:pt idx="269">
                  <c:v>23.000854638651255</c:v>
                </c:pt>
                <c:pt idx="270">
                  <c:v>23.086359674482672</c:v>
                </c:pt>
                <c:pt idx="271">
                  <c:v>23.17186471031409</c:v>
                </c:pt>
                <c:pt idx="272">
                  <c:v>23.257369746145507</c:v>
                </c:pt>
                <c:pt idx="273">
                  <c:v>23.342874781976924</c:v>
                </c:pt>
                <c:pt idx="274">
                  <c:v>23.428379817808342</c:v>
                </c:pt>
                <c:pt idx="275">
                  <c:v>23.513884853639759</c:v>
                </c:pt>
                <c:pt idx="276">
                  <c:v>23.599389889471176</c:v>
                </c:pt>
                <c:pt idx="277">
                  <c:v>23.684894925302594</c:v>
                </c:pt>
                <c:pt idx="278">
                  <c:v>23.770399961134011</c:v>
                </c:pt>
                <c:pt idx="279">
                  <c:v>23.855904996965428</c:v>
                </c:pt>
                <c:pt idx="280">
                  <c:v>23.941410032796846</c:v>
                </c:pt>
                <c:pt idx="281">
                  <c:v>24.026915068628263</c:v>
                </c:pt>
                <c:pt idx="282">
                  <c:v>24.11242010445968</c:v>
                </c:pt>
                <c:pt idx="283">
                  <c:v>24.197925140291098</c:v>
                </c:pt>
                <c:pt idx="284">
                  <c:v>24.283430176122515</c:v>
                </c:pt>
                <c:pt idx="285">
                  <c:v>24.368935211953932</c:v>
                </c:pt>
                <c:pt idx="286">
                  <c:v>24.45444024778535</c:v>
                </c:pt>
                <c:pt idx="287">
                  <c:v>24.539945283616767</c:v>
                </c:pt>
                <c:pt idx="288">
                  <c:v>24.625450319448184</c:v>
                </c:pt>
                <c:pt idx="289">
                  <c:v>24.710955355279602</c:v>
                </c:pt>
                <c:pt idx="290">
                  <c:v>24.796460391111019</c:v>
                </c:pt>
                <c:pt idx="291">
                  <c:v>24.881965426942436</c:v>
                </c:pt>
                <c:pt idx="292">
                  <c:v>24.967470462773854</c:v>
                </c:pt>
                <c:pt idx="293">
                  <c:v>25.052975498605271</c:v>
                </c:pt>
                <c:pt idx="294">
                  <c:v>25.138480534436688</c:v>
                </c:pt>
                <c:pt idx="295">
                  <c:v>25.223985570268106</c:v>
                </c:pt>
                <c:pt idx="296">
                  <c:v>25.309490606099523</c:v>
                </c:pt>
                <c:pt idx="297">
                  <c:v>25.39499564193094</c:v>
                </c:pt>
                <c:pt idx="298">
                  <c:v>25.480500677762357</c:v>
                </c:pt>
                <c:pt idx="299">
                  <c:v>25.566005713593775</c:v>
                </c:pt>
                <c:pt idx="300">
                  <c:v>25.651510749425192</c:v>
                </c:pt>
                <c:pt idx="301">
                  <c:v>25.737015785256609</c:v>
                </c:pt>
                <c:pt idx="302">
                  <c:v>25.822520821088027</c:v>
                </c:pt>
                <c:pt idx="303">
                  <c:v>25.908025856919444</c:v>
                </c:pt>
                <c:pt idx="304">
                  <c:v>25.993530892750861</c:v>
                </c:pt>
                <c:pt idx="305">
                  <c:v>26.079035928582279</c:v>
                </c:pt>
                <c:pt idx="306">
                  <c:v>26.164540964413696</c:v>
                </c:pt>
                <c:pt idx="307">
                  <c:v>26.250046000245113</c:v>
                </c:pt>
                <c:pt idx="308">
                  <c:v>26.335551036076531</c:v>
                </c:pt>
                <c:pt idx="309">
                  <c:v>26.421056071907948</c:v>
                </c:pt>
                <c:pt idx="310">
                  <c:v>26.506561107739365</c:v>
                </c:pt>
                <c:pt idx="311">
                  <c:v>26.592066143570783</c:v>
                </c:pt>
                <c:pt idx="312">
                  <c:v>26.6775711794022</c:v>
                </c:pt>
                <c:pt idx="313">
                  <c:v>26.763076215233617</c:v>
                </c:pt>
                <c:pt idx="314">
                  <c:v>26.848581251065035</c:v>
                </c:pt>
                <c:pt idx="315">
                  <c:v>26.934086286896452</c:v>
                </c:pt>
                <c:pt idx="316">
                  <c:v>27.019591322727869</c:v>
                </c:pt>
                <c:pt idx="317">
                  <c:v>27.105096358559287</c:v>
                </c:pt>
                <c:pt idx="318">
                  <c:v>27.190601394390704</c:v>
                </c:pt>
                <c:pt idx="319">
                  <c:v>27.276106430222121</c:v>
                </c:pt>
                <c:pt idx="320">
                  <c:v>27.361611466053539</c:v>
                </c:pt>
                <c:pt idx="321">
                  <c:v>27.447116501884956</c:v>
                </c:pt>
                <c:pt idx="322">
                  <c:v>27.532621537716373</c:v>
                </c:pt>
                <c:pt idx="323">
                  <c:v>27.618126573547791</c:v>
                </c:pt>
                <c:pt idx="324">
                  <c:v>27.703631609379208</c:v>
                </c:pt>
                <c:pt idx="325">
                  <c:v>27.789136645210625</c:v>
                </c:pt>
                <c:pt idx="326">
                  <c:v>27.874641681042043</c:v>
                </c:pt>
                <c:pt idx="327">
                  <c:v>27.96014671687346</c:v>
                </c:pt>
                <c:pt idx="328">
                  <c:v>28.045651752704877</c:v>
                </c:pt>
                <c:pt idx="329">
                  <c:v>28.131156788536295</c:v>
                </c:pt>
                <c:pt idx="330">
                  <c:v>28.216661824367712</c:v>
                </c:pt>
                <c:pt idx="331">
                  <c:v>28.302166860199129</c:v>
                </c:pt>
                <c:pt idx="332">
                  <c:v>28.387671896030547</c:v>
                </c:pt>
                <c:pt idx="333">
                  <c:v>28.473176931861964</c:v>
                </c:pt>
                <c:pt idx="334">
                  <c:v>28.558681967693381</c:v>
                </c:pt>
                <c:pt idx="335">
                  <c:v>28.644187003524799</c:v>
                </c:pt>
                <c:pt idx="336">
                  <c:v>28.729692039356216</c:v>
                </c:pt>
                <c:pt idx="337">
                  <c:v>28.815197075187633</c:v>
                </c:pt>
                <c:pt idx="338">
                  <c:v>28.900702111019051</c:v>
                </c:pt>
                <c:pt idx="339">
                  <c:v>28.986207146850468</c:v>
                </c:pt>
                <c:pt idx="340">
                  <c:v>29.071712182681885</c:v>
                </c:pt>
                <c:pt idx="341">
                  <c:v>29.157217218513303</c:v>
                </c:pt>
                <c:pt idx="342">
                  <c:v>29.24272225434472</c:v>
                </c:pt>
                <c:pt idx="343">
                  <c:v>29.328227290176137</c:v>
                </c:pt>
                <c:pt idx="344">
                  <c:v>29.413732326007555</c:v>
                </c:pt>
                <c:pt idx="345">
                  <c:v>29.499237361838972</c:v>
                </c:pt>
                <c:pt idx="346">
                  <c:v>29.584742397670389</c:v>
                </c:pt>
                <c:pt idx="347">
                  <c:v>29.670247433501807</c:v>
                </c:pt>
                <c:pt idx="348">
                  <c:v>29.755752469333224</c:v>
                </c:pt>
                <c:pt idx="349">
                  <c:v>29.841257505164641</c:v>
                </c:pt>
                <c:pt idx="350">
                  <c:v>29.926762540996059</c:v>
                </c:pt>
                <c:pt idx="351">
                  <c:v>30.012267576827476</c:v>
                </c:pt>
                <c:pt idx="352">
                  <c:v>30.097772612658893</c:v>
                </c:pt>
                <c:pt idx="353">
                  <c:v>30.183277648490311</c:v>
                </c:pt>
                <c:pt idx="354">
                  <c:v>30.268782684321728</c:v>
                </c:pt>
                <c:pt idx="355">
                  <c:v>30.354287720153145</c:v>
                </c:pt>
                <c:pt idx="356">
                  <c:v>30.439792755984563</c:v>
                </c:pt>
                <c:pt idx="357">
                  <c:v>30.52529779181598</c:v>
                </c:pt>
                <c:pt idx="358">
                  <c:v>30.610802827647397</c:v>
                </c:pt>
                <c:pt idx="359">
                  <c:v>30.696307863478815</c:v>
                </c:pt>
                <c:pt idx="360">
                  <c:v>30.781812899310232</c:v>
                </c:pt>
                <c:pt idx="361">
                  <c:v>30.867317935141649</c:v>
                </c:pt>
                <c:pt idx="362">
                  <c:v>30.952822970973067</c:v>
                </c:pt>
                <c:pt idx="363">
                  <c:v>31.038328006804484</c:v>
                </c:pt>
                <c:pt idx="364">
                  <c:v>31.123833042635901</c:v>
                </c:pt>
                <c:pt idx="365">
                  <c:v>31.209338078467319</c:v>
                </c:pt>
                <c:pt idx="366">
                  <c:v>31.294843114298736</c:v>
                </c:pt>
                <c:pt idx="367">
                  <c:v>31.380348150130153</c:v>
                </c:pt>
                <c:pt idx="368">
                  <c:v>31.465853185961571</c:v>
                </c:pt>
                <c:pt idx="369">
                  <c:v>31.551358221792988</c:v>
                </c:pt>
                <c:pt idx="370">
                  <c:v>31.636863257624405</c:v>
                </c:pt>
                <c:pt idx="371">
                  <c:v>31.722368293455823</c:v>
                </c:pt>
                <c:pt idx="372">
                  <c:v>31.80787332928724</c:v>
                </c:pt>
                <c:pt idx="373">
                  <c:v>31.893378365118657</c:v>
                </c:pt>
                <c:pt idx="374">
                  <c:v>31.978883400950075</c:v>
                </c:pt>
                <c:pt idx="375">
                  <c:v>32.064388436781492</c:v>
                </c:pt>
                <c:pt idx="376">
                  <c:v>32.149893472612909</c:v>
                </c:pt>
                <c:pt idx="377">
                  <c:v>32.235398508444327</c:v>
                </c:pt>
                <c:pt idx="378">
                  <c:v>32.320903544275744</c:v>
                </c:pt>
                <c:pt idx="379">
                  <c:v>32.406408580107161</c:v>
                </c:pt>
                <c:pt idx="380">
                  <c:v>32.491913615938579</c:v>
                </c:pt>
                <c:pt idx="381">
                  <c:v>32.577418651769996</c:v>
                </c:pt>
                <c:pt idx="382">
                  <c:v>32.662923687601413</c:v>
                </c:pt>
                <c:pt idx="383">
                  <c:v>32.748428723432831</c:v>
                </c:pt>
                <c:pt idx="384">
                  <c:v>32.833933759264248</c:v>
                </c:pt>
                <c:pt idx="385">
                  <c:v>32.919438795095665</c:v>
                </c:pt>
                <c:pt idx="386">
                  <c:v>33.004943830927083</c:v>
                </c:pt>
                <c:pt idx="387">
                  <c:v>33.0904488667585</c:v>
                </c:pt>
                <c:pt idx="388">
                  <c:v>33.175953902589917</c:v>
                </c:pt>
                <c:pt idx="389">
                  <c:v>33.261458938421335</c:v>
                </c:pt>
                <c:pt idx="390">
                  <c:v>33.346963974252752</c:v>
                </c:pt>
                <c:pt idx="391">
                  <c:v>33.432469010084169</c:v>
                </c:pt>
                <c:pt idx="392">
                  <c:v>33.517974045915587</c:v>
                </c:pt>
                <c:pt idx="393">
                  <c:v>33.603479081747004</c:v>
                </c:pt>
                <c:pt idx="394">
                  <c:v>33.688984117578421</c:v>
                </c:pt>
                <c:pt idx="395">
                  <c:v>33.774489153409839</c:v>
                </c:pt>
                <c:pt idx="396">
                  <c:v>33.859994189241256</c:v>
                </c:pt>
                <c:pt idx="397">
                  <c:v>33.945499225072673</c:v>
                </c:pt>
                <c:pt idx="398">
                  <c:v>34.031004260904091</c:v>
                </c:pt>
                <c:pt idx="399">
                  <c:v>34.116509296735508</c:v>
                </c:pt>
                <c:pt idx="400">
                  <c:v>34.202014332566925</c:v>
                </c:pt>
                <c:pt idx="401">
                  <c:v>34.287519368398343</c:v>
                </c:pt>
                <c:pt idx="402">
                  <c:v>34.37302440422976</c:v>
                </c:pt>
                <c:pt idx="403">
                  <c:v>34.458529440061177</c:v>
                </c:pt>
                <c:pt idx="404">
                  <c:v>34.544034475892595</c:v>
                </c:pt>
                <c:pt idx="405">
                  <c:v>34.629539511724012</c:v>
                </c:pt>
                <c:pt idx="406">
                  <c:v>34.715044547555429</c:v>
                </c:pt>
                <c:pt idx="407">
                  <c:v>34.800549583386847</c:v>
                </c:pt>
                <c:pt idx="408">
                  <c:v>34.886054619218264</c:v>
                </c:pt>
                <c:pt idx="409">
                  <c:v>34.971559655049681</c:v>
                </c:pt>
                <c:pt idx="410">
                  <c:v>35.057064690881099</c:v>
                </c:pt>
                <c:pt idx="411">
                  <c:v>35.142569726712516</c:v>
                </c:pt>
                <c:pt idx="412">
                  <c:v>35.228074762543933</c:v>
                </c:pt>
                <c:pt idx="413">
                  <c:v>35.313579798375351</c:v>
                </c:pt>
                <c:pt idx="414">
                  <c:v>35.399084834206768</c:v>
                </c:pt>
                <c:pt idx="415">
                  <c:v>35.484589870038185</c:v>
                </c:pt>
                <c:pt idx="416">
                  <c:v>35.570094905869603</c:v>
                </c:pt>
                <c:pt idx="417">
                  <c:v>35.65559994170102</c:v>
                </c:pt>
                <c:pt idx="418">
                  <c:v>35.741104977532437</c:v>
                </c:pt>
                <c:pt idx="419">
                  <c:v>35.826610013363855</c:v>
                </c:pt>
                <c:pt idx="420">
                  <c:v>35.912115049195272</c:v>
                </c:pt>
                <c:pt idx="421">
                  <c:v>35.997620085026689</c:v>
                </c:pt>
                <c:pt idx="422">
                  <c:v>36.083125120858107</c:v>
                </c:pt>
                <c:pt idx="423">
                  <c:v>36.168630156689524</c:v>
                </c:pt>
                <c:pt idx="424">
                  <c:v>36.254135192520941</c:v>
                </c:pt>
                <c:pt idx="425">
                  <c:v>36.339640228352359</c:v>
                </c:pt>
                <c:pt idx="426">
                  <c:v>36.425145264183776</c:v>
                </c:pt>
                <c:pt idx="427">
                  <c:v>36.510650300015193</c:v>
                </c:pt>
                <c:pt idx="428">
                  <c:v>36.596155335846611</c:v>
                </c:pt>
                <c:pt idx="429">
                  <c:v>36.681660371678028</c:v>
                </c:pt>
                <c:pt idx="430">
                  <c:v>36.767165407509445</c:v>
                </c:pt>
                <c:pt idx="431">
                  <c:v>36.852670443340863</c:v>
                </c:pt>
                <c:pt idx="432">
                  <c:v>36.93817547917228</c:v>
                </c:pt>
                <c:pt idx="433">
                  <c:v>37.023680515003697</c:v>
                </c:pt>
                <c:pt idx="434">
                  <c:v>37.109185550835114</c:v>
                </c:pt>
                <c:pt idx="435">
                  <c:v>37.194690586666532</c:v>
                </c:pt>
                <c:pt idx="436">
                  <c:v>37.280195622497949</c:v>
                </c:pt>
                <c:pt idx="437">
                  <c:v>37.365700658329366</c:v>
                </c:pt>
                <c:pt idx="438">
                  <c:v>37.451205694160784</c:v>
                </c:pt>
                <c:pt idx="439">
                  <c:v>37.536710729992201</c:v>
                </c:pt>
                <c:pt idx="440">
                  <c:v>37.622215765823618</c:v>
                </c:pt>
                <c:pt idx="441">
                  <c:v>37.707720801655036</c:v>
                </c:pt>
                <c:pt idx="442">
                  <c:v>37.793225837486453</c:v>
                </c:pt>
                <c:pt idx="443">
                  <c:v>37.87873087331787</c:v>
                </c:pt>
                <c:pt idx="444">
                  <c:v>37.964235909149288</c:v>
                </c:pt>
                <c:pt idx="445">
                  <c:v>38.049740944980705</c:v>
                </c:pt>
                <c:pt idx="446">
                  <c:v>38.135245980812122</c:v>
                </c:pt>
                <c:pt idx="447">
                  <c:v>38.22075101664354</c:v>
                </c:pt>
                <c:pt idx="448">
                  <c:v>38.306256052474957</c:v>
                </c:pt>
                <c:pt idx="449">
                  <c:v>38.391761088306374</c:v>
                </c:pt>
                <c:pt idx="450">
                  <c:v>38.477266124137792</c:v>
                </c:pt>
                <c:pt idx="451">
                  <c:v>38.562771159969209</c:v>
                </c:pt>
                <c:pt idx="452">
                  <c:v>38.648276195800626</c:v>
                </c:pt>
                <c:pt idx="453">
                  <c:v>38.733781231632044</c:v>
                </c:pt>
                <c:pt idx="454">
                  <c:v>38.819286267463461</c:v>
                </c:pt>
                <c:pt idx="455">
                  <c:v>38.904791303294878</c:v>
                </c:pt>
                <c:pt idx="456">
                  <c:v>38.990296339126296</c:v>
                </c:pt>
                <c:pt idx="457">
                  <c:v>39.075801374957713</c:v>
                </c:pt>
                <c:pt idx="458">
                  <c:v>39.16130641078913</c:v>
                </c:pt>
                <c:pt idx="459">
                  <c:v>39.246811446620548</c:v>
                </c:pt>
                <c:pt idx="460">
                  <c:v>39.332316482451965</c:v>
                </c:pt>
                <c:pt idx="461">
                  <c:v>39.417821518283382</c:v>
                </c:pt>
                <c:pt idx="462">
                  <c:v>39.5033265541148</c:v>
                </c:pt>
                <c:pt idx="463">
                  <c:v>39.588831589946217</c:v>
                </c:pt>
                <c:pt idx="464">
                  <c:v>39.674336625777634</c:v>
                </c:pt>
                <c:pt idx="465">
                  <c:v>39.759841661609052</c:v>
                </c:pt>
                <c:pt idx="466">
                  <c:v>39.845346697440469</c:v>
                </c:pt>
                <c:pt idx="467">
                  <c:v>39.930851733271886</c:v>
                </c:pt>
                <c:pt idx="468">
                  <c:v>40.016356769103304</c:v>
                </c:pt>
                <c:pt idx="469">
                  <c:v>40.101861804934721</c:v>
                </c:pt>
                <c:pt idx="470">
                  <c:v>40.187366840766138</c:v>
                </c:pt>
                <c:pt idx="471">
                  <c:v>40.272871876597556</c:v>
                </c:pt>
                <c:pt idx="472">
                  <c:v>40.358376912428973</c:v>
                </c:pt>
                <c:pt idx="473">
                  <c:v>40.44388194826039</c:v>
                </c:pt>
                <c:pt idx="474">
                  <c:v>40.529386984091808</c:v>
                </c:pt>
                <c:pt idx="475">
                  <c:v>40.614892019923225</c:v>
                </c:pt>
                <c:pt idx="476">
                  <c:v>40.700397055754642</c:v>
                </c:pt>
                <c:pt idx="477">
                  <c:v>40.78590209158606</c:v>
                </c:pt>
                <c:pt idx="478">
                  <c:v>40.871407127417477</c:v>
                </c:pt>
                <c:pt idx="479">
                  <c:v>40.956912163248894</c:v>
                </c:pt>
              </c:numCache>
            </c:numRef>
          </c:xVal>
          <c:yVal>
            <c:numRef>
              <c:f>'assignment_1(home) Q2 (11)'!$G$2:$G$481</c:f>
              <c:numCache>
                <c:formatCode>General</c:formatCode>
                <c:ptCount val="480"/>
                <c:pt idx="0">
                  <c:v>0</c:v>
                </c:pt>
                <c:pt idx="1">
                  <c:v>0.23443315519647709</c:v>
                </c:pt>
                <c:pt idx="2">
                  <c:v>0.4678863103929542</c:v>
                </c:pt>
                <c:pt idx="3">
                  <c:v>0.7003594655894313</c:v>
                </c:pt>
                <c:pt idx="4">
                  <c:v>0.93185262078590847</c:v>
                </c:pt>
                <c:pt idx="5">
                  <c:v>1.1623657759823856</c:v>
                </c:pt>
                <c:pt idx="6">
                  <c:v>1.3918989311788625</c:v>
                </c:pt>
                <c:pt idx="7">
                  <c:v>1.6204520863753396</c:v>
                </c:pt>
                <c:pt idx="8">
                  <c:v>1.8480252415718166</c:v>
                </c:pt>
                <c:pt idx="9">
                  <c:v>2.0746183967682938</c:v>
                </c:pt>
                <c:pt idx="10">
                  <c:v>2.3002315519647709</c:v>
                </c:pt>
                <c:pt idx="11">
                  <c:v>2.5248647071612478</c:v>
                </c:pt>
                <c:pt idx="12">
                  <c:v>2.7485178623577249</c:v>
                </c:pt>
                <c:pt idx="13">
                  <c:v>2.9711910175542018</c:v>
                </c:pt>
                <c:pt idx="14">
                  <c:v>3.1928841727506789</c:v>
                </c:pt>
                <c:pt idx="15">
                  <c:v>3.4135973279471559</c:v>
                </c:pt>
                <c:pt idx="16">
                  <c:v>3.633330483143633</c:v>
                </c:pt>
                <c:pt idx="17">
                  <c:v>3.85208363834011</c:v>
                </c:pt>
                <c:pt idx="18">
                  <c:v>4.0698567935365872</c:v>
                </c:pt>
                <c:pt idx="19">
                  <c:v>4.2866499487330643</c:v>
                </c:pt>
                <c:pt idx="20">
                  <c:v>4.5024631039295411</c:v>
                </c:pt>
                <c:pt idx="21">
                  <c:v>4.7172962591260186</c:v>
                </c:pt>
                <c:pt idx="22">
                  <c:v>4.9311494143224959</c:v>
                </c:pt>
                <c:pt idx="23">
                  <c:v>5.144022569518973</c:v>
                </c:pt>
                <c:pt idx="24">
                  <c:v>5.3559157247154499</c:v>
                </c:pt>
                <c:pt idx="25">
                  <c:v>5.5668288799119274</c:v>
                </c:pt>
                <c:pt idx="26">
                  <c:v>5.7767620351084048</c:v>
                </c:pt>
                <c:pt idx="27">
                  <c:v>5.985715190304882</c:v>
                </c:pt>
                <c:pt idx="28">
                  <c:v>6.1936883455013589</c:v>
                </c:pt>
                <c:pt idx="29">
                  <c:v>6.4006815006978366</c:v>
                </c:pt>
                <c:pt idx="30">
                  <c:v>6.606694655894314</c:v>
                </c:pt>
                <c:pt idx="31">
                  <c:v>6.8117278110907913</c:v>
                </c:pt>
                <c:pt idx="32">
                  <c:v>7.0157809662872683</c:v>
                </c:pt>
                <c:pt idx="33">
                  <c:v>7.2188541214837461</c:v>
                </c:pt>
                <c:pt idx="34">
                  <c:v>7.4209472766802236</c:v>
                </c:pt>
                <c:pt idx="35">
                  <c:v>7.6220604318767009</c:v>
                </c:pt>
                <c:pt idx="36">
                  <c:v>7.822193587073178</c:v>
                </c:pt>
                <c:pt idx="37">
                  <c:v>8.0213467422696567</c:v>
                </c:pt>
                <c:pt idx="38">
                  <c:v>8.2195198974661352</c:v>
                </c:pt>
                <c:pt idx="39">
                  <c:v>8.4167130526626135</c:v>
                </c:pt>
                <c:pt idx="40">
                  <c:v>8.6129262078590916</c:v>
                </c:pt>
                <c:pt idx="41">
                  <c:v>8.8081593630555695</c:v>
                </c:pt>
                <c:pt idx="42">
                  <c:v>9.0024125182520471</c:v>
                </c:pt>
                <c:pt idx="43">
                  <c:v>9.1956856734485246</c:v>
                </c:pt>
                <c:pt idx="44">
                  <c:v>9.3879788286450037</c:v>
                </c:pt>
                <c:pt idx="45">
                  <c:v>9.5792919838414825</c:v>
                </c:pt>
                <c:pt idx="46">
                  <c:v>9.7696251390379611</c:v>
                </c:pt>
                <c:pt idx="47">
                  <c:v>9.9589782942344396</c:v>
                </c:pt>
                <c:pt idx="48">
                  <c:v>10.147351449430918</c:v>
                </c:pt>
                <c:pt idx="49">
                  <c:v>10.334744604627396</c:v>
                </c:pt>
                <c:pt idx="50">
                  <c:v>10.521157759823874</c:v>
                </c:pt>
                <c:pt idx="51">
                  <c:v>10.706590915020351</c:v>
                </c:pt>
                <c:pt idx="52">
                  <c:v>10.891044070216831</c:v>
                </c:pt>
                <c:pt idx="53">
                  <c:v>11.07451722541331</c:v>
                </c:pt>
                <c:pt idx="54">
                  <c:v>11.257010380609788</c:v>
                </c:pt>
                <c:pt idx="55">
                  <c:v>11.438523535806267</c:v>
                </c:pt>
                <c:pt idx="56">
                  <c:v>11.619056691002745</c:v>
                </c:pt>
                <c:pt idx="57">
                  <c:v>11.798609846199223</c:v>
                </c:pt>
                <c:pt idx="58">
                  <c:v>11.977183001395701</c:v>
                </c:pt>
                <c:pt idx="59">
                  <c:v>12.154776156592179</c:v>
                </c:pt>
                <c:pt idx="60">
                  <c:v>12.331389311788659</c:v>
                </c:pt>
                <c:pt idx="61">
                  <c:v>12.507022466985138</c:v>
                </c:pt>
                <c:pt idx="62">
                  <c:v>12.681675622181617</c:v>
                </c:pt>
                <c:pt idx="63">
                  <c:v>12.855348777378095</c:v>
                </c:pt>
                <c:pt idx="64">
                  <c:v>13.028041932574574</c:v>
                </c:pt>
                <c:pt idx="65">
                  <c:v>13.199755087771052</c:v>
                </c:pt>
                <c:pt idx="66">
                  <c:v>13.37048824296753</c:v>
                </c:pt>
                <c:pt idx="67">
                  <c:v>13.540241398164008</c:v>
                </c:pt>
                <c:pt idx="68">
                  <c:v>13.709014553360486</c:v>
                </c:pt>
                <c:pt idx="69">
                  <c:v>13.876807708556965</c:v>
                </c:pt>
                <c:pt idx="70">
                  <c:v>14.043620863753445</c:v>
                </c:pt>
                <c:pt idx="71">
                  <c:v>14.209454018949923</c:v>
                </c:pt>
                <c:pt idx="72">
                  <c:v>14.374307174146402</c:v>
                </c:pt>
                <c:pt idx="73">
                  <c:v>14.538180329342881</c:v>
                </c:pt>
                <c:pt idx="74">
                  <c:v>14.701073484539359</c:v>
                </c:pt>
                <c:pt idx="75">
                  <c:v>14.862986639735837</c:v>
                </c:pt>
                <c:pt idx="76">
                  <c:v>15.023919794932315</c:v>
                </c:pt>
                <c:pt idx="77">
                  <c:v>15.183872950128794</c:v>
                </c:pt>
                <c:pt idx="78">
                  <c:v>15.342846105325274</c:v>
                </c:pt>
                <c:pt idx="79">
                  <c:v>15.500839260521753</c:v>
                </c:pt>
                <c:pt idx="80">
                  <c:v>15.657852415718231</c:v>
                </c:pt>
                <c:pt idx="81">
                  <c:v>15.81388557091471</c:v>
                </c:pt>
                <c:pt idx="82">
                  <c:v>15.968938726111189</c:v>
                </c:pt>
                <c:pt idx="83">
                  <c:v>16.123011881307669</c:v>
                </c:pt>
                <c:pt idx="84">
                  <c:v>16.276105036504148</c:v>
                </c:pt>
                <c:pt idx="85">
                  <c:v>16.428218191700626</c:v>
                </c:pt>
                <c:pt idx="86">
                  <c:v>16.579351346897106</c:v>
                </c:pt>
                <c:pt idx="87">
                  <c:v>16.729504502093583</c:v>
                </c:pt>
                <c:pt idx="88">
                  <c:v>16.878677657290062</c:v>
                </c:pt>
                <c:pt idx="89">
                  <c:v>17.026870812486539</c:v>
                </c:pt>
                <c:pt idx="90">
                  <c:v>17.174083967683018</c:v>
                </c:pt>
                <c:pt idx="91">
                  <c:v>17.320317122879498</c:v>
                </c:pt>
                <c:pt idx="92">
                  <c:v>17.465570278075976</c:v>
                </c:pt>
                <c:pt idx="93">
                  <c:v>17.609843433272456</c:v>
                </c:pt>
                <c:pt idx="94">
                  <c:v>17.753136588468934</c:v>
                </c:pt>
                <c:pt idx="95">
                  <c:v>17.895449743665413</c:v>
                </c:pt>
                <c:pt idx="96">
                  <c:v>18.03678289886189</c:v>
                </c:pt>
                <c:pt idx="97">
                  <c:v>18.177136054058369</c:v>
                </c:pt>
                <c:pt idx="98">
                  <c:v>18.316509209254846</c:v>
                </c:pt>
                <c:pt idx="99">
                  <c:v>18.454902364451325</c:v>
                </c:pt>
                <c:pt idx="100">
                  <c:v>18.592315519647805</c:v>
                </c:pt>
                <c:pt idx="101">
                  <c:v>18.728748674844283</c:v>
                </c:pt>
                <c:pt idx="102">
                  <c:v>18.864201830040763</c:v>
                </c:pt>
                <c:pt idx="103">
                  <c:v>18.998674985237241</c:v>
                </c:pt>
                <c:pt idx="104">
                  <c:v>19.13216814043372</c:v>
                </c:pt>
                <c:pt idx="105">
                  <c:v>19.264681295630197</c:v>
                </c:pt>
                <c:pt idx="106">
                  <c:v>19.396214450826676</c:v>
                </c:pt>
                <c:pt idx="107">
                  <c:v>19.526767606023153</c:v>
                </c:pt>
                <c:pt idx="108">
                  <c:v>19.656340761219631</c:v>
                </c:pt>
                <c:pt idx="109">
                  <c:v>19.784933916416112</c:v>
                </c:pt>
                <c:pt idx="110">
                  <c:v>19.91254707161259</c:v>
                </c:pt>
                <c:pt idx="111">
                  <c:v>20.039180226809069</c:v>
                </c:pt>
                <c:pt idx="112">
                  <c:v>20.164833382005547</c:v>
                </c:pt>
                <c:pt idx="113">
                  <c:v>20.289506537202026</c:v>
                </c:pt>
                <c:pt idx="114">
                  <c:v>20.413199692398504</c:v>
                </c:pt>
                <c:pt idx="115">
                  <c:v>20.535912847594982</c:v>
                </c:pt>
                <c:pt idx="116">
                  <c:v>20.657646002791459</c:v>
                </c:pt>
                <c:pt idx="117">
                  <c:v>20.778399157987938</c:v>
                </c:pt>
                <c:pt idx="118">
                  <c:v>20.898172313184418</c:v>
                </c:pt>
                <c:pt idx="119">
                  <c:v>21.016965468380896</c:v>
                </c:pt>
                <c:pt idx="120">
                  <c:v>21.134778623577375</c:v>
                </c:pt>
                <c:pt idx="121">
                  <c:v>21.251611778773853</c:v>
                </c:pt>
                <c:pt idx="122">
                  <c:v>21.367464933970332</c:v>
                </c:pt>
                <c:pt idx="123">
                  <c:v>21.482338089166809</c:v>
                </c:pt>
                <c:pt idx="124">
                  <c:v>21.596231244363288</c:v>
                </c:pt>
                <c:pt idx="125">
                  <c:v>21.709144399559765</c:v>
                </c:pt>
                <c:pt idx="126">
                  <c:v>21.821077554756243</c:v>
                </c:pt>
                <c:pt idx="127">
                  <c:v>21.932030709952723</c:v>
                </c:pt>
                <c:pt idx="128">
                  <c:v>22.042003865149201</c:v>
                </c:pt>
                <c:pt idx="129">
                  <c:v>22.150997020345681</c:v>
                </c:pt>
                <c:pt idx="130">
                  <c:v>22.259010175542159</c:v>
                </c:pt>
                <c:pt idx="131">
                  <c:v>22.366043330738638</c:v>
                </c:pt>
                <c:pt idx="132">
                  <c:v>22.472096485935115</c:v>
                </c:pt>
                <c:pt idx="133">
                  <c:v>22.577169641131594</c:v>
                </c:pt>
                <c:pt idx="134">
                  <c:v>22.68126279632807</c:v>
                </c:pt>
                <c:pt idx="135">
                  <c:v>22.784375951524549</c:v>
                </c:pt>
                <c:pt idx="136">
                  <c:v>22.886509106721029</c:v>
                </c:pt>
                <c:pt idx="137">
                  <c:v>22.987662261917507</c:v>
                </c:pt>
                <c:pt idx="138">
                  <c:v>23.087835417113986</c:v>
                </c:pt>
                <c:pt idx="139">
                  <c:v>23.187028572310464</c:v>
                </c:pt>
                <c:pt idx="140">
                  <c:v>23.285241727506943</c:v>
                </c:pt>
                <c:pt idx="141">
                  <c:v>23.38247488270342</c:v>
                </c:pt>
                <c:pt idx="142">
                  <c:v>23.478728037899899</c:v>
                </c:pt>
                <c:pt idx="143">
                  <c:v>23.574001193096375</c:v>
                </c:pt>
                <c:pt idx="144">
                  <c:v>23.668294348292854</c:v>
                </c:pt>
                <c:pt idx="145">
                  <c:v>23.761607503489333</c:v>
                </c:pt>
                <c:pt idx="146">
                  <c:v>23.853940658685811</c:v>
                </c:pt>
                <c:pt idx="147">
                  <c:v>23.945293813882291</c:v>
                </c:pt>
                <c:pt idx="148">
                  <c:v>24.035666969078768</c:v>
                </c:pt>
                <c:pt idx="149">
                  <c:v>24.125060124275247</c:v>
                </c:pt>
                <c:pt idx="150">
                  <c:v>24.213473279471724</c:v>
                </c:pt>
                <c:pt idx="151">
                  <c:v>24.300906434668203</c:v>
                </c:pt>
                <c:pt idx="152">
                  <c:v>24.38735958986468</c:v>
                </c:pt>
                <c:pt idx="153">
                  <c:v>24.472832745061158</c:v>
                </c:pt>
                <c:pt idx="154">
                  <c:v>24.557325900257638</c:v>
                </c:pt>
                <c:pt idx="155">
                  <c:v>24.640839055454116</c:v>
                </c:pt>
                <c:pt idx="156">
                  <c:v>24.723372210650595</c:v>
                </c:pt>
                <c:pt idx="157">
                  <c:v>24.804925365847073</c:v>
                </c:pt>
                <c:pt idx="158">
                  <c:v>24.885498521043552</c:v>
                </c:pt>
                <c:pt idx="159">
                  <c:v>24.965091676240029</c:v>
                </c:pt>
                <c:pt idx="160">
                  <c:v>25.043704831436507</c:v>
                </c:pt>
                <c:pt idx="161">
                  <c:v>25.121337986632984</c:v>
                </c:pt>
                <c:pt idx="162">
                  <c:v>25.197991141829462</c:v>
                </c:pt>
                <c:pt idx="163">
                  <c:v>25.273664297025942</c:v>
                </c:pt>
                <c:pt idx="164">
                  <c:v>25.34835745222242</c:v>
                </c:pt>
                <c:pt idx="165">
                  <c:v>25.422070607418899</c:v>
                </c:pt>
                <c:pt idx="166">
                  <c:v>25.494803762615376</c:v>
                </c:pt>
                <c:pt idx="167">
                  <c:v>25.566556917811855</c:v>
                </c:pt>
                <c:pt idx="168">
                  <c:v>25.637330073008332</c:v>
                </c:pt>
                <c:pt idx="169">
                  <c:v>25.707123228204811</c:v>
                </c:pt>
                <c:pt idx="170">
                  <c:v>25.775936383401287</c:v>
                </c:pt>
                <c:pt idx="171">
                  <c:v>25.843769538597765</c:v>
                </c:pt>
                <c:pt idx="172">
                  <c:v>25.910622693794245</c:v>
                </c:pt>
                <c:pt idx="173">
                  <c:v>25.976495848990723</c:v>
                </c:pt>
                <c:pt idx="174">
                  <c:v>26.041389004187202</c:v>
                </c:pt>
                <c:pt idx="175">
                  <c:v>26.10530215938368</c:v>
                </c:pt>
                <c:pt idx="176">
                  <c:v>26.168235314580159</c:v>
                </c:pt>
                <c:pt idx="177">
                  <c:v>26.230188469776635</c:v>
                </c:pt>
                <c:pt idx="178">
                  <c:v>26.291161624973114</c:v>
                </c:pt>
                <c:pt idx="179">
                  <c:v>26.35115478016959</c:v>
                </c:pt>
                <c:pt idx="180">
                  <c:v>26.410167935366069</c:v>
                </c:pt>
                <c:pt idx="181">
                  <c:v>26.468201090562548</c:v>
                </c:pt>
                <c:pt idx="182">
                  <c:v>26.525254245759026</c:v>
                </c:pt>
                <c:pt idx="183">
                  <c:v>26.581327400955505</c:v>
                </c:pt>
                <c:pt idx="184">
                  <c:v>26.636420556151982</c:v>
                </c:pt>
                <c:pt idx="185">
                  <c:v>26.690533711348461</c:v>
                </c:pt>
                <c:pt idx="186">
                  <c:v>26.743666866544938</c:v>
                </c:pt>
                <c:pt idx="187">
                  <c:v>26.795820021741417</c:v>
                </c:pt>
                <c:pt idx="188">
                  <c:v>26.846993176937893</c:v>
                </c:pt>
                <c:pt idx="189">
                  <c:v>26.897186332134371</c:v>
                </c:pt>
                <c:pt idx="190">
                  <c:v>26.946399487330851</c:v>
                </c:pt>
                <c:pt idx="191">
                  <c:v>26.994632642527328</c:v>
                </c:pt>
                <c:pt idx="192">
                  <c:v>27.041885797723808</c:v>
                </c:pt>
                <c:pt idx="193">
                  <c:v>27.088158952920285</c:v>
                </c:pt>
                <c:pt idx="194">
                  <c:v>27.133452108116764</c:v>
                </c:pt>
                <c:pt idx="195">
                  <c:v>27.17776526331324</c:v>
                </c:pt>
                <c:pt idx="196">
                  <c:v>27.221098418509719</c:v>
                </c:pt>
                <c:pt idx="197">
                  <c:v>27.263451573706195</c:v>
                </c:pt>
                <c:pt idx="198">
                  <c:v>27.304824728902673</c:v>
                </c:pt>
                <c:pt idx="199">
                  <c:v>27.345217884099153</c:v>
                </c:pt>
                <c:pt idx="200">
                  <c:v>27.38463103929563</c:v>
                </c:pt>
                <c:pt idx="201">
                  <c:v>27.42306419449211</c:v>
                </c:pt>
                <c:pt idx="202">
                  <c:v>27.460517349688587</c:v>
                </c:pt>
                <c:pt idx="203">
                  <c:v>27.496990504885066</c:v>
                </c:pt>
                <c:pt idx="204">
                  <c:v>27.532483660081542</c:v>
                </c:pt>
                <c:pt idx="205">
                  <c:v>27.566996815278021</c:v>
                </c:pt>
                <c:pt idx="206">
                  <c:v>27.600529970474497</c:v>
                </c:pt>
                <c:pt idx="207">
                  <c:v>27.633083125670975</c:v>
                </c:pt>
                <c:pt idx="208">
                  <c:v>27.664656280867455</c:v>
                </c:pt>
                <c:pt idx="209">
                  <c:v>27.695249436063932</c:v>
                </c:pt>
                <c:pt idx="210">
                  <c:v>27.724862591260411</c:v>
                </c:pt>
                <c:pt idx="211">
                  <c:v>27.753495746456888</c:v>
                </c:pt>
                <c:pt idx="212">
                  <c:v>27.781148901653367</c:v>
                </c:pt>
                <c:pt idx="213">
                  <c:v>27.807822056849844</c:v>
                </c:pt>
                <c:pt idx="214">
                  <c:v>27.833515212046322</c:v>
                </c:pt>
                <c:pt idx="215">
                  <c:v>27.858228367242802</c:v>
                </c:pt>
                <c:pt idx="216">
                  <c:v>27.88196152243928</c:v>
                </c:pt>
                <c:pt idx="217">
                  <c:v>27.904714677635759</c:v>
                </c:pt>
                <c:pt idx="218">
                  <c:v>27.926487832832237</c:v>
                </c:pt>
                <c:pt idx="219">
                  <c:v>27.947280988028716</c:v>
                </c:pt>
                <c:pt idx="220">
                  <c:v>27.967094143225193</c:v>
                </c:pt>
                <c:pt idx="221">
                  <c:v>27.985927298421672</c:v>
                </c:pt>
                <c:pt idx="222">
                  <c:v>28.003780453618148</c:v>
                </c:pt>
                <c:pt idx="223">
                  <c:v>28.020653608814627</c:v>
                </c:pt>
                <c:pt idx="224">
                  <c:v>28.036546764011106</c:v>
                </c:pt>
                <c:pt idx="225">
                  <c:v>28.051459919207584</c:v>
                </c:pt>
                <c:pt idx="226">
                  <c:v>28.065393074404064</c:v>
                </c:pt>
                <c:pt idx="227">
                  <c:v>28.078346229600541</c:v>
                </c:pt>
                <c:pt idx="228">
                  <c:v>28.09031938479702</c:v>
                </c:pt>
                <c:pt idx="229">
                  <c:v>28.101312539993497</c:v>
                </c:pt>
                <c:pt idx="230">
                  <c:v>28.111325695189976</c:v>
                </c:pt>
                <c:pt idx="231">
                  <c:v>28.120358850386452</c:v>
                </c:pt>
                <c:pt idx="232">
                  <c:v>28.128412005582931</c:v>
                </c:pt>
                <c:pt idx="233">
                  <c:v>28.13548516077941</c:v>
                </c:pt>
                <c:pt idx="234">
                  <c:v>28.141578315975888</c:v>
                </c:pt>
                <c:pt idx="235">
                  <c:v>28.146691471172367</c:v>
                </c:pt>
                <c:pt idx="236">
                  <c:v>28.150824626368845</c:v>
                </c:pt>
                <c:pt idx="237">
                  <c:v>28.153977781565324</c:v>
                </c:pt>
                <c:pt idx="238">
                  <c:v>28.156150936761801</c:v>
                </c:pt>
                <c:pt idx="239">
                  <c:v>28.157344091958279</c:v>
                </c:pt>
                <c:pt idx="240">
                  <c:v>28.157557247154756</c:v>
                </c:pt>
                <c:pt idx="241">
                  <c:v>28.156790402351234</c:v>
                </c:pt>
                <c:pt idx="242">
                  <c:v>28.155043557547714</c:v>
                </c:pt>
                <c:pt idx="243">
                  <c:v>28.152316712744192</c:v>
                </c:pt>
                <c:pt idx="244">
                  <c:v>28.148609867940671</c:v>
                </c:pt>
                <c:pt idx="245">
                  <c:v>28.143923023137148</c:v>
                </c:pt>
                <c:pt idx="246">
                  <c:v>28.138256178333627</c:v>
                </c:pt>
                <c:pt idx="247">
                  <c:v>28.131609333530104</c:v>
                </c:pt>
                <c:pt idx="248">
                  <c:v>28.123982488726583</c:v>
                </c:pt>
                <c:pt idx="249">
                  <c:v>28.115375643923059</c:v>
                </c:pt>
                <c:pt idx="250">
                  <c:v>28.105788799119537</c:v>
                </c:pt>
                <c:pt idx="251">
                  <c:v>28.095221954316017</c:v>
                </c:pt>
                <c:pt idx="252">
                  <c:v>28.083675109512495</c:v>
                </c:pt>
                <c:pt idx="253">
                  <c:v>28.071148264708974</c:v>
                </c:pt>
                <c:pt idx="254">
                  <c:v>28.057641419905451</c:v>
                </c:pt>
                <c:pt idx="255">
                  <c:v>28.04315457510193</c:v>
                </c:pt>
                <c:pt idx="256">
                  <c:v>28.027687730298407</c:v>
                </c:pt>
                <c:pt idx="257">
                  <c:v>28.011240885494885</c:v>
                </c:pt>
                <c:pt idx="258">
                  <c:v>27.993814040691362</c:v>
                </c:pt>
                <c:pt idx="259">
                  <c:v>27.97540719588784</c:v>
                </c:pt>
                <c:pt idx="260">
                  <c:v>27.956020351084319</c:v>
                </c:pt>
                <c:pt idx="261">
                  <c:v>27.935653506280797</c:v>
                </c:pt>
                <c:pt idx="262">
                  <c:v>27.914306661477276</c:v>
                </c:pt>
                <c:pt idx="263">
                  <c:v>27.891979816673754</c:v>
                </c:pt>
                <c:pt idx="264">
                  <c:v>27.868672971870232</c:v>
                </c:pt>
                <c:pt idx="265">
                  <c:v>27.844386127066709</c:v>
                </c:pt>
                <c:pt idx="266">
                  <c:v>27.819119282263188</c:v>
                </c:pt>
                <c:pt idx="267">
                  <c:v>27.792872437459664</c:v>
                </c:pt>
                <c:pt idx="268">
                  <c:v>27.765645592656142</c:v>
                </c:pt>
                <c:pt idx="269">
                  <c:v>27.737438747852622</c:v>
                </c:pt>
                <c:pt idx="270">
                  <c:v>27.708251903049099</c:v>
                </c:pt>
                <c:pt idx="271">
                  <c:v>27.678085058245578</c:v>
                </c:pt>
                <c:pt idx="272">
                  <c:v>27.646938213442056</c:v>
                </c:pt>
                <c:pt idx="273">
                  <c:v>27.614811368638534</c:v>
                </c:pt>
                <c:pt idx="274">
                  <c:v>27.581704523835011</c:v>
                </c:pt>
                <c:pt idx="275">
                  <c:v>27.54761767903149</c:v>
                </c:pt>
                <c:pt idx="276">
                  <c:v>27.512550834227966</c:v>
                </c:pt>
                <c:pt idx="277">
                  <c:v>27.476503989424444</c:v>
                </c:pt>
                <c:pt idx="278">
                  <c:v>27.439477144620923</c:v>
                </c:pt>
                <c:pt idx="279">
                  <c:v>27.401470299817401</c:v>
                </c:pt>
                <c:pt idx="280">
                  <c:v>27.36248345501388</c:v>
                </c:pt>
                <c:pt idx="281">
                  <c:v>27.322516610210357</c:v>
                </c:pt>
                <c:pt idx="282">
                  <c:v>27.281569765406836</c:v>
                </c:pt>
                <c:pt idx="283">
                  <c:v>27.239642920603313</c:v>
                </c:pt>
                <c:pt idx="284">
                  <c:v>27.196736075799791</c:v>
                </c:pt>
                <c:pt idx="285">
                  <c:v>27.152849230996271</c:v>
                </c:pt>
                <c:pt idx="286">
                  <c:v>27.107982386192749</c:v>
                </c:pt>
                <c:pt idx="287">
                  <c:v>27.062135541389228</c:v>
                </c:pt>
                <c:pt idx="288">
                  <c:v>27.015308696585706</c:v>
                </c:pt>
                <c:pt idx="289">
                  <c:v>26.967501851782185</c:v>
                </c:pt>
                <c:pt idx="290">
                  <c:v>26.918715006978662</c:v>
                </c:pt>
                <c:pt idx="291">
                  <c:v>26.86894816217514</c:v>
                </c:pt>
                <c:pt idx="292">
                  <c:v>26.818201317371617</c:v>
                </c:pt>
                <c:pt idx="293">
                  <c:v>26.766474472568095</c:v>
                </c:pt>
                <c:pt idx="294">
                  <c:v>26.713767627764575</c:v>
                </c:pt>
                <c:pt idx="295">
                  <c:v>26.660080782961053</c:v>
                </c:pt>
                <c:pt idx="296">
                  <c:v>26.605413938157533</c:v>
                </c:pt>
                <c:pt idx="297">
                  <c:v>26.54976709335401</c:v>
                </c:pt>
                <c:pt idx="298">
                  <c:v>26.493140248550489</c:v>
                </c:pt>
                <c:pt idx="299">
                  <c:v>26.435533403746966</c:v>
                </c:pt>
                <c:pt idx="300">
                  <c:v>26.376946558943445</c:v>
                </c:pt>
                <c:pt idx="301">
                  <c:v>26.317379714139921</c:v>
                </c:pt>
                <c:pt idx="302">
                  <c:v>26.256832869336399</c:v>
                </c:pt>
                <c:pt idx="303">
                  <c:v>26.195306024532879</c:v>
                </c:pt>
                <c:pt idx="304">
                  <c:v>26.132799179729357</c:v>
                </c:pt>
                <c:pt idx="305">
                  <c:v>26.069312334925836</c:v>
                </c:pt>
                <c:pt idx="306">
                  <c:v>26.004845490122314</c:v>
                </c:pt>
                <c:pt idx="307">
                  <c:v>25.939398645318793</c:v>
                </c:pt>
                <c:pt idx="308">
                  <c:v>25.87297180051527</c:v>
                </c:pt>
                <c:pt idx="309">
                  <c:v>25.805564955711748</c:v>
                </c:pt>
                <c:pt idx="310">
                  <c:v>25.737178110908225</c:v>
                </c:pt>
                <c:pt idx="311">
                  <c:v>25.667811266104703</c:v>
                </c:pt>
                <c:pt idx="312">
                  <c:v>25.597464421301183</c:v>
                </c:pt>
                <c:pt idx="313">
                  <c:v>25.526137576497661</c:v>
                </c:pt>
                <c:pt idx="314">
                  <c:v>25.45383073169414</c:v>
                </c:pt>
                <c:pt idx="315">
                  <c:v>25.380543886890617</c:v>
                </c:pt>
                <c:pt idx="316">
                  <c:v>25.306277042087096</c:v>
                </c:pt>
                <c:pt idx="317">
                  <c:v>25.231030197283573</c:v>
                </c:pt>
                <c:pt idx="318">
                  <c:v>25.154803352480052</c:v>
                </c:pt>
                <c:pt idx="319">
                  <c:v>25.077596507676528</c:v>
                </c:pt>
                <c:pt idx="320">
                  <c:v>24.999409662873006</c:v>
                </c:pt>
                <c:pt idx="321">
                  <c:v>24.920242818069486</c:v>
                </c:pt>
                <c:pt idx="322">
                  <c:v>24.840095973265964</c:v>
                </c:pt>
                <c:pt idx="323">
                  <c:v>24.758969128462443</c:v>
                </c:pt>
                <c:pt idx="324">
                  <c:v>24.67686228365892</c:v>
                </c:pt>
                <c:pt idx="325">
                  <c:v>24.593775438855399</c:v>
                </c:pt>
                <c:pt idx="326">
                  <c:v>24.509708594051876</c:v>
                </c:pt>
                <c:pt idx="327">
                  <c:v>24.424661749248354</c:v>
                </c:pt>
                <c:pt idx="328">
                  <c:v>24.338634904444831</c:v>
                </c:pt>
                <c:pt idx="329">
                  <c:v>24.251628059641309</c:v>
                </c:pt>
                <c:pt idx="330">
                  <c:v>24.163641214837789</c:v>
                </c:pt>
                <c:pt idx="331">
                  <c:v>24.074674370034266</c:v>
                </c:pt>
                <c:pt idx="332">
                  <c:v>23.984727525230745</c:v>
                </c:pt>
                <c:pt idx="333">
                  <c:v>23.893800680427223</c:v>
                </c:pt>
                <c:pt idx="334">
                  <c:v>23.801893835623702</c:v>
                </c:pt>
                <c:pt idx="335">
                  <c:v>23.709006990820178</c:v>
                </c:pt>
                <c:pt idx="336">
                  <c:v>23.615140146016657</c:v>
                </c:pt>
                <c:pt idx="337">
                  <c:v>23.520293301213133</c:v>
                </c:pt>
                <c:pt idx="338">
                  <c:v>23.424466456409611</c:v>
                </c:pt>
                <c:pt idx="339">
                  <c:v>23.327659611606091</c:v>
                </c:pt>
                <c:pt idx="340">
                  <c:v>23.229872766802568</c:v>
                </c:pt>
                <c:pt idx="341">
                  <c:v>23.131105921999048</c:v>
                </c:pt>
                <c:pt idx="342">
                  <c:v>23.031359077195525</c:v>
                </c:pt>
                <c:pt idx="343">
                  <c:v>22.930632232392004</c:v>
                </c:pt>
                <c:pt idx="344">
                  <c:v>22.82892538758848</c:v>
                </c:pt>
                <c:pt idx="345">
                  <c:v>22.726238542784959</c:v>
                </c:pt>
                <c:pt idx="346">
                  <c:v>22.622571697981435</c:v>
                </c:pt>
                <c:pt idx="347">
                  <c:v>22.517924853177913</c:v>
                </c:pt>
                <c:pt idx="348">
                  <c:v>22.412298008374393</c:v>
                </c:pt>
                <c:pt idx="349">
                  <c:v>22.30569116357087</c:v>
                </c:pt>
                <c:pt idx="350">
                  <c:v>22.198104318767349</c:v>
                </c:pt>
                <c:pt idx="351">
                  <c:v>22.089537473963826</c:v>
                </c:pt>
                <c:pt idx="352">
                  <c:v>21.979990629160305</c:v>
                </c:pt>
                <c:pt idx="353">
                  <c:v>21.869463784356782</c:v>
                </c:pt>
                <c:pt idx="354">
                  <c:v>21.75795693955326</c:v>
                </c:pt>
                <c:pt idx="355">
                  <c:v>21.645470094749736</c:v>
                </c:pt>
                <c:pt idx="356">
                  <c:v>21.532003249946214</c:v>
                </c:pt>
                <c:pt idx="357">
                  <c:v>21.417556405142694</c:v>
                </c:pt>
                <c:pt idx="358">
                  <c:v>21.302129560339171</c:v>
                </c:pt>
                <c:pt idx="359">
                  <c:v>21.18572271553565</c:v>
                </c:pt>
                <c:pt idx="360">
                  <c:v>21.068335870732128</c:v>
                </c:pt>
                <c:pt idx="361">
                  <c:v>20.949969025928606</c:v>
                </c:pt>
                <c:pt idx="362">
                  <c:v>20.830622181125083</c:v>
                </c:pt>
                <c:pt idx="363">
                  <c:v>20.710295336321561</c:v>
                </c:pt>
                <c:pt idx="364">
                  <c:v>20.588988491518037</c:v>
                </c:pt>
                <c:pt idx="365">
                  <c:v>20.466701646714515</c:v>
                </c:pt>
                <c:pt idx="366">
                  <c:v>20.343434801910995</c:v>
                </c:pt>
                <c:pt idx="367">
                  <c:v>20.219187957107472</c:v>
                </c:pt>
                <c:pt idx="368">
                  <c:v>20.093961112303951</c:v>
                </c:pt>
                <c:pt idx="369">
                  <c:v>19.967754267500428</c:v>
                </c:pt>
                <c:pt idx="370">
                  <c:v>19.840567422696907</c:v>
                </c:pt>
                <c:pt idx="371">
                  <c:v>19.712400577893384</c:v>
                </c:pt>
                <c:pt idx="372">
                  <c:v>19.583253733089862</c:v>
                </c:pt>
                <c:pt idx="373">
                  <c:v>19.453126888286338</c:v>
                </c:pt>
                <c:pt idx="374">
                  <c:v>19.322020043482816</c:v>
                </c:pt>
                <c:pt idx="375">
                  <c:v>19.189933198679295</c:v>
                </c:pt>
                <c:pt idx="376">
                  <c:v>19.056866353875773</c:v>
                </c:pt>
                <c:pt idx="377">
                  <c:v>18.922819509072252</c:v>
                </c:pt>
                <c:pt idx="378">
                  <c:v>18.787792664268729</c:v>
                </c:pt>
                <c:pt idx="379">
                  <c:v>18.651785819465207</c:v>
                </c:pt>
                <c:pt idx="380">
                  <c:v>18.514798974661684</c:v>
                </c:pt>
                <c:pt idx="381">
                  <c:v>18.376832129858162</c:v>
                </c:pt>
                <c:pt idx="382">
                  <c:v>18.237885285054638</c:v>
                </c:pt>
                <c:pt idx="383">
                  <c:v>18.097958440251116</c:v>
                </c:pt>
                <c:pt idx="384">
                  <c:v>17.957051595447595</c:v>
                </c:pt>
                <c:pt idx="385">
                  <c:v>17.815164750644072</c:v>
                </c:pt>
                <c:pt idx="386">
                  <c:v>17.672297905840551</c:v>
                </c:pt>
                <c:pt idx="387">
                  <c:v>17.528451061037028</c:v>
                </c:pt>
                <c:pt idx="388">
                  <c:v>17.383624216233507</c:v>
                </c:pt>
                <c:pt idx="389">
                  <c:v>17.237817371429983</c:v>
                </c:pt>
                <c:pt idx="390">
                  <c:v>17.091030526626461</c:v>
                </c:pt>
                <c:pt idx="391">
                  <c:v>16.943263681822938</c:v>
                </c:pt>
                <c:pt idx="392">
                  <c:v>16.794516837019415</c:v>
                </c:pt>
                <c:pt idx="393">
                  <c:v>16.644789992215895</c:v>
                </c:pt>
                <c:pt idx="394">
                  <c:v>16.494083147412372</c:v>
                </c:pt>
                <c:pt idx="395">
                  <c:v>16.342396302608851</c:v>
                </c:pt>
                <c:pt idx="396">
                  <c:v>16.189729457805328</c:v>
                </c:pt>
                <c:pt idx="397">
                  <c:v>16.036082613001806</c:v>
                </c:pt>
                <c:pt idx="398">
                  <c:v>15.881455768198284</c:v>
                </c:pt>
                <c:pt idx="399">
                  <c:v>15.725848923394762</c:v>
                </c:pt>
                <c:pt idx="400">
                  <c:v>15.56926207859124</c:v>
                </c:pt>
                <c:pt idx="401">
                  <c:v>15.411695233787718</c:v>
                </c:pt>
                <c:pt idx="402">
                  <c:v>15.253148388984195</c:v>
                </c:pt>
                <c:pt idx="403">
                  <c:v>15.093621544180673</c:v>
                </c:pt>
                <c:pt idx="404">
                  <c:v>14.93311469937715</c:v>
                </c:pt>
                <c:pt idx="405">
                  <c:v>14.771627854573627</c:v>
                </c:pt>
                <c:pt idx="406">
                  <c:v>14.609161009770105</c:v>
                </c:pt>
                <c:pt idx="407">
                  <c:v>14.445714164966583</c:v>
                </c:pt>
                <c:pt idx="408">
                  <c:v>14.281287320163061</c:v>
                </c:pt>
                <c:pt idx="409">
                  <c:v>14.115880475359539</c:v>
                </c:pt>
                <c:pt idx="410">
                  <c:v>13.949493630556017</c:v>
                </c:pt>
                <c:pt idx="411">
                  <c:v>13.782126785752494</c:v>
                </c:pt>
                <c:pt idx="412">
                  <c:v>13.613779940948971</c:v>
                </c:pt>
                <c:pt idx="413">
                  <c:v>13.444453096145448</c:v>
                </c:pt>
                <c:pt idx="414">
                  <c:v>13.274146251341925</c:v>
                </c:pt>
                <c:pt idx="415">
                  <c:v>13.102859406538403</c:v>
                </c:pt>
                <c:pt idx="416">
                  <c:v>12.930592561734882</c:v>
                </c:pt>
                <c:pt idx="417">
                  <c:v>12.75734571693136</c:v>
                </c:pt>
                <c:pt idx="418">
                  <c:v>12.583118872127837</c:v>
                </c:pt>
                <c:pt idx="419">
                  <c:v>12.407912027324315</c:v>
                </c:pt>
                <c:pt idx="420">
                  <c:v>12.231725182520792</c:v>
                </c:pt>
                <c:pt idx="421">
                  <c:v>12.054558337717269</c:v>
                </c:pt>
                <c:pt idx="422">
                  <c:v>11.876411492913746</c:v>
                </c:pt>
                <c:pt idx="423">
                  <c:v>11.697284648110225</c:v>
                </c:pt>
                <c:pt idx="424">
                  <c:v>11.517177803306703</c:v>
                </c:pt>
                <c:pt idx="425">
                  <c:v>11.336090958503181</c:v>
                </c:pt>
                <c:pt idx="426">
                  <c:v>11.154024113699659</c:v>
                </c:pt>
                <c:pt idx="427">
                  <c:v>10.970977268896137</c:v>
                </c:pt>
                <c:pt idx="428">
                  <c:v>10.786950424092614</c:v>
                </c:pt>
                <c:pt idx="429">
                  <c:v>10.601943579289092</c:v>
                </c:pt>
                <c:pt idx="430">
                  <c:v>10.415956734485569</c:v>
                </c:pt>
                <c:pt idx="431">
                  <c:v>10.228989889682047</c:v>
                </c:pt>
                <c:pt idx="432">
                  <c:v>10.041043044878526</c:v>
                </c:pt>
                <c:pt idx="433">
                  <c:v>9.8521162000750042</c:v>
                </c:pt>
                <c:pt idx="434">
                  <c:v>9.6622093552714823</c:v>
                </c:pt>
                <c:pt idx="435">
                  <c:v>9.4713225104679601</c:v>
                </c:pt>
                <c:pt idx="436">
                  <c:v>9.2794556656644378</c:v>
                </c:pt>
                <c:pt idx="437">
                  <c:v>9.0866088208609153</c:v>
                </c:pt>
                <c:pt idx="438">
                  <c:v>8.8927819760573925</c:v>
                </c:pt>
                <c:pt idx="439">
                  <c:v>8.6979751312538696</c:v>
                </c:pt>
                <c:pt idx="440">
                  <c:v>8.5021882864503482</c:v>
                </c:pt>
                <c:pt idx="441">
                  <c:v>8.3054214416468266</c:v>
                </c:pt>
                <c:pt idx="442">
                  <c:v>8.1076745968433048</c:v>
                </c:pt>
                <c:pt idx="443">
                  <c:v>7.908947752039782</c:v>
                </c:pt>
                <c:pt idx="444">
                  <c:v>7.7092409072362589</c:v>
                </c:pt>
                <c:pt idx="445">
                  <c:v>7.5085540624327356</c:v>
                </c:pt>
                <c:pt idx="446">
                  <c:v>7.306887217629213</c:v>
                </c:pt>
                <c:pt idx="447">
                  <c:v>7.1042403728256902</c:v>
                </c:pt>
                <c:pt idx="448">
                  <c:v>6.9006135280221672</c:v>
                </c:pt>
                <c:pt idx="449">
                  <c:v>6.696006683218644</c:v>
                </c:pt>
                <c:pt idx="450">
                  <c:v>6.4904198384151215</c:v>
                </c:pt>
                <c:pt idx="451">
                  <c:v>6.2838529936115988</c:v>
                </c:pt>
                <c:pt idx="452">
                  <c:v>6.0763061488080758</c:v>
                </c:pt>
                <c:pt idx="453">
                  <c:v>5.8677793040045527</c:v>
                </c:pt>
                <c:pt idx="454">
                  <c:v>5.6582724592010303</c:v>
                </c:pt>
                <c:pt idx="455">
                  <c:v>5.4477856143975076</c:v>
                </c:pt>
                <c:pt idx="456">
                  <c:v>5.2363187695939848</c:v>
                </c:pt>
                <c:pt idx="457">
                  <c:v>5.0238719247904617</c:v>
                </c:pt>
                <c:pt idx="458">
                  <c:v>4.8104450799869394</c:v>
                </c:pt>
                <c:pt idx="459">
                  <c:v>4.5960382351834168</c:v>
                </c:pt>
                <c:pt idx="460">
                  <c:v>4.380651390379894</c:v>
                </c:pt>
                <c:pt idx="461">
                  <c:v>4.1642845455763711</c:v>
                </c:pt>
                <c:pt idx="462">
                  <c:v>3.9469377007728483</c:v>
                </c:pt>
                <c:pt idx="463">
                  <c:v>3.7286108559693254</c:v>
                </c:pt>
                <c:pt idx="464">
                  <c:v>3.5093040111658027</c:v>
                </c:pt>
                <c:pt idx="465">
                  <c:v>3.2890171663622798</c:v>
                </c:pt>
                <c:pt idx="466">
                  <c:v>3.0677503215587572</c:v>
                </c:pt>
                <c:pt idx="467">
                  <c:v>2.8455034767552343</c:v>
                </c:pt>
                <c:pt idx="468">
                  <c:v>2.6222766319517117</c:v>
                </c:pt>
                <c:pt idx="469">
                  <c:v>2.3980697871481889</c:v>
                </c:pt>
                <c:pt idx="470">
                  <c:v>2.1728829423446663</c:v>
                </c:pt>
                <c:pt idx="471">
                  <c:v>1.9467160975411437</c:v>
                </c:pt>
                <c:pt idx="472">
                  <c:v>1.7195692527376212</c:v>
                </c:pt>
                <c:pt idx="473">
                  <c:v>1.4914424079340987</c:v>
                </c:pt>
                <c:pt idx="474">
                  <c:v>1.2623355631305762</c:v>
                </c:pt>
                <c:pt idx="475">
                  <c:v>1.0322487183270534</c:v>
                </c:pt>
                <c:pt idx="476">
                  <c:v>0.80118187352353099</c:v>
                </c:pt>
                <c:pt idx="477">
                  <c:v>0.56913502872000854</c:v>
                </c:pt>
                <c:pt idx="478">
                  <c:v>0.33610818391648611</c:v>
                </c:pt>
                <c:pt idx="479">
                  <c:v>0.10210133911296367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955-4D2D-A35D-0CB4A197C052}"/>
            </c:ext>
          </c:extLst>
        </c:ser>
        <c:ser>
          <c:idx val="10"/>
          <c:order val="10"/>
          <c:tx>
            <c:v>75 degrees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'assignment_1(home) Q2 (12)'!$F$2:$F$495</c:f>
              <c:numCache>
                <c:formatCode>General</c:formatCode>
                <c:ptCount val="494"/>
                <c:pt idx="0">
                  <c:v>0</c:v>
                </c:pt>
                <c:pt idx="1">
                  <c:v>6.4704761275630185E-2</c:v>
                </c:pt>
                <c:pt idx="2">
                  <c:v>0.12940952255126037</c:v>
                </c:pt>
                <c:pt idx="3">
                  <c:v>0.19411428382689055</c:v>
                </c:pt>
                <c:pt idx="4">
                  <c:v>0.25881904510252074</c:v>
                </c:pt>
                <c:pt idx="5">
                  <c:v>0.32352380637815092</c:v>
                </c:pt>
                <c:pt idx="6">
                  <c:v>0.38822856765378111</c:v>
                </c:pt>
                <c:pt idx="7">
                  <c:v>0.45293332892941129</c:v>
                </c:pt>
                <c:pt idx="8">
                  <c:v>0.51763809020504148</c:v>
                </c:pt>
                <c:pt idx="9">
                  <c:v>0.58234285148067166</c:v>
                </c:pt>
                <c:pt idx="10">
                  <c:v>0.64704761275630185</c:v>
                </c:pt>
                <c:pt idx="11">
                  <c:v>0.71175237403193203</c:v>
                </c:pt>
                <c:pt idx="12">
                  <c:v>0.77645713530756222</c:v>
                </c:pt>
                <c:pt idx="13">
                  <c:v>0.8411618965831924</c:v>
                </c:pt>
                <c:pt idx="14">
                  <c:v>0.90586665785882259</c:v>
                </c:pt>
                <c:pt idx="15">
                  <c:v>0.97057141913445277</c:v>
                </c:pt>
                <c:pt idx="16">
                  <c:v>1.035276180410083</c:v>
                </c:pt>
                <c:pt idx="17">
                  <c:v>1.0999809416857131</c:v>
                </c:pt>
                <c:pt idx="18">
                  <c:v>1.1646857029613433</c:v>
                </c:pt>
                <c:pt idx="19">
                  <c:v>1.2293904642369735</c:v>
                </c:pt>
                <c:pt idx="20">
                  <c:v>1.2940952255126037</c:v>
                </c:pt>
                <c:pt idx="21">
                  <c:v>1.3587999867882339</c:v>
                </c:pt>
                <c:pt idx="22">
                  <c:v>1.4235047480638641</c:v>
                </c:pt>
                <c:pt idx="23">
                  <c:v>1.4882095093394943</c:v>
                </c:pt>
                <c:pt idx="24">
                  <c:v>1.5529142706151244</c:v>
                </c:pt>
                <c:pt idx="25">
                  <c:v>1.6176190318907546</c:v>
                </c:pt>
                <c:pt idx="26">
                  <c:v>1.6823237931663848</c:v>
                </c:pt>
                <c:pt idx="27">
                  <c:v>1.747028554442015</c:v>
                </c:pt>
                <c:pt idx="28">
                  <c:v>1.8117333157176452</c:v>
                </c:pt>
                <c:pt idx="29">
                  <c:v>1.8764380769932754</c:v>
                </c:pt>
                <c:pt idx="30">
                  <c:v>1.9411428382689055</c:v>
                </c:pt>
                <c:pt idx="31">
                  <c:v>2.005847599544536</c:v>
                </c:pt>
                <c:pt idx="32">
                  <c:v>2.0705523608201659</c:v>
                </c:pt>
                <c:pt idx="33">
                  <c:v>2.1352571220957959</c:v>
                </c:pt>
                <c:pt idx="34">
                  <c:v>2.1999618833714258</c:v>
                </c:pt>
                <c:pt idx="35">
                  <c:v>2.2646666446470558</c:v>
                </c:pt>
                <c:pt idx="36">
                  <c:v>2.3293714059226858</c:v>
                </c:pt>
                <c:pt idx="37">
                  <c:v>2.3940761671983157</c:v>
                </c:pt>
                <c:pt idx="38">
                  <c:v>2.4587809284739457</c:v>
                </c:pt>
                <c:pt idx="39">
                  <c:v>2.5234856897495757</c:v>
                </c:pt>
                <c:pt idx="40">
                  <c:v>2.5881904510252056</c:v>
                </c:pt>
                <c:pt idx="41">
                  <c:v>2.6528952123008356</c:v>
                </c:pt>
                <c:pt idx="42">
                  <c:v>2.7175999735764655</c:v>
                </c:pt>
                <c:pt idx="43">
                  <c:v>2.7823047348520955</c:v>
                </c:pt>
                <c:pt idx="44">
                  <c:v>2.8470094961277255</c:v>
                </c:pt>
                <c:pt idx="45">
                  <c:v>2.9117142574033554</c:v>
                </c:pt>
                <c:pt idx="46">
                  <c:v>2.9764190186789854</c:v>
                </c:pt>
                <c:pt idx="47">
                  <c:v>3.0411237799546154</c:v>
                </c:pt>
                <c:pt idx="48">
                  <c:v>3.1058285412302453</c:v>
                </c:pt>
                <c:pt idx="49">
                  <c:v>3.1705333025058753</c:v>
                </c:pt>
                <c:pt idx="50">
                  <c:v>3.2352380637815052</c:v>
                </c:pt>
                <c:pt idx="51">
                  <c:v>3.2999428250571352</c:v>
                </c:pt>
                <c:pt idx="52">
                  <c:v>3.3646475863327652</c:v>
                </c:pt>
                <c:pt idx="53">
                  <c:v>3.4293523476083951</c:v>
                </c:pt>
                <c:pt idx="54">
                  <c:v>3.4940571088840251</c:v>
                </c:pt>
                <c:pt idx="55">
                  <c:v>3.5587618701596551</c:v>
                </c:pt>
                <c:pt idx="56">
                  <c:v>3.623466631435285</c:v>
                </c:pt>
                <c:pt idx="57">
                  <c:v>3.688171392710915</c:v>
                </c:pt>
                <c:pt idx="58">
                  <c:v>3.7528761539865449</c:v>
                </c:pt>
                <c:pt idx="59">
                  <c:v>3.8175809152621749</c:v>
                </c:pt>
                <c:pt idx="60">
                  <c:v>3.8822856765378049</c:v>
                </c:pt>
                <c:pt idx="61">
                  <c:v>3.9469904378134348</c:v>
                </c:pt>
                <c:pt idx="62">
                  <c:v>4.0116951990890648</c:v>
                </c:pt>
                <c:pt idx="63">
                  <c:v>4.0763999603646948</c:v>
                </c:pt>
                <c:pt idx="64">
                  <c:v>4.1411047216403247</c:v>
                </c:pt>
                <c:pt idx="65">
                  <c:v>4.2058094829159547</c:v>
                </c:pt>
                <c:pt idx="66">
                  <c:v>4.2705142441915847</c:v>
                </c:pt>
                <c:pt idx="67">
                  <c:v>4.3352190054672146</c:v>
                </c:pt>
                <c:pt idx="68">
                  <c:v>4.3999237667428446</c:v>
                </c:pt>
                <c:pt idx="69">
                  <c:v>4.4646285280184745</c:v>
                </c:pt>
                <c:pt idx="70">
                  <c:v>4.5293332892941045</c:v>
                </c:pt>
                <c:pt idx="71">
                  <c:v>4.5940380505697345</c:v>
                </c:pt>
                <c:pt idx="72">
                  <c:v>4.6587428118453644</c:v>
                </c:pt>
                <c:pt idx="73">
                  <c:v>4.7234475731209944</c:v>
                </c:pt>
                <c:pt idx="74">
                  <c:v>4.7881523343966244</c:v>
                </c:pt>
                <c:pt idx="75">
                  <c:v>4.8528570956722543</c:v>
                </c:pt>
                <c:pt idx="76">
                  <c:v>4.9175618569478843</c:v>
                </c:pt>
                <c:pt idx="77">
                  <c:v>4.9822666182235142</c:v>
                </c:pt>
                <c:pt idx="78">
                  <c:v>5.0469713794991442</c:v>
                </c:pt>
                <c:pt idx="79">
                  <c:v>5.1116761407747742</c:v>
                </c:pt>
                <c:pt idx="80">
                  <c:v>5.1763809020504041</c:v>
                </c:pt>
                <c:pt idx="81">
                  <c:v>5.2410856633260341</c:v>
                </c:pt>
                <c:pt idx="82">
                  <c:v>5.3057904246016641</c:v>
                </c:pt>
                <c:pt idx="83">
                  <c:v>5.370495185877294</c:v>
                </c:pt>
                <c:pt idx="84">
                  <c:v>5.435199947152924</c:v>
                </c:pt>
                <c:pt idx="85">
                  <c:v>5.4999047084285539</c:v>
                </c:pt>
                <c:pt idx="86">
                  <c:v>5.5646094697041839</c:v>
                </c:pt>
                <c:pt idx="87">
                  <c:v>5.6293142309798139</c:v>
                </c:pt>
                <c:pt idx="88">
                  <c:v>5.6940189922554438</c:v>
                </c:pt>
                <c:pt idx="89">
                  <c:v>5.7587237535310738</c:v>
                </c:pt>
                <c:pt idx="90">
                  <c:v>5.8234285148067038</c:v>
                </c:pt>
                <c:pt idx="91">
                  <c:v>5.8881332760823337</c:v>
                </c:pt>
                <c:pt idx="92">
                  <c:v>5.9528380373579637</c:v>
                </c:pt>
                <c:pt idx="93">
                  <c:v>6.0175427986335936</c:v>
                </c:pt>
                <c:pt idx="94">
                  <c:v>6.0822475599092236</c:v>
                </c:pt>
                <c:pt idx="95">
                  <c:v>6.1469523211848536</c:v>
                </c:pt>
                <c:pt idx="96">
                  <c:v>6.2116570824604835</c:v>
                </c:pt>
                <c:pt idx="97">
                  <c:v>6.2763618437361135</c:v>
                </c:pt>
                <c:pt idx="98">
                  <c:v>6.3410666050117435</c:v>
                </c:pt>
                <c:pt idx="99">
                  <c:v>6.4057713662873734</c:v>
                </c:pt>
                <c:pt idx="100">
                  <c:v>6.4704761275630034</c:v>
                </c:pt>
                <c:pt idx="101">
                  <c:v>6.5351808888386334</c:v>
                </c:pt>
                <c:pt idx="102">
                  <c:v>6.5998856501142633</c:v>
                </c:pt>
                <c:pt idx="103">
                  <c:v>6.6645904113898933</c:v>
                </c:pt>
                <c:pt idx="104">
                  <c:v>6.7292951726655232</c:v>
                </c:pt>
                <c:pt idx="105">
                  <c:v>6.7939999339411532</c:v>
                </c:pt>
                <c:pt idx="106">
                  <c:v>6.8587046952167832</c:v>
                </c:pt>
                <c:pt idx="107">
                  <c:v>6.9234094564924131</c:v>
                </c:pt>
                <c:pt idx="108">
                  <c:v>6.9881142177680431</c:v>
                </c:pt>
                <c:pt idx="109">
                  <c:v>7.0528189790436731</c:v>
                </c:pt>
                <c:pt idx="110">
                  <c:v>7.117523740319303</c:v>
                </c:pt>
                <c:pt idx="111">
                  <c:v>7.182228501594933</c:v>
                </c:pt>
                <c:pt idx="112">
                  <c:v>7.2469332628705629</c:v>
                </c:pt>
                <c:pt idx="113">
                  <c:v>7.3116380241461929</c:v>
                </c:pt>
                <c:pt idx="114">
                  <c:v>7.3763427854218229</c:v>
                </c:pt>
                <c:pt idx="115">
                  <c:v>7.4410475466974528</c:v>
                </c:pt>
                <c:pt idx="116">
                  <c:v>7.5057523079730828</c:v>
                </c:pt>
                <c:pt idx="117">
                  <c:v>7.5704570692487128</c:v>
                </c:pt>
                <c:pt idx="118">
                  <c:v>7.6351618305243427</c:v>
                </c:pt>
                <c:pt idx="119">
                  <c:v>7.6998665917999727</c:v>
                </c:pt>
                <c:pt idx="120">
                  <c:v>7.7645713530756026</c:v>
                </c:pt>
                <c:pt idx="121">
                  <c:v>7.8292761143512326</c:v>
                </c:pt>
                <c:pt idx="122">
                  <c:v>7.8939808756268626</c:v>
                </c:pt>
                <c:pt idx="123">
                  <c:v>7.9586856369024925</c:v>
                </c:pt>
                <c:pt idx="124">
                  <c:v>8.0233903981781225</c:v>
                </c:pt>
                <c:pt idx="125">
                  <c:v>8.0880951594537525</c:v>
                </c:pt>
                <c:pt idx="126">
                  <c:v>8.1527999207293824</c:v>
                </c:pt>
                <c:pt idx="127">
                  <c:v>8.2175046820050124</c:v>
                </c:pt>
                <c:pt idx="128">
                  <c:v>8.2822094432806423</c:v>
                </c:pt>
                <c:pt idx="129">
                  <c:v>8.3469142045562723</c:v>
                </c:pt>
                <c:pt idx="130">
                  <c:v>8.4116189658319023</c:v>
                </c:pt>
                <c:pt idx="131">
                  <c:v>8.4763237271075322</c:v>
                </c:pt>
                <c:pt idx="132">
                  <c:v>8.5410284883831622</c:v>
                </c:pt>
                <c:pt idx="133">
                  <c:v>8.6057332496587922</c:v>
                </c:pt>
                <c:pt idx="134">
                  <c:v>8.6704380109344221</c:v>
                </c:pt>
                <c:pt idx="135">
                  <c:v>8.7351427722100521</c:v>
                </c:pt>
                <c:pt idx="136">
                  <c:v>8.799847533485682</c:v>
                </c:pt>
                <c:pt idx="137">
                  <c:v>8.864552294761312</c:v>
                </c:pt>
                <c:pt idx="138">
                  <c:v>8.929257056036942</c:v>
                </c:pt>
                <c:pt idx="139">
                  <c:v>8.9939618173125719</c:v>
                </c:pt>
                <c:pt idx="140">
                  <c:v>9.0586665785882019</c:v>
                </c:pt>
                <c:pt idx="141">
                  <c:v>9.1233713398638319</c:v>
                </c:pt>
                <c:pt idx="142">
                  <c:v>9.1880761011394618</c:v>
                </c:pt>
                <c:pt idx="143">
                  <c:v>9.2527808624150918</c:v>
                </c:pt>
                <c:pt idx="144">
                  <c:v>9.3174856236907218</c:v>
                </c:pt>
                <c:pt idx="145">
                  <c:v>9.3821903849663517</c:v>
                </c:pt>
                <c:pt idx="146">
                  <c:v>9.4468951462419817</c:v>
                </c:pt>
                <c:pt idx="147">
                  <c:v>9.5115999075176116</c:v>
                </c:pt>
                <c:pt idx="148">
                  <c:v>9.5763046687932416</c:v>
                </c:pt>
                <c:pt idx="149">
                  <c:v>9.6410094300688716</c:v>
                </c:pt>
                <c:pt idx="150">
                  <c:v>9.7057141913445015</c:v>
                </c:pt>
                <c:pt idx="151">
                  <c:v>9.7704189526201315</c:v>
                </c:pt>
                <c:pt idx="152">
                  <c:v>9.8351237138957615</c:v>
                </c:pt>
                <c:pt idx="153">
                  <c:v>9.8998284751713914</c:v>
                </c:pt>
                <c:pt idx="154">
                  <c:v>9.9645332364470214</c:v>
                </c:pt>
                <c:pt idx="155">
                  <c:v>10.029237997722651</c:v>
                </c:pt>
                <c:pt idx="156">
                  <c:v>10.093942758998281</c:v>
                </c:pt>
                <c:pt idx="157">
                  <c:v>10.158647520273911</c:v>
                </c:pt>
                <c:pt idx="158">
                  <c:v>10.223352281549541</c:v>
                </c:pt>
                <c:pt idx="159">
                  <c:v>10.288057042825171</c:v>
                </c:pt>
                <c:pt idx="160">
                  <c:v>10.352761804100801</c:v>
                </c:pt>
                <c:pt idx="161">
                  <c:v>10.417466565376431</c:v>
                </c:pt>
                <c:pt idx="162">
                  <c:v>10.482171326652061</c:v>
                </c:pt>
                <c:pt idx="163">
                  <c:v>10.546876087927691</c:v>
                </c:pt>
                <c:pt idx="164">
                  <c:v>10.611580849203321</c:v>
                </c:pt>
                <c:pt idx="165">
                  <c:v>10.676285610478951</c:v>
                </c:pt>
                <c:pt idx="166">
                  <c:v>10.740990371754581</c:v>
                </c:pt>
                <c:pt idx="167">
                  <c:v>10.805695133030211</c:v>
                </c:pt>
                <c:pt idx="168">
                  <c:v>10.870399894305841</c:v>
                </c:pt>
                <c:pt idx="169">
                  <c:v>10.935104655581471</c:v>
                </c:pt>
                <c:pt idx="170">
                  <c:v>10.999809416857101</c:v>
                </c:pt>
                <c:pt idx="171">
                  <c:v>11.064514178132731</c:v>
                </c:pt>
                <c:pt idx="172">
                  <c:v>11.129218939408361</c:v>
                </c:pt>
                <c:pt idx="173">
                  <c:v>11.193923700683991</c:v>
                </c:pt>
                <c:pt idx="174">
                  <c:v>11.258628461959621</c:v>
                </c:pt>
                <c:pt idx="175">
                  <c:v>11.323333223235251</c:v>
                </c:pt>
                <c:pt idx="176">
                  <c:v>11.388037984510881</c:v>
                </c:pt>
                <c:pt idx="177">
                  <c:v>11.452742745786511</c:v>
                </c:pt>
                <c:pt idx="178">
                  <c:v>11.51744750706214</c:v>
                </c:pt>
                <c:pt idx="179">
                  <c:v>11.58215226833777</c:v>
                </c:pt>
                <c:pt idx="180">
                  <c:v>11.6468570296134</c:v>
                </c:pt>
                <c:pt idx="181">
                  <c:v>11.71156179088903</c:v>
                </c:pt>
                <c:pt idx="182">
                  <c:v>11.77626655216466</c:v>
                </c:pt>
                <c:pt idx="183">
                  <c:v>11.84097131344029</c:v>
                </c:pt>
                <c:pt idx="184">
                  <c:v>11.90567607471592</c:v>
                </c:pt>
                <c:pt idx="185">
                  <c:v>11.97038083599155</c:v>
                </c:pt>
                <c:pt idx="186">
                  <c:v>12.03508559726718</c:v>
                </c:pt>
                <c:pt idx="187">
                  <c:v>12.09979035854281</c:v>
                </c:pt>
                <c:pt idx="188">
                  <c:v>12.16449511981844</c:v>
                </c:pt>
                <c:pt idx="189">
                  <c:v>12.22919988109407</c:v>
                </c:pt>
                <c:pt idx="190">
                  <c:v>12.2939046423697</c:v>
                </c:pt>
                <c:pt idx="191">
                  <c:v>12.35860940364533</c:v>
                </c:pt>
                <c:pt idx="192">
                  <c:v>12.42331416492096</c:v>
                </c:pt>
                <c:pt idx="193">
                  <c:v>12.48801892619659</c:v>
                </c:pt>
                <c:pt idx="194">
                  <c:v>12.55272368747222</c:v>
                </c:pt>
                <c:pt idx="195">
                  <c:v>12.61742844874785</c:v>
                </c:pt>
                <c:pt idx="196">
                  <c:v>12.68213321002348</c:v>
                </c:pt>
                <c:pt idx="197">
                  <c:v>12.74683797129911</c:v>
                </c:pt>
                <c:pt idx="198">
                  <c:v>12.81154273257474</c:v>
                </c:pt>
                <c:pt idx="199">
                  <c:v>12.87624749385037</c:v>
                </c:pt>
                <c:pt idx="200">
                  <c:v>12.940952255126</c:v>
                </c:pt>
                <c:pt idx="201">
                  <c:v>13.00565701640163</c:v>
                </c:pt>
                <c:pt idx="202">
                  <c:v>13.07036177767726</c:v>
                </c:pt>
                <c:pt idx="203">
                  <c:v>13.13506653895289</c:v>
                </c:pt>
                <c:pt idx="204">
                  <c:v>13.19977130022852</c:v>
                </c:pt>
                <c:pt idx="205">
                  <c:v>13.264476061504149</c:v>
                </c:pt>
                <c:pt idx="206">
                  <c:v>13.329180822779779</c:v>
                </c:pt>
                <c:pt idx="207">
                  <c:v>13.393885584055409</c:v>
                </c:pt>
                <c:pt idx="208">
                  <c:v>13.458590345331039</c:v>
                </c:pt>
                <c:pt idx="209">
                  <c:v>13.523295106606669</c:v>
                </c:pt>
                <c:pt idx="210">
                  <c:v>13.587999867882299</c:v>
                </c:pt>
                <c:pt idx="211">
                  <c:v>13.652704629157929</c:v>
                </c:pt>
                <c:pt idx="212">
                  <c:v>13.717409390433559</c:v>
                </c:pt>
                <c:pt idx="213">
                  <c:v>13.782114151709189</c:v>
                </c:pt>
                <c:pt idx="214">
                  <c:v>13.846818912984819</c:v>
                </c:pt>
                <c:pt idx="215">
                  <c:v>13.911523674260449</c:v>
                </c:pt>
                <c:pt idx="216">
                  <c:v>13.976228435536079</c:v>
                </c:pt>
                <c:pt idx="217">
                  <c:v>14.040933196811709</c:v>
                </c:pt>
                <c:pt idx="218">
                  <c:v>14.105637958087339</c:v>
                </c:pt>
                <c:pt idx="219">
                  <c:v>14.170342719362969</c:v>
                </c:pt>
                <c:pt idx="220">
                  <c:v>14.235047480638599</c:v>
                </c:pt>
                <c:pt idx="221">
                  <c:v>14.299752241914229</c:v>
                </c:pt>
                <c:pt idx="222">
                  <c:v>14.364457003189859</c:v>
                </c:pt>
                <c:pt idx="223">
                  <c:v>14.429161764465489</c:v>
                </c:pt>
                <c:pt idx="224">
                  <c:v>14.493866525741119</c:v>
                </c:pt>
                <c:pt idx="225">
                  <c:v>14.558571287016749</c:v>
                </c:pt>
                <c:pt idx="226">
                  <c:v>14.623276048292379</c:v>
                </c:pt>
                <c:pt idx="227">
                  <c:v>14.687980809568009</c:v>
                </c:pt>
                <c:pt idx="228">
                  <c:v>14.752685570843639</c:v>
                </c:pt>
                <c:pt idx="229">
                  <c:v>14.817390332119269</c:v>
                </c:pt>
                <c:pt idx="230">
                  <c:v>14.882095093394899</c:v>
                </c:pt>
                <c:pt idx="231">
                  <c:v>14.946799854670529</c:v>
                </c:pt>
                <c:pt idx="232">
                  <c:v>15.011504615946158</c:v>
                </c:pt>
                <c:pt idx="233">
                  <c:v>15.076209377221788</c:v>
                </c:pt>
                <c:pt idx="234">
                  <c:v>15.140914138497418</c:v>
                </c:pt>
                <c:pt idx="235">
                  <c:v>15.205618899773048</c:v>
                </c:pt>
                <c:pt idx="236">
                  <c:v>15.270323661048678</c:v>
                </c:pt>
                <c:pt idx="237">
                  <c:v>15.335028422324308</c:v>
                </c:pt>
                <c:pt idx="238">
                  <c:v>15.399733183599938</c:v>
                </c:pt>
                <c:pt idx="239">
                  <c:v>15.464437944875568</c:v>
                </c:pt>
                <c:pt idx="240">
                  <c:v>15.529142706151198</c:v>
                </c:pt>
                <c:pt idx="241">
                  <c:v>15.593847467426828</c:v>
                </c:pt>
                <c:pt idx="242">
                  <c:v>15.658552228702458</c:v>
                </c:pt>
                <c:pt idx="243">
                  <c:v>15.723256989978088</c:v>
                </c:pt>
                <c:pt idx="244">
                  <c:v>15.787961751253718</c:v>
                </c:pt>
                <c:pt idx="245">
                  <c:v>15.852666512529348</c:v>
                </c:pt>
                <c:pt idx="246">
                  <c:v>15.917371273804978</c:v>
                </c:pt>
                <c:pt idx="247">
                  <c:v>15.982076035080608</c:v>
                </c:pt>
                <c:pt idx="248">
                  <c:v>16.046780796356238</c:v>
                </c:pt>
                <c:pt idx="249">
                  <c:v>16.11148555763187</c:v>
                </c:pt>
                <c:pt idx="250">
                  <c:v>16.176190318907501</c:v>
                </c:pt>
                <c:pt idx="251">
                  <c:v>16.240895080183133</c:v>
                </c:pt>
                <c:pt idx="252">
                  <c:v>16.305599841458765</c:v>
                </c:pt>
                <c:pt idx="253">
                  <c:v>16.370304602734397</c:v>
                </c:pt>
                <c:pt idx="254">
                  <c:v>16.435009364010028</c:v>
                </c:pt>
                <c:pt idx="255">
                  <c:v>16.49971412528566</c:v>
                </c:pt>
                <c:pt idx="256">
                  <c:v>16.564418886561292</c:v>
                </c:pt>
                <c:pt idx="257">
                  <c:v>16.629123647836924</c:v>
                </c:pt>
                <c:pt idx="258">
                  <c:v>16.693828409112555</c:v>
                </c:pt>
                <c:pt idx="259">
                  <c:v>16.758533170388187</c:v>
                </c:pt>
                <c:pt idx="260">
                  <c:v>16.823237931663819</c:v>
                </c:pt>
                <c:pt idx="261">
                  <c:v>16.88794269293945</c:v>
                </c:pt>
                <c:pt idx="262">
                  <c:v>16.952647454215082</c:v>
                </c:pt>
                <c:pt idx="263">
                  <c:v>17.017352215490714</c:v>
                </c:pt>
                <c:pt idx="264">
                  <c:v>17.082056976766346</c:v>
                </c:pt>
                <c:pt idx="265">
                  <c:v>17.146761738041977</c:v>
                </c:pt>
                <c:pt idx="266">
                  <c:v>17.211466499317609</c:v>
                </c:pt>
                <c:pt idx="267">
                  <c:v>17.276171260593241</c:v>
                </c:pt>
                <c:pt idx="268">
                  <c:v>17.340876021868873</c:v>
                </c:pt>
                <c:pt idx="269">
                  <c:v>17.405580783144504</c:v>
                </c:pt>
                <c:pt idx="270">
                  <c:v>17.470285544420136</c:v>
                </c:pt>
                <c:pt idx="271">
                  <c:v>17.534990305695768</c:v>
                </c:pt>
                <c:pt idx="272">
                  <c:v>17.5996950669714</c:v>
                </c:pt>
                <c:pt idx="273">
                  <c:v>17.664399828247031</c:v>
                </c:pt>
                <c:pt idx="274">
                  <c:v>17.729104589522663</c:v>
                </c:pt>
                <c:pt idx="275">
                  <c:v>17.793809350798295</c:v>
                </c:pt>
                <c:pt idx="276">
                  <c:v>17.858514112073927</c:v>
                </c:pt>
                <c:pt idx="277">
                  <c:v>17.923218873349558</c:v>
                </c:pt>
                <c:pt idx="278">
                  <c:v>17.98792363462519</c:v>
                </c:pt>
                <c:pt idx="279">
                  <c:v>18.052628395900822</c:v>
                </c:pt>
                <c:pt idx="280">
                  <c:v>18.117333157176454</c:v>
                </c:pt>
                <c:pt idx="281">
                  <c:v>18.182037918452085</c:v>
                </c:pt>
                <c:pt idx="282">
                  <c:v>18.246742679727717</c:v>
                </c:pt>
                <c:pt idx="283">
                  <c:v>18.311447441003349</c:v>
                </c:pt>
                <c:pt idx="284">
                  <c:v>18.37615220227898</c:v>
                </c:pt>
                <c:pt idx="285">
                  <c:v>18.440856963554612</c:v>
                </c:pt>
                <c:pt idx="286">
                  <c:v>18.505561724830244</c:v>
                </c:pt>
                <c:pt idx="287">
                  <c:v>18.570266486105876</c:v>
                </c:pt>
                <c:pt idx="288">
                  <c:v>18.634971247381507</c:v>
                </c:pt>
                <c:pt idx="289">
                  <c:v>18.699676008657139</c:v>
                </c:pt>
                <c:pt idx="290">
                  <c:v>18.764380769932771</c:v>
                </c:pt>
                <c:pt idx="291">
                  <c:v>18.829085531208403</c:v>
                </c:pt>
                <c:pt idx="292">
                  <c:v>18.893790292484034</c:v>
                </c:pt>
                <c:pt idx="293">
                  <c:v>18.958495053759666</c:v>
                </c:pt>
                <c:pt idx="294">
                  <c:v>19.023199815035298</c:v>
                </c:pt>
                <c:pt idx="295">
                  <c:v>19.08790457631093</c:v>
                </c:pt>
                <c:pt idx="296">
                  <c:v>19.152609337586561</c:v>
                </c:pt>
                <c:pt idx="297">
                  <c:v>19.217314098862193</c:v>
                </c:pt>
                <c:pt idx="298">
                  <c:v>19.282018860137825</c:v>
                </c:pt>
                <c:pt idx="299">
                  <c:v>19.346723621413457</c:v>
                </c:pt>
                <c:pt idx="300">
                  <c:v>19.411428382689088</c:v>
                </c:pt>
                <c:pt idx="301">
                  <c:v>19.47613314396472</c:v>
                </c:pt>
                <c:pt idx="302">
                  <c:v>19.540837905240352</c:v>
                </c:pt>
                <c:pt idx="303">
                  <c:v>19.605542666515984</c:v>
                </c:pt>
                <c:pt idx="304">
                  <c:v>19.670247427791615</c:v>
                </c:pt>
                <c:pt idx="305">
                  <c:v>19.734952189067247</c:v>
                </c:pt>
                <c:pt idx="306">
                  <c:v>19.799656950342879</c:v>
                </c:pt>
                <c:pt idx="307">
                  <c:v>19.86436171161851</c:v>
                </c:pt>
                <c:pt idx="308">
                  <c:v>19.929066472894142</c:v>
                </c:pt>
                <c:pt idx="309">
                  <c:v>19.993771234169774</c:v>
                </c:pt>
                <c:pt idx="310">
                  <c:v>20.058475995445406</c:v>
                </c:pt>
                <c:pt idx="311">
                  <c:v>20.123180756721037</c:v>
                </c:pt>
                <c:pt idx="312">
                  <c:v>20.187885517996669</c:v>
                </c:pt>
                <c:pt idx="313">
                  <c:v>20.252590279272301</c:v>
                </c:pt>
                <c:pt idx="314">
                  <c:v>20.317295040547933</c:v>
                </c:pt>
                <c:pt idx="315">
                  <c:v>20.381999801823564</c:v>
                </c:pt>
                <c:pt idx="316">
                  <c:v>20.446704563099196</c:v>
                </c:pt>
                <c:pt idx="317">
                  <c:v>20.511409324374828</c:v>
                </c:pt>
                <c:pt idx="318">
                  <c:v>20.57611408565046</c:v>
                </c:pt>
                <c:pt idx="319">
                  <c:v>20.640818846926091</c:v>
                </c:pt>
                <c:pt idx="320">
                  <c:v>20.705523608201723</c:v>
                </c:pt>
                <c:pt idx="321">
                  <c:v>20.770228369477355</c:v>
                </c:pt>
                <c:pt idx="322">
                  <c:v>20.834933130752987</c:v>
                </c:pt>
                <c:pt idx="323">
                  <c:v>20.899637892028618</c:v>
                </c:pt>
                <c:pt idx="324">
                  <c:v>20.96434265330425</c:v>
                </c:pt>
                <c:pt idx="325">
                  <c:v>21.029047414579882</c:v>
                </c:pt>
                <c:pt idx="326">
                  <c:v>21.093752175855514</c:v>
                </c:pt>
                <c:pt idx="327">
                  <c:v>21.158456937131145</c:v>
                </c:pt>
                <c:pt idx="328">
                  <c:v>21.223161698406777</c:v>
                </c:pt>
                <c:pt idx="329">
                  <c:v>21.287866459682409</c:v>
                </c:pt>
                <c:pt idx="330">
                  <c:v>21.35257122095804</c:v>
                </c:pt>
                <c:pt idx="331">
                  <c:v>21.417275982233672</c:v>
                </c:pt>
                <c:pt idx="332">
                  <c:v>21.481980743509304</c:v>
                </c:pt>
                <c:pt idx="333">
                  <c:v>21.546685504784936</c:v>
                </c:pt>
                <c:pt idx="334">
                  <c:v>21.611390266060567</c:v>
                </c:pt>
                <c:pt idx="335">
                  <c:v>21.676095027336199</c:v>
                </c:pt>
                <c:pt idx="336">
                  <c:v>21.740799788611831</c:v>
                </c:pt>
                <c:pt idx="337">
                  <c:v>21.805504549887463</c:v>
                </c:pt>
                <c:pt idx="338">
                  <c:v>21.870209311163094</c:v>
                </c:pt>
                <c:pt idx="339">
                  <c:v>21.934914072438726</c:v>
                </c:pt>
                <c:pt idx="340">
                  <c:v>21.999618833714358</c:v>
                </c:pt>
                <c:pt idx="341">
                  <c:v>22.06432359498999</c:v>
                </c:pt>
                <c:pt idx="342">
                  <c:v>22.129028356265621</c:v>
                </c:pt>
                <c:pt idx="343">
                  <c:v>22.193733117541253</c:v>
                </c:pt>
                <c:pt idx="344">
                  <c:v>22.258437878816885</c:v>
                </c:pt>
                <c:pt idx="345">
                  <c:v>22.323142640092517</c:v>
                </c:pt>
                <c:pt idx="346">
                  <c:v>22.387847401368148</c:v>
                </c:pt>
                <c:pt idx="347">
                  <c:v>22.45255216264378</c:v>
                </c:pt>
                <c:pt idx="348">
                  <c:v>22.517256923919412</c:v>
                </c:pt>
                <c:pt idx="349">
                  <c:v>22.581961685195044</c:v>
                </c:pt>
                <c:pt idx="350">
                  <c:v>22.646666446470675</c:v>
                </c:pt>
                <c:pt idx="351">
                  <c:v>22.711371207746307</c:v>
                </c:pt>
                <c:pt idx="352">
                  <c:v>22.776075969021939</c:v>
                </c:pt>
                <c:pt idx="353">
                  <c:v>22.84078073029757</c:v>
                </c:pt>
                <c:pt idx="354">
                  <c:v>22.905485491573202</c:v>
                </c:pt>
                <c:pt idx="355">
                  <c:v>22.970190252848834</c:v>
                </c:pt>
                <c:pt idx="356">
                  <c:v>23.034895014124466</c:v>
                </c:pt>
                <c:pt idx="357">
                  <c:v>23.099599775400097</c:v>
                </c:pt>
                <c:pt idx="358">
                  <c:v>23.164304536675729</c:v>
                </c:pt>
                <c:pt idx="359">
                  <c:v>23.229009297951361</c:v>
                </c:pt>
                <c:pt idx="360">
                  <c:v>23.293714059226993</c:v>
                </c:pt>
                <c:pt idx="361">
                  <c:v>23.358418820502624</c:v>
                </c:pt>
                <c:pt idx="362">
                  <c:v>23.423123581778256</c:v>
                </c:pt>
                <c:pt idx="363">
                  <c:v>23.487828343053888</c:v>
                </c:pt>
                <c:pt idx="364">
                  <c:v>23.55253310432952</c:v>
                </c:pt>
                <c:pt idx="365">
                  <c:v>23.617237865605151</c:v>
                </c:pt>
                <c:pt idx="366">
                  <c:v>23.681942626880783</c:v>
                </c:pt>
                <c:pt idx="367">
                  <c:v>23.746647388156415</c:v>
                </c:pt>
                <c:pt idx="368">
                  <c:v>23.811352149432047</c:v>
                </c:pt>
                <c:pt idx="369">
                  <c:v>23.876056910707678</c:v>
                </c:pt>
                <c:pt idx="370">
                  <c:v>23.94076167198331</c:v>
                </c:pt>
                <c:pt idx="371">
                  <c:v>24.005466433258942</c:v>
                </c:pt>
                <c:pt idx="372">
                  <c:v>24.070171194534574</c:v>
                </c:pt>
                <c:pt idx="373">
                  <c:v>24.134875955810205</c:v>
                </c:pt>
                <c:pt idx="374">
                  <c:v>24.199580717085837</c:v>
                </c:pt>
                <c:pt idx="375">
                  <c:v>24.264285478361469</c:v>
                </c:pt>
                <c:pt idx="376">
                  <c:v>24.328990239637101</c:v>
                </c:pt>
                <c:pt idx="377">
                  <c:v>24.393695000912732</c:v>
                </c:pt>
                <c:pt idx="378">
                  <c:v>24.458399762188364</c:v>
                </c:pt>
                <c:pt idx="379">
                  <c:v>24.523104523463996</c:v>
                </c:pt>
                <c:pt idx="380">
                  <c:v>24.587809284739627</c:v>
                </c:pt>
                <c:pt idx="381">
                  <c:v>24.652514046015259</c:v>
                </c:pt>
                <c:pt idx="382">
                  <c:v>24.717218807290891</c:v>
                </c:pt>
                <c:pt idx="383">
                  <c:v>24.781923568566523</c:v>
                </c:pt>
                <c:pt idx="384">
                  <c:v>24.846628329842154</c:v>
                </c:pt>
                <c:pt idx="385">
                  <c:v>24.911333091117786</c:v>
                </c:pt>
                <c:pt idx="386">
                  <c:v>24.976037852393418</c:v>
                </c:pt>
                <c:pt idx="387">
                  <c:v>25.04074261366905</c:v>
                </c:pt>
                <c:pt idx="388">
                  <c:v>25.105447374944681</c:v>
                </c:pt>
                <c:pt idx="389">
                  <c:v>25.170152136220313</c:v>
                </c:pt>
                <c:pt idx="390">
                  <c:v>25.234856897495945</c:v>
                </c:pt>
                <c:pt idx="391">
                  <c:v>25.299561658771577</c:v>
                </c:pt>
                <c:pt idx="392">
                  <c:v>25.364266420047208</c:v>
                </c:pt>
                <c:pt idx="393">
                  <c:v>25.42897118132284</c:v>
                </c:pt>
                <c:pt idx="394">
                  <c:v>25.493675942598472</c:v>
                </c:pt>
                <c:pt idx="395">
                  <c:v>25.558380703874104</c:v>
                </c:pt>
                <c:pt idx="396">
                  <c:v>25.623085465149735</c:v>
                </c:pt>
                <c:pt idx="397">
                  <c:v>25.687790226425367</c:v>
                </c:pt>
                <c:pt idx="398">
                  <c:v>25.752494987700999</c:v>
                </c:pt>
                <c:pt idx="399">
                  <c:v>25.817199748976631</c:v>
                </c:pt>
                <c:pt idx="400">
                  <c:v>25.881904510252262</c:v>
                </c:pt>
                <c:pt idx="401">
                  <c:v>25.946609271527894</c:v>
                </c:pt>
                <c:pt idx="402">
                  <c:v>26.011314032803526</c:v>
                </c:pt>
                <c:pt idx="403">
                  <c:v>26.076018794079157</c:v>
                </c:pt>
                <c:pt idx="404">
                  <c:v>26.140723555354789</c:v>
                </c:pt>
                <c:pt idx="405">
                  <c:v>26.205428316630421</c:v>
                </c:pt>
                <c:pt idx="406">
                  <c:v>26.270133077906053</c:v>
                </c:pt>
                <c:pt idx="407">
                  <c:v>26.334837839181684</c:v>
                </c:pt>
                <c:pt idx="408">
                  <c:v>26.399542600457316</c:v>
                </c:pt>
                <c:pt idx="409">
                  <c:v>26.464247361732948</c:v>
                </c:pt>
                <c:pt idx="410">
                  <c:v>26.52895212300858</c:v>
                </c:pt>
                <c:pt idx="411">
                  <c:v>26.593656884284211</c:v>
                </c:pt>
                <c:pt idx="412">
                  <c:v>26.658361645559843</c:v>
                </c:pt>
                <c:pt idx="413">
                  <c:v>26.723066406835475</c:v>
                </c:pt>
                <c:pt idx="414">
                  <c:v>26.787771168111107</c:v>
                </c:pt>
                <c:pt idx="415">
                  <c:v>26.852475929386738</c:v>
                </c:pt>
                <c:pt idx="416">
                  <c:v>26.91718069066237</c:v>
                </c:pt>
                <c:pt idx="417">
                  <c:v>26.981885451938002</c:v>
                </c:pt>
                <c:pt idx="418">
                  <c:v>27.046590213213634</c:v>
                </c:pt>
                <c:pt idx="419">
                  <c:v>27.111294974489265</c:v>
                </c:pt>
                <c:pt idx="420">
                  <c:v>27.175999735764897</c:v>
                </c:pt>
                <c:pt idx="421">
                  <c:v>27.240704497040529</c:v>
                </c:pt>
                <c:pt idx="422">
                  <c:v>27.305409258316161</c:v>
                </c:pt>
                <c:pt idx="423">
                  <c:v>27.370114019591792</c:v>
                </c:pt>
                <c:pt idx="424">
                  <c:v>27.434818780867424</c:v>
                </c:pt>
                <c:pt idx="425">
                  <c:v>27.499523542143056</c:v>
                </c:pt>
                <c:pt idx="426">
                  <c:v>27.564228303418687</c:v>
                </c:pt>
                <c:pt idx="427">
                  <c:v>27.628933064694319</c:v>
                </c:pt>
                <c:pt idx="428">
                  <c:v>27.693637825969951</c:v>
                </c:pt>
                <c:pt idx="429">
                  <c:v>27.758342587245583</c:v>
                </c:pt>
                <c:pt idx="430">
                  <c:v>27.823047348521214</c:v>
                </c:pt>
                <c:pt idx="431">
                  <c:v>27.887752109796846</c:v>
                </c:pt>
                <c:pt idx="432">
                  <c:v>27.952456871072478</c:v>
                </c:pt>
                <c:pt idx="433">
                  <c:v>28.01716163234811</c:v>
                </c:pt>
                <c:pt idx="434">
                  <c:v>28.081866393623741</c:v>
                </c:pt>
                <c:pt idx="435">
                  <c:v>28.146571154899373</c:v>
                </c:pt>
                <c:pt idx="436">
                  <c:v>28.211275916175005</c:v>
                </c:pt>
                <c:pt idx="437">
                  <c:v>28.275980677450637</c:v>
                </c:pt>
                <c:pt idx="438">
                  <c:v>28.340685438726268</c:v>
                </c:pt>
                <c:pt idx="439">
                  <c:v>28.4053902000019</c:v>
                </c:pt>
                <c:pt idx="440">
                  <c:v>28.470094961277532</c:v>
                </c:pt>
                <c:pt idx="441">
                  <c:v>28.534799722553164</c:v>
                </c:pt>
                <c:pt idx="442">
                  <c:v>28.599504483828795</c:v>
                </c:pt>
                <c:pt idx="443">
                  <c:v>28.664209245104427</c:v>
                </c:pt>
                <c:pt idx="444">
                  <c:v>28.728914006380059</c:v>
                </c:pt>
                <c:pt idx="445">
                  <c:v>28.793618767655691</c:v>
                </c:pt>
                <c:pt idx="446">
                  <c:v>28.858323528931322</c:v>
                </c:pt>
                <c:pt idx="447">
                  <c:v>28.923028290206954</c:v>
                </c:pt>
                <c:pt idx="448">
                  <c:v>28.987733051482586</c:v>
                </c:pt>
                <c:pt idx="449">
                  <c:v>29.052437812758217</c:v>
                </c:pt>
                <c:pt idx="450">
                  <c:v>29.117142574033849</c:v>
                </c:pt>
                <c:pt idx="451">
                  <c:v>29.181847335309481</c:v>
                </c:pt>
                <c:pt idx="452">
                  <c:v>29.246552096585113</c:v>
                </c:pt>
                <c:pt idx="453">
                  <c:v>29.311256857860744</c:v>
                </c:pt>
                <c:pt idx="454">
                  <c:v>29.375961619136376</c:v>
                </c:pt>
                <c:pt idx="455">
                  <c:v>29.440666380412008</c:v>
                </c:pt>
                <c:pt idx="456">
                  <c:v>29.50537114168764</c:v>
                </c:pt>
                <c:pt idx="457">
                  <c:v>29.570075902963271</c:v>
                </c:pt>
                <c:pt idx="458">
                  <c:v>29.634780664238903</c:v>
                </c:pt>
                <c:pt idx="459">
                  <c:v>29.699485425514535</c:v>
                </c:pt>
                <c:pt idx="460">
                  <c:v>29.764190186790167</c:v>
                </c:pt>
                <c:pt idx="461">
                  <c:v>29.828894948065798</c:v>
                </c:pt>
                <c:pt idx="462">
                  <c:v>29.89359970934143</c:v>
                </c:pt>
                <c:pt idx="463">
                  <c:v>29.958304470617062</c:v>
                </c:pt>
                <c:pt idx="464">
                  <c:v>30.023009231892694</c:v>
                </c:pt>
                <c:pt idx="465">
                  <c:v>30.087713993168325</c:v>
                </c:pt>
                <c:pt idx="466">
                  <c:v>30.152418754443957</c:v>
                </c:pt>
                <c:pt idx="467">
                  <c:v>30.217123515719589</c:v>
                </c:pt>
                <c:pt idx="468">
                  <c:v>30.281828276995221</c:v>
                </c:pt>
                <c:pt idx="469">
                  <c:v>30.346533038270852</c:v>
                </c:pt>
                <c:pt idx="470">
                  <c:v>30.411237799546484</c:v>
                </c:pt>
                <c:pt idx="471">
                  <c:v>30.475942560822116</c:v>
                </c:pt>
                <c:pt idx="472">
                  <c:v>30.540647322097747</c:v>
                </c:pt>
                <c:pt idx="473">
                  <c:v>30.605352083373379</c:v>
                </c:pt>
                <c:pt idx="474">
                  <c:v>30.670056844649011</c:v>
                </c:pt>
                <c:pt idx="475">
                  <c:v>30.734761605924643</c:v>
                </c:pt>
                <c:pt idx="476">
                  <c:v>30.799466367200274</c:v>
                </c:pt>
                <c:pt idx="477">
                  <c:v>30.864171128475906</c:v>
                </c:pt>
                <c:pt idx="478">
                  <c:v>30.928875889751538</c:v>
                </c:pt>
                <c:pt idx="479">
                  <c:v>30.99358065102717</c:v>
                </c:pt>
                <c:pt idx="480">
                  <c:v>31.058285412302801</c:v>
                </c:pt>
                <c:pt idx="481">
                  <c:v>31.122990173578433</c:v>
                </c:pt>
                <c:pt idx="482">
                  <c:v>31.187694934854065</c:v>
                </c:pt>
                <c:pt idx="483">
                  <c:v>31.252399696129697</c:v>
                </c:pt>
                <c:pt idx="484">
                  <c:v>31.317104457405328</c:v>
                </c:pt>
                <c:pt idx="485">
                  <c:v>31.38180921868096</c:v>
                </c:pt>
                <c:pt idx="486">
                  <c:v>31.446513979956592</c:v>
                </c:pt>
                <c:pt idx="487">
                  <c:v>31.511218741232224</c:v>
                </c:pt>
                <c:pt idx="488">
                  <c:v>31.575923502507855</c:v>
                </c:pt>
                <c:pt idx="489">
                  <c:v>31.640628263783487</c:v>
                </c:pt>
                <c:pt idx="490">
                  <c:v>31.705333025059119</c:v>
                </c:pt>
                <c:pt idx="491">
                  <c:v>31.770037786334751</c:v>
                </c:pt>
                <c:pt idx="492">
                  <c:v>31.834742547610382</c:v>
                </c:pt>
                <c:pt idx="493">
                  <c:v>31.899447308886014</c:v>
                </c:pt>
              </c:numCache>
            </c:numRef>
          </c:xVal>
          <c:yVal>
            <c:numRef>
              <c:f>'assignment_1(home) Q2 (12)'!$G$2:$G$495</c:f>
              <c:numCache>
                <c:formatCode>General</c:formatCode>
                <c:ptCount val="494"/>
                <c:pt idx="0">
                  <c:v>0</c:v>
                </c:pt>
                <c:pt idx="1">
                  <c:v>0.24099145657226709</c:v>
                </c:pt>
                <c:pt idx="2">
                  <c:v>0.48100291314453414</c:v>
                </c:pt>
                <c:pt idx="3">
                  <c:v>0.72003436971680124</c:v>
                </c:pt>
                <c:pt idx="4">
                  <c:v>0.95808582628906835</c:v>
                </c:pt>
                <c:pt idx="5">
                  <c:v>1.1951572828613353</c:v>
                </c:pt>
                <c:pt idx="6">
                  <c:v>1.4312487394336022</c:v>
                </c:pt>
                <c:pt idx="7">
                  <c:v>1.6663601960058692</c:v>
                </c:pt>
                <c:pt idx="8">
                  <c:v>1.9004916525781361</c:v>
                </c:pt>
                <c:pt idx="9">
                  <c:v>2.1336431091504031</c:v>
                </c:pt>
                <c:pt idx="10">
                  <c:v>2.3658145657226703</c:v>
                </c:pt>
                <c:pt idx="11">
                  <c:v>2.5970060222949374</c:v>
                </c:pt>
                <c:pt idx="12">
                  <c:v>2.8272174788672046</c:v>
                </c:pt>
                <c:pt idx="13">
                  <c:v>3.0564489354394717</c:v>
                </c:pt>
                <c:pt idx="14">
                  <c:v>3.2847003920117386</c:v>
                </c:pt>
                <c:pt idx="15">
                  <c:v>3.5119718485840057</c:v>
                </c:pt>
                <c:pt idx="16">
                  <c:v>3.7382633051562726</c:v>
                </c:pt>
                <c:pt idx="17">
                  <c:v>3.9635747617285397</c:v>
                </c:pt>
                <c:pt idx="18">
                  <c:v>4.1879062183008067</c:v>
                </c:pt>
                <c:pt idx="19">
                  <c:v>4.4112576748730739</c:v>
                </c:pt>
                <c:pt idx="20">
                  <c:v>4.6336291314453408</c:v>
                </c:pt>
                <c:pt idx="21">
                  <c:v>4.8550205880176076</c:v>
                </c:pt>
                <c:pt idx="22">
                  <c:v>5.0754320445898751</c:v>
                </c:pt>
                <c:pt idx="23">
                  <c:v>5.2948635011621423</c:v>
                </c:pt>
                <c:pt idx="24">
                  <c:v>5.5133149577344094</c:v>
                </c:pt>
                <c:pt idx="25">
                  <c:v>5.7307864143066762</c:v>
                </c:pt>
                <c:pt idx="26">
                  <c:v>5.9472778708789438</c:v>
                </c:pt>
                <c:pt idx="27">
                  <c:v>6.1627893274512111</c:v>
                </c:pt>
                <c:pt idx="28">
                  <c:v>6.3773207840234782</c:v>
                </c:pt>
                <c:pt idx="29">
                  <c:v>6.5908722405957452</c:v>
                </c:pt>
                <c:pt idx="30">
                  <c:v>6.8034436971680128</c:v>
                </c:pt>
                <c:pt idx="31">
                  <c:v>7.0150351537402802</c:v>
                </c:pt>
                <c:pt idx="32">
                  <c:v>7.2256466103125474</c:v>
                </c:pt>
                <c:pt idx="33">
                  <c:v>7.4352780668848144</c:v>
                </c:pt>
                <c:pt idx="34">
                  <c:v>7.6439295234570821</c:v>
                </c:pt>
                <c:pt idx="35">
                  <c:v>7.8516009800293496</c:v>
                </c:pt>
                <c:pt idx="36">
                  <c:v>8.0582924366016186</c:v>
                </c:pt>
                <c:pt idx="37">
                  <c:v>8.2640038931738875</c:v>
                </c:pt>
                <c:pt idx="38">
                  <c:v>8.4687353497461562</c:v>
                </c:pt>
                <c:pt idx="39">
                  <c:v>8.6724868063184246</c:v>
                </c:pt>
                <c:pt idx="40">
                  <c:v>8.8752582628906929</c:v>
                </c:pt>
                <c:pt idx="41">
                  <c:v>9.0770497194629609</c:v>
                </c:pt>
                <c:pt idx="42">
                  <c:v>9.2778611760352288</c:v>
                </c:pt>
                <c:pt idx="43">
                  <c:v>9.4776926326074964</c:v>
                </c:pt>
                <c:pt idx="44">
                  <c:v>9.6765440891797638</c:v>
                </c:pt>
                <c:pt idx="45">
                  <c:v>9.8744155457520328</c:v>
                </c:pt>
                <c:pt idx="46">
                  <c:v>10.071307002324302</c:v>
                </c:pt>
                <c:pt idx="47">
                  <c:v>10.26721845889657</c:v>
                </c:pt>
                <c:pt idx="48">
                  <c:v>10.462149915468839</c:v>
                </c:pt>
                <c:pt idx="49">
                  <c:v>10.656101372041107</c:v>
                </c:pt>
                <c:pt idx="50">
                  <c:v>10.849072828613375</c:v>
                </c:pt>
                <c:pt idx="51">
                  <c:v>11.041064285185643</c:v>
                </c:pt>
                <c:pt idx="52">
                  <c:v>11.23207574175791</c:v>
                </c:pt>
                <c:pt idx="53">
                  <c:v>11.422107198330179</c:v>
                </c:pt>
                <c:pt idx="54">
                  <c:v>11.611158654902448</c:v>
                </c:pt>
                <c:pt idx="55">
                  <c:v>11.799230111474717</c:v>
                </c:pt>
                <c:pt idx="56">
                  <c:v>11.986321568046986</c:v>
                </c:pt>
                <c:pt idx="57">
                  <c:v>12.172433024619254</c:v>
                </c:pt>
                <c:pt idx="58">
                  <c:v>12.357564481191522</c:v>
                </c:pt>
                <c:pt idx="59">
                  <c:v>12.54171593776379</c:v>
                </c:pt>
                <c:pt idx="60">
                  <c:v>12.724887394336058</c:v>
                </c:pt>
                <c:pt idx="61">
                  <c:v>12.907078850908327</c:v>
                </c:pt>
                <c:pt idx="62">
                  <c:v>13.088290307480596</c:v>
                </c:pt>
                <c:pt idx="63">
                  <c:v>13.268521764052865</c:v>
                </c:pt>
                <c:pt idx="64">
                  <c:v>13.447773220625134</c:v>
                </c:pt>
                <c:pt idx="65">
                  <c:v>13.626044677197402</c:v>
                </c:pt>
                <c:pt idx="66">
                  <c:v>13.803336133769671</c:v>
                </c:pt>
                <c:pt idx="67">
                  <c:v>13.979647590341939</c:v>
                </c:pt>
                <c:pt idx="68">
                  <c:v>14.154979046914207</c:v>
                </c:pt>
                <c:pt idx="69">
                  <c:v>14.329330503486474</c:v>
                </c:pt>
                <c:pt idx="70">
                  <c:v>14.502701960058744</c:v>
                </c:pt>
                <c:pt idx="71">
                  <c:v>14.675093416631013</c:v>
                </c:pt>
                <c:pt idx="72">
                  <c:v>14.846504873203282</c:v>
                </c:pt>
                <c:pt idx="73">
                  <c:v>15.01693632977555</c:v>
                </c:pt>
                <c:pt idx="74">
                  <c:v>15.186387786347819</c:v>
                </c:pt>
                <c:pt idx="75">
                  <c:v>15.354859242920087</c:v>
                </c:pt>
                <c:pt idx="76">
                  <c:v>15.522350699492355</c:v>
                </c:pt>
                <c:pt idx="77">
                  <c:v>15.688862156064623</c:v>
                </c:pt>
                <c:pt idx="78">
                  <c:v>15.854393612636892</c:v>
                </c:pt>
                <c:pt idx="79">
                  <c:v>16.01894506920916</c:v>
                </c:pt>
                <c:pt idx="80">
                  <c:v>16.182516525781427</c:v>
                </c:pt>
                <c:pt idx="81">
                  <c:v>16.345107982353696</c:v>
                </c:pt>
                <c:pt idx="82">
                  <c:v>16.506719438925966</c:v>
                </c:pt>
                <c:pt idx="83">
                  <c:v>16.667350895498235</c:v>
                </c:pt>
                <c:pt idx="84">
                  <c:v>16.827002352070505</c:v>
                </c:pt>
                <c:pt idx="85">
                  <c:v>16.985673808642773</c:v>
                </c:pt>
                <c:pt idx="86">
                  <c:v>17.143365265215042</c:v>
                </c:pt>
                <c:pt idx="87">
                  <c:v>17.30007672178731</c:v>
                </c:pt>
                <c:pt idx="88">
                  <c:v>17.455808178359579</c:v>
                </c:pt>
                <c:pt idx="89">
                  <c:v>17.610559634931846</c:v>
                </c:pt>
                <c:pt idx="90">
                  <c:v>17.764331091504115</c:v>
                </c:pt>
                <c:pt idx="91">
                  <c:v>17.917122548076385</c:v>
                </c:pt>
                <c:pt idx="92">
                  <c:v>18.068934004648654</c:v>
                </c:pt>
                <c:pt idx="93">
                  <c:v>18.219765461220923</c:v>
                </c:pt>
                <c:pt idx="94">
                  <c:v>18.369616917793191</c:v>
                </c:pt>
                <c:pt idx="95">
                  <c:v>18.518488374365461</c:v>
                </c:pt>
                <c:pt idx="96">
                  <c:v>18.666379830937728</c:v>
                </c:pt>
                <c:pt idx="97">
                  <c:v>18.813291287509998</c:v>
                </c:pt>
                <c:pt idx="98">
                  <c:v>18.959222744082265</c:v>
                </c:pt>
                <c:pt idx="99">
                  <c:v>19.104174200654533</c:v>
                </c:pt>
                <c:pt idx="100">
                  <c:v>19.248145657226804</c:v>
                </c:pt>
                <c:pt idx="101">
                  <c:v>19.391137113799072</c:v>
                </c:pt>
                <c:pt idx="102">
                  <c:v>19.533148570371342</c:v>
                </c:pt>
                <c:pt idx="103">
                  <c:v>19.67418002694361</c:v>
                </c:pt>
                <c:pt idx="104">
                  <c:v>19.814231483515879</c:v>
                </c:pt>
                <c:pt idx="105">
                  <c:v>19.953302940088147</c:v>
                </c:pt>
                <c:pt idx="106">
                  <c:v>20.091394396660416</c:v>
                </c:pt>
                <c:pt idx="107">
                  <c:v>20.228505853232683</c:v>
                </c:pt>
                <c:pt idx="108">
                  <c:v>20.364637309804952</c:v>
                </c:pt>
                <c:pt idx="109">
                  <c:v>20.499788766377222</c:v>
                </c:pt>
                <c:pt idx="110">
                  <c:v>20.63396022294949</c:v>
                </c:pt>
                <c:pt idx="111">
                  <c:v>20.76715167952176</c:v>
                </c:pt>
                <c:pt idx="112">
                  <c:v>20.899363136094028</c:v>
                </c:pt>
                <c:pt idx="113">
                  <c:v>21.030594592666297</c:v>
                </c:pt>
                <c:pt idx="114">
                  <c:v>21.160846049238565</c:v>
                </c:pt>
                <c:pt idx="115">
                  <c:v>21.290117505810834</c:v>
                </c:pt>
                <c:pt idx="116">
                  <c:v>21.418408962383101</c:v>
                </c:pt>
                <c:pt idx="117">
                  <c:v>21.545720418955369</c:v>
                </c:pt>
                <c:pt idx="118">
                  <c:v>21.672051875527639</c:v>
                </c:pt>
                <c:pt idx="119">
                  <c:v>21.797403332099908</c:v>
                </c:pt>
                <c:pt idx="120">
                  <c:v>21.921774788672177</c:v>
                </c:pt>
                <c:pt idx="121">
                  <c:v>22.045166245244445</c:v>
                </c:pt>
                <c:pt idx="122">
                  <c:v>22.167577701816715</c:v>
                </c:pt>
                <c:pt idx="123">
                  <c:v>22.289009158388982</c:v>
                </c:pt>
                <c:pt idx="124">
                  <c:v>22.409460614961251</c:v>
                </c:pt>
                <c:pt idx="125">
                  <c:v>22.528932071533518</c:v>
                </c:pt>
                <c:pt idx="126">
                  <c:v>22.647423528105787</c:v>
                </c:pt>
                <c:pt idx="127">
                  <c:v>22.764934984678057</c:v>
                </c:pt>
                <c:pt idx="128">
                  <c:v>22.881466441250325</c:v>
                </c:pt>
                <c:pt idx="129">
                  <c:v>22.997017897822595</c:v>
                </c:pt>
                <c:pt idx="130">
                  <c:v>23.111589354394862</c:v>
                </c:pt>
                <c:pt idx="131">
                  <c:v>23.225180810967132</c:v>
                </c:pt>
                <c:pt idx="132">
                  <c:v>23.337792267539399</c:v>
                </c:pt>
                <c:pt idx="133">
                  <c:v>23.449423724111668</c:v>
                </c:pt>
                <c:pt idx="134">
                  <c:v>23.560075180683935</c:v>
                </c:pt>
                <c:pt idx="135">
                  <c:v>23.669746637256203</c:v>
                </c:pt>
                <c:pt idx="136">
                  <c:v>23.77843809382847</c:v>
                </c:pt>
                <c:pt idx="137">
                  <c:v>23.886149550400738</c:v>
                </c:pt>
                <c:pt idx="138">
                  <c:v>23.992881006973008</c:v>
                </c:pt>
                <c:pt idx="139">
                  <c:v>24.098632463545275</c:v>
                </c:pt>
                <c:pt idx="140">
                  <c:v>24.203403920117545</c:v>
                </c:pt>
                <c:pt idx="141">
                  <c:v>24.307195376689812</c:v>
                </c:pt>
                <c:pt idx="142">
                  <c:v>24.410006833262081</c:v>
                </c:pt>
                <c:pt idx="143">
                  <c:v>24.511838289834348</c:v>
                </c:pt>
                <c:pt idx="144">
                  <c:v>24.612689746406616</c:v>
                </c:pt>
                <c:pt idx="145">
                  <c:v>24.712561202978883</c:v>
                </c:pt>
                <c:pt idx="146">
                  <c:v>24.811452659551151</c:v>
                </c:pt>
                <c:pt idx="147">
                  <c:v>24.90936411612342</c:v>
                </c:pt>
                <c:pt idx="148">
                  <c:v>25.006295572695688</c:v>
                </c:pt>
                <c:pt idx="149">
                  <c:v>25.102247029267957</c:v>
                </c:pt>
                <c:pt idx="150">
                  <c:v>25.197218485840224</c:v>
                </c:pt>
                <c:pt idx="151">
                  <c:v>25.291209942412493</c:v>
                </c:pt>
                <c:pt idx="152">
                  <c:v>25.38422139898476</c:v>
                </c:pt>
                <c:pt idx="153">
                  <c:v>25.476252855557028</c:v>
                </c:pt>
                <c:pt idx="154">
                  <c:v>25.567304312129295</c:v>
                </c:pt>
                <c:pt idx="155">
                  <c:v>25.657375768701563</c:v>
                </c:pt>
                <c:pt idx="156">
                  <c:v>25.746467225273832</c:v>
                </c:pt>
                <c:pt idx="157">
                  <c:v>25.8345786818461</c:v>
                </c:pt>
                <c:pt idx="158">
                  <c:v>25.921710138418369</c:v>
                </c:pt>
                <c:pt idx="159">
                  <c:v>26.007861594990636</c:v>
                </c:pt>
                <c:pt idx="160">
                  <c:v>26.093033051562905</c:v>
                </c:pt>
                <c:pt idx="161">
                  <c:v>26.177224508135172</c:v>
                </c:pt>
                <c:pt idx="162">
                  <c:v>26.26043596470744</c:v>
                </c:pt>
                <c:pt idx="163">
                  <c:v>26.342667421279707</c:v>
                </c:pt>
                <c:pt idx="164">
                  <c:v>26.423918877851975</c:v>
                </c:pt>
                <c:pt idx="165">
                  <c:v>26.504190334424244</c:v>
                </c:pt>
                <c:pt idx="166">
                  <c:v>26.583481790996512</c:v>
                </c:pt>
                <c:pt idx="167">
                  <c:v>26.661793247568781</c:v>
                </c:pt>
                <c:pt idx="168">
                  <c:v>26.739124704141048</c:v>
                </c:pt>
                <c:pt idx="169">
                  <c:v>26.815476160713317</c:v>
                </c:pt>
                <c:pt idx="170">
                  <c:v>26.890847617285583</c:v>
                </c:pt>
                <c:pt idx="171">
                  <c:v>26.965239073857852</c:v>
                </c:pt>
                <c:pt idx="172">
                  <c:v>27.038650530430118</c:v>
                </c:pt>
                <c:pt idx="173">
                  <c:v>27.111081987002386</c:v>
                </c:pt>
                <c:pt idx="174">
                  <c:v>27.182533443574656</c:v>
                </c:pt>
                <c:pt idx="175">
                  <c:v>27.253004900146923</c:v>
                </c:pt>
                <c:pt idx="176">
                  <c:v>27.322496356719192</c:v>
                </c:pt>
                <c:pt idx="177">
                  <c:v>27.391007813291459</c:v>
                </c:pt>
                <c:pt idx="178">
                  <c:v>27.458539269863728</c:v>
                </c:pt>
                <c:pt idx="179">
                  <c:v>27.525090726435995</c:v>
                </c:pt>
                <c:pt idx="180">
                  <c:v>27.590662183008263</c:v>
                </c:pt>
                <c:pt idx="181">
                  <c:v>27.655253639580533</c:v>
                </c:pt>
                <c:pt idx="182">
                  <c:v>27.7188650961528</c:v>
                </c:pt>
                <c:pt idx="183">
                  <c:v>27.78149655272507</c:v>
                </c:pt>
                <c:pt idx="184">
                  <c:v>27.843148009297337</c:v>
                </c:pt>
                <c:pt idx="185">
                  <c:v>27.903819465869606</c:v>
                </c:pt>
                <c:pt idx="186">
                  <c:v>27.963510922441873</c:v>
                </c:pt>
                <c:pt idx="187">
                  <c:v>28.022222379014142</c:v>
                </c:pt>
                <c:pt idx="188">
                  <c:v>28.079953835586409</c:v>
                </c:pt>
                <c:pt idx="189">
                  <c:v>28.136705292158677</c:v>
                </c:pt>
                <c:pt idx="190">
                  <c:v>28.192476748730947</c:v>
                </c:pt>
                <c:pt idx="191">
                  <c:v>28.247268205303214</c:v>
                </c:pt>
                <c:pt idx="192">
                  <c:v>28.301079661875484</c:v>
                </c:pt>
                <c:pt idx="193">
                  <c:v>28.353911118447751</c:v>
                </c:pt>
                <c:pt idx="194">
                  <c:v>28.40576257502002</c:v>
                </c:pt>
                <c:pt idx="195">
                  <c:v>28.456634031592287</c:v>
                </c:pt>
                <c:pt idx="196">
                  <c:v>28.506525488164556</c:v>
                </c:pt>
                <c:pt idx="197">
                  <c:v>28.555436944736822</c:v>
                </c:pt>
                <c:pt idx="198">
                  <c:v>28.603368401309091</c:v>
                </c:pt>
                <c:pt idx="199">
                  <c:v>28.65031985788136</c:v>
                </c:pt>
                <c:pt idx="200">
                  <c:v>28.696291314453628</c:v>
                </c:pt>
                <c:pt idx="201">
                  <c:v>28.741282771025897</c:v>
                </c:pt>
                <c:pt idx="202">
                  <c:v>28.785294227598165</c:v>
                </c:pt>
                <c:pt idx="203">
                  <c:v>28.828325684170434</c:v>
                </c:pt>
                <c:pt idx="204">
                  <c:v>28.870377140742701</c:v>
                </c:pt>
                <c:pt idx="205">
                  <c:v>28.911448597314969</c:v>
                </c:pt>
                <c:pt idx="206">
                  <c:v>28.951540053887236</c:v>
                </c:pt>
                <c:pt idx="207">
                  <c:v>28.990651510459504</c:v>
                </c:pt>
                <c:pt idx="208">
                  <c:v>29.028782967031773</c:v>
                </c:pt>
                <c:pt idx="209">
                  <c:v>29.065934423604041</c:v>
                </c:pt>
                <c:pt idx="210">
                  <c:v>29.10210588017631</c:v>
                </c:pt>
                <c:pt idx="211">
                  <c:v>29.137297336748578</c:v>
                </c:pt>
                <c:pt idx="212">
                  <c:v>29.171508793320847</c:v>
                </c:pt>
                <c:pt idx="213">
                  <c:v>29.204740249893113</c:v>
                </c:pt>
                <c:pt idx="214">
                  <c:v>29.236991706465382</c:v>
                </c:pt>
                <c:pt idx="215">
                  <c:v>29.268263163037648</c:v>
                </c:pt>
                <c:pt idx="216">
                  <c:v>29.298554619609916</c:v>
                </c:pt>
                <c:pt idx="217">
                  <c:v>29.327866076182186</c:v>
                </c:pt>
                <c:pt idx="218">
                  <c:v>29.356197532754454</c:v>
                </c:pt>
                <c:pt idx="219">
                  <c:v>29.383548989326723</c:v>
                </c:pt>
                <c:pt idx="220">
                  <c:v>29.40992044589899</c:v>
                </c:pt>
                <c:pt idx="221">
                  <c:v>29.435311902471259</c:v>
                </c:pt>
                <c:pt idx="222">
                  <c:v>29.459723359043526</c:v>
                </c:pt>
                <c:pt idx="223">
                  <c:v>29.483154815615794</c:v>
                </c:pt>
                <c:pt idx="224">
                  <c:v>29.505606272188061</c:v>
                </c:pt>
                <c:pt idx="225">
                  <c:v>29.527077728760329</c:v>
                </c:pt>
                <c:pt idx="226">
                  <c:v>29.547569185332598</c:v>
                </c:pt>
                <c:pt idx="227">
                  <c:v>29.567080641904866</c:v>
                </c:pt>
                <c:pt idx="228">
                  <c:v>29.585612098477135</c:v>
                </c:pt>
                <c:pt idx="229">
                  <c:v>29.603163555049402</c:v>
                </c:pt>
                <c:pt idx="230">
                  <c:v>29.619735011621671</c:v>
                </c:pt>
                <c:pt idx="231">
                  <c:v>29.635326468193938</c:v>
                </c:pt>
                <c:pt idx="232">
                  <c:v>29.649937924766206</c:v>
                </c:pt>
                <c:pt idx="233">
                  <c:v>29.663569381338476</c:v>
                </c:pt>
                <c:pt idx="234">
                  <c:v>29.676220837910744</c:v>
                </c:pt>
                <c:pt idx="235">
                  <c:v>29.687892294483014</c:v>
                </c:pt>
                <c:pt idx="236">
                  <c:v>29.698583751055281</c:v>
                </c:pt>
                <c:pt idx="237">
                  <c:v>29.70829520762755</c:v>
                </c:pt>
                <c:pt idx="238">
                  <c:v>29.717026664199818</c:v>
                </c:pt>
                <c:pt idx="239">
                  <c:v>29.724778120772086</c:v>
                </c:pt>
                <c:pt idx="240">
                  <c:v>29.731549577344353</c:v>
                </c:pt>
                <c:pt idx="241">
                  <c:v>29.737341033916621</c:v>
                </c:pt>
                <c:pt idx="242">
                  <c:v>29.742152490488891</c:v>
                </c:pt>
                <c:pt idx="243">
                  <c:v>29.745983947061159</c:v>
                </c:pt>
                <c:pt idx="244">
                  <c:v>29.748835403633429</c:v>
                </c:pt>
                <c:pt idx="245">
                  <c:v>29.750706860205696</c:v>
                </c:pt>
                <c:pt idx="246">
                  <c:v>29.751598316777965</c:v>
                </c:pt>
                <c:pt idx="247">
                  <c:v>29.751509773350232</c:v>
                </c:pt>
                <c:pt idx="248">
                  <c:v>29.750441229922501</c:v>
                </c:pt>
                <c:pt idx="249">
                  <c:v>29.748392686494768</c:v>
                </c:pt>
                <c:pt idx="250">
                  <c:v>29.745364143067036</c:v>
                </c:pt>
                <c:pt idx="251">
                  <c:v>29.741355599639306</c:v>
                </c:pt>
                <c:pt idx="252">
                  <c:v>29.736367056211574</c:v>
                </c:pt>
                <c:pt idx="253">
                  <c:v>29.730398512783843</c:v>
                </c:pt>
                <c:pt idx="254">
                  <c:v>29.723449969356111</c:v>
                </c:pt>
                <c:pt idx="255">
                  <c:v>29.71552142592838</c:v>
                </c:pt>
                <c:pt idx="256">
                  <c:v>29.706612882500647</c:v>
                </c:pt>
                <c:pt idx="257">
                  <c:v>29.696724339072915</c:v>
                </c:pt>
                <c:pt idx="258">
                  <c:v>29.685855795645182</c:v>
                </c:pt>
                <c:pt idx="259">
                  <c:v>29.67400725221745</c:v>
                </c:pt>
                <c:pt idx="260">
                  <c:v>29.66117870878972</c:v>
                </c:pt>
                <c:pt idx="261">
                  <c:v>29.647370165361988</c:v>
                </c:pt>
                <c:pt idx="262">
                  <c:v>29.632581621934257</c:v>
                </c:pt>
                <c:pt idx="263">
                  <c:v>29.616813078506524</c:v>
                </c:pt>
                <c:pt idx="264">
                  <c:v>29.600064535078793</c:v>
                </c:pt>
                <c:pt idx="265">
                  <c:v>29.58233599165106</c:v>
                </c:pt>
                <c:pt idx="266">
                  <c:v>29.563627448223329</c:v>
                </c:pt>
                <c:pt idx="267">
                  <c:v>29.543938904795596</c:v>
                </c:pt>
                <c:pt idx="268">
                  <c:v>29.523270361367864</c:v>
                </c:pt>
                <c:pt idx="269">
                  <c:v>29.501621817940133</c:v>
                </c:pt>
                <c:pt idx="270">
                  <c:v>29.478993274512401</c:v>
                </c:pt>
                <c:pt idx="271">
                  <c:v>29.455384731084671</c:v>
                </c:pt>
                <c:pt idx="272">
                  <c:v>29.430796187656938</c:v>
                </c:pt>
                <c:pt idx="273">
                  <c:v>29.405227644229207</c:v>
                </c:pt>
                <c:pt idx="274">
                  <c:v>29.378679100801474</c:v>
                </c:pt>
                <c:pt idx="275">
                  <c:v>29.351150557373742</c:v>
                </c:pt>
                <c:pt idx="276">
                  <c:v>29.322642013946009</c:v>
                </c:pt>
                <c:pt idx="277">
                  <c:v>29.293153470518277</c:v>
                </c:pt>
                <c:pt idx="278">
                  <c:v>29.262684927090547</c:v>
                </c:pt>
                <c:pt idx="279">
                  <c:v>29.231236383662814</c:v>
                </c:pt>
                <c:pt idx="280">
                  <c:v>29.198807840235084</c:v>
                </c:pt>
                <c:pt idx="281">
                  <c:v>29.165399296807351</c:v>
                </c:pt>
                <c:pt idx="282">
                  <c:v>29.13101075337962</c:v>
                </c:pt>
                <c:pt idx="283">
                  <c:v>29.095642209951887</c:v>
                </c:pt>
                <c:pt idx="284">
                  <c:v>29.059293666524155</c:v>
                </c:pt>
                <c:pt idx="285">
                  <c:v>29.021965123096422</c:v>
                </c:pt>
                <c:pt idx="286">
                  <c:v>28.98365657966869</c:v>
                </c:pt>
                <c:pt idx="287">
                  <c:v>28.944368036240959</c:v>
                </c:pt>
                <c:pt idx="288">
                  <c:v>28.904099492813227</c:v>
                </c:pt>
                <c:pt idx="289">
                  <c:v>28.862850949385496</c:v>
                </c:pt>
                <c:pt idx="290">
                  <c:v>28.820622405957764</c:v>
                </c:pt>
                <c:pt idx="291">
                  <c:v>28.777413862530032</c:v>
                </c:pt>
                <c:pt idx="292">
                  <c:v>28.733225319102299</c:v>
                </c:pt>
                <c:pt idx="293">
                  <c:v>28.688056775674568</c:v>
                </c:pt>
                <c:pt idx="294">
                  <c:v>28.641908232246834</c:v>
                </c:pt>
                <c:pt idx="295">
                  <c:v>28.594779688819102</c:v>
                </c:pt>
                <c:pt idx="296">
                  <c:v>28.546671145391372</c:v>
                </c:pt>
                <c:pt idx="297">
                  <c:v>28.497582601963639</c:v>
                </c:pt>
                <c:pt idx="298">
                  <c:v>28.447514058535909</c:v>
                </c:pt>
                <c:pt idx="299">
                  <c:v>28.396465515108176</c:v>
                </c:pt>
                <c:pt idx="300">
                  <c:v>28.344436971680445</c:v>
                </c:pt>
                <c:pt idx="301">
                  <c:v>28.291428428252711</c:v>
                </c:pt>
                <c:pt idx="302">
                  <c:v>28.23743988482498</c:v>
                </c:pt>
                <c:pt idx="303">
                  <c:v>28.18247134139725</c:v>
                </c:pt>
                <c:pt idx="304">
                  <c:v>28.126522797969518</c:v>
                </c:pt>
                <c:pt idx="305">
                  <c:v>28.069594254541787</c:v>
                </c:pt>
                <c:pt idx="306">
                  <c:v>28.011685711114055</c:v>
                </c:pt>
                <c:pt idx="307">
                  <c:v>27.952797167686324</c:v>
                </c:pt>
                <c:pt idx="308">
                  <c:v>27.892928624258591</c:v>
                </c:pt>
                <c:pt idx="309">
                  <c:v>27.83208008083086</c:v>
                </c:pt>
                <c:pt idx="310">
                  <c:v>27.770251537403126</c:v>
                </c:pt>
                <c:pt idx="311">
                  <c:v>27.707442993975395</c:v>
                </c:pt>
                <c:pt idx="312">
                  <c:v>27.643654450547665</c:v>
                </c:pt>
                <c:pt idx="313">
                  <c:v>27.578885907119933</c:v>
                </c:pt>
                <c:pt idx="314">
                  <c:v>27.513137363692202</c:v>
                </c:pt>
                <c:pt idx="315">
                  <c:v>27.44640882026447</c:v>
                </c:pt>
                <c:pt idx="316">
                  <c:v>27.378700276836739</c:v>
                </c:pt>
                <c:pt idx="317">
                  <c:v>27.310011733409006</c:v>
                </c:pt>
                <c:pt idx="318">
                  <c:v>27.240343189981274</c:v>
                </c:pt>
                <c:pt idx="319">
                  <c:v>27.169694646553541</c:v>
                </c:pt>
                <c:pt idx="320">
                  <c:v>27.098066103125809</c:v>
                </c:pt>
                <c:pt idx="321">
                  <c:v>27.025457559698079</c:v>
                </c:pt>
                <c:pt idx="322">
                  <c:v>26.951869016270347</c:v>
                </c:pt>
                <c:pt idx="323">
                  <c:v>26.877300472842617</c:v>
                </c:pt>
                <c:pt idx="324">
                  <c:v>26.801751929414884</c:v>
                </c:pt>
                <c:pt idx="325">
                  <c:v>26.725223385987153</c:v>
                </c:pt>
                <c:pt idx="326">
                  <c:v>26.64771484255942</c:v>
                </c:pt>
                <c:pt idx="327">
                  <c:v>26.569226299131689</c:v>
                </c:pt>
                <c:pt idx="328">
                  <c:v>26.489757755703955</c:v>
                </c:pt>
                <c:pt idx="329">
                  <c:v>26.409309212276224</c:v>
                </c:pt>
                <c:pt idx="330">
                  <c:v>26.327880668848493</c:v>
                </c:pt>
                <c:pt idx="331">
                  <c:v>26.245472125420761</c:v>
                </c:pt>
                <c:pt idx="332">
                  <c:v>26.162083581993031</c:v>
                </c:pt>
                <c:pt idx="333">
                  <c:v>26.077715038565298</c:v>
                </c:pt>
                <c:pt idx="334">
                  <c:v>25.992366495137567</c:v>
                </c:pt>
                <c:pt idx="335">
                  <c:v>25.906037951709834</c:v>
                </c:pt>
                <c:pt idx="336">
                  <c:v>25.818729408282103</c:v>
                </c:pt>
                <c:pt idx="337">
                  <c:v>25.730440864854369</c:v>
                </c:pt>
                <c:pt idx="338">
                  <c:v>25.641172321426637</c:v>
                </c:pt>
                <c:pt idx="339">
                  <c:v>25.550923777998907</c:v>
                </c:pt>
                <c:pt idx="340">
                  <c:v>25.459695234571175</c:v>
                </c:pt>
                <c:pt idx="341">
                  <c:v>25.367486691143444</c:v>
                </c:pt>
                <c:pt idx="342">
                  <c:v>25.274298147715712</c:v>
                </c:pt>
                <c:pt idx="343">
                  <c:v>25.180129604287981</c:v>
                </c:pt>
                <c:pt idx="344">
                  <c:v>25.084981060860247</c:v>
                </c:pt>
                <c:pt idx="345">
                  <c:v>24.988852517432516</c:v>
                </c:pt>
                <c:pt idx="346">
                  <c:v>24.891743974004783</c:v>
                </c:pt>
                <c:pt idx="347">
                  <c:v>24.793655430577051</c:v>
                </c:pt>
                <c:pt idx="348">
                  <c:v>24.69458688714932</c:v>
                </c:pt>
                <c:pt idx="349">
                  <c:v>24.594538343721588</c:v>
                </c:pt>
                <c:pt idx="350">
                  <c:v>24.493509800293857</c:v>
                </c:pt>
                <c:pt idx="351">
                  <c:v>24.391501256866125</c:v>
                </c:pt>
                <c:pt idx="352">
                  <c:v>24.288512713438394</c:v>
                </c:pt>
                <c:pt idx="353">
                  <c:v>24.18454417001066</c:v>
                </c:pt>
                <c:pt idx="354">
                  <c:v>24.079595626582929</c:v>
                </c:pt>
                <c:pt idx="355">
                  <c:v>23.973667083155195</c:v>
                </c:pt>
                <c:pt idx="356">
                  <c:v>23.866758539727464</c:v>
                </c:pt>
                <c:pt idx="357">
                  <c:v>23.758869996299733</c:v>
                </c:pt>
                <c:pt idx="358">
                  <c:v>23.650001452872001</c:v>
                </c:pt>
                <c:pt idx="359">
                  <c:v>23.54015290944427</c:v>
                </c:pt>
                <c:pt idx="360">
                  <c:v>23.429324366016537</c:v>
                </c:pt>
                <c:pt idx="361">
                  <c:v>23.317515822588806</c:v>
                </c:pt>
                <c:pt idx="362">
                  <c:v>23.204727279161073</c:v>
                </c:pt>
                <c:pt idx="363">
                  <c:v>23.090958735733341</c:v>
                </c:pt>
                <c:pt idx="364">
                  <c:v>22.976210192305608</c:v>
                </c:pt>
                <c:pt idx="365">
                  <c:v>22.860481648877876</c:v>
                </c:pt>
                <c:pt idx="366">
                  <c:v>22.743773105450146</c:v>
                </c:pt>
                <c:pt idx="367">
                  <c:v>22.626084562022413</c:v>
                </c:pt>
                <c:pt idx="368">
                  <c:v>22.507416018594682</c:v>
                </c:pt>
                <c:pt idx="369">
                  <c:v>22.38776747516695</c:v>
                </c:pt>
                <c:pt idx="370">
                  <c:v>22.267138931739218</c:v>
                </c:pt>
                <c:pt idx="371">
                  <c:v>22.145530388311485</c:v>
                </c:pt>
                <c:pt idx="372">
                  <c:v>22.022941844883754</c:v>
                </c:pt>
                <c:pt idx="373">
                  <c:v>21.89937330145602</c:v>
                </c:pt>
                <c:pt idx="374">
                  <c:v>21.774824758028288</c:v>
                </c:pt>
                <c:pt idx="375">
                  <c:v>21.649296214600557</c:v>
                </c:pt>
                <c:pt idx="376">
                  <c:v>21.522787671172825</c:v>
                </c:pt>
                <c:pt idx="377">
                  <c:v>21.395299127745094</c:v>
                </c:pt>
                <c:pt idx="378">
                  <c:v>21.266830584317361</c:v>
                </c:pt>
                <c:pt idx="379">
                  <c:v>21.13738204088963</c:v>
                </c:pt>
                <c:pt idx="380">
                  <c:v>21.006953497461897</c:v>
                </c:pt>
                <c:pt idx="381">
                  <c:v>20.875544954034165</c:v>
                </c:pt>
                <c:pt idx="382">
                  <c:v>20.743156410606431</c:v>
                </c:pt>
                <c:pt idx="383">
                  <c:v>20.609787867178699</c:v>
                </c:pt>
                <c:pt idx="384">
                  <c:v>20.475439323750969</c:v>
                </c:pt>
                <c:pt idx="385">
                  <c:v>20.340110780323236</c:v>
                </c:pt>
                <c:pt idx="386">
                  <c:v>20.203802236895505</c:v>
                </c:pt>
                <c:pt idx="387">
                  <c:v>20.066513693467773</c:v>
                </c:pt>
                <c:pt idx="388">
                  <c:v>19.928245150040041</c:v>
                </c:pt>
                <c:pt idx="389">
                  <c:v>19.788996606612308</c:v>
                </c:pt>
                <c:pt idx="390">
                  <c:v>19.648768063184576</c:v>
                </c:pt>
                <c:pt idx="391">
                  <c:v>19.507559519756843</c:v>
                </c:pt>
                <c:pt idx="392">
                  <c:v>19.36537097632911</c:v>
                </c:pt>
                <c:pt idx="393">
                  <c:v>19.22220243290138</c:v>
                </c:pt>
                <c:pt idx="394">
                  <c:v>19.078053889473647</c:v>
                </c:pt>
                <c:pt idx="395">
                  <c:v>18.932925346045916</c:v>
                </c:pt>
                <c:pt idx="396">
                  <c:v>18.786816802618183</c:v>
                </c:pt>
                <c:pt idx="397">
                  <c:v>18.639728259190452</c:v>
                </c:pt>
                <c:pt idx="398">
                  <c:v>18.491659715762719</c:v>
                </c:pt>
                <c:pt idx="399">
                  <c:v>18.342611172334987</c:v>
                </c:pt>
                <c:pt idx="400">
                  <c:v>18.192582628907253</c:v>
                </c:pt>
                <c:pt idx="401">
                  <c:v>18.041574085479521</c:v>
                </c:pt>
                <c:pt idx="402">
                  <c:v>17.88958554205179</c:v>
                </c:pt>
                <c:pt idx="403">
                  <c:v>17.736616998624058</c:v>
                </c:pt>
                <c:pt idx="404">
                  <c:v>17.582668455196327</c:v>
                </c:pt>
                <c:pt idx="405">
                  <c:v>17.427739911768594</c:v>
                </c:pt>
                <c:pt idx="406">
                  <c:v>17.271831368340862</c:v>
                </c:pt>
                <c:pt idx="407">
                  <c:v>17.114942824913129</c:v>
                </c:pt>
                <c:pt idx="408">
                  <c:v>16.957074281485397</c:v>
                </c:pt>
                <c:pt idx="409">
                  <c:v>16.798225738057663</c:v>
                </c:pt>
                <c:pt idx="410">
                  <c:v>16.638397194629931</c:v>
                </c:pt>
                <c:pt idx="411">
                  <c:v>16.477588651202201</c:v>
                </c:pt>
                <c:pt idx="412">
                  <c:v>16.315800107774468</c:v>
                </c:pt>
                <c:pt idx="413">
                  <c:v>16.153031564346737</c:v>
                </c:pt>
                <c:pt idx="414">
                  <c:v>15.989283020919004</c:v>
                </c:pt>
                <c:pt idx="415">
                  <c:v>15.824554477491272</c:v>
                </c:pt>
                <c:pt idx="416">
                  <c:v>15.658845934063541</c:v>
                </c:pt>
                <c:pt idx="417">
                  <c:v>15.492157390635809</c:v>
                </c:pt>
                <c:pt idx="418">
                  <c:v>15.324488847208077</c:v>
                </c:pt>
                <c:pt idx="419">
                  <c:v>15.155840303780344</c:v>
                </c:pt>
                <c:pt idx="420">
                  <c:v>14.986211760352612</c:v>
                </c:pt>
                <c:pt idx="421">
                  <c:v>14.815603216924879</c:v>
                </c:pt>
                <c:pt idx="422">
                  <c:v>14.644014673497146</c:v>
                </c:pt>
                <c:pt idx="423">
                  <c:v>14.471446130069413</c:v>
                </c:pt>
                <c:pt idx="424">
                  <c:v>14.297897586641682</c:v>
                </c:pt>
                <c:pt idx="425">
                  <c:v>14.12336904321395</c:v>
                </c:pt>
                <c:pt idx="426">
                  <c:v>13.947860499786218</c:v>
                </c:pt>
                <c:pt idx="427">
                  <c:v>13.771371956358486</c:v>
                </c:pt>
                <c:pt idx="428">
                  <c:v>13.593903412930754</c:v>
                </c:pt>
                <c:pt idx="429">
                  <c:v>13.415454869503021</c:v>
                </c:pt>
                <c:pt idx="430">
                  <c:v>13.236026326075288</c:v>
                </c:pt>
                <c:pt idx="431">
                  <c:v>13.055617782647555</c:v>
                </c:pt>
                <c:pt idx="432">
                  <c:v>12.874229239219824</c:v>
                </c:pt>
                <c:pt idx="433">
                  <c:v>12.691860695792093</c:v>
                </c:pt>
                <c:pt idx="434">
                  <c:v>12.508512152364361</c:v>
                </c:pt>
                <c:pt idx="435">
                  <c:v>12.324183608936629</c:v>
                </c:pt>
                <c:pt idx="436">
                  <c:v>12.138875065508897</c:v>
                </c:pt>
                <c:pt idx="437">
                  <c:v>11.952586522081164</c:v>
                </c:pt>
                <c:pt idx="438">
                  <c:v>11.765317978653432</c:v>
                </c:pt>
                <c:pt idx="439">
                  <c:v>11.577069435225699</c:v>
                </c:pt>
                <c:pt idx="440">
                  <c:v>11.387840891797968</c:v>
                </c:pt>
                <c:pt idx="441">
                  <c:v>11.197632348370236</c:v>
                </c:pt>
                <c:pt idx="442">
                  <c:v>11.006443804942505</c:v>
                </c:pt>
                <c:pt idx="443">
                  <c:v>10.814275261514773</c:v>
                </c:pt>
                <c:pt idx="444">
                  <c:v>10.621126718087041</c:v>
                </c:pt>
                <c:pt idx="445">
                  <c:v>10.426998174659309</c:v>
                </c:pt>
                <c:pt idx="446">
                  <c:v>10.231889631231576</c:v>
                </c:pt>
                <c:pt idx="447">
                  <c:v>10.035801087803844</c:v>
                </c:pt>
                <c:pt idx="448">
                  <c:v>9.8387325443761107</c:v>
                </c:pt>
                <c:pt idx="449">
                  <c:v>9.6406840009483794</c:v>
                </c:pt>
                <c:pt idx="450">
                  <c:v>9.4416554575206479</c:v>
                </c:pt>
                <c:pt idx="451">
                  <c:v>9.2416469140929163</c:v>
                </c:pt>
                <c:pt idx="452">
                  <c:v>9.0406583706651844</c:v>
                </c:pt>
                <c:pt idx="453">
                  <c:v>8.8386898272374523</c:v>
                </c:pt>
                <c:pt idx="454">
                  <c:v>8.6357412838097201</c:v>
                </c:pt>
                <c:pt idx="455">
                  <c:v>8.4318127403819876</c:v>
                </c:pt>
                <c:pt idx="456">
                  <c:v>8.2269041969542549</c:v>
                </c:pt>
                <c:pt idx="457">
                  <c:v>8.0210156535265238</c:v>
                </c:pt>
                <c:pt idx="458">
                  <c:v>7.8141471100987907</c:v>
                </c:pt>
                <c:pt idx="459">
                  <c:v>7.6062985666710583</c:v>
                </c:pt>
                <c:pt idx="460">
                  <c:v>7.3974700232433257</c:v>
                </c:pt>
                <c:pt idx="461">
                  <c:v>7.1876614798155929</c:v>
                </c:pt>
                <c:pt idx="462">
                  <c:v>6.9768729363878599</c:v>
                </c:pt>
                <c:pt idx="463">
                  <c:v>6.7651043929601276</c:v>
                </c:pt>
                <c:pt idx="464">
                  <c:v>6.552355849532395</c:v>
                </c:pt>
                <c:pt idx="465">
                  <c:v>6.3386273061046623</c:v>
                </c:pt>
                <c:pt idx="466">
                  <c:v>6.1239187626769294</c:v>
                </c:pt>
                <c:pt idx="467">
                  <c:v>5.9082302192491971</c:v>
                </c:pt>
                <c:pt idx="468">
                  <c:v>5.6915616758214647</c:v>
                </c:pt>
                <c:pt idx="469">
                  <c:v>5.473913132393732</c:v>
                </c:pt>
                <c:pt idx="470">
                  <c:v>5.2552845889659991</c:v>
                </c:pt>
                <c:pt idx="471">
                  <c:v>5.0356760455382661</c:v>
                </c:pt>
                <c:pt idx="472">
                  <c:v>4.8150875021105337</c:v>
                </c:pt>
                <c:pt idx="473">
                  <c:v>4.5935189586828011</c:v>
                </c:pt>
                <c:pt idx="474">
                  <c:v>4.3709704152550684</c:v>
                </c:pt>
                <c:pt idx="475">
                  <c:v>4.1474418718273354</c:v>
                </c:pt>
                <c:pt idx="476">
                  <c:v>3.9229333283996026</c:v>
                </c:pt>
                <c:pt idx="477">
                  <c:v>3.6974447849718701</c:v>
                </c:pt>
                <c:pt idx="478">
                  <c:v>3.4709762415441374</c:v>
                </c:pt>
                <c:pt idx="479">
                  <c:v>3.243527698116405</c:v>
                </c:pt>
                <c:pt idx="480">
                  <c:v>3.0150991546886723</c:v>
                </c:pt>
                <c:pt idx="481">
                  <c:v>2.7856906112609399</c:v>
                </c:pt>
                <c:pt idx="482">
                  <c:v>2.5553020678332072</c:v>
                </c:pt>
                <c:pt idx="483">
                  <c:v>2.3239335244054748</c:v>
                </c:pt>
                <c:pt idx="484">
                  <c:v>2.0915849809777423</c:v>
                </c:pt>
                <c:pt idx="485">
                  <c:v>1.8582564375500097</c:v>
                </c:pt>
                <c:pt idx="486">
                  <c:v>1.6239478941222771</c:v>
                </c:pt>
                <c:pt idx="487">
                  <c:v>1.3886593506945446</c:v>
                </c:pt>
                <c:pt idx="488">
                  <c:v>1.1523908072668121</c:v>
                </c:pt>
                <c:pt idx="489">
                  <c:v>0.91514226383907971</c:v>
                </c:pt>
                <c:pt idx="490">
                  <c:v>0.67691372041134734</c:v>
                </c:pt>
                <c:pt idx="491">
                  <c:v>0.437705176983615</c:v>
                </c:pt>
                <c:pt idx="492">
                  <c:v>0.19751663355588267</c:v>
                </c:pt>
                <c:pt idx="493">
                  <c:v>-4.3651909871849644E-2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955-4D2D-A35D-0CB4A197C052}"/>
            </c:ext>
          </c:extLst>
        </c:ser>
        <c:ser>
          <c:idx val="11"/>
          <c:order val="11"/>
          <c:tx>
            <c:v>80 degrees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'assignment_1(home) Q2 (13)'!$F$2:$F$504</c:f>
              <c:numCache>
                <c:formatCode>General</c:formatCode>
                <c:ptCount val="503"/>
                <c:pt idx="0">
                  <c:v>0</c:v>
                </c:pt>
                <c:pt idx="1">
                  <c:v>3.4729635533386087E-2</c:v>
                </c:pt>
                <c:pt idx="2">
                  <c:v>6.9459271066772174E-2</c:v>
                </c:pt>
                <c:pt idx="3">
                  <c:v>0.10418890660015825</c:v>
                </c:pt>
                <c:pt idx="4">
                  <c:v>0.13891854213354435</c:v>
                </c:pt>
                <c:pt idx="5">
                  <c:v>0.17364817766693044</c:v>
                </c:pt>
                <c:pt idx="6">
                  <c:v>0.20837781320031654</c:v>
                </c:pt>
                <c:pt idx="7">
                  <c:v>0.24310744873370263</c:v>
                </c:pt>
                <c:pt idx="8">
                  <c:v>0.2778370842670887</c:v>
                </c:pt>
                <c:pt idx="9">
                  <c:v>0.31256671980047479</c:v>
                </c:pt>
                <c:pt idx="10">
                  <c:v>0.34729635533386088</c:v>
                </c:pt>
                <c:pt idx="11">
                  <c:v>0.38202599086724698</c:v>
                </c:pt>
                <c:pt idx="12">
                  <c:v>0.41675562640063307</c:v>
                </c:pt>
                <c:pt idx="13">
                  <c:v>0.45148526193401917</c:v>
                </c:pt>
                <c:pt idx="14">
                  <c:v>0.48621489746740526</c:v>
                </c:pt>
                <c:pt idx="15">
                  <c:v>0.52094453300079135</c:v>
                </c:pt>
                <c:pt idx="16">
                  <c:v>0.55567416853417739</c:v>
                </c:pt>
                <c:pt idx="17">
                  <c:v>0.59040380406756343</c:v>
                </c:pt>
                <c:pt idx="18">
                  <c:v>0.62513343960094947</c:v>
                </c:pt>
                <c:pt idx="19">
                  <c:v>0.65986307513433551</c:v>
                </c:pt>
                <c:pt idx="20">
                  <c:v>0.69459271066772155</c:v>
                </c:pt>
                <c:pt idx="21">
                  <c:v>0.72932234620110759</c:v>
                </c:pt>
                <c:pt idx="22">
                  <c:v>0.76405198173449362</c:v>
                </c:pt>
                <c:pt idx="23">
                  <c:v>0.79878161726787966</c:v>
                </c:pt>
                <c:pt idx="24">
                  <c:v>0.8335112528012657</c:v>
                </c:pt>
                <c:pt idx="25">
                  <c:v>0.86824088833465174</c:v>
                </c:pt>
                <c:pt idx="26">
                  <c:v>0.90297052386803778</c:v>
                </c:pt>
                <c:pt idx="27">
                  <c:v>0.93770015940142382</c:v>
                </c:pt>
                <c:pt idx="28">
                  <c:v>0.97242979493480985</c:v>
                </c:pt>
                <c:pt idx="29">
                  <c:v>1.0071594304681959</c:v>
                </c:pt>
                <c:pt idx="30">
                  <c:v>1.041889066001582</c:v>
                </c:pt>
                <c:pt idx="31">
                  <c:v>1.0766187015349682</c:v>
                </c:pt>
                <c:pt idx="32">
                  <c:v>1.1113483370683543</c:v>
                </c:pt>
                <c:pt idx="33">
                  <c:v>1.1460779726017405</c:v>
                </c:pt>
                <c:pt idx="34">
                  <c:v>1.1808076081351266</c:v>
                </c:pt>
                <c:pt idx="35">
                  <c:v>1.2155372436685128</c:v>
                </c:pt>
                <c:pt idx="36">
                  <c:v>1.2502668792018989</c:v>
                </c:pt>
                <c:pt idx="37">
                  <c:v>1.2849965147352851</c:v>
                </c:pt>
                <c:pt idx="38">
                  <c:v>1.3197261502686712</c:v>
                </c:pt>
                <c:pt idx="39">
                  <c:v>1.3544557858020574</c:v>
                </c:pt>
                <c:pt idx="40">
                  <c:v>1.3891854213354435</c:v>
                </c:pt>
                <c:pt idx="41">
                  <c:v>1.4239150568688297</c:v>
                </c:pt>
                <c:pt idx="42">
                  <c:v>1.4586446924022158</c:v>
                </c:pt>
                <c:pt idx="43">
                  <c:v>1.493374327935602</c:v>
                </c:pt>
                <c:pt idx="44">
                  <c:v>1.5281039634689881</c:v>
                </c:pt>
                <c:pt idx="45">
                  <c:v>1.5628335990023743</c:v>
                </c:pt>
                <c:pt idx="46">
                  <c:v>1.5975632345357604</c:v>
                </c:pt>
                <c:pt idx="47">
                  <c:v>1.6322928700691466</c:v>
                </c:pt>
                <c:pt idx="48">
                  <c:v>1.6670225056025327</c:v>
                </c:pt>
                <c:pt idx="49">
                  <c:v>1.7017521411359189</c:v>
                </c:pt>
                <c:pt idx="50">
                  <c:v>1.736481776669305</c:v>
                </c:pt>
                <c:pt idx="51">
                  <c:v>1.7712114122026912</c:v>
                </c:pt>
                <c:pt idx="52">
                  <c:v>1.8059410477360773</c:v>
                </c:pt>
                <c:pt idx="53">
                  <c:v>1.8406706832694635</c:v>
                </c:pt>
                <c:pt idx="54">
                  <c:v>1.8754003188028496</c:v>
                </c:pt>
                <c:pt idx="55">
                  <c:v>1.9101299543362358</c:v>
                </c:pt>
                <c:pt idx="56">
                  <c:v>1.9448595898696219</c:v>
                </c:pt>
                <c:pt idx="57">
                  <c:v>1.9795892254030081</c:v>
                </c:pt>
                <c:pt idx="58">
                  <c:v>2.014318860936394</c:v>
                </c:pt>
                <c:pt idx="59">
                  <c:v>2.0490484964697799</c:v>
                </c:pt>
                <c:pt idx="60">
                  <c:v>2.0837781320031659</c:v>
                </c:pt>
                <c:pt idx="61">
                  <c:v>2.1185077675365518</c:v>
                </c:pt>
                <c:pt idx="62">
                  <c:v>2.1532374030699377</c:v>
                </c:pt>
                <c:pt idx="63">
                  <c:v>2.1879670386033236</c:v>
                </c:pt>
                <c:pt idx="64">
                  <c:v>2.2226966741367096</c:v>
                </c:pt>
                <c:pt idx="65">
                  <c:v>2.2574263096700955</c:v>
                </c:pt>
                <c:pt idx="66">
                  <c:v>2.2921559452034814</c:v>
                </c:pt>
                <c:pt idx="67">
                  <c:v>2.3268855807368674</c:v>
                </c:pt>
                <c:pt idx="68">
                  <c:v>2.3616152162702533</c:v>
                </c:pt>
                <c:pt idx="69">
                  <c:v>2.3963448518036392</c:v>
                </c:pt>
                <c:pt idx="70">
                  <c:v>2.4310744873370251</c:v>
                </c:pt>
                <c:pt idx="71">
                  <c:v>2.4658041228704111</c:v>
                </c:pt>
                <c:pt idx="72">
                  <c:v>2.500533758403797</c:v>
                </c:pt>
                <c:pt idx="73">
                  <c:v>2.5352633939371829</c:v>
                </c:pt>
                <c:pt idx="74">
                  <c:v>2.5699930294705688</c:v>
                </c:pt>
                <c:pt idx="75">
                  <c:v>2.6047226650039548</c:v>
                </c:pt>
                <c:pt idx="76">
                  <c:v>2.6394523005373407</c:v>
                </c:pt>
                <c:pt idx="77">
                  <c:v>2.6741819360707266</c:v>
                </c:pt>
                <c:pt idx="78">
                  <c:v>2.7089115716041126</c:v>
                </c:pt>
                <c:pt idx="79">
                  <c:v>2.7436412071374985</c:v>
                </c:pt>
                <c:pt idx="80">
                  <c:v>2.7783708426708844</c:v>
                </c:pt>
                <c:pt idx="81">
                  <c:v>2.8131004782042703</c:v>
                </c:pt>
                <c:pt idx="82">
                  <c:v>2.8478301137376563</c:v>
                </c:pt>
                <c:pt idx="83">
                  <c:v>2.8825597492710422</c:v>
                </c:pt>
                <c:pt idx="84">
                  <c:v>2.9172893848044281</c:v>
                </c:pt>
                <c:pt idx="85">
                  <c:v>2.952019020337814</c:v>
                </c:pt>
                <c:pt idx="86">
                  <c:v>2.9867486558712</c:v>
                </c:pt>
                <c:pt idx="87">
                  <c:v>3.0214782914045859</c:v>
                </c:pt>
                <c:pt idx="88">
                  <c:v>3.0562079269379718</c:v>
                </c:pt>
                <c:pt idx="89">
                  <c:v>3.0909375624713578</c:v>
                </c:pt>
                <c:pt idx="90">
                  <c:v>3.1256671980047437</c:v>
                </c:pt>
                <c:pt idx="91">
                  <c:v>3.1603968335381296</c:v>
                </c:pt>
                <c:pt idx="92">
                  <c:v>3.1951264690715155</c:v>
                </c:pt>
                <c:pt idx="93">
                  <c:v>3.2298561046049015</c:v>
                </c:pt>
                <c:pt idx="94">
                  <c:v>3.2645857401382874</c:v>
                </c:pt>
                <c:pt idx="95">
                  <c:v>3.2993153756716733</c:v>
                </c:pt>
                <c:pt idx="96">
                  <c:v>3.3340450112050593</c:v>
                </c:pt>
                <c:pt idx="97">
                  <c:v>3.3687746467384452</c:v>
                </c:pt>
                <c:pt idx="98">
                  <c:v>3.4035042822718311</c:v>
                </c:pt>
                <c:pt idx="99">
                  <c:v>3.438233917805217</c:v>
                </c:pt>
                <c:pt idx="100">
                  <c:v>3.472963553338603</c:v>
                </c:pt>
                <c:pt idx="101">
                  <c:v>3.5076931888719889</c:v>
                </c:pt>
                <c:pt idx="102">
                  <c:v>3.5424228244053748</c:v>
                </c:pt>
                <c:pt idx="103">
                  <c:v>3.5771524599387607</c:v>
                </c:pt>
                <c:pt idx="104">
                  <c:v>3.6118820954721467</c:v>
                </c:pt>
                <c:pt idx="105">
                  <c:v>3.6466117310055326</c:v>
                </c:pt>
                <c:pt idx="106">
                  <c:v>3.6813413665389185</c:v>
                </c:pt>
                <c:pt idx="107">
                  <c:v>3.7160710020723045</c:v>
                </c:pt>
                <c:pt idx="108">
                  <c:v>3.7508006376056904</c:v>
                </c:pt>
                <c:pt idx="109">
                  <c:v>3.7855302731390763</c:v>
                </c:pt>
                <c:pt idx="110">
                  <c:v>3.8202599086724622</c:v>
                </c:pt>
                <c:pt idx="111">
                  <c:v>3.8549895442058482</c:v>
                </c:pt>
                <c:pt idx="112">
                  <c:v>3.8897191797392341</c:v>
                </c:pt>
                <c:pt idx="113">
                  <c:v>3.92444881527262</c:v>
                </c:pt>
                <c:pt idx="114">
                  <c:v>3.9591784508060059</c:v>
                </c:pt>
                <c:pt idx="115">
                  <c:v>3.9939080863393919</c:v>
                </c:pt>
                <c:pt idx="116">
                  <c:v>4.0286377218727782</c:v>
                </c:pt>
                <c:pt idx="117">
                  <c:v>4.0633673574061646</c:v>
                </c:pt>
                <c:pt idx="118">
                  <c:v>4.098096992939551</c:v>
                </c:pt>
                <c:pt idx="119">
                  <c:v>4.1328266284729374</c:v>
                </c:pt>
                <c:pt idx="120">
                  <c:v>4.1675562640063237</c:v>
                </c:pt>
                <c:pt idx="121">
                  <c:v>4.2022858995397101</c:v>
                </c:pt>
                <c:pt idx="122">
                  <c:v>4.2370155350730965</c:v>
                </c:pt>
                <c:pt idx="123">
                  <c:v>4.2717451706064828</c:v>
                </c:pt>
                <c:pt idx="124">
                  <c:v>4.3064748061398692</c:v>
                </c:pt>
                <c:pt idx="125">
                  <c:v>4.3412044416732556</c:v>
                </c:pt>
                <c:pt idx="126">
                  <c:v>4.375934077206642</c:v>
                </c:pt>
                <c:pt idx="127">
                  <c:v>4.4106637127400283</c:v>
                </c:pt>
                <c:pt idx="128">
                  <c:v>4.4453933482734147</c:v>
                </c:pt>
                <c:pt idx="129">
                  <c:v>4.4801229838068011</c:v>
                </c:pt>
                <c:pt idx="130">
                  <c:v>4.5148526193401874</c:v>
                </c:pt>
                <c:pt idx="131">
                  <c:v>4.5495822548735738</c:v>
                </c:pt>
                <c:pt idx="132">
                  <c:v>4.5843118904069602</c:v>
                </c:pt>
                <c:pt idx="133">
                  <c:v>4.6190415259403466</c:v>
                </c:pt>
                <c:pt idx="134">
                  <c:v>4.6537711614737329</c:v>
                </c:pt>
                <c:pt idx="135">
                  <c:v>4.6885007970071193</c:v>
                </c:pt>
                <c:pt idx="136">
                  <c:v>4.7232304325405057</c:v>
                </c:pt>
                <c:pt idx="137">
                  <c:v>4.757960068073892</c:v>
                </c:pt>
                <c:pt idx="138">
                  <c:v>4.7926897036072784</c:v>
                </c:pt>
                <c:pt idx="139">
                  <c:v>4.8274193391406648</c:v>
                </c:pt>
                <c:pt idx="140">
                  <c:v>4.8621489746740512</c:v>
                </c:pt>
                <c:pt idx="141">
                  <c:v>4.8968786102074375</c:v>
                </c:pt>
                <c:pt idx="142">
                  <c:v>4.9316082457408239</c:v>
                </c:pt>
                <c:pt idx="143">
                  <c:v>4.9663378812742103</c:v>
                </c:pt>
                <c:pt idx="144">
                  <c:v>5.0010675168075966</c:v>
                </c:pt>
                <c:pt idx="145">
                  <c:v>5.035797152340983</c:v>
                </c:pt>
                <c:pt idx="146">
                  <c:v>5.0705267878743694</c:v>
                </c:pt>
                <c:pt idx="147">
                  <c:v>5.1052564234077558</c:v>
                </c:pt>
                <c:pt idx="148">
                  <c:v>5.1399860589411421</c:v>
                </c:pt>
                <c:pt idx="149">
                  <c:v>5.1747156944745285</c:v>
                </c:pt>
                <c:pt idx="150">
                  <c:v>5.2094453300079149</c:v>
                </c:pt>
                <c:pt idx="151">
                  <c:v>5.2441749655413012</c:v>
                </c:pt>
                <c:pt idx="152">
                  <c:v>5.2789046010746876</c:v>
                </c:pt>
                <c:pt idx="153">
                  <c:v>5.313634236608074</c:v>
                </c:pt>
                <c:pt idx="154">
                  <c:v>5.3483638721414604</c:v>
                </c:pt>
                <c:pt idx="155">
                  <c:v>5.3830935076748467</c:v>
                </c:pt>
                <c:pt idx="156">
                  <c:v>5.4178231432082331</c:v>
                </c:pt>
                <c:pt idx="157">
                  <c:v>5.4525527787416195</c:v>
                </c:pt>
                <c:pt idx="158">
                  <c:v>5.4872824142750058</c:v>
                </c:pt>
                <c:pt idx="159">
                  <c:v>5.5220120498083922</c:v>
                </c:pt>
                <c:pt idx="160">
                  <c:v>5.5567416853417786</c:v>
                </c:pt>
                <c:pt idx="161">
                  <c:v>5.591471320875165</c:v>
                </c:pt>
                <c:pt idx="162">
                  <c:v>5.6262009564085513</c:v>
                </c:pt>
                <c:pt idx="163">
                  <c:v>5.6609305919419377</c:v>
                </c:pt>
                <c:pt idx="164">
                  <c:v>5.6956602274753241</c:v>
                </c:pt>
                <c:pt idx="165">
                  <c:v>5.7303898630087104</c:v>
                </c:pt>
                <c:pt idx="166">
                  <c:v>5.7651194985420968</c:v>
                </c:pt>
                <c:pt idx="167">
                  <c:v>5.7998491340754832</c:v>
                </c:pt>
                <c:pt idx="168">
                  <c:v>5.8345787696088696</c:v>
                </c:pt>
                <c:pt idx="169">
                  <c:v>5.8693084051422559</c:v>
                </c:pt>
                <c:pt idx="170">
                  <c:v>5.9040380406756423</c:v>
                </c:pt>
                <c:pt idx="171">
                  <c:v>5.9387676762090287</c:v>
                </c:pt>
                <c:pt idx="172">
                  <c:v>5.9734973117424151</c:v>
                </c:pt>
                <c:pt idx="173">
                  <c:v>6.0082269472758014</c:v>
                </c:pt>
                <c:pt idx="174">
                  <c:v>6.0429565828091878</c:v>
                </c:pt>
                <c:pt idx="175">
                  <c:v>6.0776862183425742</c:v>
                </c:pt>
                <c:pt idx="176">
                  <c:v>6.1124158538759605</c:v>
                </c:pt>
                <c:pt idx="177">
                  <c:v>6.1471454894093469</c:v>
                </c:pt>
                <c:pt idx="178">
                  <c:v>6.1818751249427333</c:v>
                </c:pt>
                <c:pt idx="179">
                  <c:v>6.2166047604761197</c:v>
                </c:pt>
                <c:pt idx="180">
                  <c:v>6.251334396009506</c:v>
                </c:pt>
                <c:pt idx="181">
                  <c:v>6.2860640315428924</c:v>
                </c:pt>
                <c:pt idx="182">
                  <c:v>6.3207936670762788</c:v>
                </c:pt>
                <c:pt idx="183">
                  <c:v>6.3555233026096651</c:v>
                </c:pt>
                <c:pt idx="184">
                  <c:v>6.3902529381430515</c:v>
                </c:pt>
                <c:pt idx="185">
                  <c:v>6.4249825736764379</c:v>
                </c:pt>
                <c:pt idx="186">
                  <c:v>6.4597122092098243</c:v>
                </c:pt>
                <c:pt idx="187">
                  <c:v>6.4944418447432106</c:v>
                </c:pt>
                <c:pt idx="188">
                  <c:v>6.529171480276597</c:v>
                </c:pt>
                <c:pt idx="189">
                  <c:v>6.5639011158099834</c:v>
                </c:pt>
                <c:pt idx="190">
                  <c:v>6.5986307513433697</c:v>
                </c:pt>
                <c:pt idx="191">
                  <c:v>6.6333603868767561</c:v>
                </c:pt>
                <c:pt idx="192">
                  <c:v>6.6680900224101425</c:v>
                </c:pt>
                <c:pt idx="193">
                  <c:v>6.7028196579435289</c:v>
                </c:pt>
                <c:pt idx="194">
                  <c:v>6.7375492934769152</c:v>
                </c:pt>
                <c:pt idx="195">
                  <c:v>6.7722789290103016</c:v>
                </c:pt>
                <c:pt idx="196">
                  <c:v>6.807008564543688</c:v>
                </c:pt>
                <c:pt idx="197">
                  <c:v>6.8417382000770743</c:v>
                </c:pt>
                <c:pt idx="198">
                  <c:v>6.8764678356104607</c:v>
                </c:pt>
                <c:pt idx="199">
                  <c:v>6.9111974711438471</c:v>
                </c:pt>
                <c:pt idx="200">
                  <c:v>6.9459271066772335</c:v>
                </c:pt>
                <c:pt idx="201">
                  <c:v>6.9806567422106198</c:v>
                </c:pt>
                <c:pt idx="202">
                  <c:v>7.0153863777440062</c:v>
                </c:pt>
                <c:pt idx="203">
                  <c:v>7.0501160132773926</c:v>
                </c:pt>
                <c:pt idx="204">
                  <c:v>7.0848456488107789</c:v>
                </c:pt>
                <c:pt idx="205">
                  <c:v>7.1195752843441653</c:v>
                </c:pt>
                <c:pt idx="206">
                  <c:v>7.1543049198775517</c:v>
                </c:pt>
                <c:pt idx="207">
                  <c:v>7.1890345554109381</c:v>
                </c:pt>
                <c:pt idx="208">
                  <c:v>7.2237641909443244</c:v>
                </c:pt>
                <c:pt idx="209">
                  <c:v>7.2584938264777108</c:v>
                </c:pt>
                <c:pt idx="210">
                  <c:v>7.2932234620110972</c:v>
                </c:pt>
                <c:pt idx="211">
                  <c:v>7.3279530975444835</c:v>
                </c:pt>
                <c:pt idx="212">
                  <c:v>7.3626827330778699</c:v>
                </c:pt>
                <c:pt idx="213">
                  <c:v>7.3974123686112563</c:v>
                </c:pt>
                <c:pt idx="214">
                  <c:v>7.4321420041446427</c:v>
                </c:pt>
                <c:pt idx="215">
                  <c:v>7.466871639678029</c:v>
                </c:pt>
                <c:pt idx="216">
                  <c:v>7.5016012752114154</c:v>
                </c:pt>
                <c:pt idx="217">
                  <c:v>7.5363309107448018</c:v>
                </c:pt>
                <c:pt idx="218">
                  <c:v>7.5710605462781881</c:v>
                </c:pt>
                <c:pt idx="219">
                  <c:v>7.6057901818115745</c:v>
                </c:pt>
                <c:pt idx="220">
                  <c:v>7.6405198173449609</c:v>
                </c:pt>
                <c:pt idx="221">
                  <c:v>7.6752494528783473</c:v>
                </c:pt>
                <c:pt idx="222">
                  <c:v>7.7099790884117336</c:v>
                </c:pt>
                <c:pt idx="223">
                  <c:v>7.74470872394512</c:v>
                </c:pt>
                <c:pt idx="224">
                  <c:v>7.7794383594785064</c:v>
                </c:pt>
                <c:pt idx="225">
                  <c:v>7.8141679950118927</c:v>
                </c:pt>
                <c:pt idx="226">
                  <c:v>7.8488976305452791</c:v>
                </c:pt>
                <c:pt idx="227">
                  <c:v>7.8836272660786655</c:v>
                </c:pt>
                <c:pt idx="228">
                  <c:v>7.9183569016120519</c:v>
                </c:pt>
                <c:pt idx="229">
                  <c:v>7.9530865371454382</c:v>
                </c:pt>
                <c:pt idx="230">
                  <c:v>7.9878161726788246</c:v>
                </c:pt>
                <c:pt idx="231">
                  <c:v>8.022545808212211</c:v>
                </c:pt>
                <c:pt idx="232">
                  <c:v>8.0572754437455973</c:v>
                </c:pt>
                <c:pt idx="233">
                  <c:v>8.0920050792789837</c:v>
                </c:pt>
                <c:pt idx="234">
                  <c:v>8.1267347148123701</c:v>
                </c:pt>
                <c:pt idx="235">
                  <c:v>8.1614643503457565</c:v>
                </c:pt>
                <c:pt idx="236">
                  <c:v>8.1961939858791428</c:v>
                </c:pt>
                <c:pt idx="237">
                  <c:v>8.2309236214125292</c:v>
                </c:pt>
                <c:pt idx="238">
                  <c:v>8.2656532569459156</c:v>
                </c:pt>
                <c:pt idx="239">
                  <c:v>8.3003828924793019</c:v>
                </c:pt>
                <c:pt idx="240">
                  <c:v>8.3351125280126883</c:v>
                </c:pt>
                <c:pt idx="241">
                  <c:v>8.3698421635460747</c:v>
                </c:pt>
                <c:pt idx="242">
                  <c:v>8.4045717990794611</c:v>
                </c:pt>
                <c:pt idx="243">
                  <c:v>8.4393014346128474</c:v>
                </c:pt>
                <c:pt idx="244">
                  <c:v>8.4740310701462338</c:v>
                </c:pt>
                <c:pt idx="245">
                  <c:v>8.5087607056796202</c:v>
                </c:pt>
                <c:pt idx="246">
                  <c:v>8.5434903412130065</c:v>
                </c:pt>
                <c:pt idx="247">
                  <c:v>8.5782199767463929</c:v>
                </c:pt>
                <c:pt idx="248">
                  <c:v>8.6129496122797793</c:v>
                </c:pt>
                <c:pt idx="249">
                  <c:v>8.6476792478131657</c:v>
                </c:pt>
                <c:pt idx="250">
                  <c:v>8.682408883346552</c:v>
                </c:pt>
                <c:pt idx="251">
                  <c:v>8.7171385188799384</c:v>
                </c:pt>
                <c:pt idx="252">
                  <c:v>8.7518681544133248</c:v>
                </c:pt>
                <c:pt idx="253">
                  <c:v>8.7865977899467111</c:v>
                </c:pt>
                <c:pt idx="254">
                  <c:v>8.8213274254800975</c:v>
                </c:pt>
                <c:pt idx="255">
                  <c:v>8.8560570610134839</c:v>
                </c:pt>
                <c:pt idx="256">
                  <c:v>8.8907866965468703</c:v>
                </c:pt>
                <c:pt idx="257">
                  <c:v>8.9255163320802566</c:v>
                </c:pt>
                <c:pt idx="258">
                  <c:v>8.960245967613643</c:v>
                </c:pt>
                <c:pt idx="259">
                  <c:v>8.9949756031470294</c:v>
                </c:pt>
                <c:pt idx="260">
                  <c:v>9.0297052386804157</c:v>
                </c:pt>
                <c:pt idx="261">
                  <c:v>9.0644348742138021</c:v>
                </c:pt>
                <c:pt idx="262">
                  <c:v>9.0991645097471885</c:v>
                </c:pt>
                <c:pt idx="263">
                  <c:v>9.1338941452805749</c:v>
                </c:pt>
                <c:pt idx="264">
                  <c:v>9.1686237808139612</c:v>
                </c:pt>
                <c:pt idx="265">
                  <c:v>9.2033534163473476</c:v>
                </c:pt>
                <c:pt idx="266">
                  <c:v>9.238083051880734</c:v>
                </c:pt>
                <c:pt idx="267">
                  <c:v>9.2728126874141203</c:v>
                </c:pt>
                <c:pt idx="268">
                  <c:v>9.3075423229475067</c:v>
                </c:pt>
                <c:pt idx="269">
                  <c:v>9.3422719584808931</c:v>
                </c:pt>
                <c:pt idx="270">
                  <c:v>9.3770015940142795</c:v>
                </c:pt>
                <c:pt idx="271">
                  <c:v>9.4117312295476658</c:v>
                </c:pt>
                <c:pt idx="272">
                  <c:v>9.4464608650810522</c:v>
                </c:pt>
                <c:pt idx="273">
                  <c:v>9.4811905006144386</c:v>
                </c:pt>
                <c:pt idx="274">
                  <c:v>9.5159201361478249</c:v>
                </c:pt>
                <c:pt idx="275">
                  <c:v>9.5506497716812113</c:v>
                </c:pt>
                <c:pt idx="276">
                  <c:v>9.5853794072145977</c:v>
                </c:pt>
                <c:pt idx="277">
                  <c:v>9.6201090427479841</c:v>
                </c:pt>
                <c:pt idx="278">
                  <c:v>9.6548386782813704</c:v>
                </c:pt>
                <c:pt idx="279">
                  <c:v>9.6895683138147568</c:v>
                </c:pt>
                <c:pt idx="280">
                  <c:v>9.7242979493481432</c:v>
                </c:pt>
                <c:pt idx="281">
                  <c:v>9.7590275848815295</c:v>
                </c:pt>
                <c:pt idx="282">
                  <c:v>9.7937572204149159</c:v>
                </c:pt>
                <c:pt idx="283">
                  <c:v>9.8284868559483023</c:v>
                </c:pt>
                <c:pt idx="284">
                  <c:v>9.8632164914816887</c:v>
                </c:pt>
                <c:pt idx="285">
                  <c:v>9.897946127015075</c:v>
                </c:pt>
                <c:pt idx="286">
                  <c:v>9.9326757625484614</c:v>
                </c:pt>
                <c:pt idx="287">
                  <c:v>9.9674053980818478</c:v>
                </c:pt>
                <c:pt idx="288">
                  <c:v>10.002135033615234</c:v>
                </c:pt>
                <c:pt idx="289">
                  <c:v>10.036864669148621</c:v>
                </c:pt>
                <c:pt idx="290">
                  <c:v>10.071594304682007</c:v>
                </c:pt>
                <c:pt idx="291">
                  <c:v>10.106323940215393</c:v>
                </c:pt>
                <c:pt idx="292">
                  <c:v>10.14105357574878</c:v>
                </c:pt>
                <c:pt idx="293">
                  <c:v>10.175783211282166</c:v>
                </c:pt>
                <c:pt idx="294">
                  <c:v>10.210512846815552</c:v>
                </c:pt>
                <c:pt idx="295">
                  <c:v>10.245242482348939</c:v>
                </c:pt>
                <c:pt idx="296">
                  <c:v>10.279972117882325</c:v>
                </c:pt>
                <c:pt idx="297">
                  <c:v>10.314701753415711</c:v>
                </c:pt>
                <c:pt idx="298">
                  <c:v>10.349431388949098</c:v>
                </c:pt>
                <c:pt idx="299">
                  <c:v>10.384161024482484</c:v>
                </c:pt>
                <c:pt idx="300">
                  <c:v>10.418890660015871</c:v>
                </c:pt>
                <c:pt idx="301">
                  <c:v>10.453620295549257</c:v>
                </c:pt>
                <c:pt idx="302">
                  <c:v>10.488349931082643</c:v>
                </c:pt>
                <c:pt idx="303">
                  <c:v>10.52307956661603</c:v>
                </c:pt>
                <c:pt idx="304">
                  <c:v>10.557809202149416</c:v>
                </c:pt>
                <c:pt idx="305">
                  <c:v>10.592538837682802</c:v>
                </c:pt>
                <c:pt idx="306">
                  <c:v>10.627268473216189</c:v>
                </c:pt>
                <c:pt idx="307">
                  <c:v>10.661998108749575</c:v>
                </c:pt>
                <c:pt idx="308">
                  <c:v>10.696727744282962</c:v>
                </c:pt>
                <c:pt idx="309">
                  <c:v>10.731457379816348</c:v>
                </c:pt>
                <c:pt idx="310">
                  <c:v>10.766187015349734</c:v>
                </c:pt>
                <c:pt idx="311">
                  <c:v>10.800916650883121</c:v>
                </c:pt>
                <c:pt idx="312">
                  <c:v>10.835646286416507</c:v>
                </c:pt>
                <c:pt idx="313">
                  <c:v>10.870375921949893</c:v>
                </c:pt>
                <c:pt idx="314">
                  <c:v>10.90510555748328</c:v>
                </c:pt>
                <c:pt idx="315">
                  <c:v>10.939835193016666</c:v>
                </c:pt>
                <c:pt idx="316">
                  <c:v>10.974564828550053</c:v>
                </c:pt>
                <c:pt idx="317">
                  <c:v>11.009294464083439</c:v>
                </c:pt>
                <c:pt idx="318">
                  <c:v>11.044024099616825</c:v>
                </c:pt>
                <c:pt idx="319">
                  <c:v>11.078753735150212</c:v>
                </c:pt>
                <c:pt idx="320">
                  <c:v>11.113483370683598</c:v>
                </c:pt>
                <c:pt idx="321">
                  <c:v>11.148213006216984</c:v>
                </c:pt>
                <c:pt idx="322">
                  <c:v>11.182942641750371</c:v>
                </c:pt>
                <c:pt idx="323">
                  <c:v>11.217672277283757</c:v>
                </c:pt>
                <c:pt idx="324">
                  <c:v>11.252401912817144</c:v>
                </c:pt>
                <c:pt idx="325">
                  <c:v>11.28713154835053</c:v>
                </c:pt>
                <c:pt idx="326">
                  <c:v>11.321861183883916</c:v>
                </c:pt>
                <c:pt idx="327">
                  <c:v>11.356590819417303</c:v>
                </c:pt>
                <c:pt idx="328">
                  <c:v>11.391320454950689</c:v>
                </c:pt>
                <c:pt idx="329">
                  <c:v>11.426050090484075</c:v>
                </c:pt>
                <c:pt idx="330">
                  <c:v>11.460779726017462</c:v>
                </c:pt>
                <c:pt idx="331">
                  <c:v>11.495509361550848</c:v>
                </c:pt>
                <c:pt idx="332">
                  <c:v>11.530238997084234</c:v>
                </c:pt>
                <c:pt idx="333">
                  <c:v>11.564968632617621</c:v>
                </c:pt>
                <c:pt idx="334">
                  <c:v>11.599698268151007</c:v>
                </c:pt>
                <c:pt idx="335">
                  <c:v>11.634427903684394</c:v>
                </c:pt>
                <c:pt idx="336">
                  <c:v>11.66915753921778</c:v>
                </c:pt>
                <c:pt idx="337">
                  <c:v>11.703887174751166</c:v>
                </c:pt>
                <c:pt idx="338">
                  <c:v>11.738616810284553</c:v>
                </c:pt>
                <c:pt idx="339">
                  <c:v>11.773346445817939</c:v>
                </c:pt>
                <c:pt idx="340">
                  <c:v>11.808076081351325</c:v>
                </c:pt>
                <c:pt idx="341">
                  <c:v>11.842805716884712</c:v>
                </c:pt>
                <c:pt idx="342">
                  <c:v>11.877535352418098</c:v>
                </c:pt>
                <c:pt idx="343">
                  <c:v>11.912264987951485</c:v>
                </c:pt>
                <c:pt idx="344">
                  <c:v>11.946994623484871</c:v>
                </c:pt>
                <c:pt idx="345">
                  <c:v>11.981724259018257</c:v>
                </c:pt>
                <c:pt idx="346">
                  <c:v>12.016453894551644</c:v>
                </c:pt>
                <c:pt idx="347">
                  <c:v>12.05118353008503</c:v>
                </c:pt>
                <c:pt idx="348">
                  <c:v>12.085913165618416</c:v>
                </c:pt>
                <c:pt idx="349">
                  <c:v>12.120642801151803</c:v>
                </c:pt>
                <c:pt idx="350">
                  <c:v>12.155372436685189</c:v>
                </c:pt>
                <c:pt idx="351">
                  <c:v>12.190102072218576</c:v>
                </c:pt>
                <c:pt idx="352">
                  <c:v>12.224831707751962</c:v>
                </c:pt>
                <c:pt idx="353">
                  <c:v>12.259561343285348</c:v>
                </c:pt>
                <c:pt idx="354">
                  <c:v>12.294290978818735</c:v>
                </c:pt>
                <c:pt idx="355">
                  <c:v>12.329020614352121</c:v>
                </c:pt>
                <c:pt idx="356">
                  <c:v>12.363750249885507</c:v>
                </c:pt>
                <c:pt idx="357">
                  <c:v>12.398479885418894</c:v>
                </c:pt>
                <c:pt idx="358">
                  <c:v>12.43320952095228</c:v>
                </c:pt>
                <c:pt idx="359">
                  <c:v>12.467939156485667</c:v>
                </c:pt>
                <c:pt idx="360">
                  <c:v>12.502668792019053</c:v>
                </c:pt>
                <c:pt idx="361">
                  <c:v>12.537398427552439</c:v>
                </c:pt>
                <c:pt idx="362">
                  <c:v>12.572128063085826</c:v>
                </c:pt>
                <c:pt idx="363">
                  <c:v>12.606857698619212</c:v>
                </c:pt>
                <c:pt idx="364">
                  <c:v>12.641587334152598</c:v>
                </c:pt>
                <c:pt idx="365">
                  <c:v>12.676316969685985</c:v>
                </c:pt>
                <c:pt idx="366">
                  <c:v>12.711046605219371</c:v>
                </c:pt>
                <c:pt idx="367">
                  <c:v>12.745776240752758</c:v>
                </c:pt>
                <c:pt idx="368">
                  <c:v>12.780505876286144</c:v>
                </c:pt>
                <c:pt idx="369">
                  <c:v>12.81523551181953</c:v>
                </c:pt>
                <c:pt idx="370">
                  <c:v>12.849965147352917</c:v>
                </c:pt>
                <c:pt idx="371">
                  <c:v>12.884694782886303</c:v>
                </c:pt>
                <c:pt idx="372">
                  <c:v>12.919424418419689</c:v>
                </c:pt>
                <c:pt idx="373">
                  <c:v>12.954154053953076</c:v>
                </c:pt>
                <c:pt idx="374">
                  <c:v>12.988883689486462</c:v>
                </c:pt>
                <c:pt idx="375">
                  <c:v>13.023613325019848</c:v>
                </c:pt>
                <c:pt idx="376">
                  <c:v>13.058342960553235</c:v>
                </c:pt>
                <c:pt idx="377">
                  <c:v>13.093072596086621</c:v>
                </c:pt>
                <c:pt idx="378">
                  <c:v>13.127802231620008</c:v>
                </c:pt>
                <c:pt idx="379">
                  <c:v>13.162531867153394</c:v>
                </c:pt>
                <c:pt idx="380">
                  <c:v>13.19726150268678</c:v>
                </c:pt>
                <c:pt idx="381">
                  <c:v>13.231991138220167</c:v>
                </c:pt>
                <c:pt idx="382">
                  <c:v>13.266720773753553</c:v>
                </c:pt>
                <c:pt idx="383">
                  <c:v>13.301450409286939</c:v>
                </c:pt>
                <c:pt idx="384">
                  <c:v>13.336180044820326</c:v>
                </c:pt>
                <c:pt idx="385">
                  <c:v>13.370909680353712</c:v>
                </c:pt>
                <c:pt idx="386">
                  <c:v>13.405639315887099</c:v>
                </c:pt>
                <c:pt idx="387">
                  <c:v>13.440368951420485</c:v>
                </c:pt>
                <c:pt idx="388">
                  <c:v>13.475098586953871</c:v>
                </c:pt>
                <c:pt idx="389">
                  <c:v>13.509828222487258</c:v>
                </c:pt>
                <c:pt idx="390">
                  <c:v>13.544557858020644</c:v>
                </c:pt>
                <c:pt idx="391">
                  <c:v>13.57928749355403</c:v>
                </c:pt>
                <c:pt idx="392">
                  <c:v>13.614017129087417</c:v>
                </c:pt>
                <c:pt idx="393">
                  <c:v>13.648746764620803</c:v>
                </c:pt>
                <c:pt idx="394">
                  <c:v>13.68347640015419</c:v>
                </c:pt>
                <c:pt idx="395">
                  <c:v>13.718206035687576</c:v>
                </c:pt>
                <c:pt idx="396">
                  <c:v>13.752935671220962</c:v>
                </c:pt>
                <c:pt idx="397">
                  <c:v>13.787665306754349</c:v>
                </c:pt>
                <c:pt idx="398">
                  <c:v>13.822394942287735</c:v>
                </c:pt>
                <c:pt idx="399">
                  <c:v>13.857124577821121</c:v>
                </c:pt>
                <c:pt idx="400">
                  <c:v>13.891854213354508</c:v>
                </c:pt>
                <c:pt idx="401">
                  <c:v>13.926583848887894</c:v>
                </c:pt>
                <c:pt idx="402">
                  <c:v>13.961313484421281</c:v>
                </c:pt>
                <c:pt idx="403">
                  <c:v>13.996043119954667</c:v>
                </c:pt>
                <c:pt idx="404">
                  <c:v>14.030772755488053</c:v>
                </c:pt>
                <c:pt idx="405">
                  <c:v>14.06550239102144</c:v>
                </c:pt>
                <c:pt idx="406">
                  <c:v>14.100232026554826</c:v>
                </c:pt>
                <c:pt idx="407">
                  <c:v>14.134961662088212</c:v>
                </c:pt>
                <c:pt idx="408">
                  <c:v>14.169691297621599</c:v>
                </c:pt>
                <c:pt idx="409">
                  <c:v>14.204420933154985</c:v>
                </c:pt>
                <c:pt idx="410">
                  <c:v>14.239150568688371</c:v>
                </c:pt>
                <c:pt idx="411">
                  <c:v>14.273880204221758</c:v>
                </c:pt>
                <c:pt idx="412">
                  <c:v>14.308609839755144</c:v>
                </c:pt>
                <c:pt idx="413">
                  <c:v>14.343339475288531</c:v>
                </c:pt>
                <c:pt idx="414">
                  <c:v>14.378069110821917</c:v>
                </c:pt>
                <c:pt idx="415">
                  <c:v>14.412798746355303</c:v>
                </c:pt>
                <c:pt idx="416">
                  <c:v>14.44752838188869</c:v>
                </c:pt>
                <c:pt idx="417">
                  <c:v>14.482258017422076</c:v>
                </c:pt>
                <c:pt idx="418">
                  <c:v>14.516987652955462</c:v>
                </c:pt>
                <c:pt idx="419">
                  <c:v>14.551717288488849</c:v>
                </c:pt>
                <c:pt idx="420">
                  <c:v>14.586446924022235</c:v>
                </c:pt>
                <c:pt idx="421">
                  <c:v>14.621176559555622</c:v>
                </c:pt>
                <c:pt idx="422">
                  <c:v>14.655906195089008</c:v>
                </c:pt>
                <c:pt idx="423">
                  <c:v>14.690635830622394</c:v>
                </c:pt>
                <c:pt idx="424">
                  <c:v>14.725365466155781</c:v>
                </c:pt>
                <c:pt idx="425">
                  <c:v>14.760095101689167</c:v>
                </c:pt>
                <c:pt idx="426">
                  <c:v>14.794824737222553</c:v>
                </c:pt>
                <c:pt idx="427">
                  <c:v>14.82955437275594</c:v>
                </c:pt>
                <c:pt idx="428">
                  <c:v>14.864284008289326</c:v>
                </c:pt>
                <c:pt idx="429">
                  <c:v>14.899013643822713</c:v>
                </c:pt>
                <c:pt idx="430">
                  <c:v>14.933743279356099</c:v>
                </c:pt>
                <c:pt idx="431">
                  <c:v>14.968472914889485</c:v>
                </c:pt>
                <c:pt idx="432">
                  <c:v>15.003202550422872</c:v>
                </c:pt>
                <c:pt idx="433">
                  <c:v>15.037932185956258</c:v>
                </c:pt>
                <c:pt idx="434">
                  <c:v>15.072661821489644</c:v>
                </c:pt>
                <c:pt idx="435">
                  <c:v>15.107391457023031</c:v>
                </c:pt>
                <c:pt idx="436">
                  <c:v>15.142121092556417</c:v>
                </c:pt>
                <c:pt idx="437">
                  <c:v>15.176850728089804</c:v>
                </c:pt>
                <c:pt idx="438">
                  <c:v>15.21158036362319</c:v>
                </c:pt>
                <c:pt idx="439">
                  <c:v>15.246309999156576</c:v>
                </c:pt>
                <c:pt idx="440">
                  <c:v>15.281039634689963</c:v>
                </c:pt>
                <c:pt idx="441">
                  <c:v>15.315769270223349</c:v>
                </c:pt>
                <c:pt idx="442">
                  <c:v>15.350498905756735</c:v>
                </c:pt>
                <c:pt idx="443">
                  <c:v>15.385228541290122</c:v>
                </c:pt>
                <c:pt idx="444">
                  <c:v>15.419958176823508</c:v>
                </c:pt>
                <c:pt idx="445">
                  <c:v>15.454687812356894</c:v>
                </c:pt>
                <c:pt idx="446">
                  <c:v>15.489417447890281</c:v>
                </c:pt>
                <c:pt idx="447">
                  <c:v>15.524147083423667</c:v>
                </c:pt>
                <c:pt idx="448">
                  <c:v>15.558876718957054</c:v>
                </c:pt>
                <c:pt idx="449">
                  <c:v>15.59360635449044</c:v>
                </c:pt>
                <c:pt idx="450">
                  <c:v>15.628335990023826</c:v>
                </c:pt>
                <c:pt idx="451">
                  <c:v>15.663065625557213</c:v>
                </c:pt>
                <c:pt idx="452">
                  <c:v>15.697795261090599</c:v>
                </c:pt>
                <c:pt idx="453">
                  <c:v>15.732524896623985</c:v>
                </c:pt>
                <c:pt idx="454">
                  <c:v>15.767254532157372</c:v>
                </c:pt>
                <c:pt idx="455">
                  <c:v>15.801984167690758</c:v>
                </c:pt>
                <c:pt idx="456">
                  <c:v>15.836713803224145</c:v>
                </c:pt>
                <c:pt idx="457">
                  <c:v>15.871443438757531</c:v>
                </c:pt>
                <c:pt idx="458">
                  <c:v>15.906173074290917</c:v>
                </c:pt>
                <c:pt idx="459">
                  <c:v>15.940902709824304</c:v>
                </c:pt>
                <c:pt idx="460">
                  <c:v>15.97563234535769</c:v>
                </c:pt>
                <c:pt idx="461">
                  <c:v>16.010361980891076</c:v>
                </c:pt>
                <c:pt idx="462">
                  <c:v>16.045091616424461</c:v>
                </c:pt>
                <c:pt idx="463">
                  <c:v>16.079821251957846</c:v>
                </c:pt>
                <c:pt idx="464">
                  <c:v>16.11455088749123</c:v>
                </c:pt>
                <c:pt idx="465">
                  <c:v>16.149280523024615</c:v>
                </c:pt>
                <c:pt idx="466">
                  <c:v>16.184010158557999</c:v>
                </c:pt>
                <c:pt idx="467">
                  <c:v>16.218739794091384</c:v>
                </c:pt>
                <c:pt idx="468">
                  <c:v>16.253469429624769</c:v>
                </c:pt>
                <c:pt idx="469">
                  <c:v>16.288199065158153</c:v>
                </c:pt>
                <c:pt idx="470">
                  <c:v>16.322928700691538</c:v>
                </c:pt>
                <c:pt idx="471">
                  <c:v>16.357658336224922</c:v>
                </c:pt>
                <c:pt idx="472">
                  <c:v>16.392387971758307</c:v>
                </c:pt>
                <c:pt idx="473">
                  <c:v>16.427117607291692</c:v>
                </c:pt>
                <c:pt idx="474">
                  <c:v>16.461847242825076</c:v>
                </c:pt>
                <c:pt idx="475">
                  <c:v>16.496576878358461</c:v>
                </c:pt>
                <c:pt idx="476">
                  <c:v>16.531306513891845</c:v>
                </c:pt>
                <c:pt idx="477">
                  <c:v>16.56603614942523</c:v>
                </c:pt>
                <c:pt idx="478">
                  <c:v>16.600765784958615</c:v>
                </c:pt>
                <c:pt idx="479">
                  <c:v>16.635495420491999</c:v>
                </c:pt>
                <c:pt idx="480">
                  <c:v>16.670225056025384</c:v>
                </c:pt>
                <c:pt idx="481">
                  <c:v>16.704954691558768</c:v>
                </c:pt>
                <c:pt idx="482">
                  <c:v>16.739684327092153</c:v>
                </c:pt>
                <c:pt idx="483">
                  <c:v>16.774413962625538</c:v>
                </c:pt>
                <c:pt idx="484">
                  <c:v>16.809143598158922</c:v>
                </c:pt>
                <c:pt idx="485">
                  <c:v>16.843873233692307</c:v>
                </c:pt>
                <c:pt idx="486">
                  <c:v>16.878602869225691</c:v>
                </c:pt>
                <c:pt idx="487">
                  <c:v>16.913332504759076</c:v>
                </c:pt>
                <c:pt idx="488">
                  <c:v>16.94806214029246</c:v>
                </c:pt>
                <c:pt idx="489">
                  <c:v>16.982791775825845</c:v>
                </c:pt>
                <c:pt idx="490">
                  <c:v>17.01752141135923</c:v>
                </c:pt>
                <c:pt idx="491">
                  <c:v>17.052251046892614</c:v>
                </c:pt>
                <c:pt idx="492">
                  <c:v>17.086980682425999</c:v>
                </c:pt>
                <c:pt idx="493">
                  <c:v>17.121710317959383</c:v>
                </c:pt>
                <c:pt idx="494">
                  <c:v>17.156439953492768</c:v>
                </c:pt>
                <c:pt idx="495">
                  <c:v>17.191169589026153</c:v>
                </c:pt>
                <c:pt idx="496">
                  <c:v>17.225899224559537</c:v>
                </c:pt>
                <c:pt idx="497">
                  <c:v>17.260628860092922</c:v>
                </c:pt>
                <c:pt idx="498">
                  <c:v>17.295358495626306</c:v>
                </c:pt>
                <c:pt idx="499">
                  <c:v>17.330088131159691</c:v>
                </c:pt>
                <c:pt idx="500">
                  <c:v>17.364817766693076</c:v>
                </c:pt>
                <c:pt idx="501">
                  <c:v>17.39954740222646</c:v>
                </c:pt>
                <c:pt idx="502">
                  <c:v>17.434277037759845</c:v>
                </c:pt>
              </c:numCache>
            </c:numRef>
          </c:xVal>
          <c:yVal>
            <c:numRef>
              <c:f>'assignment_1(home) Q2 (13)'!$G$2:$G$504</c:f>
              <c:numCache>
                <c:formatCode>General</c:formatCode>
                <c:ptCount val="503"/>
                <c:pt idx="0">
                  <c:v>0</c:v>
                </c:pt>
                <c:pt idx="1">
                  <c:v>0.19647155060244159</c:v>
                </c:pt>
                <c:pt idx="2">
                  <c:v>0.3919631012048832</c:v>
                </c:pt>
                <c:pt idx="3">
                  <c:v>0.58647465180732483</c:v>
                </c:pt>
                <c:pt idx="4">
                  <c:v>0.78000620240976648</c:v>
                </c:pt>
                <c:pt idx="5">
                  <c:v>0.97255775301220815</c:v>
                </c:pt>
                <c:pt idx="6">
                  <c:v>1.1641293036146496</c:v>
                </c:pt>
                <c:pt idx="7">
                  <c:v>1.3547208542170912</c:v>
                </c:pt>
                <c:pt idx="8">
                  <c:v>1.5443324048195328</c:v>
                </c:pt>
                <c:pt idx="9">
                  <c:v>1.7329639554219745</c:v>
                </c:pt>
                <c:pt idx="10">
                  <c:v>1.9206155060244161</c:v>
                </c:pt>
                <c:pt idx="11">
                  <c:v>2.1072870566268578</c:v>
                </c:pt>
                <c:pt idx="12">
                  <c:v>2.2929786072292995</c:v>
                </c:pt>
                <c:pt idx="13">
                  <c:v>2.477690157831741</c:v>
                </c:pt>
                <c:pt idx="14">
                  <c:v>2.6614217084341827</c:v>
                </c:pt>
                <c:pt idx="15">
                  <c:v>2.8441732590366242</c:v>
                </c:pt>
                <c:pt idx="16">
                  <c:v>3.025944809639066</c:v>
                </c:pt>
                <c:pt idx="17">
                  <c:v>3.2067363602415075</c:v>
                </c:pt>
                <c:pt idx="18">
                  <c:v>3.3865479108439493</c:v>
                </c:pt>
                <c:pt idx="19">
                  <c:v>3.565379461446391</c:v>
                </c:pt>
                <c:pt idx="20">
                  <c:v>3.7432310120488328</c:v>
                </c:pt>
                <c:pt idx="21">
                  <c:v>3.9201025626512744</c:v>
                </c:pt>
                <c:pt idx="22">
                  <c:v>4.0959941132537159</c:v>
                </c:pt>
                <c:pt idx="23">
                  <c:v>4.2709056638561576</c:v>
                </c:pt>
                <c:pt idx="24">
                  <c:v>4.444837214458599</c:v>
                </c:pt>
                <c:pt idx="25">
                  <c:v>4.6177887650610412</c:v>
                </c:pt>
                <c:pt idx="26">
                  <c:v>4.7897603156634831</c:v>
                </c:pt>
                <c:pt idx="27">
                  <c:v>4.9607518662659249</c:v>
                </c:pt>
                <c:pt idx="28">
                  <c:v>5.1307634168683665</c:v>
                </c:pt>
                <c:pt idx="29">
                  <c:v>5.2997949674708078</c:v>
                </c:pt>
                <c:pt idx="30">
                  <c:v>5.4678465180732498</c:v>
                </c:pt>
                <c:pt idx="31">
                  <c:v>5.6349180686756917</c:v>
                </c:pt>
                <c:pt idx="32">
                  <c:v>5.8010096192781333</c:v>
                </c:pt>
                <c:pt idx="33">
                  <c:v>5.9661211698805747</c:v>
                </c:pt>
                <c:pt idx="34">
                  <c:v>6.1302527204830168</c:v>
                </c:pt>
                <c:pt idx="35">
                  <c:v>6.2934042710854587</c:v>
                </c:pt>
                <c:pt idx="36">
                  <c:v>6.4555758216879005</c:v>
                </c:pt>
                <c:pt idx="37">
                  <c:v>6.616767372290342</c:v>
                </c:pt>
                <c:pt idx="38">
                  <c:v>6.7769789228927841</c:v>
                </c:pt>
                <c:pt idx="39">
                  <c:v>6.9362104734952261</c:v>
                </c:pt>
                <c:pt idx="40">
                  <c:v>7.0944620240976679</c:v>
                </c:pt>
                <c:pt idx="41">
                  <c:v>7.2517335747001095</c:v>
                </c:pt>
                <c:pt idx="42">
                  <c:v>7.4080251253025517</c:v>
                </c:pt>
                <c:pt idx="43">
                  <c:v>7.5633366759049938</c:v>
                </c:pt>
                <c:pt idx="44">
                  <c:v>7.7176682265074357</c:v>
                </c:pt>
                <c:pt idx="45">
                  <c:v>7.8710197771098773</c:v>
                </c:pt>
                <c:pt idx="46">
                  <c:v>8.0233913277123197</c:v>
                </c:pt>
                <c:pt idx="47">
                  <c:v>8.1747828783147618</c:v>
                </c:pt>
                <c:pt idx="48">
                  <c:v>8.3251944289172037</c:v>
                </c:pt>
                <c:pt idx="49">
                  <c:v>8.4746259795196472</c:v>
                </c:pt>
                <c:pt idx="50">
                  <c:v>8.6230775301220906</c:v>
                </c:pt>
                <c:pt idx="51">
                  <c:v>8.7705490807245337</c:v>
                </c:pt>
                <c:pt idx="52">
                  <c:v>8.9170406313269766</c:v>
                </c:pt>
                <c:pt idx="53">
                  <c:v>9.0625521819294192</c:v>
                </c:pt>
                <c:pt idx="54">
                  <c:v>9.2070837325318617</c:v>
                </c:pt>
                <c:pt idx="55">
                  <c:v>9.350635283134304</c:v>
                </c:pt>
                <c:pt idx="56">
                  <c:v>9.4932068337367461</c:v>
                </c:pt>
                <c:pt idx="57">
                  <c:v>9.634798384339188</c:v>
                </c:pt>
                <c:pt idx="58">
                  <c:v>9.7754099349416315</c:v>
                </c:pt>
                <c:pt idx="59">
                  <c:v>9.9150414855440747</c:v>
                </c:pt>
                <c:pt idx="60">
                  <c:v>10.053693036146518</c:v>
                </c:pt>
                <c:pt idx="61">
                  <c:v>10.191364586748961</c:v>
                </c:pt>
                <c:pt idx="62">
                  <c:v>10.328056137351403</c:v>
                </c:pt>
                <c:pt idx="63">
                  <c:v>10.463767687953846</c:v>
                </c:pt>
                <c:pt idx="64">
                  <c:v>10.598499238556288</c:v>
                </c:pt>
                <c:pt idx="65">
                  <c:v>10.73225078915873</c:v>
                </c:pt>
                <c:pt idx="66">
                  <c:v>10.865022339761172</c:v>
                </c:pt>
                <c:pt idx="67">
                  <c:v>10.996813890363615</c:v>
                </c:pt>
                <c:pt idx="68">
                  <c:v>11.127625440966058</c:v>
                </c:pt>
                <c:pt idx="69">
                  <c:v>11.257456991568501</c:v>
                </c:pt>
                <c:pt idx="70">
                  <c:v>11.386308542170944</c:v>
                </c:pt>
                <c:pt idx="71">
                  <c:v>11.514180092773387</c:v>
                </c:pt>
                <c:pt idx="72">
                  <c:v>11.641071643375829</c:v>
                </c:pt>
                <c:pt idx="73">
                  <c:v>11.766983193978271</c:v>
                </c:pt>
                <c:pt idx="74">
                  <c:v>11.891914744580713</c:v>
                </c:pt>
                <c:pt idx="75">
                  <c:v>12.015866295183155</c:v>
                </c:pt>
                <c:pt idx="76">
                  <c:v>12.138837845785599</c:v>
                </c:pt>
                <c:pt idx="77">
                  <c:v>12.260829396388042</c:v>
                </c:pt>
                <c:pt idx="78">
                  <c:v>12.381840946990485</c:v>
                </c:pt>
                <c:pt idx="79">
                  <c:v>12.501872497592927</c:v>
                </c:pt>
                <c:pt idx="80">
                  <c:v>12.62092404819537</c:v>
                </c:pt>
                <c:pt idx="81">
                  <c:v>12.738995598797812</c:v>
                </c:pt>
                <c:pt idx="82">
                  <c:v>12.856087149400254</c:v>
                </c:pt>
                <c:pt idx="83">
                  <c:v>12.972198700002696</c:v>
                </c:pt>
                <c:pt idx="84">
                  <c:v>13.087330250605138</c:v>
                </c:pt>
                <c:pt idx="85">
                  <c:v>13.20148180120758</c:v>
                </c:pt>
                <c:pt idx="86">
                  <c:v>13.314653351810023</c:v>
                </c:pt>
                <c:pt idx="87">
                  <c:v>13.426844902412466</c:v>
                </c:pt>
                <c:pt idx="88">
                  <c:v>13.538056453014908</c:v>
                </c:pt>
                <c:pt idx="89">
                  <c:v>13.648288003617351</c:v>
                </c:pt>
                <c:pt idx="90">
                  <c:v>13.757539554219793</c:v>
                </c:pt>
                <c:pt idx="91">
                  <c:v>13.865811104822235</c:v>
                </c:pt>
                <c:pt idx="92">
                  <c:v>13.973102655424677</c:v>
                </c:pt>
                <c:pt idx="93">
                  <c:v>14.079414206027119</c:v>
                </c:pt>
                <c:pt idx="94">
                  <c:v>14.18474575662956</c:v>
                </c:pt>
                <c:pt idx="95">
                  <c:v>14.289097307232003</c:v>
                </c:pt>
                <c:pt idx="96">
                  <c:v>14.392468857834446</c:v>
                </c:pt>
                <c:pt idx="97">
                  <c:v>14.494860408436889</c:v>
                </c:pt>
                <c:pt idx="98">
                  <c:v>14.596271959039331</c:v>
                </c:pt>
                <c:pt idx="99">
                  <c:v>14.696703509641774</c:v>
                </c:pt>
                <c:pt idx="100">
                  <c:v>14.796155060244216</c:v>
                </c:pt>
                <c:pt idx="101">
                  <c:v>14.894626610846657</c:v>
                </c:pt>
                <c:pt idx="102">
                  <c:v>14.992118161449099</c:v>
                </c:pt>
                <c:pt idx="103">
                  <c:v>15.08862971205154</c:v>
                </c:pt>
                <c:pt idx="104">
                  <c:v>15.184161262653983</c:v>
                </c:pt>
                <c:pt idx="105">
                  <c:v>15.278712813256426</c:v>
                </c:pt>
                <c:pt idx="106">
                  <c:v>15.372284363858869</c:v>
                </c:pt>
                <c:pt idx="107">
                  <c:v>15.464875914461311</c:v>
                </c:pt>
                <c:pt idx="108">
                  <c:v>15.556487465063753</c:v>
                </c:pt>
                <c:pt idx="109">
                  <c:v>15.647119015666195</c:v>
                </c:pt>
                <c:pt idx="110">
                  <c:v>15.736770566268637</c:v>
                </c:pt>
                <c:pt idx="111">
                  <c:v>15.825442116871079</c:v>
                </c:pt>
                <c:pt idx="112">
                  <c:v>15.91313366747352</c:v>
                </c:pt>
                <c:pt idx="113">
                  <c:v>15.999845218075961</c:v>
                </c:pt>
                <c:pt idx="114">
                  <c:v>16.085576768678404</c:v>
                </c:pt>
                <c:pt idx="115">
                  <c:v>16.170328319280845</c:v>
                </c:pt>
                <c:pt idx="116">
                  <c:v>16.254099869883287</c:v>
                </c:pt>
                <c:pt idx="117">
                  <c:v>16.336891420485731</c:v>
                </c:pt>
                <c:pt idx="118">
                  <c:v>16.418702971088173</c:v>
                </c:pt>
                <c:pt idx="119">
                  <c:v>16.499534521690617</c:v>
                </c:pt>
                <c:pt idx="120">
                  <c:v>16.579386072293058</c:v>
                </c:pt>
                <c:pt idx="121">
                  <c:v>16.658257622895501</c:v>
                </c:pt>
                <c:pt idx="122">
                  <c:v>16.736149173497942</c:v>
                </c:pt>
                <c:pt idx="123">
                  <c:v>16.813060724100385</c:v>
                </c:pt>
                <c:pt idx="124">
                  <c:v>16.888992274702826</c:v>
                </c:pt>
                <c:pt idx="125">
                  <c:v>16.963943825305268</c:v>
                </c:pt>
                <c:pt idx="126">
                  <c:v>17.037915375907712</c:v>
                </c:pt>
                <c:pt idx="127">
                  <c:v>17.110906926510154</c:v>
                </c:pt>
                <c:pt idx="128">
                  <c:v>17.182918477112597</c:v>
                </c:pt>
                <c:pt idx="129">
                  <c:v>17.253950027715039</c:v>
                </c:pt>
                <c:pt idx="130">
                  <c:v>17.324001578317482</c:v>
                </c:pt>
                <c:pt idx="131">
                  <c:v>17.393073128919923</c:v>
                </c:pt>
                <c:pt idx="132">
                  <c:v>17.461164679522366</c:v>
                </c:pt>
                <c:pt idx="133">
                  <c:v>17.528276230124806</c:v>
                </c:pt>
                <c:pt idx="134">
                  <c:v>17.594407780727249</c:v>
                </c:pt>
                <c:pt idx="135">
                  <c:v>17.659559331329692</c:v>
                </c:pt>
                <c:pt idx="136">
                  <c:v>17.723730881932134</c:v>
                </c:pt>
                <c:pt idx="137">
                  <c:v>17.786922432534578</c:v>
                </c:pt>
                <c:pt idx="138">
                  <c:v>17.849133983137019</c:v>
                </c:pt>
                <c:pt idx="139">
                  <c:v>17.910365533739462</c:v>
                </c:pt>
                <c:pt idx="140">
                  <c:v>17.970617084341903</c:v>
                </c:pt>
                <c:pt idx="141">
                  <c:v>18.029888634944346</c:v>
                </c:pt>
                <c:pt idx="142">
                  <c:v>18.088180185546786</c:v>
                </c:pt>
                <c:pt idx="143">
                  <c:v>18.145491736149229</c:v>
                </c:pt>
                <c:pt idx="144">
                  <c:v>18.201823286751672</c:v>
                </c:pt>
                <c:pt idx="145">
                  <c:v>18.257174837354114</c:v>
                </c:pt>
                <c:pt idx="146">
                  <c:v>18.311546387956557</c:v>
                </c:pt>
                <c:pt idx="147">
                  <c:v>18.364937938558999</c:v>
                </c:pt>
                <c:pt idx="148">
                  <c:v>18.417349489161442</c:v>
                </c:pt>
                <c:pt idx="149">
                  <c:v>18.468781039763883</c:v>
                </c:pt>
                <c:pt idx="150">
                  <c:v>18.519232590366325</c:v>
                </c:pt>
                <c:pt idx="151">
                  <c:v>18.568704140968766</c:v>
                </c:pt>
                <c:pt idx="152">
                  <c:v>18.617195691571208</c:v>
                </c:pt>
                <c:pt idx="153">
                  <c:v>18.664707242173652</c:v>
                </c:pt>
                <c:pt idx="154">
                  <c:v>18.711238792776093</c:v>
                </c:pt>
                <c:pt idx="155">
                  <c:v>18.756790343378537</c:v>
                </c:pt>
                <c:pt idx="156">
                  <c:v>18.801361893980978</c:v>
                </c:pt>
                <c:pt idx="157">
                  <c:v>18.844953444583421</c:v>
                </c:pt>
                <c:pt idx="158">
                  <c:v>18.887564995185862</c:v>
                </c:pt>
                <c:pt idx="159">
                  <c:v>18.929196545788304</c:v>
                </c:pt>
                <c:pt idx="160">
                  <c:v>18.969848096390745</c:v>
                </c:pt>
                <c:pt idx="161">
                  <c:v>19.009519646993187</c:v>
                </c:pt>
                <c:pt idx="162">
                  <c:v>19.048211197595631</c:v>
                </c:pt>
                <c:pt idx="163">
                  <c:v>19.085922748198072</c:v>
                </c:pt>
                <c:pt idx="164">
                  <c:v>19.122654298800516</c:v>
                </c:pt>
                <c:pt idx="165">
                  <c:v>19.158405849402957</c:v>
                </c:pt>
                <c:pt idx="166">
                  <c:v>19.1931774000054</c:v>
                </c:pt>
                <c:pt idx="167">
                  <c:v>19.226968950607841</c:v>
                </c:pt>
                <c:pt idx="168">
                  <c:v>19.259780501210283</c:v>
                </c:pt>
                <c:pt idx="169">
                  <c:v>19.291612051812724</c:v>
                </c:pt>
                <c:pt idx="170">
                  <c:v>19.322463602415166</c:v>
                </c:pt>
                <c:pt idx="171">
                  <c:v>19.352335153017609</c:v>
                </c:pt>
                <c:pt idx="172">
                  <c:v>19.381226703620051</c:v>
                </c:pt>
                <c:pt idx="173">
                  <c:v>19.409138254222494</c:v>
                </c:pt>
                <c:pt idx="174">
                  <c:v>19.436069804824935</c:v>
                </c:pt>
                <c:pt idx="175">
                  <c:v>19.462021355427378</c:v>
                </c:pt>
                <c:pt idx="176">
                  <c:v>19.486992906029819</c:v>
                </c:pt>
                <c:pt idx="177">
                  <c:v>19.510984456632261</c:v>
                </c:pt>
                <c:pt idx="178">
                  <c:v>19.533996007234705</c:v>
                </c:pt>
                <c:pt idx="179">
                  <c:v>19.556027557837147</c:v>
                </c:pt>
                <c:pt idx="180">
                  <c:v>19.577079108439591</c:v>
                </c:pt>
                <c:pt idx="181">
                  <c:v>19.597150659042033</c:v>
                </c:pt>
                <c:pt idx="182">
                  <c:v>19.616242209644476</c:v>
                </c:pt>
                <c:pt idx="183">
                  <c:v>19.634353760246917</c:v>
                </c:pt>
                <c:pt idx="184">
                  <c:v>19.65148531084936</c:v>
                </c:pt>
                <c:pt idx="185">
                  <c:v>19.6676368614518</c:v>
                </c:pt>
                <c:pt idx="186">
                  <c:v>19.682808412054243</c:v>
                </c:pt>
                <c:pt idx="187">
                  <c:v>19.696999962656687</c:v>
                </c:pt>
                <c:pt idx="188">
                  <c:v>19.710211513259129</c:v>
                </c:pt>
                <c:pt idx="189">
                  <c:v>19.722443063861572</c:v>
                </c:pt>
                <c:pt idx="190">
                  <c:v>19.733694614464014</c:v>
                </c:pt>
                <c:pt idx="191">
                  <c:v>19.743966165066457</c:v>
                </c:pt>
                <c:pt idx="192">
                  <c:v>19.753257715668898</c:v>
                </c:pt>
                <c:pt idx="193">
                  <c:v>19.761569266271341</c:v>
                </c:pt>
                <c:pt idx="194">
                  <c:v>19.768900816873781</c:v>
                </c:pt>
                <c:pt idx="195">
                  <c:v>19.775252367476224</c:v>
                </c:pt>
                <c:pt idx="196">
                  <c:v>19.780623918078668</c:v>
                </c:pt>
                <c:pt idx="197">
                  <c:v>19.785015468681109</c:v>
                </c:pt>
                <c:pt idx="198">
                  <c:v>19.788427019283553</c:v>
                </c:pt>
                <c:pt idx="199">
                  <c:v>19.790858569885994</c:v>
                </c:pt>
                <c:pt idx="200">
                  <c:v>19.792310120488438</c:v>
                </c:pt>
                <c:pt idx="201">
                  <c:v>19.792781671090879</c:v>
                </c:pt>
                <c:pt idx="202">
                  <c:v>19.792273221693321</c:v>
                </c:pt>
                <c:pt idx="203">
                  <c:v>19.790784772295762</c:v>
                </c:pt>
                <c:pt idx="204">
                  <c:v>19.788316322898204</c:v>
                </c:pt>
                <c:pt idx="205">
                  <c:v>19.784867873500648</c:v>
                </c:pt>
                <c:pt idx="206">
                  <c:v>19.78043942410309</c:v>
                </c:pt>
                <c:pt idx="207">
                  <c:v>19.775030974705533</c:v>
                </c:pt>
                <c:pt idx="208">
                  <c:v>19.768642525307975</c:v>
                </c:pt>
                <c:pt idx="209">
                  <c:v>19.761274075910418</c:v>
                </c:pt>
                <c:pt idx="210">
                  <c:v>19.752925626512859</c:v>
                </c:pt>
                <c:pt idx="211">
                  <c:v>19.743597177115301</c:v>
                </c:pt>
                <c:pt idx="212">
                  <c:v>19.733288727717742</c:v>
                </c:pt>
                <c:pt idx="213">
                  <c:v>19.722000278320184</c:v>
                </c:pt>
                <c:pt idx="214">
                  <c:v>19.709731828922628</c:v>
                </c:pt>
                <c:pt idx="215">
                  <c:v>19.69648337952507</c:v>
                </c:pt>
                <c:pt idx="216">
                  <c:v>19.682254930127513</c:v>
                </c:pt>
                <c:pt idx="217">
                  <c:v>19.667046480729955</c:v>
                </c:pt>
                <c:pt idx="218">
                  <c:v>19.650858031332398</c:v>
                </c:pt>
                <c:pt idx="219">
                  <c:v>19.633689581934838</c:v>
                </c:pt>
                <c:pt idx="220">
                  <c:v>19.615541132537281</c:v>
                </c:pt>
                <c:pt idx="221">
                  <c:v>19.596412683139722</c:v>
                </c:pt>
                <c:pt idx="222">
                  <c:v>19.576304233742164</c:v>
                </c:pt>
                <c:pt idx="223">
                  <c:v>19.555215784344607</c:v>
                </c:pt>
                <c:pt idx="224">
                  <c:v>19.533147334947049</c:v>
                </c:pt>
                <c:pt idx="225">
                  <c:v>19.510098885549493</c:v>
                </c:pt>
                <c:pt idx="226">
                  <c:v>19.486070436151934</c:v>
                </c:pt>
                <c:pt idx="227">
                  <c:v>19.461061986754377</c:v>
                </c:pt>
                <c:pt idx="228">
                  <c:v>19.435073537356818</c:v>
                </c:pt>
                <c:pt idx="229">
                  <c:v>19.40810508795926</c:v>
                </c:pt>
                <c:pt idx="230">
                  <c:v>19.380156638561701</c:v>
                </c:pt>
                <c:pt idx="231">
                  <c:v>19.351228189164143</c:v>
                </c:pt>
                <c:pt idx="232">
                  <c:v>19.321319739766587</c:v>
                </c:pt>
                <c:pt idx="233">
                  <c:v>19.290431290369028</c:v>
                </c:pt>
                <c:pt idx="234">
                  <c:v>19.258562840971472</c:v>
                </c:pt>
                <c:pt idx="235">
                  <c:v>19.225714391573913</c:v>
                </c:pt>
                <c:pt idx="236">
                  <c:v>19.191885942176356</c:v>
                </c:pt>
                <c:pt idx="237">
                  <c:v>19.157077492778797</c:v>
                </c:pt>
                <c:pt idx="238">
                  <c:v>19.121289043381239</c:v>
                </c:pt>
                <c:pt idx="239">
                  <c:v>19.08452059398368</c:v>
                </c:pt>
                <c:pt idx="240">
                  <c:v>19.046772144586122</c:v>
                </c:pt>
                <c:pt idx="241">
                  <c:v>19.008043695188565</c:v>
                </c:pt>
                <c:pt idx="242">
                  <c:v>18.968335245791007</c:v>
                </c:pt>
                <c:pt idx="243">
                  <c:v>18.92764679639345</c:v>
                </c:pt>
                <c:pt idx="244">
                  <c:v>18.885978346995891</c:v>
                </c:pt>
                <c:pt idx="245">
                  <c:v>18.843329897598334</c:v>
                </c:pt>
                <c:pt idx="246">
                  <c:v>18.799701448200775</c:v>
                </c:pt>
                <c:pt idx="247">
                  <c:v>18.755092998803217</c:v>
                </c:pt>
                <c:pt idx="248">
                  <c:v>18.709504549405661</c:v>
                </c:pt>
                <c:pt idx="249">
                  <c:v>18.662936100008103</c:v>
                </c:pt>
                <c:pt idx="250">
                  <c:v>18.615387650610547</c:v>
                </c:pt>
                <c:pt idx="251">
                  <c:v>18.566859201212988</c:v>
                </c:pt>
                <c:pt idx="252">
                  <c:v>18.517350751815432</c:v>
                </c:pt>
                <c:pt idx="253">
                  <c:v>18.466862302417873</c:v>
                </c:pt>
                <c:pt idx="254">
                  <c:v>18.415393853020316</c:v>
                </c:pt>
                <c:pt idx="255">
                  <c:v>18.362945403622756</c:v>
                </c:pt>
                <c:pt idx="256">
                  <c:v>18.309516954225199</c:v>
                </c:pt>
                <c:pt idx="257">
                  <c:v>18.255108504827643</c:v>
                </c:pt>
                <c:pt idx="258">
                  <c:v>18.199720055430085</c:v>
                </c:pt>
                <c:pt idx="259">
                  <c:v>18.143351606032528</c:v>
                </c:pt>
                <c:pt idx="260">
                  <c:v>18.08600315663497</c:v>
                </c:pt>
                <c:pt idx="261">
                  <c:v>18.027674707237413</c:v>
                </c:pt>
                <c:pt idx="262">
                  <c:v>17.968366257839854</c:v>
                </c:pt>
                <c:pt idx="263">
                  <c:v>17.908077808442297</c:v>
                </c:pt>
                <c:pt idx="264">
                  <c:v>17.846809359044737</c:v>
                </c:pt>
                <c:pt idx="265">
                  <c:v>17.78456090964718</c:v>
                </c:pt>
                <c:pt idx="266">
                  <c:v>17.721332460249624</c:v>
                </c:pt>
                <c:pt idx="267">
                  <c:v>17.657124010852066</c:v>
                </c:pt>
                <c:pt idx="268">
                  <c:v>17.591935561454509</c:v>
                </c:pt>
                <c:pt idx="269">
                  <c:v>17.52576711205695</c:v>
                </c:pt>
                <c:pt idx="270">
                  <c:v>17.458618662659394</c:v>
                </c:pt>
                <c:pt idx="271">
                  <c:v>17.390490213261835</c:v>
                </c:pt>
                <c:pt idx="272">
                  <c:v>17.321381763864277</c:v>
                </c:pt>
                <c:pt idx="273">
                  <c:v>17.251293314466718</c:v>
                </c:pt>
                <c:pt idx="274">
                  <c:v>17.18022486506916</c:v>
                </c:pt>
                <c:pt idx="275">
                  <c:v>17.108176415671604</c:v>
                </c:pt>
                <c:pt idx="276">
                  <c:v>17.035147966274046</c:v>
                </c:pt>
                <c:pt idx="277">
                  <c:v>16.961139516876489</c:v>
                </c:pt>
                <c:pt idx="278">
                  <c:v>16.886151067478931</c:v>
                </c:pt>
                <c:pt idx="279">
                  <c:v>16.810182618081374</c:v>
                </c:pt>
                <c:pt idx="280">
                  <c:v>16.733234168683815</c:v>
                </c:pt>
                <c:pt idx="281">
                  <c:v>16.655305719286257</c:v>
                </c:pt>
                <c:pt idx="282">
                  <c:v>16.576397269888698</c:v>
                </c:pt>
                <c:pt idx="283">
                  <c:v>16.49650882049114</c:v>
                </c:pt>
                <c:pt idx="284">
                  <c:v>16.415640371093584</c:v>
                </c:pt>
                <c:pt idx="285">
                  <c:v>16.333791921696026</c:v>
                </c:pt>
                <c:pt idx="286">
                  <c:v>16.250963472298469</c:v>
                </c:pt>
                <c:pt idx="287">
                  <c:v>16.167155022900911</c:v>
                </c:pt>
                <c:pt idx="288">
                  <c:v>16.082366573503354</c:v>
                </c:pt>
                <c:pt idx="289">
                  <c:v>15.996598124105796</c:v>
                </c:pt>
                <c:pt idx="290">
                  <c:v>15.909849674708239</c:v>
                </c:pt>
                <c:pt idx="291">
                  <c:v>15.822121225310681</c:v>
                </c:pt>
                <c:pt idx="292">
                  <c:v>15.733412775913123</c:v>
                </c:pt>
                <c:pt idx="293">
                  <c:v>15.643724326515565</c:v>
                </c:pt>
                <c:pt idx="294">
                  <c:v>15.553055877118007</c:v>
                </c:pt>
                <c:pt idx="295">
                  <c:v>15.461407427720449</c:v>
                </c:pt>
                <c:pt idx="296">
                  <c:v>15.36877897832289</c:v>
                </c:pt>
                <c:pt idx="297">
                  <c:v>15.275170528925333</c:v>
                </c:pt>
                <c:pt idx="298">
                  <c:v>15.180582079527776</c:v>
                </c:pt>
                <c:pt idx="299">
                  <c:v>15.085013630130218</c:v>
                </c:pt>
                <c:pt idx="300">
                  <c:v>14.988465180732661</c:v>
                </c:pt>
                <c:pt idx="301">
                  <c:v>14.890936731335103</c:v>
                </c:pt>
                <c:pt idx="302">
                  <c:v>14.792428281937545</c:v>
                </c:pt>
                <c:pt idx="303">
                  <c:v>14.692939832539986</c:v>
                </c:pt>
                <c:pt idx="304">
                  <c:v>14.592471383142428</c:v>
                </c:pt>
                <c:pt idx="305">
                  <c:v>14.491022933744869</c:v>
                </c:pt>
                <c:pt idx="306">
                  <c:v>14.388594484347312</c:v>
                </c:pt>
                <c:pt idx="307">
                  <c:v>14.285186034949755</c:v>
                </c:pt>
                <c:pt idx="308">
                  <c:v>14.180797585552197</c:v>
                </c:pt>
                <c:pt idx="309">
                  <c:v>14.075429136154639</c:v>
                </c:pt>
                <c:pt idx="310">
                  <c:v>13.969080686757081</c:v>
                </c:pt>
                <c:pt idx="311">
                  <c:v>13.861752237359523</c:v>
                </c:pt>
                <c:pt idx="312">
                  <c:v>13.753443787961965</c:v>
                </c:pt>
                <c:pt idx="313">
                  <c:v>13.644155338564406</c:v>
                </c:pt>
                <c:pt idx="314">
                  <c:v>13.533886889166848</c:v>
                </c:pt>
                <c:pt idx="315">
                  <c:v>13.42263843976929</c:v>
                </c:pt>
                <c:pt idx="316">
                  <c:v>13.310409990371733</c:v>
                </c:pt>
                <c:pt idx="317">
                  <c:v>13.197201540974175</c:v>
                </c:pt>
                <c:pt idx="318">
                  <c:v>13.083013091576618</c:v>
                </c:pt>
                <c:pt idx="319">
                  <c:v>12.96784464217906</c:v>
                </c:pt>
                <c:pt idx="320">
                  <c:v>12.851696192781501</c:v>
                </c:pt>
                <c:pt idx="321">
                  <c:v>12.734567743383943</c:v>
                </c:pt>
                <c:pt idx="322">
                  <c:v>12.616459293986384</c:v>
                </c:pt>
                <c:pt idx="323">
                  <c:v>12.497370844588826</c:v>
                </c:pt>
                <c:pt idx="324">
                  <c:v>12.377302395191268</c:v>
                </c:pt>
                <c:pt idx="325">
                  <c:v>12.256253945793711</c:v>
                </c:pt>
                <c:pt idx="326">
                  <c:v>12.134225496396153</c:v>
                </c:pt>
                <c:pt idx="327">
                  <c:v>12.011217046998595</c:v>
                </c:pt>
                <c:pt idx="328">
                  <c:v>11.887228597601037</c:v>
                </c:pt>
                <c:pt idx="329">
                  <c:v>11.762260148203479</c:v>
                </c:pt>
                <c:pt idx="330">
                  <c:v>11.636311698805921</c:v>
                </c:pt>
                <c:pt idx="331">
                  <c:v>11.509383249408362</c:v>
                </c:pt>
                <c:pt idx="332">
                  <c:v>11.381474800010803</c:v>
                </c:pt>
                <c:pt idx="333">
                  <c:v>11.252586350613246</c:v>
                </c:pt>
                <c:pt idx="334">
                  <c:v>11.122717901215688</c:v>
                </c:pt>
                <c:pt idx="335">
                  <c:v>10.991869451818131</c:v>
                </c:pt>
                <c:pt idx="336">
                  <c:v>10.860041002420573</c:v>
                </c:pt>
                <c:pt idx="337">
                  <c:v>10.727232553023015</c:v>
                </c:pt>
                <c:pt idx="338">
                  <c:v>10.593444103625457</c:v>
                </c:pt>
                <c:pt idx="339">
                  <c:v>10.458675654227898</c:v>
                </c:pt>
                <c:pt idx="340">
                  <c:v>10.322927204830339</c:v>
                </c:pt>
                <c:pt idx="341">
                  <c:v>10.18619875543278</c:v>
                </c:pt>
                <c:pt idx="342">
                  <c:v>10.048490306035223</c:v>
                </c:pt>
                <c:pt idx="343">
                  <c:v>9.9098018566376656</c:v>
                </c:pt>
                <c:pt idx="344">
                  <c:v>9.7701334072401078</c:v>
                </c:pt>
                <c:pt idx="345">
                  <c:v>9.6294849578425499</c:v>
                </c:pt>
                <c:pt idx="346">
                  <c:v>9.4878565084449917</c:v>
                </c:pt>
                <c:pt idx="347">
                  <c:v>9.3452480590474334</c:v>
                </c:pt>
                <c:pt idx="348">
                  <c:v>9.2016596096498748</c:v>
                </c:pt>
                <c:pt idx="349">
                  <c:v>9.0570911602523161</c:v>
                </c:pt>
                <c:pt idx="350">
                  <c:v>8.9115427108547571</c:v>
                </c:pt>
                <c:pt idx="351">
                  <c:v>8.7650142614571998</c:v>
                </c:pt>
                <c:pt idx="352">
                  <c:v>8.6175058120596422</c:v>
                </c:pt>
                <c:pt idx="353">
                  <c:v>8.4690173626620844</c:v>
                </c:pt>
                <c:pt idx="354">
                  <c:v>8.3195489132645264</c:v>
                </c:pt>
                <c:pt idx="355">
                  <c:v>8.1691004638669682</c:v>
                </c:pt>
                <c:pt idx="356">
                  <c:v>8.0176720144694098</c:v>
                </c:pt>
                <c:pt idx="357">
                  <c:v>7.8652635650718503</c:v>
                </c:pt>
                <c:pt idx="358">
                  <c:v>7.7118751156742915</c:v>
                </c:pt>
                <c:pt idx="359">
                  <c:v>7.5575066662767325</c:v>
                </c:pt>
                <c:pt idx="360">
                  <c:v>7.4021582168791733</c:v>
                </c:pt>
                <c:pt idx="361">
                  <c:v>7.2458297674816139</c:v>
                </c:pt>
                <c:pt idx="362">
                  <c:v>7.0885213180840543</c:v>
                </c:pt>
                <c:pt idx="363">
                  <c:v>6.9302328686864954</c:v>
                </c:pt>
                <c:pt idx="364">
                  <c:v>6.7709644192889362</c:v>
                </c:pt>
                <c:pt idx="365">
                  <c:v>6.6107159698913769</c:v>
                </c:pt>
                <c:pt idx="366">
                  <c:v>6.4494875204938173</c:v>
                </c:pt>
                <c:pt idx="367">
                  <c:v>6.2872790710962585</c:v>
                </c:pt>
                <c:pt idx="368">
                  <c:v>6.1240906216986994</c:v>
                </c:pt>
                <c:pt idx="369">
                  <c:v>5.9599221723011402</c:v>
                </c:pt>
                <c:pt idx="370">
                  <c:v>5.7947737229035807</c:v>
                </c:pt>
                <c:pt idx="371">
                  <c:v>5.628645273506022</c:v>
                </c:pt>
                <c:pt idx="372">
                  <c:v>5.461536824108463</c:v>
                </c:pt>
                <c:pt idx="373">
                  <c:v>5.2934483747109038</c:v>
                </c:pt>
                <c:pt idx="374">
                  <c:v>5.1243799253133444</c:v>
                </c:pt>
                <c:pt idx="375">
                  <c:v>4.9543314759157857</c:v>
                </c:pt>
                <c:pt idx="376">
                  <c:v>4.7833030265182268</c:v>
                </c:pt>
                <c:pt idx="377">
                  <c:v>4.6112945771206677</c:v>
                </c:pt>
                <c:pt idx="378">
                  <c:v>4.4383061277231084</c:v>
                </c:pt>
                <c:pt idx="379">
                  <c:v>4.2643376783255489</c:v>
                </c:pt>
                <c:pt idx="380">
                  <c:v>4.0893892289279901</c:v>
                </c:pt>
                <c:pt idx="381">
                  <c:v>3.913460779530431</c:v>
                </c:pt>
                <c:pt idx="382">
                  <c:v>3.7365523301328718</c:v>
                </c:pt>
                <c:pt idx="383">
                  <c:v>3.5586638807353128</c:v>
                </c:pt>
                <c:pt idx="384">
                  <c:v>3.3797954313377536</c:v>
                </c:pt>
                <c:pt idx="385">
                  <c:v>3.1999469819401947</c:v>
                </c:pt>
                <c:pt idx="386">
                  <c:v>3.0191185325426355</c:v>
                </c:pt>
                <c:pt idx="387">
                  <c:v>2.8373100831450766</c:v>
                </c:pt>
                <c:pt idx="388">
                  <c:v>2.6545216337475175</c:v>
                </c:pt>
                <c:pt idx="389">
                  <c:v>2.4707531843499586</c:v>
                </c:pt>
                <c:pt idx="390">
                  <c:v>2.2860047349523995</c:v>
                </c:pt>
                <c:pt idx="391">
                  <c:v>2.1002762855548407</c:v>
                </c:pt>
                <c:pt idx="392">
                  <c:v>1.9135678361572817</c:v>
                </c:pt>
                <c:pt idx="393">
                  <c:v>1.7258793867597226</c:v>
                </c:pt>
                <c:pt idx="394">
                  <c:v>1.5372109373621636</c:v>
                </c:pt>
                <c:pt idx="395">
                  <c:v>1.3475624879646046</c:v>
                </c:pt>
                <c:pt idx="396">
                  <c:v>1.1569340385670457</c:v>
                </c:pt>
                <c:pt idx="397">
                  <c:v>0.96532558916948685</c:v>
                </c:pt>
                <c:pt idx="398">
                  <c:v>0.77273713977192804</c:v>
                </c:pt>
                <c:pt idx="399">
                  <c:v>0.57916869037436924</c:v>
                </c:pt>
                <c:pt idx="400">
                  <c:v>0.38462024097681047</c:v>
                </c:pt>
                <c:pt idx="401">
                  <c:v>0.18909179157925171</c:v>
                </c:pt>
                <c:pt idx="402">
                  <c:v>-7.416657818307036E-3</c:v>
                </c:pt>
                <c:pt idx="403">
                  <c:v>-0.20490510721586574</c:v>
                </c:pt>
                <c:pt idx="404">
                  <c:v>-0.40337355661342444</c:v>
                </c:pt>
                <c:pt idx="405">
                  <c:v>-0.60282200601098312</c:v>
                </c:pt>
                <c:pt idx="406">
                  <c:v>-0.80325045540854179</c:v>
                </c:pt>
                <c:pt idx="407">
                  <c:v>-1.0046589048061005</c:v>
                </c:pt>
                <c:pt idx="408">
                  <c:v>-1.2070473542036593</c:v>
                </c:pt>
                <c:pt idx="409">
                  <c:v>-1.410415803601218</c:v>
                </c:pt>
                <c:pt idx="410">
                  <c:v>-1.6147642529987767</c:v>
                </c:pt>
                <c:pt idx="411">
                  <c:v>-1.8200927023963354</c:v>
                </c:pt>
                <c:pt idx="412">
                  <c:v>-2.0264011517938942</c:v>
                </c:pt>
                <c:pt idx="413">
                  <c:v>-2.2336896011914531</c:v>
                </c:pt>
                <c:pt idx="414">
                  <c:v>-2.4419580505890117</c:v>
                </c:pt>
                <c:pt idx="415">
                  <c:v>-2.6512064999865705</c:v>
                </c:pt>
                <c:pt idx="416">
                  <c:v>-2.8614349493841291</c:v>
                </c:pt>
                <c:pt idx="417">
                  <c:v>-3.0726433987816879</c:v>
                </c:pt>
                <c:pt idx="418">
                  <c:v>-3.2848318481792464</c:v>
                </c:pt>
                <c:pt idx="419">
                  <c:v>-3.4980002975768052</c:v>
                </c:pt>
                <c:pt idx="420">
                  <c:v>-3.7121487469743637</c:v>
                </c:pt>
                <c:pt idx="421">
                  <c:v>-3.9272771963719224</c:v>
                </c:pt>
                <c:pt idx="422">
                  <c:v>-4.1433856457694809</c:v>
                </c:pt>
                <c:pt idx="423">
                  <c:v>-4.3604740951670395</c:v>
                </c:pt>
                <c:pt idx="424">
                  <c:v>-4.5785425445645984</c:v>
                </c:pt>
                <c:pt idx="425">
                  <c:v>-4.7975909939621575</c:v>
                </c:pt>
                <c:pt idx="426">
                  <c:v>-5.0176194433597159</c:v>
                </c:pt>
                <c:pt idx="427">
                  <c:v>-5.2386278927572745</c:v>
                </c:pt>
                <c:pt idx="428">
                  <c:v>-5.4606163421548333</c:v>
                </c:pt>
                <c:pt idx="429">
                  <c:v>-5.6835847915523923</c:v>
                </c:pt>
                <c:pt idx="430">
                  <c:v>-5.9075332409499506</c:v>
                </c:pt>
                <c:pt idx="431">
                  <c:v>-6.1324616903475091</c:v>
                </c:pt>
                <c:pt idx="432">
                  <c:v>-6.3583701397450678</c:v>
                </c:pt>
                <c:pt idx="433">
                  <c:v>-6.5852585891426267</c:v>
                </c:pt>
                <c:pt idx="434">
                  <c:v>-6.813127038540185</c:v>
                </c:pt>
                <c:pt idx="435">
                  <c:v>-7.0419754879377434</c:v>
                </c:pt>
                <c:pt idx="436">
                  <c:v>-7.2718039373353021</c:v>
                </c:pt>
                <c:pt idx="437">
                  <c:v>-7.5026123867328609</c:v>
                </c:pt>
                <c:pt idx="438">
                  <c:v>-7.7344008361304191</c:v>
                </c:pt>
                <c:pt idx="439">
                  <c:v>-7.9671692855279774</c:v>
                </c:pt>
                <c:pt idx="440">
                  <c:v>-8.2009177349255342</c:v>
                </c:pt>
                <c:pt idx="441">
                  <c:v>-8.4356461843230921</c:v>
                </c:pt>
                <c:pt idx="442">
                  <c:v>-8.6713546337206502</c:v>
                </c:pt>
                <c:pt idx="443">
                  <c:v>-8.9080430831182085</c:v>
                </c:pt>
                <c:pt idx="444">
                  <c:v>-9.1457115325157652</c:v>
                </c:pt>
                <c:pt idx="445">
                  <c:v>-9.3843599819133221</c:v>
                </c:pt>
                <c:pt idx="446">
                  <c:v>-9.6239884313108792</c:v>
                </c:pt>
                <c:pt idx="447">
                  <c:v>-9.8645968807084365</c:v>
                </c:pt>
                <c:pt idx="448">
                  <c:v>-10.106185330105994</c:v>
                </c:pt>
                <c:pt idx="449">
                  <c:v>-10.348753779503552</c:v>
                </c:pt>
                <c:pt idx="450">
                  <c:v>-10.59230222890111</c:v>
                </c:pt>
                <c:pt idx="451">
                  <c:v>-10.836830678298668</c:v>
                </c:pt>
                <c:pt idx="452">
                  <c:v>-11.082339127696226</c:v>
                </c:pt>
                <c:pt idx="453">
                  <c:v>-11.328827577093783</c:v>
                </c:pt>
                <c:pt idx="454">
                  <c:v>-11.57629602649134</c:v>
                </c:pt>
                <c:pt idx="455">
                  <c:v>-11.824744475888897</c:v>
                </c:pt>
                <c:pt idx="456">
                  <c:v>-12.074172925286454</c:v>
                </c:pt>
                <c:pt idx="457">
                  <c:v>-12.324581374684012</c:v>
                </c:pt>
                <c:pt idx="458">
                  <c:v>-12.57596982408157</c:v>
                </c:pt>
                <c:pt idx="459">
                  <c:v>-12.828338273479128</c:v>
                </c:pt>
                <c:pt idx="460">
                  <c:v>-13.081686722876686</c:v>
                </c:pt>
                <c:pt idx="461">
                  <c:v>-13.336015172274243</c:v>
                </c:pt>
                <c:pt idx="462">
                  <c:v>-13.591323621671799</c:v>
                </c:pt>
                <c:pt idx="463">
                  <c:v>-13.847612071069356</c:v>
                </c:pt>
                <c:pt idx="464">
                  <c:v>-14.104880520466914</c:v>
                </c:pt>
                <c:pt idx="465">
                  <c:v>-14.363128969864471</c:v>
                </c:pt>
                <c:pt idx="466">
                  <c:v>-14.622357419262029</c:v>
                </c:pt>
                <c:pt idx="467">
                  <c:v>-14.882565868659587</c:v>
                </c:pt>
                <c:pt idx="468">
                  <c:v>-15.143754318057145</c:v>
                </c:pt>
                <c:pt idx="469">
                  <c:v>-15.405922767454701</c:v>
                </c:pt>
                <c:pt idx="470">
                  <c:v>-15.669071216852258</c:v>
                </c:pt>
                <c:pt idx="471">
                  <c:v>-15.933199666249815</c:v>
                </c:pt>
                <c:pt idx="472">
                  <c:v>-16.198308115647372</c:v>
                </c:pt>
                <c:pt idx="473">
                  <c:v>-16.464396565044929</c:v>
                </c:pt>
                <c:pt idx="474">
                  <c:v>-16.731465014442485</c:v>
                </c:pt>
                <c:pt idx="475">
                  <c:v>-16.999513463840042</c:v>
                </c:pt>
                <c:pt idx="476">
                  <c:v>-17.268541913237598</c:v>
                </c:pt>
                <c:pt idx="477">
                  <c:v>-17.538550362635156</c:v>
                </c:pt>
                <c:pt idx="478">
                  <c:v>-17.809538812032713</c:v>
                </c:pt>
                <c:pt idx="479">
                  <c:v>-18.081507261430271</c:v>
                </c:pt>
                <c:pt idx="480">
                  <c:v>-18.354455710827828</c:v>
                </c:pt>
                <c:pt idx="481">
                  <c:v>-18.628384160225387</c:v>
                </c:pt>
                <c:pt idx="482">
                  <c:v>-18.903292609622945</c:v>
                </c:pt>
                <c:pt idx="483">
                  <c:v>-19.1791810590205</c:v>
                </c:pt>
                <c:pt idx="484">
                  <c:v>-19.456049508418058</c:v>
                </c:pt>
                <c:pt idx="485">
                  <c:v>-19.733897957815614</c:v>
                </c:pt>
                <c:pt idx="486">
                  <c:v>-20.012726407213172</c:v>
                </c:pt>
                <c:pt idx="487">
                  <c:v>-20.292534856610729</c:v>
                </c:pt>
                <c:pt idx="488">
                  <c:v>-20.573323306008287</c:v>
                </c:pt>
                <c:pt idx="489">
                  <c:v>-20.855091755405844</c:v>
                </c:pt>
                <c:pt idx="490">
                  <c:v>-21.1378402048034</c:v>
                </c:pt>
                <c:pt idx="491">
                  <c:v>-21.421568654200957</c:v>
                </c:pt>
                <c:pt idx="492">
                  <c:v>-21.706277103598513</c:v>
                </c:pt>
                <c:pt idx="493">
                  <c:v>-21.991965552996071</c:v>
                </c:pt>
                <c:pt idx="494">
                  <c:v>-22.278634002393627</c:v>
                </c:pt>
                <c:pt idx="495">
                  <c:v>-22.566282451791185</c:v>
                </c:pt>
                <c:pt idx="496">
                  <c:v>-22.854910901188742</c:v>
                </c:pt>
                <c:pt idx="497">
                  <c:v>-23.1445193505863</c:v>
                </c:pt>
                <c:pt idx="498">
                  <c:v>-23.435107799983857</c:v>
                </c:pt>
                <c:pt idx="499">
                  <c:v>-23.726676249381413</c:v>
                </c:pt>
                <c:pt idx="500">
                  <c:v>-24.01922469877897</c:v>
                </c:pt>
                <c:pt idx="501">
                  <c:v>-24.312753148176526</c:v>
                </c:pt>
                <c:pt idx="502">
                  <c:v>-24.607261597574084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955-4D2D-A35D-0CB4A197C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458928"/>
        <c:axId val="1310462672"/>
      </c:scatterChart>
      <c:valAx>
        <c:axId val="13104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Range/Distance</a:t>
                </a:r>
                <a:r>
                  <a:rPr lang="en-IN" sz="1200" baseline="0"/>
                  <a:t> (in m)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462672"/>
        <c:crosses val="autoZero"/>
        <c:crossBetween val="midCat"/>
      </c:valAx>
      <c:valAx>
        <c:axId val="13104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baseline="0">
                    <a:effectLst/>
                  </a:rPr>
                  <a:t>Height (in m)</a:t>
                </a:r>
                <a:endParaRPr lang="en-I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4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= 25 m/s, without drag at 75 degrees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velo_20!$G$1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velo_20!$F$2:$F$709</c:f>
              <c:numCache>
                <c:formatCode>General</c:formatCode>
                <c:ptCount val="708"/>
                <c:pt idx="0">
                  <c:v>0</c:v>
                </c:pt>
                <c:pt idx="1">
                  <c:v>0.12855752193730788</c:v>
                </c:pt>
                <c:pt idx="2">
                  <c:v>0.25711504387461576</c:v>
                </c:pt>
                <c:pt idx="3">
                  <c:v>0.38567256581192366</c:v>
                </c:pt>
                <c:pt idx="4">
                  <c:v>0.51423008774923151</c:v>
                </c:pt>
                <c:pt idx="5">
                  <c:v>0.64278760968653936</c:v>
                </c:pt>
                <c:pt idx="6">
                  <c:v>0.77134513162384721</c:v>
                </c:pt>
                <c:pt idx="7">
                  <c:v>0.89990265356115506</c:v>
                </c:pt>
                <c:pt idx="8">
                  <c:v>1.028460175498463</c:v>
                </c:pt>
                <c:pt idx="9">
                  <c:v>1.1570176974357709</c:v>
                </c:pt>
                <c:pt idx="10">
                  <c:v>1.2855752193730787</c:v>
                </c:pt>
                <c:pt idx="11">
                  <c:v>1.4141327413103866</c:v>
                </c:pt>
                <c:pt idx="12">
                  <c:v>1.5426902632476944</c:v>
                </c:pt>
                <c:pt idx="13">
                  <c:v>1.6712477851850023</c:v>
                </c:pt>
                <c:pt idx="14">
                  <c:v>1.7998053071223101</c:v>
                </c:pt>
                <c:pt idx="15">
                  <c:v>1.928362829059618</c:v>
                </c:pt>
                <c:pt idx="16">
                  <c:v>2.0569203509969261</c:v>
                </c:pt>
                <c:pt idx="17">
                  <c:v>2.1854778729342339</c:v>
                </c:pt>
                <c:pt idx="18">
                  <c:v>2.3140353948715418</c:v>
                </c:pt>
                <c:pt idx="19">
                  <c:v>2.4425929168088496</c:v>
                </c:pt>
                <c:pt idx="20">
                  <c:v>2.5711504387461575</c:v>
                </c:pt>
                <c:pt idx="21">
                  <c:v>2.6997079606834653</c:v>
                </c:pt>
                <c:pt idx="22">
                  <c:v>2.8282654826207732</c:v>
                </c:pt>
                <c:pt idx="23">
                  <c:v>2.956823004558081</c:v>
                </c:pt>
                <c:pt idx="24">
                  <c:v>3.0853805264953889</c:v>
                </c:pt>
                <c:pt idx="25">
                  <c:v>3.2139380484326967</c:v>
                </c:pt>
                <c:pt idx="26">
                  <c:v>3.3424955703700046</c:v>
                </c:pt>
                <c:pt idx="27">
                  <c:v>3.4710530923073124</c:v>
                </c:pt>
                <c:pt idx="28">
                  <c:v>3.5996106142446203</c:v>
                </c:pt>
                <c:pt idx="29">
                  <c:v>3.7281681361819281</c:v>
                </c:pt>
                <c:pt idx="30">
                  <c:v>3.856725658119236</c:v>
                </c:pt>
                <c:pt idx="31">
                  <c:v>3.9852831800565438</c:v>
                </c:pt>
                <c:pt idx="32">
                  <c:v>4.1138407019938521</c:v>
                </c:pt>
                <c:pt idx="33">
                  <c:v>4.2423982239311604</c:v>
                </c:pt>
                <c:pt idx="34">
                  <c:v>4.3709557458684687</c:v>
                </c:pt>
                <c:pt idx="35">
                  <c:v>4.499513267805777</c:v>
                </c:pt>
                <c:pt idx="36">
                  <c:v>4.6280707897430853</c:v>
                </c:pt>
                <c:pt idx="37">
                  <c:v>4.7566283116803936</c:v>
                </c:pt>
                <c:pt idx="38">
                  <c:v>4.8851858336177019</c:v>
                </c:pt>
                <c:pt idx="39">
                  <c:v>5.0137433555550102</c:v>
                </c:pt>
                <c:pt idx="40">
                  <c:v>5.1423008774923185</c:v>
                </c:pt>
                <c:pt idx="41">
                  <c:v>5.2708583994296268</c:v>
                </c:pt>
                <c:pt idx="42">
                  <c:v>5.399415921366935</c:v>
                </c:pt>
                <c:pt idx="43">
                  <c:v>5.5279734433042433</c:v>
                </c:pt>
                <c:pt idx="44">
                  <c:v>5.6565309652415516</c:v>
                </c:pt>
                <c:pt idx="45">
                  <c:v>5.7850884871788599</c:v>
                </c:pt>
                <c:pt idx="46">
                  <c:v>5.9136460091161682</c:v>
                </c:pt>
                <c:pt idx="47">
                  <c:v>6.0422035310534765</c:v>
                </c:pt>
                <c:pt idx="48">
                  <c:v>6.1707610529907848</c:v>
                </c:pt>
                <c:pt idx="49">
                  <c:v>6.2993185749280931</c:v>
                </c:pt>
                <c:pt idx="50">
                  <c:v>6.4278760968654014</c:v>
                </c:pt>
                <c:pt idx="51">
                  <c:v>6.5564336188027097</c:v>
                </c:pt>
                <c:pt idx="52">
                  <c:v>6.684991140740018</c:v>
                </c:pt>
                <c:pt idx="53">
                  <c:v>6.8135486626773263</c:v>
                </c:pt>
                <c:pt idx="54">
                  <c:v>6.9421061846146346</c:v>
                </c:pt>
                <c:pt idx="55">
                  <c:v>7.0706637065519429</c:v>
                </c:pt>
                <c:pt idx="56">
                  <c:v>7.1992212284892512</c:v>
                </c:pt>
                <c:pt idx="57">
                  <c:v>7.3277787504265595</c:v>
                </c:pt>
                <c:pt idx="58">
                  <c:v>7.4563362723638678</c:v>
                </c:pt>
                <c:pt idx="59">
                  <c:v>7.5848937943011761</c:v>
                </c:pt>
                <c:pt idx="60">
                  <c:v>7.7134513162384843</c:v>
                </c:pt>
                <c:pt idx="61">
                  <c:v>7.8420088381757926</c:v>
                </c:pt>
                <c:pt idx="62">
                  <c:v>7.9705663601131009</c:v>
                </c:pt>
                <c:pt idx="63">
                  <c:v>8.0991238820504083</c:v>
                </c:pt>
                <c:pt idx="64">
                  <c:v>8.2276814039877166</c:v>
                </c:pt>
                <c:pt idx="65">
                  <c:v>8.3562389259250249</c:v>
                </c:pt>
                <c:pt idx="66">
                  <c:v>8.4847964478623332</c:v>
                </c:pt>
                <c:pt idx="67">
                  <c:v>8.6133539697996415</c:v>
                </c:pt>
                <c:pt idx="68">
                  <c:v>8.7419114917369498</c:v>
                </c:pt>
                <c:pt idx="69">
                  <c:v>8.8704690136742581</c:v>
                </c:pt>
                <c:pt idx="70">
                  <c:v>8.9990265356115664</c:v>
                </c:pt>
                <c:pt idx="71">
                  <c:v>9.1275840575488747</c:v>
                </c:pt>
                <c:pt idx="72">
                  <c:v>9.256141579486183</c:v>
                </c:pt>
                <c:pt idx="73">
                  <c:v>9.3846991014234913</c:v>
                </c:pt>
                <c:pt idx="74">
                  <c:v>9.5132566233607996</c:v>
                </c:pt>
                <c:pt idx="75">
                  <c:v>9.6418141452981079</c:v>
                </c:pt>
                <c:pt idx="76">
                  <c:v>9.7703716672354162</c:v>
                </c:pt>
                <c:pt idx="77">
                  <c:v>9.8989291891727245</c:v>
                </c:pt>
                <c:pt idx="78">
                  <c:v>10.027486711110033</c:v>
                </c:pt>
                <c:pt idx="79">
                  <c:v>10.156044233047341</c:v>
                </c:pt>
                <c:pt idx="80">
                  <c:v>10.284601754984649</c:v>
                </c:pt>
                <c:pt idx="81">
                  <c:v>10.413159276921958</c:v>
                </c:pt>
                <c:pt idx="82">
                  <c:v>10.541716798859266</c:v>
                </c:pt>
                <c:pt idx="83">
                  <c:v>10.670274320796574</c:v>
                </c:pt>
                <c:pt idx="84">
                  <c:v>10.798831842733883</c:v>
                </c:pt>
                <c:pt idx="85">
                  <c:v>10.927389364671191</c:v>
                </c:pt>
                <c:pt idx="86">
                  <c:v>11.055946886608499</c:v>
                </c:pt>
                <c:pt idx="87">
                  <c:v>11.184504408545807</c:v>
                </c:pt>
                <c:pt idx="88">
                  <c:v>11.313061930483116</c:v>
                </c:pt>
                <c:pt idx="89">
                  <c:v>11.441619452420424</c:v>
                </c:pt>
                <c:pt idx="90">
                  <c:v>11.570176974357732</c:v>
                </c:pt>
                <c:pt idx="91">
                  <c:v>11.698734496295041</c:v>
                </c:pt>
                <c:pt idx="92">
                  <c:v>11.827292018232349</c:v>
                </c:pt>
                <c:pt idx="93">
                  <c:v>11.955849540169657</c:v>
                </c:pt>
                <c:pt idx="94">
                  <c:v>12.084407062106965</c:v>
                </c:pt>
                <c:pt idx="95">
                  <c:v>12.212964584044274</c:v>
                </c:pt>
                <c:pt idx="96">
                  <c:v>12.341522105981582</c:v>
                </c:pt>
                <c:pt idx="97">
                  <c:v>12.47007962791889</c:v>
                </c:pt>
                <c:pt idx="98">
                  <c:v>12.598637149856199</c:v>
                </c:pt>
                <c:pt idx="99">
                  <c:v>12.727194671793507</c:v>
                </c:pt>
                <c:pt idx="100">
                  <c:v>12.855752193730815</c:v>
                </c:pt>
                <c:pt idx="101">
                  <c:v>12.984309715668124</c:v>
                </c:pt>
                <c:pt idx="102">
                  <c:v>13.112867237605432</c:v>
                </c:pt>
                <c:pt idx="103">
                  <c:v>13.24142475954274</c:v>
                </c:pt>
                <c:pt idx="104">
                  <c:v>13.369982281480048</c:v>
                </c:pt>
                <c:pt idx="105">
                  <c:v>13.498539803417357</c:v>
                </c:pt>
                <c:pt idx="106">
                  <c:v>13.627097325354665</c:v>
                </c:pt>
                <c:pt idx="107">
                  <c:v>13.755654847291973</c:v>
                </c:pt>
                <c:pt idx="108">
                  <c:v>13.884212369229282</c:v>
                </c:pt>
                <c:pt idx="109">
                  <c:v>14.01276989116659</c:v>
                </c:pt>
                <c:pt idx="110">
                  <c:v>14.141327413103898</c:v>
                </c:pt>
                <c:pt idx="111">
                  <c:v>14.269884935041206</c:v>
                </c:pt>
                <c:pt idx="112">
                  <c:v>14.398442456978515</c:v>
                </c:pt>
                <c:pt idx="113">
                  <c:v>14.526999978915823</c:v>
                </c:pt>
                <c:pt idx="114">
                  <c:v>14.655557500853131</c:v>
                </c:pt>
                <c:pt idx="115">
                  <c:v>14.78411502279044</c:v>
                </c:pt>
                <c:pt idx="116">
                  <c:v>14.912672544727748</c:v>
                </c:pt>
                <c:pt idx="117">
                  <c:v>15.041230066665056</c:v>
                </c:pt>
                <c:pt idx="118">
                  <c:v>15.169787588602365</c:v>
                </c:pt>
                <c:pt idx="119">
                  <c:v>15.298345110539673</c:v>
                </c:pt>
                <c:pt idx="120">
                  <c:v>15.426902632476981</c:v>
                </c:pt>
                <c:pt idx="121">
                  <c:v>15.555460154414289</c:v>
                </c:pt>
                <c:pt idx="122">
                  <c:v>15.684017676351598</c:v>
                </c:pt>
                <c:pt idx="123">
                  <c:v>15.812575198288906</c:v>
                </c:pt>
                <c:pt idx="124">
                  <c:v>15.941132720226214</c:v>
                </c:pt>
                <c:pt idx="125">
                  <c:v>16.069690242163521</c:v>
                </c:pt>
                <c:pt idx="126">
                  <c:v>16.198247764100827</c:v>
                </c:pt>
                <c:pt idx="127">
                  <c:v>16.326805286038134</c:v>
                </c:pt>
                <c:pt idx="128">
                  <c:v>16.45536280797544</c:v>
                </c:pt>
                <c:pt idx="129">
                  <c:v>16.583920329912747</c:v>
                </c:pt>
                <c:pt idx="130">
                  <c:v>16.712477851850053</c:v>
                </c:pt>
                <c:pt idx="131">
                  <c:v>16.84103537378736</c:v>
                </c:pt>
                <c:pt idx="132">
                  <c:v>16.969592895724666</c:v>
                </c:pt>
                <c:pt idx="133">
                  <c:v>17.098150417661973</c:v>
                </c:pt>
                <c:pt idx="134">
                  <c:v>17.226707939599279</c:v>
                </c:pt>
                <c:pt idx="135">
                  <c:v>17.355265461536586</c:v>
                </c:pt>
                <c:pt idx="136">
                  <c:v>17.483822983473893</c:v>
                </c:pt>
                <c:pt idx="137">
                  <c:v>17.612380505411199</c:v>
                </c:pt>
                <c:pt idx="138">
                  <c:v>17.740938027348506</c:v>
                </c:pt>
                <c:pt idx="139">
                  <c:v>17.869495549285812</c:v>
                </c:pt>
                <c:pt idx="140">
                  <c:v>17.998053071223119</c:v>
                </c:pt>
                <c:pt idx="141">
                  <c:v>18.126610593160425</c:v>
                </c:pt>
                <c:pt idx="142">
                  <c:v>18.255168115097732</c:v>
                </c:pt>
                <c:pt idx="143">
                  <c:v>18.383725637035038</c:v>
                </c:pt>
                <c:pt idx="144">
                  <c:v>18.512283158972345</c:v>
                </c:pt>
                <c:pt idx="145">
                  <c:v>18.640840680909651</c:v>
                </c:pt>
                <c:pt idx="146">
                  <c:v>18.769398202846958</c:v>
                </c:pt>
                <c:pt idx="147">
                  <c:v>18.897955724784264</c:v>
                </c:pt>
                <c:pt idx="148">
                  <c:v>19.026513246721571</c:v>
                </c:pt>
                <c:pt idx="149">
                  <c:v>19.155070768658877</c:v>
                </c:pt>
                <c:pt idx="150">
                  <c:v>19.283628290596184</c:v>
                </c:pt>
                <c:pt idx="151">
                  <c:v>19.41218581253349</c:v>
                </c:pt>
                <c:pt idx="152">
                  <c:v>19.540743334470797</c:v>
                </c:pt>
                <c:pt idx="153">
                  <c:v>19.669300856408103</c:v>
                </c:pt>
                <c:pt idx="154">
                  <c:v>19.79785837834541</c:v>
                </c:pt>
                <c:pt idx="155">
                  <c:v>19.926415900282716</c:v>
                </c:pt>
                <c:pt idx="156">
                  <c:v>20.054973422220023</c:v>
                </c:pt>
                <c:pt idx="157">
                  <c:v>20.183530944157329</c:v>
                </c:pt>
                <c:pt idx="158">
                  <c:v>20.312088466094636</c:v>
                </c:pt>
                <c:pt idx="159">
                  <c:v>20.440645988031942</c:v>
                </c:pt>
                <c:pt idx="160">
                  <c:v>20.569203509969249</c:v>
                </c:pt>
                <c:pt idx="161">
                  <c:v>20.697761031906555</c:v>
                </c:pt>
                <c:pt idx="162">
                  <c:v>20.826318553843862</c:v>
                </c:pt>
                <c:pt idx="163">
                  <c:v>20.954876075781169</c:v>
                </c:pt>
                <c:pt idx="164">
                  <c:v>21.083433597718475</c:v>
                </c:pt>
                <c:pt idx="165">
                  <c:v>21.211991119655782</c:v>
                </c:pt>
                <c:pt idx="166">
                  <c:v>21.340548641593088</c:v>
                </c:pt>
                <c:pt idx="167">
                  <c:v>21.469106163530395</c:v>
                </c:pt>
                <c:pt idx="168">
                  <c:v>21.597663685467701</c:v>
                </c:pt>
                <c:pt idx="169">
                  <c:v>21.726221207405008</c:v>
                </c:pt>
                <c:pt idx="170">
                  <c:v>21.854778729342314</c:v>
                </c:pt>
                <c:pt idx="171">
                  <c:v>21.983336251279621</c:v>
                </c:pt>
                <c:pt idx="172">
                  <c:v>22.111893773216927</c:v>
                </c:pt>
                <c:pt idx="173">
                  <c:v>22.240451295154234</c:v>
                </c:pt>
                <c:pt idx="174">
                  <c:v>22.36900881709154</c:v>
                </c:pt>
                <c:pt idx="175">
                  <c:v>22.497566339028847</c:v>
                </c:pt>
                <c:pt idx="176">
                  <c:v>22.626123860966153</c:v>
                </c:pt>
                <c:pt idx="177">
                  <c:v>22.75468138290346</c:v>
                </c:pt>
                <c:pt idx="178">
                  <c:v>22.883238904840766</c:v>
                </c:pt>
                <c:pt idx="179">
                  <c:v>23.011796426778073</c:v>
                </c:pt>
                <c:pt idx="180">
                  <c:v>23.140353948715379</c:v>
                </c:pt>
                <c:pt idx="181">
                  <c:v>23.268911470652686</c:v>
                </c:pt>
                <c:pt idx="182">
                  <c:v>23.397468992589992</c:v>
                </c:pt>
                <c:pt idx="183">
                  <c:v>23.526026514527299</c:v>
                </c:pt>
                <c:pt idx="184">
                  <c:v>23.654584036464605</c:v>
                </c:pt>
                <c:pt idx="185">
                  <c:v>23.783141558401912</c:v>
                </c:pt>
                <c:pt idx="186">
                  <c:v>23.911699080339218</c:v>
                </c:pt>
                <c:pt idx="187">
                  <c:v>24.040256602276525</c:v>
                </c:pt>
                <c:pt idx="188">
                  <c:v>24.168814124213831</c:v>
                </c:pt>
                <c:pt idx="189">
                  <c:v>24.297371646151138</c:v>
                </c:pt>
                <c:pt idx="190">
                  <c:v>24.425929168088444</c:v>
                </c:pt>
                <c:pt idx="191">
                  <c:v>24.554486690025751</c:v>
                </c:pt>
                <c:pt idx="192">
                  <c:v>24.683044211963058</c:v>
                </c:pt>
                <c:pt idx="193">
                  <c:v>24.811601733900364</c:v>
                </c:pt>
                <c:pt idx="194">
                  <c:v>24.940159255837671</c:v>
                </c:pt>
                <c:pt idx="195">
                  <c:v>25.068716777774977</c:v>
                </c:pt>
                <c:pt idx="196">
                  <c:v>25.197274299712284</c:v>
                </c:pt>
                <c:pt idx="197">
                  <c:v>25.32583182164959</c:v>
                </c:pt>
                <c:pt idx="198">
                  <c:v>25.454389343586897</c:v>
                </c:pt>
                <c:pt idx="199">
                  <c:v>25.582946865524203</c:v>
                </c:pt>
                <c:pt idx="200">
                  <c:v>25.71150438746151</c:v>
                </c:pt>
                <c:pt idx="201">
                  <c:v>25.840061909398816</c:v>
                </c:pt>
                <c:pt idx="202">
                  <c:v>25.968619431336123</c:v>
                </c:pt>
                <c:pt idx="203">
                  <c:v>26.097176953273429</c:v>
                </c:pt>
                <c:pt idx="204">
                  <c:v>26.225734475210736</c:v>
                </c:pt>
                <c:pt idx="205">
                  <c:v>26.354291997148042</c:v>
                </c:pt>
                <c:pt idx="206">
                  <c:v>26.482849519085349</c:v>
                </c:pt>
                <c:pt idx="207">
                  <c:v>26.611407041022655</c:v>
                </c:pt>
                <c:pt idx="208">
                  <c:v>26.739964562959962</c:v>
                </c:pt>
                <c:pt idx="209">
                  <c:v>26.868522084897268</c:v>
                </c:pt>
                <c:pt idx="210">
                  <c:v>26.997079606834575</c:v>
                </c:pt>
                <c:pt idx="211">
                  <c:v>27.125637128771881</c:v>
                </c:pt>
                <c:pt idx="212">
                  <c:v>27.254194650709188</c:v>
                </c:pt>
                <c:pt idx="213">
                  <c:v>27.382752172646494</c:v>
                </c:pt>
                <c:pt idx="214">
                  <c:v>27.511309694583801</c:v>
                </c:pt>
                <c:pt idx="215">
                  <c:v>27.639867216521107</c:v>
                </c:pt>
                <c:pt idx="216">
                  <c:v>27.768424738458414</c:v>
                </c:pt>
                <c:pt idx="217">
                  <c:v>27.89698226039572</c:v>
                </c:pt>
                <c:pt idx="218">
                  <c:v>28.025539782333027</c:v>
                </c:pt>
                <c:pt idx="219">
                  <c:v>28.154097304270334</c:v>
                </c:pt>
                <c:pt idx="220">
                  <c:v>28.28265482620764</c:v>
                </c:pt>
                <c:pt idx="221">
                  <c:v>28.411212348144947</c:v>
                </c:pt>
                <c:pt idx="222">
                  <c:v>28.539769870082253</c:v>
                </c:pt>
                <c:pt idx="223">
                  <c:v>28.66832739201956</c:v>
                </c:pt>
                <c:pt idx="224">
                  <c:v>28.796884913956866</c:v>
                </c:pt>
                <c:pt idx="225">
                  <c:v>28.925442435894173</c:v>
                </c:pt>
                <c:pt idx="226">
                  <c:v>29.053999957831479</c:v>
                </c:pt>
                <c:pt idx="227">
                  <c:v>29.182557479768786</c:v>
                </c:pt>
                <c:pt idx="228">
                  <c:v>29.311115001706092</c:v>
                </c:pt>
                <c:pt idx="229">
                  <c:v>29.439672523643399</c:v>
                </c:pt>
                <c:pt idx="230">
                  <c:v>29.568230045580705</c:v>
                </c:pt>
                <c:pt idx="231">
                  <c:v>29.696787567518012</c:v>
                </c:pt>
                <c:pt idx="232">
                  <c:v>29.825345089455318</c:v>
                </c:pt>
                <c:pt idx="233">
                  <c:v>29.953902611392625</c:v>
                </c:pt>
                <c:pt idx="234">
                  <c:v>30.082460133329931</c:v>
                </c:pt>
                <c:pt idx="235">
                  <c:v>30.211017655267238</c:v>
                </c:pt>
                <c:pt idx="236">
                  <c:v>30.339575177204544</c:v>
                </c:pt>
                <c:pt idx="237">
                  <c:v>30.468132699141851</c:v>
                </c:pt>
                <c:pt idx="238">
                  <c:v>30.596690221079157</c:v>
                </c:pt>
                <c:pt idx="239">
                  <c:v>30.725247743016464</c:v>
                </c:pt>
                <c:pt idx="240">
                  <c:v>30.85380526495377</c:v>
                </c:pt>
                <c:pt idx="241">
                  <c:v>30.982362786891077</c:v>
                </c:pt>
                <c:pt idx="242">
                  <c:v>31.110920308828383</c:v>
                </c:pt>
                <c:pt idx="243">
                  <c:v>31.23947783076569</c:v>
                </c:pt>
                <c:pt idx="244">
                  <c:v>31.368035352702996</c:v>
                </c:pt>
                <c:pt idx="245">
                  <c:v>31.496592874640303</c:v>
                </c:pt>
                <c:pt idx="246">
                  <c:v>31.62515039657761</c:v>
                </c:pt>
                <c:pt idx="247">
                  <c:v>31.753707918514916</c:v>
                </c:pt>
                <c:pt idx="248">
                  <c:v>31.882265440452223</c:v>
                </c:pt>
                <c:pt idx="249">
                  <c:v>32.010822962389533</c:v>
                </c:pt>
                <c:pt idx="250">
                  <c:v>32.139380484326843</c:v>
                </c:pt>
                <c:pt idx="251">
                  <c:v>32.267938006264153</c:v>
                </c:pt>
                <c:pt idx="252">
                  <c:v>32.396495528201463</c:v>
                </c:pt>
                <c:pt idx="253">
                  <c:v>32.525053050138773</c:v>
                </c:pt>
                <c:pt idx="254">
                  <c:v>32.653610572076083</c:v>
                </c:pt>
                <c:pt idx="255">
                  <c:v>32.782168094013393</c:v>
                </c:pt>
                <c:pt idx="256">
                  <c:v>32.910725615950703</c:v>
                </c:pt>
                <c:pt idx="257">
                  <c:v>33.039283137888013</c:v>
                </c:pt>
                <c:pt idx="258">
                  <c:v>33.167840659825323</c:v>
                </c:pt>
                <c:pt idx="259">
                  <c:v>33.296398181762633</c:v>
                </c:pt>
                <c:pt idx="260">
                  <c:v>33.424955703699943</c:v>
                </c:pt>
                <c:pt idx="261">
                  <c:v>33.553513225637253</c:v>
                </c:pt>
                <c:pt idx="262">
                  <c:v>33.682070747574564</c:v>
                </c:pt>
                <c:pt idx="263">
                  <c:v>33.810628269511874</c:v>
                </c:pt>
                <c:pt idx="264">
                  <c:v>33.939185791449184</c:v>
                </c:pt>
                <c:pt idx="265">
                  <c:v>34.067743313386494</c:v>
                </c:pt>
                <c:pt idx="266">
                  <c:v>34.196300835323804</c:v>
                </c:pt>
                <c:pt idx="267">
                  <c:v>34.324858357261114</c:v>
                </c:pt>
                <c:pt idx="268">
                  <c:v>34.453415879198424</c:v>
                </c:pt>
                <c:pt idx="269">
                  <c:v>34.581973401135734</c:v>
                </c:pt>
                <c:pt idx="270">
                  <c:v>34.710530923073044</c:v>
                </c:pt>
                <c:pt idx="271">
                  <c:v>34.839088445010354</c:v>
                </c:pt>
                <c:pt idx="272">
                  <c:v>34.967645966947664</c:v>
                </c:pt>
                <c:pt idx="273">
                  <c:v>35.096203488884974</c:v>
                </c:pt>
                <c:pt idx="274">
                  <c:v>35.224761010822284</c:v>
                </c:pt>
                <c:pt idx="275">
                  <c:v>35.353318532759594</c:v>
                </c:pt>
                <c:pt idx="276">
                  <c:v>35.481876054696905</c:v>
                </c:pt>
                <c:pt idx="277">
                  <c:v>35.610433576634215</c:v>
                </c:pt>
                <c:pt idx="278">
                  <c:v>35.738991098571525</c:v>
                </c:pt>
                <c:pt idx="279">
                  <c:v>35.867548620508835</c:v>
                </c:pt>
                <c:pt idx="280">
                  <c:v>35.996106142446145</c:v>
                </c:pt>
                <c:pt idx="281">
                  <c:v>36.124663664383455</c:v>
                </c:pt>
                <c:pt idx="282">
                  <c:v>36.253221186320765</c:v>
                </c:pt>
                <c:pt idx="283">
                  <c:v>36.381778708258075</c:v>
                </c:pt>
                <c:pt idx="284">
                  <c:v>36.510336230195385</c:v>
                </c:pt>
                <c:pt idx="285">
                  <c:v>36.638893752132695</c:v>
                </c:pt>
                <c:pt idx="286">
                  <c:v>36.767451274070005</c:v>
                </c:pt>
                <c:pt idx="287">
                  <c:v>36.896008796007315</c:v>
                </c:pt>
                <c:pt idx="288">
                  <c:v>37.024566317944625</c:v>
                </c:pt>
                <c:pt idx="289">
                  <c:v>37.153123839881935</c:v>
                </c:pt>
                <c:pt idx="290">
                  <c:v>37.281681361819246</c:v>
                </c:pt>
                <c:pt idx="291">
                  <c:v>37.410238883756556</c:v>
                </c:pt>
                <c:pt idx="292">
                  <c:v>37.538796405693866</c:v>
                </c:pt>
                <c:pt idx="293">
                  <c:v>37.667353927631176</c:v>
                </c:pt>
                <c:pt idx="294">
                  <c:v>37.795911449568486</c:v>
                </c:pt>
                <c:pt idx="295">
                  <c:v>37.924468971505796</c:v>
                </c:pt>
                <c:pt idx="296">
                  <c:v>38.053026493443106</c:v>
                </c:pt>
                <c:pt idx="297">
                  <c:v>38.181584015380416</c:v>
                </c:pt>
                <c:pt idx="298">
                  <c:v>38.310141537317726</c:v>
                </c:pt>
                <c:pt idx="299">
                  <c:v>38.438699059255036</c:v>
                </c:pt>
                <c:pt idx="300">
                  <c:v>38.567256581192346</c:v>
                </c:pt>
                <c:pt idx="301">
                  <c:v>38.695814103129656</c:v>
                </c:pt>
                <c:pt idx="302">
                  <c:v>38.824371625066966</c:v>
                </c:pt>
                <c:pt idx="303">
                  <c:v>38.952929147004276</c:v>
                </c:pt>
                <c:pt idx="304">
                  <c:v>39.081486668941587</c:v>
                </c:pt>
                <c:pt idx="305">
                  <c:v>39.210044190878897</c:v>
                </c:pt>
                <c:pt idx="306">
                  <c:v>39.338601712816207</c:v>
                </c:pt>
                <c:pt idx="307">
                  <c:v>39.467159234753517</c:v>
                </c:pt>
                <c:pt idx="308">
                  <c:v>39.595716756690827</c:v>
                </c:pt>
                <c:pt idx="309">
                  <c:v>39.724274278628137</c:v>
                </c:pt>
                <c:pt idx="310">
                  <c:v>39.852831800565447</c:v>
                </c:pt>
                <c:pt idx="311">
                  <c:v>39.981389322502757</c:v>
                </c:pt>
                <c:pt idx="312">
                  <c:v>40.109946844440067</c:v>
                </c:pt>
                <c:pt idx="313">
                  <c:v>40.238504366377377</c:v>
                </c:pt>
              </c:numCache>
            </c:numRef>
          </c:xVal>
          <c:yVal>
            <c:numRef>
              <c:f>velo_20!$G$2:$G$709</c:f>
              <c:numCache>
                <c:formatCode>General</c:formatCode>
                <c:ptCount val="708"/>
                <c:pt idx="0">
                  <c:v>0</c:v>
                </c:pt>
                <c:pt idx="1">
                  <c:v>0.15271888862379562</c:v>
                </c:pt>
                <c:pt idx="2">
                  <c:v>0.30445777724759127</c:v>
                </c:pt>
                <c:pt idx="3">
                  <c:v>0.45521666587138687</c:v>
                </c:pt>
                <c:pt idx="4">
                  <c:v>0.6049955544951825</c:v>
                </c:pt>
                <c:pt idx="5">
                  <c:v>0.75379444311897814</c:v>
                </c:pt>
                <c:pt idx="6">
                  <c:v>0.90161333174277369</c:v>
                </c:pt>
                <c:pt idx="7">
                  <c:v>1.0484522203665692</c:v>
                </c:pt>
                <c:pt idx="8">
                  <c:v>1.1943111089903646</c:v>
                </c:pt>
                <c:pt idx="9">
                  <c:v>1.3391899976141601</c:v>
                </c:pt>
                <c:pt idx="10">
                  <c:v>1.4830888862379557</c:v>
                </c:pt>
                <c:pt idx="11">
                  <c:v>1.6260077748617512</c:v>
                </c:pt>
                <c:pt idx="12">
                  <c:v>1.7679466634855465</c:v>
                </c:pt>
                <c:pt idx="13">
                  <c:v>1.9089055521093419</c:v>
                </c:pt>
                <c:pt idx="14">
                  <c:v>2.0488844407331372</c:v>
                </c:pt>
                <c:pt idx="15">
                  <c:v>2.1878833293569326</c:v>
                </c:pt>
                <c:pt idx="16">
                  <c:v>2.3259022179807278</c:v>
                </c:pt>
                <c:pt idx="17">
                  <c:v>2.4629411066045233</c:v>
                </c:pt>
                <c:pt idx="18">
                  <c:v>2.5989999952283185</c:v>
                </c:pt>
                <c:pt idx="19">
                  <c:v>2.734078883852114</c:v>
                </c:pt>
                <c:pt idx="20">
                  <c:v>2.8681777724759092</c:v>
                </c:pt>
                <c:pt idx="21">
                  <c:v>3.0012966610997047</c:v>
                </c:pt>
                <c:pt idx="22">
                  <c:v>3.1334355497235</c:v>
                </c:pt>
                <c:pt idx="23">
                  <c:v>3.2645944383472951</c:v>
                </c:pt>
                <c:pt idx="24">
                  <c:v>3.3947733269710905</c:v>
                </c:pt>
                <c:pt idx="25">
                  <c:v>3.5239722155948856</c:v>
                </c:pt>
                <c:pt idx="26">
                  <c:v>3.652191104218681</c:v>
                </c:pt>
                <c:pt idx="27">
                  <c:v>3.7794299928424762</c:v>
                </c:pt>
                <c:pt idx="28">
                  <c:v>3.9056888814662716</c:v>
                </c:pt>
                <c:pt idx="29">
                  <c:v>4.0309677700900668</c:v>
                </c:pt>
                <c:pt idx="30">
                  <c:v>4.1552666587138622</c:v>
                </c:pt>
                <c:pt idx="31">
                  <c:v>4.2785855473376575</c:v>
                </c:pt>
                <c:pt idx="32">
                  <c:v>4.4009244359614526</c:v>
                </c:pt>
                <c:pt idx="33">
                  <c:v>4.5222833245852474</c:v>
                </c:pt>
                <c:pt idx="34">
                  <c:v>4.6426622132090429</c:v>
                </c:pt>
                <c:pt idx="35">
                  <c:v>4.7620611018328383</c:v>
                </c:pt>
                <c:pt idx="36">
                  <c:v>4.8804799904566334</c:v>
                </c:pt>
                <c:pt idx="37">
                  <c:v>4.9979188790804283</c:v>
                </c:pt>
                <c:pt idx="38">
                  <c:v>5.1143777677042239</c:v>
                </c:pt>
                <c:pt idx="39">
                  <c:v>5.2298566563280193</c:v>
                </c:pt>
                <c:pt idx="40">
                  <c:v>5.3443555449518145</c:v>
                </c:pt>
                <c:pt idx="41">
                  <c:v>5.4578744335756095</c:v>
                </c:pt>
                <c:pt idx="42">
                  <c:v>5.5704133221994043</c:v>
                </c:pt>
                <c:pt idx="43">
                  <c:v>5.6819722108231998</c:v>
                </c:pt>
                <c:pt idx="44">
                  <c:v>5.7925510994469951</c:v>
                </c:pt>
                <c:pt idx="45">
                  <c:v>5.9021499880707902</c:v>
                </c:pt>
                <c:pt idx="46">
                  <c:v>6.010768876694585</c:v>
                </c:pt>
                <c:pt idx="47">
                  <c:v>6.1184077653183806</c:v>
                </c:pt>
                <c:pt idx="48">
                  <c:v>6.225066653942176</c:v>
                </c:pt>
                <c:pt idx="49">
                  <c:v>6.3307455425659711</c:v>
                </c:pt>
                <c:pt idx="50">
                  <c:v>6.4354444311897661</c:v>
                </c:pt>
                <c:pt idx="51">
                  <c:v>6.5391633198135608</c:v>
                </c:pt>
                <c:pt idx="52">
                  <c:v>6.6419022084373562</c:v>
                </c:pt>
                <c:pt idx="53">
                  <c:v>6.7436610970611515</c:v>
                </c:pt>
                <c:pt idx="54">
                  <c:v>6.8444399856849465</c:v>
                </c:pt>
                <c:pt idx="55">
                  <c:v>6.9442388743087413</c:v>
                </c:pt>
                <c:pt idx="56">
                  <c:v>7.0430577629325368</c:v>
                </c:pt>
                <c:pt idx="57">
                  <c:v>7.1408966515563321</c:v>
                </c:pt>
                <c:pt idx="58">
                  <c:v>7.2377555401801272</c:v>
                </c:pt>
                <c:pt idx="59">
                  <c:v>7.3336344288039221</c:v>
                </c:pt>
                <c:pt idx="60">
                  <c:v>7.4285333174277168</c:v>
                </c:pt>
                <c:pt idx="61">
                  <c:v>7.5224522060515122</c:v>
                </c:pt>
                <c:pt idx="62">
                  <c:v>7.6153910946753074</c:v>
                </c:pt>
                <c:pt idx="63">
                  <c:v>7.7073499832991024</c:v>
                </c:pt>
                <c:pt idx="64">
                  <c:v>7.7983288719228971</c:v>
                </c:pt>
                <c:pt idx="65">
                  <c:v>7.8883277605466917</c:v>
                </c:pt>
                <c:pt idx="66">
                  <c:v>7.977346649170487</c:v>
                </c:pt>
                <c:pt idx="67">
                  <c:v>8.0653855377942829</c:v>
                </c:pt>
                <c:pt idx="68">
                  <c:v>8.1524444264180786</c:v>
                </c:pt>
                <c:pt idx="69">
                  <c:v>8.2385233150418742</c:v>
                </c:pt>
                <c:pt idx="70">
                  <c:v>8.3236222036656695</c:v>
                </c:pt>
                <c:pt idx="71">
                  <c:v>8.4077410922894646</c:v>
                </c:pt>
                <c:pt idx="72">
                  <c:v>8.4908799809132613</c:v>
                </c:pt>
                <c:pt idx="73">
                  <c:v>8.5730388695370578</c:v>
                </c:pt>
                <c:pt idx="74">
                  <c:v>8.6542177581608541</c:v>
                </c:pt>
                <c:pt idx="75">
                  <c:v>8.7344166467846502</c:v>
                </c:pt>
                <c:pt idx="76">
                  <c:v>8.8136355354084461</c:v>
                </c:pt>
                <c:pt idx="77">
                  <c:v>8.8918744240322418</c:v>
                </c:pt>
                <c:pt idx="78">
                  <c:v>8.9691333126560373</c:v>
                </c:pt>
                <c:pt idx="79">
                  <c:v>9.0454122012798326</c:v>
                </c:pt>
                <c:pt idx="80">
                  <c:v>9.1207110899036277</c:v>
                </c:pt>
                <c:pt idx="81">
                  <c:v>9.1950299785274243</c:v>
                </c:pt>
                <c:pt idx="82">
                  <c:v>9.2683688671512208</c:v>
                </c:pt>
                <c:pt idx="83">
                  <c:v>9.340727755775017</c:v>
                </c:pt>
                <c:pt idx="84">
                  <c:v>9.4121066443988131</c:v>
                </c:pt>
                <c:pt idx="85">
                  <c:v>9.4825055330226089</c:v>
                </c:pt>
                <c:pt idx="86">
                  <c:v>9.5519244216464045</c:v>
                </c:pt>
                <c:pt idx="87">
                  <c:v>9.6203633102702</c:v>
                </c:pt>
                <c:pt idx="88">
                  <c:v>9.6878221988939952</c:v>
                </c:pt>
                <c:pt idx="89">
                  <c:v>9.7543010875177902</c:v>
                </c:pt>
                <c:pt idx="90">
                  <c:v>9.8197999761415868</c:v>
                </c:pt>
                <c:pt idx="91">
                  <c:v>9.8843188647653832</c:v>
                </c:pt>
                <c:pt idx="92">
                  <c:v>9.9478577533891794</c:v>
                </c:pt>
                <c:pt idx="93">
                  <c:v>10.010416642012975</c:v>
                </c:pt>
                <c:pt idx="94">
                  <c:v>10.071995530636771</c:v>
                </c:pt>
                <c:pt idx="95">
                  <c:v>10.132594419260567</c:v>
                </c:pt>
                <c:pt idx="96">
                  <c:v>10.192213307884362</c:v>
                </c:pt>
                <c:pt idx="97">
                  <c:v>10.250852196508157</c:v>
                </c:pt>
                <c:pt idx="98">
                  <c:v>10.308511085131952</c:v>
                </c:pt>
                <c:pt idx="99">
                  <c:v>10.365189973755749</c:v>
                </c:pt>
                <c:pt idx="100">
                  <c:v>10.420888862379545</c:v>
                </c:pt>
                <c:pt idx="101">
                  <c:v>10.475607751003341</c:v>
                </c:pt>
                <c:pt idx="102">
                  <c:v>10.529346639627137</c:v>
                </c:pt>
                <c:pt idx="103">
                  <c:v>10.582105528250933</c:v>
                </c:pt>
                <c:pt idx="104">
                  <c:v>10.633884416874729</c:v>
                </c:pt>
                <c:pt idx="105">
                  <c:v>10.684683305498524</c:v>
                </c:pt>
                <c:pt idx="106">
                  <c:v>10.734502194122319</c:v>
                </c:pt>
                <c:pt idx="107">
                  <c:v>10.783341082746116</c:v>
                </c:pt>
                <c:pt idx="108">
                  <c:v>10.831199971369912</c:v>
                </c:pt>
                <c:pt idx="109">
                  <c:v>10.878078859993709</c:v>
                </c:pt>
                <c:pt idx="110">
                  <c:v>10.923977748617505</c:v>
                </c:pt>
                <c:pt idx="111">
                  <c:v>10.968896637241301</c:v>
                </c:pt>
                <c:pt idx="112">
                  <c:v>11.012835525865096</c:v>
                </c:pt>
                <c:pt idx="113">
                  <c:v>11.055794414488892</c:v>
                </c:pt>
                <c:pt idx="114">
                  <c:v>11.097773303112687</c:v>
                </c:pt>
                <c:pt idx="115">
                  <c:v>11.138772191736482</c:v>
                </c:pt>
                <c:pt idx="116">
                  <c:v>11.178791080360279</c:v>
                </c:pt>
                <c:pt idx="117">
                  <c:v>11.217829968984075</c:v>
                </c:pt>
                <c:pt idx="118">
                  <c:v>11.255888857607872</c:v>
                </c:pt>
                <c:pt idx="119">
                  <c:v>11.292967746231668</c:v>
                </c:pt>
                <c:pt idx="120">
                  <c:v>11.329066634855463</c:v>
                </c:pt>
                <c:pt idx="121">
                  <c:v>11.364185523479259</c:v>
                </c:pt>
                <c:pt idx="122">
                  <c:v>11.398324412103054</c:v>
                </c:pt>
                <c:pt idx="123">
                  <c:v>11.43148330072685</c:v>
                </c:pt>
                <c:pt idx="124">
                  <c:v>11.463662189350645</c:v>
                </c:pt>
                <c:pt idx="125">
                  <c:v>11.494861077974441</c:v>
                </c:pt>
                <c:pt idx="126">
                  <c:v>11.525079966598238</c:v>
                </c:pt>
                <c:pt idx="127">
                  <c:v>11.554318855222034</c:v>
                </c:pt>
                <c:pt idx="128">
                  <c:v>11.58257774384583</c:v>
                </c:pt>
                <c:pt idx="129">
                  <c:v>11.609856632469626</c:v>
                </c:pt>
                <c:pt idx="130">
                  <c:v>11.636155521093421</c:v>
                </c:pt>
                <c:pt idx="131">
                  <c:v>11.661474409717217</c:v>
                </c:pt>
                <c:pt idx="132">
                  <c:v>11.685813298341012</c:v>
                </c:pt>
                <c:pt idx="133">
                  <c:v>11.709172186964809</c:v>
                </c:pt>
                <c:pt idx="134">
                  <c:v>11.731551075588605</c:v>
                </c:pt>
                <c:pt idx="135">
                  <c:v>11.752949964212402</c:v>
                </c:pt>
                <c:pt idx="136">
                  <c:v>11.773368852836198</c:v>
                </c:pt>
                <c:pt idx="137">
                  <c:v>11.792807741459994</c:v>
                </c:pt>
                <c:pt idx="138">
                  <c:v>11.811266630083789</c:v>
                </c:pt>
                <c:pt idx="139">
                  <c:v>11.828745518707585</c:v>
                </c:pt>
                <c:pt idx="140">
                  <c:v>11.84524440733138</c:v>
                </c:pt>
                <c:pt idx="141">
                  <c:v>11.860763295955175</c:v>
                </c:pt>
                <c:pt idx="142">
                  <c:v>11.875302184578972</c:v>
                </c:pt>
                <c:pt idx="143">
                  <c:v>11.888861073202769</c:v>
                </c:pt>
                <c:pt idx="144">
                  <c:v>11.901439961826565</c:v>
                </c:pt>
                <c:pt idx="145">
                  <c:v>11.913038850450361</c:v>
                </c:pt>
                <c:pt idx="146">
                  <c:v>11.923657739074157</c:v>
                </c:pt>
                <c:pt idx="147">
                  <c:v>11.933296627697953</c:v>
                </c:pt>
                <c:pt idx="148">
                  <c:v>11.941955516321748</c:v>
                </c:pt>
                <c:pt idx="149">
                  <c:v>11.949634404945543</c:v>
                </c:pt>
                <c:pt idx="150">
                  <c:v>11.956333293569338</c:v>
                </c:pt>
                <c:pt idx="151">
                  <c:v>11.962052182193135</c:v>
                </c:pt>
                <c:pt idx="152">
                  <c:v>11.966791070816932</c:v>
                </c:pt>
                <c:pt idx="153">
                  <c:v>11.970549959440728</c:v>
                </c:pt>
                <c:pt idx="154">
                  <c:v>11.973328848064524</c:v>
                </c:pt>
                <c:pt idx="155">
                  <c:v>11.97512773668832</c:v>
                </c:pt>
                <c:pt idx="156">
                  <c:v>11.975946625312115</c:v>
                </c:pt>
                <c:pt idx="157">
                  <c:v>11.975785513935911</c:v>
                </c:pt>
                <c:pt idx="158">
                  <c:v>11.974644402559706</c:v>
                </c:pt>
                <c:pt idx="159">
                  <c:v>11.972523291183501</c:v>
                </c:pt>
                <c:pt idx="160">
                  <c:v>11.969422179807298</c:v>
                </c:pt>
                <c:pt idx="161">
                  <c:v>11.965341068431094</c:v>
                </c:pt>
                <c:pt idx="162">
                  <c:v>11.96027995705489</c:v>
                </c:pt>
                <c:pt idx="163">
                  <c:v>11.954238845678686</c:v>
                </c:pt>
                <c:pt idx="164">
                  <c:v>11.947217734302482</c:v>
                </c:pt>
                <c:pt idx="165">
                  <c:v>11.939216622926278</c:v>
                </c:pt>
                <c:pt idx="166">
                  <c:v>11.930235511550073</c:v>
                </c:pt>
                <c:pt idx="167">
                  <c:v>11.920274400173868</c:v>
                </c:pt>
                <c:pt idx="168">
                  <c:v>11.909333288797665</c:v>
                </c:pt>
                <c:pt idx="169">
                  <c:v>11.897412177421462</c:v>
                </c:pt>
                <c:pt idx="170">
                  <c:v>11.884511066045258</c:v>
                </c:pt>
                <c:pt idx="171">
                  <c:v>11.870629954669054</c:v>
                </c:pt>
                <c:pt idx="172">
                  <c:v>11.85576884329285</c:v>
                </c:pt>
                <c:pt idx="173">
                  <c:v>11.839927731916646</c:v>
                </c:pt>
                <c:pt idx="174">
                  <c:v>11.823106620540441</c:v>
                </c:pt>
                <c:pt idx="175">
                  <c:v>11.805305509164237</c:v>
                </c:pt>
                <c:pt idx="176">
                  <c:v>11.786524397788032</c:v>
                </c:pt>
                <c:pt idx="177">
                  <c:v>11.766763286411829</c:v>
                </c:pt>
                <c:pt idx="178">
                  <c:v>11.746022175035625</c:v>
                </c:pt>
                <c:pt idx="179">
                  <c:v>11.724301063659421</c:v>
                </c:pt>
                <c:pt idx="180">
                  <c:v>11.701599952283217</c:v>
                </c:pt>
                <c:pt idx="181">
                  <c:v>11.677918840907013</c:v>
                </c:pt>
                <c:pt idx="182">
                  <c:v>11.653257729530809</c:v>
                </c:pt>
                <c:pt idx="183">
                  <c:v>11.627616618154605</c:v>
                </c:pt>
                <c:pt idx="184">
                  <c:v>11.6009955067784</c:v>
                </c:pt>
                <c:pt idx="185">
                  <c:v>11.573394395402195</c:v>
                </c:pt>
                <c:pt idx="186">
                  <c:v>11.544813284025992</c:v>
                </c:pt>
                <c:pt idx="187">
                  <c:v>11.515252172649788</c:v>
                </c:pt>
                <c:pt idx="188">
                  <c:v>11.484711061273584</c:v>
                </c:pt>
                <c:pt idx="189">
                  <c:v>11.45318994989738</c:v>
                </c:pt>
                <c:pt idx="190">
                  <c:v>11.420688838521176</c:v>
                </c:pt>
                <c:pt idx="191">
                  <c:v>11.387207727144972</c:v>
                </c:pt>
                <c:pt idx="192">
                  <c:v>11.352746615768767</c:v>
                </c:pt>
                <c:pt idx="193">
                  <c:v>11.317305504392563</c:v>
                </c:pt>
                <c:pt idx="194">
                  <c:v>11.280884393016358</c:v>
                </c:pt>
                <c:pt idx="195">
                  <c:v>11.243483281640154</c:v>
                </c:pt>
                <c:pt idx="196">
                  <c:v>11.205102170263951</c:v>
                </c:pt>
                <c:pt idx="197">
                  <c:v>11.165741058887747</c:v>
                </c:pt>
                <c:pt idx="198">
                  <c:v>11.125399947511543</c:v>
                </c:pt>
                <c:pt idx="199">
                  <c:v>11.084078836135339</c:v>
                </c:pt>
                <c:pt idx="200">
                  <c:v>11.041777724759134</c:v>
                </c:pt>
                <c:pt idx="201">
                  <c:v>10.99849661338293</c:v>
                </c:pt>
                <c:pt idx="202">
                  <c:v>10.954235502006725</c:v>
                </c:pt>
                <c:pt idx="203">
                  <c:v>10.908994390630522</c:v>
                </c:pt>
                <c:pt idx="204">
                  <c:v>10.862773279254318</c:v>
                </c:pt>
                <c:pt idx="205">
                  <c:v>10.815572167878114</c:v>
                </c:pt>
                <c:pt idx="206">
                  <c:v>10.767391056501911</c:v>
                </c:pt>
                <c:pt idx="207">
                  <c:v>10.718229945125707</c:v>
                </c:pt>
                <c:pt idx="208">
                  <c:v>10.668088833749502</c:v>
                </c:pt>
                <c:pt idx="209">
                  <c:v>10.616967722373298</c:v>
                </c:pt>
                <c:pt idx="210">
                  <c:v>10.564866610997093</c:v>
                </c:pt>
                <c:pt idx="211">
                  <c:v>10.511785499620888</c:v>
                </c:pt>
                <c:pt idx="212">
                  <c:v>10.457724388244685</c:v>
                </c:pt>
                <c:pt idx="213">
                  <c:v>10.402683276868482</c:v>
                </c:pt>
                <c:pt idx="214">
                  <c:v>10.346662165492278</c:v>
                </c:pt>
                <c:pt idx="215">
                  <c:v>10.289661054116074</c:v>
                </c:pt>
                <c:pt idx="216">
                  <c:v>10.23167994273987</c:v>
                </c:pt>
                <c:pt idx="217">
                  <c:v>10.172718831363666</c:v>
                </c:pt>
                <c:pt idx="218">
                  <c:v>10.112777719987461</c:v>
                </c:pt>
                <c:pt idx="219">
                  <c:v>10.051856608611256</c:v>
                </c:pt>
                <c:pt idx="220">
                  <c:v>9.9899554972350515</c:v>
                </c:pt>
                <c:pt idx="221">
                  <c:v>9.9270743858588482</c:v>
                </c:pt>
                <c:pt idx="222">
                  <c:v>9.8632132744826446</c:v>
                </c:pt>
                <c:pt idx="223">
                  <c:v>9.7983721631064409</c:v>
                </c:pt>
                <c:pt idx="224">
                  <c:v>9.7325510517302369</c:v>
                </c:pt>
                <c:pt idx="225">
                  <c:v>9.6657499403540328</c:v>
                </c:pt>
                <c:pt idx="226">
                  <c:v>9.5979688289778284</c:v>
                </c:pt>
                <c:pt idx="227">
                  <c:v>9.5292077176016239</c:v>
                </c:pt>
                <c:pt idx="228">
                  <c:v>9.4594666062254191</c:v>
                </c:pt>
                <c:pt idx="229">
                  <c:v>9.3887454948492159</c:v>
                </c:pt>
                <c:pt idx="230">
                  <c:v>9.3170443834730126</c:v>
                </c:pt>
                <c:pt idx="231">
                  <c:v>9.244363272096809</c:v>
                </c:pt>
                <c:pt idx="232">
                  <c:v>9.1707021607206052</c:v>
                </c:pt>
                <c:pt idx="233">
                  <c:v>9.0960610493444012</c:v>
                </c:pt>
                <c:pt idx="234">
                  <c:v>9.020439937968197</c:v>
                </c:pt>
                <c:pt idx="235">
                  <c:v>8.9438388265919926</c:v>
                </c:pt>
                <c:pt idx="236">
                  <c:v>8.866257715215788</c:v>
                </c:pt>
                <c:pt idx="237">
                  <c:v>8.7876966038395832</c:v>
                </c:pt>
                <c:pt idx="238">
                  <c:v>8.7081554924633799</c:v>
                </c:pt>
                <c:pt idx="239">
                  <c:v>8.6276343810871765</c:v>
                </c:pt>
                <c:pt idx="240">
                  <c:v>8.5461332697109729</c:v>
                </c:pt>
                <c:pt idx="241">
                  <c:v>8.463652158334769</c:v>
                </c:pt>
                <c:pt idx="242">
                  <c:v>8.380191046958565</c:v>
                </c:pt>
                <c:pt idx="243">
                  <c:v>8.2957499355823607</c:v>
                </c:pt>
                <c:pt idx="244">
                  <c:v>8.2103288242061563</c:v>
                </c:pt>
                <c:pt idx="245">
                  <c:v>8.1239277128299516</c:v>
                </c:pt>
                <c:pt idx="246">
                  <c:v>8.0365466014537468</c:v>
                </c:pt>
                <c:pt idx="247">
                  <c:v>7.9481854900775417</c:v>
                </c:pt>
                <c:pt idx="248">
                  <c:v>7.8588443787013365</c:v>
                </c:pt>
                <c:pt idx="249">
                  <c:v>7.7685232673251319</c:v>
                </c:pt>
                <c:pt idx="250">
                  <c:v>7.6772221559489271</c:v>
                </c:pt>
                <c:pt idx="251">
                  <c:v>7.5849410445727221</c:v>
                </c:pt>
                <c:pt idx="252">
                  <c:v>7.4916799331965169</c:v>
                </c:pt>
                <c:pt idx="253">
                  <c:v>7.3974388218203115</c:v>
                </c:pt>
                <c:pt idx="254">
                  <c:v>7.3022177104441068</c:v>
                </c:pt>
                <c:pt idx="255">
                  <c:v>7.2060165990679019</c:v>
                </c:pt>
                <c:pt idx="256">
                  <c:v>7.1088354876916968</c:v>
                </c:pt>
                <c:pt idx="257">
                  <c:v>7.0106743763154915</c:v>
                </c:pt>
                <c:pt idx="258">
                  <c:v>6.9115332649392869</c:v>
                </c:pt>
                <c:pt idx="259">
                  <c:v>6.8114121535630821</c:v>
                </c:pt>
                <c:pt idx="260">
                  <c:v>6.710311042186877</c:v>
                </c:pt>
                <c:pt idx="261">
                  <c:v>6.6082299308106718</c:v>
                </c:pt>
                <c:pt idx="262">
                  <c:v>6.5051688194344663</c:v>
                </c:pt>
                <c:pt idx="263">
                  <c:v>6.4011277080582616</c:v>
                </c:pt>
                <c:pt idx="264">
                  <c:v>6.2961065966820566</c:v>
                </c:pt>
                <c:pt idx="265">
                  <c:v>6.1901054853058515</c:v>
                </c:pt>
                <c:pt idx="266">
                  <c:v>6.0831243739296461</c:v>
                </c:pt>
                <c:pt idx="267">
                  <c:v>5.9751632625534414</c:v>
                </c:pt>
                <c:pt idx="268">
                  <c:v>5.8662221511772366</c:v>
                </c:pt>
                <c:pt idx="269">
                  <c:v>5.7563010398010315</c:v>
                </c:pt>
                <c:pt idx="270">
                  <c:v>5.6453999284248262</c:v>
                </c:pt>
                <c:pt idx="271">
                  <c:v>5.5335188170486207</c:v>
                </c:pt>
                <c:pt idx="272">
                  <c:v>5.4206577056724159</c:v>
                </c:pt>
                <c:pt idx="273">
                  <c:v>5.3068165942962109</c:v>
                </c:pt>
                <c:pt idx="274">
                  <c:v>5.1919954829200057</c:v>
                </c:pt>
                <c:pt idx="275">
                  <c:v>5.0761943715438003</c:v>
                </c:pt>
                <c:pt idx="276">
                  <c:v>4.9594132601675947</c:v>
                </c:pt>
                <c:pt idx="277">
                  <c:v>4.8416521487913897</c:v>
                </c:pt>
                <c:pt idx="278">
                  <c:v>4.7229110374151846</c:v>
                </c:pt>
                <c:pt idx="279">
                  <c:v>4.6031899260389793</c:v>
                </c:pt>
                <c:pt idx="280">
                  <c:v>4.4824888146627737</c:v>
                </c:pt>
                <c:pt idx="281">
                  <c:v>4.3608077032865689</c:v>
                </c:pt>
                <c:pt idx="282">
                  <c:v>4.2381465919103638</c:v>
                </c:pt>
                <c:pt idx="283">
                  <c:v>4.1145054805341585</c:v>
                </c:pt>
                <c:pt idx="284">
                  <c:v>3.9898843691579531</c:v>
                </c:pt>
                <c:pt idx="285">
                  <c:v>3.8642832577817479</c:v>
                </c:pt>
                <c:pt idx="286">
                  <c:v>3.7377021464055424</c:v>
                </c:pt>
                <c:pt idx="287">
                  <c:v>3.6101410350293373</c:v>
                </c:pt>
                <c:pt idx="288">
                  <c:v>3.4815999236531319</c:v>
                </c:pt>
                <c:pt idx="289">
                  <c:v>3.3520788122769267</c:v>
                </c:pt>
                <c:pt idx="290">
                  <c:v>3.2215777009007214</c:v>
                </c:pt>
                <c:pt idx="291">
                  <c:v>3.0900965895245163</c:v>
                </c:pt>
                <c:pt idx="292">
                  <c:v>2.957635478148311</c:v>
                </c:pt>
                <c:pt idx="293">
                  <c:v>2.8241943667721054</c:v>
                </c:pt>
                <c:pt idx="294">
                  <c:v>2.6897732553959002</c:v>
                </c:pt>
                <c:pt idx="295">
                  <c:v>2.5543721440196947</c:v>
                </c:pt>
                <c:pt idx="296">
                  <c:v>2.4179910326434895</c:v>
                </c:pt>
                <c:pt idx="297">
                  <c:v>2.280629921267284</c:v>
                </c:pt>
                <c:pt idx="298">
                  <c:v>2.1422888098910788</c:v>
                </c:pt>
                <c:pt idx="299">
                  <c:v>2.0029676985148734</c:v>
                </c:pt>
                <c:pt idx="300">
                  <c:v>1.8626665871386681</c:v>
                </c:pt>
                <c:pt idx="301">
                  <c:v>1.7213854757624627</c:v>
                </c:pt>
                <c:pt idx="302">
                  <c:v>1.5791243643862574</c:v>
                </c:pt>
                <c:pt idx="303">
                  <c:v>1.435883253010052</c:v>
                </c:pt>
                <c:pt idx="304">
                  <c:v>1.2916621416338465</c:v>
                </c:pt>
                <c:pt idx="305">
                  <c:v>1.146461030257641</c:v>
                </c:pt>
                <c:pt idx="306">
                  <c:v>1.0002799188814355</c:v>
                </c:pt>
                <c:pt idx="307">
                  <c:v>0.85311880750523017</c:v>
                </c:pt>
                <c:pt idx="308">
                  <c:v>0.70497769612902483</c:v>
                </c:pt>
                <c:pt idx="309">
                  <c:v>0.55585658475281952</c:v>
                </c:pt>
                <c:pt idx="310">
                  <c:v>0.40575547337661422</c:v>
                </c:pt>
                <c:pt idx="311">
                  <c:v>0.25467436200040888</c:v>
                </c:pt>
                <c:pt idx="312">
                  <c:v>0.10261325062420353</c:v>
                </c:pt>
                <c:pt idx="313">
                  <c:v>-5.0427860752001834E-2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3-4893-9229-107E0E19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51631"/>
        <c:axId val="529152879"/>
      </c:scatterChart>
      <c:valAx>
        <c:axId val="5291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Range/</a:t>
                </a:r>
                <a:r>
                  <a:rPr lang="en-IN" baseline="0"/>
                  <a:t> Distance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2879"/>
        <c:crosses val="autoZero"/>
        <c:crossBetween val="midCat"/>
      </c:valAx>
      <c:valAx>
        <c:axId val="5291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= 25 m/s, without drag at 75 degrees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velo_30!$G$1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velo_30!$F$2:$F$709</c:f>
              <c:numCache>
                <c:formatCode>General</c:formatCode>
                <c:ptCount val="708"/>
                <c:pt idx="0">
                  <c:v>0</c:v>
                </c:pt>
                <c:pt idx="1">
                  <c:v>0.25980762113533162</c:v>
                </c:pt>
                <c:pt idx="2">
                  <c:v>0.51961524227066325</c:v>
                </c:pt>
                <c:pt idx="3">
                  <c:v>0.77942286340599487</c:v>
                </c:pt>
                <c:pt idx="4">
                  <c:v>1.0392304845413265</c:v>
                </c:pt>
                <c:pt idx="5">
                  <c:v>1.299038105676658</c:v>
                </c:pt>
                <c:pt idx="6">
                  <c:v>1.5588457268119895</c:v>
                </c:pt>
                <c:pt idx="7">
                  <c:v>1.818653347947321</c:v>
                </c:pt>
                <c:pt idx="8">
                  <c:v>2.0784609690826525</c:v>
                </c:pt>
                <c:pt idx="9">
                  <c:v>2.3382685902179841</c:v>
                </c:pt>
                <c:pt idx="10">
                  <c:v>2.5980762113533156</c:v>
                </c:pt>
                <c:pt idx="11">
                  <c:v>2.8578838324886471</c:v>
                </c:pt>
                <c:pt idx="12">
                  <c:v>3.1176914536239786</c:v>
                </c:pt>
                <c:pt idx="13">
                  <c:v>3.3774990747593101</c:v>
                </c:pt>
                <c:pt idx="14">
                  <c:v>3.6373066958946416</c:v>
                </c:pt>
                <c:pt idx="15">
                  <c:v>3.8971143170299731</c:v>
                </c:pt>
                <c:pt idx="16">
                  <c:v>4.1569219381653051</c:v>
                </c:pt>
                <c:pt idx="17">
                  <c:v>4.416729559300637</c:v>
                </c:pt>
                <c:pt idx="18">
                  <c:v>4.676537180435969</c:v>
                </c:pt>
                <c:pt idx="19">
                  <c:v>4.936344801571301</c:v>
                </c:pt>
                <c:pt idx="20">
                  <c:v>5.1961524227066329</c:v>
                </c:pt>
                <c:pt idx="21">
                  <c:v>5.4559600438419649</c:v>
                </c:pt>
                <c:pt idx="22">
                  <c:v>5.7157676649772968</c:v>
                </c:pt>
                <c:pt idx="23">
                  <c:v>5.9755752861126288</c:v>
                </c:pt>
                <c:pt idx="24">
                  <c:v>6.2353829072479607</c:v>
                </c:pt>
                <c:pt idx="25">
                  <c:v>6.4951905283832927</c:v>
                </c:pt>
                <c:pt idx="26">
                  <c:v>6.7549981495186247</c:v>
                </c:pt>
                <c:pt idx="27">
                  <c:v>7.0148057706539566</c:v>
                </c:pt>
                <c:pt idx="28">
                  <c:v>7.2746133917892886</c:v>
                </c:pt>
                <c:pt idx="29">
                  <c:v>7.5344210129246205</c:v>
                </c:pt>
                <c:pt idx="30">
                  <c:v>7.7942286340599525</c:v>
                </c:pt>
                <c:pt idx="31">
                  <c:v>8.0540362551952835</c:v>
                </c:pt>
                <c:pt idx="32">
                  <c:v>8.3138438763306155</c:v>
                </c:pt>
                <c:pt idx="33">
                  <c:v>8.5736514974659475</c:v>
                </c:pt>
                <c:pt idx="34">
                  <c:v>8.8334591186012794</c:v>
                </c:pt>
                <c:pt idx="35">
                  <c:v>9.0932667397366114</c:v>
                </c:pt>
                <c:pt idx="36">
                  <c:v>9.3530743608719433</c:v>
                </c:pt>
                <c:pt idx="37">
                  <c:v>9.6128819820072753</c:v>
                </c:pt>
                <c:pt idx="38">
                  <c:v>9.8726896031426072</c:v>
                </c:pt>
                <c:pt idx="39">
                  <c:v>10.132497224277939</c:v>
                </c:pt>
                <c:pt idx="40">
                  <c:v>10.392304845413271</c:v>
                </c:pt>
                <c:pt idx="41">
                  <c:v>10.652112466548603</c:v>
                </c:pt>
                <c:pt idx="42">
                  <c:v>10.911920087683935</c:v>
                </c:pt>
                <c:pt idx="43">
                  <c:v>11.171727708819267</c:v>
                </c:pt>
                <c:pt idx="44">
                  <c:v>11.431535329954599</c:v>
                </c:pt>
                <c:pt idx="45">
                  <c:v>11.691342951089931</c:v>
                </c:pt>
                <c:pt idx="46">
                  <c:v>11.951150572225263</c:v>
                </c:pt>
                <c:pt idx="47">
                  <c:v>12.210958193360595</c:v>
                </c:pt>
                <c:pt idx="48">
                  <c:v>12.470765814495927</c:v>
                </c:pt>
                <c:pt idx="49">
                  <c:v>12.730573435631259</c:v>
                </c:pt>
                <c:pt idx="50">
                  <c:v>12.990381056766591</c:v>
                </c:pt>
                <c:pt idx="51">
                  <c:v>13.250188677901923</c:v>
                </c:pt>
                <c:pt idx="52">
                  <c:v>13.509996299037255</c:v>
                </c:pt>
                <c:pt idx="53">
                  <c:v>13.769803920172587</c:v>
                </c:pt>
                <c:pt idx="54">
                  <c:v>14.029611541307919</c:v>
                </c:pt>
                <c:pt idx="55">
                  <c:v>14.28941916244325</c:v>
                </c:pt>
                <c:pt idx="56">
                  <c:v>14.549226783578582</c:v>
                </c:pt>
                <c:pt idx="57">
                  <c:v>14.809034404713914</c:v>
                </c:pt>
                <c:pt idx="58">
                  <c:v>15.068842025849246</c:v>
                </c:pt>
                <c:pt idx="59">
                  <c:v>15.328649646984578</c:v>
                </c:pt>
                <c:pt idx="60">
                  <c:v>15.58845726811991</c:v>
                </c:pt>
                <c:pt idx="61">
                  <c:v>15.848264889255242</c:v>
                </c:pt>
                <c:pt idx="62">
                  <c:v>16.108072510390574</c:v>
                </c:pt>
                <c:pt idx="63">
                  <c:v>16.367880131525904</c:v>
                </c:pt>
                <c:pt idx="64">
                  <c:v>16.627687752661235</c:v>
                </c:pt>
                <c:pt idx="65">
                  <c:v>16.887495373796565</c:v>
                </c:pt>
                <c:pt idx="66">
                  <c:v>17.147302994931895</c:v>
                </c:pt>
                <c:pt idx="67">
                  <c:v>17.407110616067225</c:v>
                </c:pt>
                <c:pt idx="68">
                  <c:v>17.666918237202555</c:v>
                </c:pt>
                <c:pt idx="69">
                  <c:v>17.926725858337885</c:v>
                </c:pt>
                <c:pt idx="70">
                  <c:v>18.186533479473216</c:v>
                </c:pt>
                <c:pt idx="71">
                  <c:v>18.446341100608546</c:v>
                </c:pt>
                <c:pt idx="72">
                  <c:v>18.706148721743876</c:v>
                </c:pt>
                <c:pt idx="73">
                  <c:v>18.965956342879206</c:v>
                </c:pt>
                <c:pt idx="74">
                  <c:v>19.225763964014536</c:v>
                </c:pt>
                <c:pt idx="75">
                  <c:v>19.485571585149867</c:v>
                </c:pt>
                <c:pt idx="76">
                  <c:v>19.745379206285197</c:v>
                </c:pt>
                <c:pt idx="77">
                  <c:v>20.005186827420527</c:v>
                </c:pt>
                <c:pt idx="78">
                  <c:v>20.264994448555857</c:v>
                </c:pt>
                <c:pt idx="79">
                  <c:v>20.524802069691187</c:v>
                </c:pt>
                <c:pt idx="80">
                  <c:v>20.784609690826517</c:v>
                </c:pt>
                <c:pt idx="81">
                  <c:v>21.044417311961848</c:v>
                </c:pt>
                <c:pt idx="82">
                  <c:v>21.304224933097178</c:v>
                </c:pt>
                <c:pt idx="83">
                  <c:v>21.564032554232508</c:v>
                </c:pt>
                <c:pt idx="84">
                  <c:v>21.823840175367838</c:v>
                </c:pt>
                <c:pt idx="85">
                  <c:v>22.083647796503168</c:v>
                </c:pt>
                <c:pt idx="86">
                  <c:v>22.343455417638499</c:v>
                </c:pt>
                <c:pt idx="87">
                  <c:v>22.603263038773829</c:v>
                </c:pt>
                <c:pt idx="88">
                  <c:v>22.863070659909159</c:v>
                </c:pt>
                <c:pt idx="89">
                  <c:v>23.122878281044489</c:v>
                </c:pt>
                <c:pt idx="90">
                  <c:v>23.382685902179819</c:v>
                </c:pt>
                <c:pt idx="91">
                  <c:v>23.642493523315149</c:v>
                </c:pt>
                <c:pt idx="92">
                  <c:v>23.90230114445048</c:v>
                </c:pt>
                <c:pt idx="93">
                  <c:v>24.16210876558581</c:v>
                </c:pt>
                <c:pt idx="94">
                  <c:v>24.42191638672114</c:v>
                </c:pt>
                <c:pt idx="95">
                  <c:v>24.68172400785647</c:v>
                </c:pt>
                <c:pt idx="96">
                  <c:v>24.9415316289918</c:v>
                </c:pt>
                <c:pt idx="97">
                  <c:v>25.20133925012713</c:v>
                </c:pt>
                <c:pt idx="98">
                  <c:v>25.461146871262461</c:v>
                </c:pt>
                <c:pt idx="99">
                  <c:v>25.720954492397791</c:v>
                </c:pt>
                <c:pt idx="100">
                  <c:v>25.980762113533121</c:v>
                </c:pt>
                <c:pt idx="101">
                  <c:v>26.240569734668451</c:v>
                </c:pt>
                <c:pt idx="102">
                  <c:v>26.500377355803781</c:v>
                </c:pt>
                <c:pt idx="103">
                  <c:v>26.760184976939112</c:v>
                </c:pt>
                <c:pt idx="104">
                  <c:v>27.019992598074442</c:v>
                </c:pt>
                <c:pt idx="105">
                  <c:v>27.279800219209772</c:v>
                </c:pt>
                <c:pt idx="106">
                  <c:v>27.539607840345102</c:v>
                </c:pt>
                <c:pt idx="107">
                  <c:v>27.799415461480432</c:v>
                </c:pt>
                <c:pt idx="108">
                  <c:v>28.059223082615762</c:v>
                </c:pt>
                <c:pt idx="109">
                  <c:v>28.319030703751093</c:v>
                </c:pt>
                <c:pt idx="110">
                  <c:v>28.578838324886423</c:v>
                </c:pt>
                <c:pt idx="111">
                  <c:v>28.838645946021753</c:v>
                </c:pt>
                <c:pt idx="112">
                  <c:v>29.098453567157083</c:v>
                </c:pt>
                <c:pt idx="113">
                  <c:v>29.358261188292413</c:v>
                </c:pt>
                <c:pt idx="114">
                  <c:v>29.618068809427744</c:v>
                </c:pt>
                <c:pt idx="115">
                  <c:v>29.877876430563074</c:v>
                </c:pt>
                <c:pt idx="116">
                  <c:v>30.137684051698404</c:v>
                </c:pt>
                <c:pt idx="117">
                  <c:v>30.397491672833734</c:v>
                </c:pt>
                <c:pt idx="118">
                  <c:v>30.657299293969064</c:v>
                </c:pt>
                <c:pt idx="119">
                  <c:v>30.917106915104394</c:v>
                </c:pt>
                <c:pt idx="120">
                  <c:v>31.176914536239725</c:v>
                </c:pt>
                <c:pt idx="121">
                  <c:v>31.436722157375055</c:v>
                </c:pt>
                <c:pt idx="122">
                  <c:v>31.696529778510385</c:v>
                </c:pt>
                <c:pt idx="123">
                  <c:v>31.956337399645715</c:v>
                </c:pt>
                <c:pt idx="124">
                  <c:v>32.216145020781049</c:v>
                </c:pt>
                <c:pt idx="125">
                  <c:v>32.475952641916379</c:v>
                </c:pt>
                <c:pt idx="126">
                  <c:v>32.735760263051709</c:v>
                </c:pt>
                <c:pt idx="127">
                  <c:v>32.995567884187039</c:v>
                </c:pt>
                <c:pt idx="128">
                  <c:v>33.25537550532237</c:v>
                </c:pt>
                <c:pt idx="129">
                  <c:v>33.5151831264577</c:v>
                </c:pt>
                <c:pt idx="130">
                  <c:v>33.77499074759303</c:v>
                </c:pt>
                <c:pt idx="131">
                  <c:v>34.03479836872836</c:v>
                </c:pt>
                <c:pt idx="132">
                  <c:v>34.29460598986369</c:v>
                </c:pt>
                <c:pt idx="133">
                  <c:v>34.554413610999021</c:v>
                </c:pt>
                <c:pt idx="134">
                  <c:v>34.814221232134351</c:v>
                </c:pt>
                <c:pt idx="135">
                  <c:v>35.074028853269681</c:v>
                </c:pt>
                <c:pt idx="136">
                  <c:v>35.333836474405011</c:v>
                </c:pt>
                <c:pt idx="137">
                  <c:v>35.593644095540341</c:v>
                </c:pt>
                <c:pt idx="138">
                  <c:v>35.853451716675671</c:v>
                </c:pt>
                <c:pt idx="139">
                  <c:v>36.113259337811002</c:v>
                </c:pt>
                <c:pt idx="140">
                  <c:v>36.373066958946332</c:v>
                </c:pt>
                <c:pt idx="141">
                  <c:v>36.632874580081662</c:v>
                </c:pt>
                <c:pt idx="142">
                  <c:v>36.892682201216992</c:v>
                </c:pt>
                <c:pt idx="143">
                  <c:v>37.152489822352322</c:v>
                </c:pt>
                <c:pt idx="144">
                  <c:v>37.412297443487653</c:v>
                </c:pt>
                <c:pt idx="145">
                  <c:v>37.672105064622983</c:v>
                </c:pt>
                <c:pt idx="146">
                  <c:v>37.931912685758313</c:v>
                </c:pt>
                <c:pt idx="147">
                  <c:v>38.191720306893643</c:v>
                </c:pt>
                <c:pt idx="148">
                  <c:v>38.451527928028973</c:v>
                </c:pt>
                <c:pt idx="149">
                  <c:v>38.711335549164303</c:v>
                </c:pt>
                <c:pt idx="150">
                  <c:v>38.971143170299634</c:v>
                </c:pt>
                <c:pt idx="151">
                  <c:v>39.230950791434964</c:v>
                </c:pt>
                <c:pt idx="152">
                  <c:v>39.490758412570294</c:v>
                </c:pt>
                <c:pt idx="153">
                  <c:v>39.750566033705624</c:v>
                </c:pt>
                <c:pt idx="154">
                  <c:v>40.010373654840954</c:v>
                </c:pt>
                <c:pt idx="155">
                  <c:v>40.270181275976284</c:v>
                </c:pt>
                <c:pt idx="156">
                  <c:v>40.529988897111615</c:v>
                </c:pt>
                <c:pt idx="157">
                  <c:v>40.789796518246945</c:v>
                </c:pt>
                <c:pt idx="158">
                  <c:v>41.049604139382275</c:v>
                </c:pt>
                <c:pt idx="159">
                  <c:v>41.309411760517605</c:v>
                </c:pt>
                <c:pt idx="160">
                  <c:v>41.569219381652935</c:v>
                </c:pt>
                <c:pt idx="161">
                  <c:v>41.829027002788266</c:v>
                </c:pt>
                <c:pt idx="162">
                  <c:v>42.088834623923596</c:v>
                </c:pt>
                <c:pt idx="163">
                  <c:v>42.348642245058926</c:v>
                </c:pt>
                <c:pt idx="164">
                  <c:v>42.608449866194256</c:v>
                </c:pt>
                <c:pt idx="165">
                  <c:v>42.868257487329586</c:v>
                </c:pt>
                <c:pt idx="166">
                  <c:v>43.128065108464916</c:v>
                </c:pt>
                <c:pt idx="167">
                  <c:v>43.387872729600247</c:v>
                </c:pt>
                <c:pt idx="168">
                  <c:v>43.647680350735577</c:v>
                </c:pt>
                <c:pt idx="169">
                  <c:v>43.907487971870907</c:v>
                </c:pt>
                <c:pt idx="170">
                  <c:v>44.167295593006237</c:v>
                </c:pt>
                <c:pt idx="171">
                  <c:v>44.427103214141567</c:v>
                </c:pt>
                <c:pt idx="172">
                  <c:v>44.686910835276898</c:v>
                </c:pt>
                <c:pt idx="173">
                  <c:v>44.946718456412228</c:v>
                </c:pt>
                <c:pt idx="174">
                  <c:v>45.206526077547558</c:v>
                </c:pt>
                <c:pt idx="175">
                  <c:v>45.466333698682888</c:v>
                </c:pt>
                <c:pt idx="176">
                  <c:v>45.726141319818218</c:v>
                </c:pt>
                <c:pt idx="177">
                  <c:v>45.985948940953548</c:v>
                </c:pt>
                <c:pt idx="178">
                  <c:v>46.245756562088879</c:v>
                </c:pt>
                <c:pt idx="179">
                  <c:v>46.505564183224209</c:v>
                </c:pt>
                <c:pt idx="180">
                  <c:v>46.765371804359539</c:v>
                </c:pt>
                <c:pt idx="181">
                  <c:v>47.025179425494869</c:v>
                </c:pt>
                <c:pt idx="182">
                  <c:v>47.284987046630199</c:v>
                </c:pt>
                <c:pt idx="183">
                  <c:v>47.54479466776553</c:v>
                </c:pt>
                <c:pt idx="184">
                  <c:v>47.80460228890086</c:v>
                </c:pt>
                <c:pt idx="185">
                  <c:v>48.06440991003619</c:v>
                </c:pt>
                <c:pt idx="186">
                  <c:v>48.32421753117152</c:v>
                </c:pt>
                <c:pt idx="187">
                  <c:v>48.58402515230685</c:v>
                </c:pt>
                <c:pt idx="188">
                  <c:v>48.84383277344218</c:v>
                </c:pt>
                <c:pt idx="189">
                  <c:v>49.103640394577511</c:v>
                </c:pt>
                <c:pt idx="190">
                  <c:v>49.363448015712841</c:v>
                </c:pt>
                <c:pt idx="191">
                  <c:v>49.623255636848171</c:v>
                </c:pt>
                <c:pt idx="192">
                  <c:v>49.883063257983501</c:v>
                </c:pt>
                <c:pt idx="193">
                  <c:v>50.142870879118831</c:v>
                </c:pt>
                <c:pt idx="194">
                  <c:v>50.402678500254162</c:v>
                </c:pt>
                <c:pt idx="195">
                  <c:v>50.662486121389492</c:v>
                </c:pt>
                <c:pt idx="196">
                  <c:v>50.922293742524822</c:v>
                </c:pt>
                <c:pt idx="197">
                  <c:v>51.182101363660152</c:v>
                </c:pt>
                <c:pt idx="198">
                  <c:v>51.441908984795482</c:v>
                </c:pt>
                <c:pt idx="199">
                  <c:v>51.701716605930812</c:v>
                </c:pt>
                <c:pt idx="200">
                  <c:v>51.961524227066143</c:v>
                </c:pt>
                <c:pt idx="201">
                  <c:v>52.221331848201473</c:v>
                </c:pt>
                <c:pt idx="202">
                  <c:v>52.481139469336803</c:v>
                </c:pt>
                <c:pt idx="203">
                  <c:v>52.740947090472133</c:v>
                </c:pt>
                <c:pt idx="204">
                  <c:v>53.000754711607463</c:v>
                </c:pt>
                <c:pt idx="205">
                  <c:v>53.260562332742794</c:v>
                </c:pt>
                <c:pt idx="206">
                  <c:v>53.520369953878124</c:v>
                </c:pt>
                <c:pt idx="207">
                  <c:v>53.780177575013454</c:v>
                </c:pt>
                <c:pt idx="208">
                  <c:v>54.039985196148784</c:v>
                </c:pt>
                <c:pt idx="209">
                  <c:v>54.299792817284114</c:v>
                </c:pt>
                <c:pt idx="210">
                  <c:v>54.559600438419444</c:v>
                </c:pt>
                <c:pt idx="211">
                  <c:v>54.819408059554775</c:v>
                </c:pt>
                <c:pt idx="212">
                  <c:v>55.079215680690105</c:v>
                </c:pt>
                <c:pt idx="213">
                  <c:v>55.339023301825435</c:v>
                </c:pt>
                <c:pt idx="214">
                  <c:v>55.598830922960765</c:v>
                </c:pt>
                <c:pt idx="215">
                  <c:v>55.858638544096095</c:v>
                </c:pt>
                <c:pt idx="216">
                  <c:v>56.118446165231425</c:v>
                </c:pt>
                <c:pt idx="217">
                  <c:v>56.378253786366756</c:v>
                </c:pt>
                <c:pt idx="218">
                  <c:v>56.638061407502086</c:v>
                </c:pt>
                <c:pt idx="219">
                  <c:v>56.897869028637416</c:v>
                </c:pt>
                <c:pt idx="220">
                  <c:v>57.157676649772746</c:v>
                </c:pt>
                <c:pt idx="221">
                  <c:v>57.417484270908076</c:v>
                </c:pt>
                <c:pt idx="222">
                  <c:v>57.677291892043407</c:v>
                </c:pt>
                <c:pt idx="223">
                  <c:v>57.937099513178737</c:v>
                </c:pt>
                <c:pt idx="224">
                  <c:v>58.196907134314067</c:v>
                </c:pt>
                <c:pt idx="225">
                  <c:v>58.456714755449397</c:v>
                </c:pt>
                <c:pt idx="226">
                  <c:v>58.716522376584727</c:v>
                </c:pt>
                <c:pt idx="227">
                  <c:v>58.976329997720057</c:v>
                </c:pt>
                <c:pt idx="228">
                  <c:v>59.236137618855388</c:v>
                </c:pt>
                <c:pt idx="229">
                  <c:v>59.495945239990718</c:v>
                </c:pt>
                <c:pt idx="230">
                  <c:v>59.755752861126048</c:v>
                </c:pt>
                <c:pt idx="231">
                  <c:v>60.015560482261378</c:v>
                </c:pt>
                <c:pt idx="232">
                  <c:v>60.275368103396708</c:v>
                </c:pt>
                <c:pt idx="233">
                  <c:v>60.535175724532039</c:v>
                </c:pt>
                <c:pt idx="234">
                  <c:v>60.794983345667369</c:v>
                </c:pt>
                <c:pt idx="235">
                  <c:v>61.054790966802699</c:v>
                </c:pt>
                <c:pt idx="236">
                  <c:v>61.314598587938029</c:v>
                </c:pt>
                <c:pt idx="237">
                  <c:v>61.574406209073359</c:v>
                </c:pt>
                <c:pt idx="238">
                  <c:v>61.834213830208689</c:v>
                </c:pt>
                <c:pt idx="239">
                  <c:v>62.09402145134402</c:v>
                </c:pt>
                <c:pt idx="240">
                  <c:v>62.35382907247935</c:v>
                </c:pt>
                <c:pt idx="241">
                  <c:v>62.61363669361468</c:v>
                </c:pt>
                <c:pt idx="242">
                  <c:v>62.87344431475001</c:v>
                </c:pt>
                <c:pt idx="243">
                  <c:v>63.13325193588534</c:v>
                </c:pt>
                <c:pt idx="244">
                  <c:v>63.393059557020671</c:v>
                </c:pt>
                <c:pt idx="245">
                  <c:v>63.652867178156001</c:v>
                </c:pt>
                <c:pt idx="246">
                  <c:v>63.912674799291331</c:v>
                </c:pt>
                <c:pt idx="247">
                  <c:v>64.172482420426661</c:v>
                </c:pt>
                <c:pt idx="248">
                  <c:v>64.432290041561998</c:v>
                </c:pt>
                <c:pt idx="249">
                  <c:v>64.692097662697336</c:v>
                </c:pt>
                <c:pt idx="250">
                  <c:v>64.951905283832673</c:v>
                </c:pt>
                <c:pt idx="251">
                  <c:v>65.21171290496801</c:v>
                </c:pt>
                <c:pt idx="252">
                  <c:v>65.471520526103347</c:v>
                </c:pt>
                <c:pt idx="253">
                  <c:v>65.731328147238685</c:v>
                </c:pt>
                <c:pt idx="254">
                  <c:v>65.991135768374022</c:v>
                </c:pt>
                <c:pt idx="255">
                  <c:v>66.250943389509359</c:v>
                </c:pt>
                <c:pt idx="256">
                  <c:v>66.510751010644697</c:v>
                </c:pt>
                <c:pt idx="257">
                  <c:v>66.770558631780034</c:v>
                </c:pt>
                <c:pt idx="258">
                  <c:v>67.030366252915371</c:v>
                </c:pt>
                <c:pt idx="259">
                  <c:v>67.290173874050708</c:v>
                </c:pt>
                <c:pt idx="260">
                  <c:v>67.549981495186046</c:v>
                </c:pt>
                <c:pt idx="261">
                  <c:v>67.809789116321383</c:v>
                </c:pt>
                <c:pt idx="262">
                  <c:v>68.06959673745672</c:v>
                </c:pt>
                <c:pt idx="263">
                  <c:v>68.329404358592058</c:v>
                </c:pt>
                <c:pt idx="264">
                  <c:v>68.589211979727395</c:v>
                </c:pt>
                <c:pt idx="265">
                  <c:v>68.849019600862732</c:v>
                </c:pt>
                <c:pt idx="266">
                  <c:v>69.108827221998069</c:v>
                </c:pt>
                <c:pt idx="267">
                  <c:v>69.368634843133407</c:v>
                </c:pt>
                <c:pt idx="268">
                  <c:v>69.628442464268744</c:v>
                </c:pt>
                <c:pt idx="269">
                  <c:v>69.888250085404081</c:v>
                </c:pt>
                <c:pt idx="270">
                  <c:v>70.148057706539419</c:v>
                </c:pt>
                <c:pt idx="271">
                  <c:v>70.407865327674756</c:v>
                </c:pt>
                <c:pt idx="272">
                  <c:v>70.667672948810093</c:v>
                </c:pt>
                <c:pt idx="273">
                  <c:v>70.92748056994543</c:v>
                </c:pt>
                <c:pt idx="274">
                  <c:v>71.187288191080768</c:v>
                </c:pt>
                <c:pt idx="275">
                  <c:v>71.447095812216105</c:v>
                </c:pt>
                <c:pt idx="276">
                  <c:v>71.706903433351442</c:v>
                </c:pt>
                <c:pt idx="277">
                  <c:v>71.96671105448678</c:v>
                </c:pt>
                <c:pt idx="278">
                  <c:v>72.226518675622117</c:v>
                </c:pt>
                <c:pt idx="279">
                  <c:v>72.486326296757454</c:v>
                </c:pt>
                <c:pt idx="280">
                  <c:v>72.746133917892791</c:v>
                </c:pt>
                <c:pt idx="281">
                  <c:v>73.005941539028129</c:v>
                </c:pt>
                <c:pt idx="282">
                  <c:v>73.265749160163466</c:v>
                </c:pt>
                <c:pt idx="283">
                  <c:v>73.525556781298803</c:v>
                </c:pt>
                <c:pt idx="284">
                  <c:v>73.785364402434141</c:v>
                </c:pt>
                <c:pt idx="285">
                  <c:v>74.045172023569478</c:v>
                </c:pt>
                <c:pt idx="286">
                  <c:v>74.304979644704815</c:v>
                </c:pt>
                <c:pt idx="287">
                  <c:v>74.564787265840152</c:v>
                </c:pt>
                <c:pt idx="288">
                  <c:v>74.82459488697549</c:v>
                </c:pt>
                <c:pt idx="289">
                  <c:v>75.084402508110827</c:v>
                </c:pt>
                <c:pt idx="290">
                  <c:v>75.344210129246164</c:v>
                </c:pt>
                <c:pt idx="291">
                  <c:v>75.604017750381502</c:v>
                </c:pt>
                <c:pt idx="292">
                  <c:v>75.863825371516839</c:v>
                </c:pt>
                <c:pt idx="293">
                  <c:v>76.123632992652176</c:v>
                </c:pt>
                <c:pt idx="294">
                  <c:v>76.383440613787513</c:v>
                </c:pt>
                <c:pt idx="295">
                  <c:v>76.643248234922851</c:v>
                </c:pt>
                <c:pt idx="296">
                  <c:v>76.903055856058188</c:v>
                </c:pt>
                <c:pt idx="297">
                  <c:v>77.162863477193525</c:v>
                </c:pt>
                <c:pt idx="298">
                  <c:v>77.422671098328863</c:v>
                </c:pt>
                <c:pt idx="299">
                  <c:v>77.6824787194642</c:v>
                </c:pt>
                <c:pt idx="300">
                  <c:v>77.942286340599537</c:v>
                </c:pt>
                <c:pt idx="301">
                  <c:v>78.202093961734874</c:v>
                </c:pt>
                <c:pt idx="302">
                  <c:v>78.461901582870212</c:v>
                </c:pt>
                <c:pt idx="303">
                  <c:v>78.721709204005549</c:v>
                </c:pt>
                <c:pt idx="304">
                  <c:v>78.981516825140886</c:v>
                </c:pt>
                <c:pt idx="305">
                  <c:v>79.241324446276224</c:v>
                </c:pt>
                <c:pt idx="306">
                  <c:v>79.501132067411561</c:v>
                </c:pt>
              </c:numCache>
            </c:numRef>
          </c:xVal>
          <c:yVal>
            <c:numRef>
              <c:f>velo_30!$G$2:$G$709</c:f>
              <c:numCache>
                <c:formatCode>General</c:formatCode>
                <c:ptCount val="708"/>
                <c:pt idx="0">
                  <c:v>0</c:v>
                </c:pt>
                <c:pt idx="1">
                  <c:v>0.14951</c:v>
                </c:pt>
                <c:pt idx="2">
                  <c:v>0.29803999999999997</c:v>
                </c:pt>
                <c:pt idx="3">
                  <c:v>0.44558999999999993</c:v>
                </c:pt>
                <c:pt idx="4">
                  <c:v>0.59215999999999991</c:v>
                </c:pt>
                <c:pt idx="5">
                  <c:v>0.73774999999999991</c:v>
                </c:pt>
                <c:pt idx="6">
                  <c:v>0.88235999999999992</c:v>
                </c:pt>
                <c:pt idx="7">
                  <c:v>1.0259899999999997</c:v>
                </c:pt>
                <c:pt idx="8">
                  <c:v>1.1686399999999995</c:v>
                </c:pt>
                <c:pt idx="9">
                  <c:v>1.3103099999999992</c:v>
                </c:pt>
                <c:pt idx="10">
                  <c:v>1.450999999999999</c:v>
                </c:pt>
                <c:pt idx="11">
                  <c:v>1.5907099999999987</c:v>
                </c:pt>
                <c:pt idx="12">
                  <c:v>1.7294399999999985</c:v>
                </c:pt>
                <c:pt idx="13">
                  <c:v>1.8671899999999984</c:v>
                </c:pt>
                <c:pt idx="14">
                  <c:v>2.003959999999998</c:v>
                </c:pt>
                <c:pt idx="15">
                  <c:v>2.1397499999999976</c:v>
                </c:pt>
                <c:pt idx="16">
                  <c:v>2.2745599999999975</c:v>
                </c:pt>
                <c:pt idx="17">
                  <c:v>2.4083899999999971</c:v>
                </c:pt>
                <c:pt idx="18">
                  <c:v>2.5412399999999971</c:v>
                </c:pt>
                <c:pt idx="19">
                  <c:v>2.6731099999999968</c:v>
                </c:pt>
                <c:pt idx="20">
                  <c:v>2.8039999999999967</c:v>
                </c:pt>
                <c:pt idx="21">
                  <c:v>2.9339099999999965</c:v>
                </c:pt>
                <c:pt idx="22">
                  <c:v>3.062839999999996</c:v>
                </c:pt>
                <c:pt idx="23">
                  <c:v>3.1907899999999958</c:v>
                </c:pt>
                <c:pt idx="24">
                  <c:v>3.3177599999999954</c:v>
                </c:pt>
                <c:pt idx="25">
                  <c:v>3.4437499999999952</c:v>
                </c:pt>
                <c:pt idx="26">
                  <c:v>3.5687599999999948</c:v>
                </c:pt>
                <c:pt idx="27">
                  <c:v>3.6927899999999947</c:v>
                </c:pt>
                <c:pt idx="28">
                  <c:v>3.8158399999999943</c:v>
                </c:pt>
                <c:pt idx="29">
                  <c:v>3.9379099999999942</c:v>
                </c:pt>
                <c:pt idx="30">
                  <c:v>4.0589999999999939</c:v>
                </c:pt>
                <c:pt idx="31">
                  <c:v>4.1791099999999934</c:v>
                </c:pt>
                <c:pt idx="32">
                  <c:v>4.2982399999999927</c:v>
                </c:pt>
                <c:pt idx="33">
                  <c:v>4.4163899999999927</c:v>
                </c:pt>
                <c:pt idx="34">
                  <c:v>4.5335599999999925</c:v>
                </c:pt>
                <c:pt idx="35">
                  <c:v>4.6497499999999921</c:v>
                </c:pt>
                <c:pt idx="36">
                  <c:v>4.7649599999999914</c:v>
                </c:pt>
                <c:pt idx="37">
                  <c:v>4.8791899999999915</c:v>
                </c:pt>
                <c:pt idx="38">
                  <c:v>4.9924399999999913</c:v>
                </c:pt>
                <c:pt idx="39">
                  <c:v>5.104709999999991</c:v>
                </c:pt>
                <c:pt idx="40">
                  <c:v>5.2159999999999904</c:v>
                </c:pt>
                <c:pt idx="41">
                  <c:v>5.3263099999999897</c:v>
                </c:pt>
                <c:pt idx="42">
                  <c:v>5.4356399999999896</c:v>
                </c:pt>
                <c:pt idx="43">
                  <c:v>5.5439899999999893</c:v>
                </c:pt>
                <c:pt idx="44">
                  <c:v>5.6513599999999888</c:v>
                </c:pt>
                <c:pt idx="45">
                  <c:v>5.7577499999999882</c:v>
                </c:pt>
                <c:pt idx="46">
                  <c:v>5.8631599999999873</c:v>
                </c:pt>
                <c:pt idx="47">
                  <c:v>5.9675899999999871</c:v>
                </c:pt>
                <c:pt idx="48">
                  <c:v>6.0710399999999867</c:v>
                </c:pt>
                <c:pt idx="49">
                  <c:v>6.1735099999999861</c:v>
                </c:pt>
                <c:pt idx="50">
                  <c:v>6.2749999999999853</c:v>
                </c:pt>
                <c:pt idx="51">
                  <c:v>6.3755099999999851</c:v>
                </c:pt>
                <c:pt idx="52">
                  <c:v>6.4750399999999848</c:v>
                </c:pt>
                <c:pt idx="53">
                  <c:v>6.5735899999999843</c:v>
                </c:pt>
                <c:pt idx="54">
                  <c:v>6.6711599999999835</c:v>
                </c:pt>
                <c:pt idx="55">
                  <c:v>6.7677499999999826</c:v>
                </c:pt>
                <c:pt idx="56">
                  <c:v>6.8633599999999824</c:v>
                </c:pt>
                <c:pt idx="57">
                  <c:v>6.9579899999999819</c:v>
                </c:pt>
                <c:pt idx="58">
                  <c:v>7.0516399999999813</c:v>
                </c:pt>
                <c:pt idx="59">
                  <c:v>7.1443099999999804</c:v>
                </c:pt>
                <c:pt idx="60">
                  <c:v>7.2359999999999802</c:v>
                </c:pt>
                <c:pt idx="61">
                  <c:v>7.3267099999999798</c:v>
                </c:pt>
                <c:pt idx="62">
                  <c:v>7.4164399999999793</c:v>
                </c:pt>
                <c:pt idx="63">
                  <c:v>7.5051899999999785</c:v>
                </c:pt>
                <c:pt idx="64">
                  <c:v>7.5929599999999775</c:v>
                </c:pt>
                <c:pt idx="65">
                  <c:v>7.6797499999999772</c:v>
                </c:pt>
                <c:pt idx="66">
                  <c:v>7.7655599999999767</c:v>
                </c:pt>
                <c:pt idx="67">
                  <c:v>7.850389999999976</c:v>
                </c:pt>
                <c:pt idx="68">
                  <c:v>7.9342399999999751</c:v>
                </c:pt>
                <c:pt idx="69">
                  <c:v>8.0171099999999758</c:v>
                </c:pt>
                <c:pt idx="70">
                  <c:v>8.0989999999999753</c:v>
                </c:pt>
                <c:pt idx="71">
                  <c:v>8.1799099999999747</c:v>
                </c:pt>
                <c:pt idx="72">
                  <c:v>8.2598399999999756</c:v>
                </c:pt>
                <c:pt idx="73">
                  <c:v>8.3387899999999764</c:v>
                </c:pt>
                <c:pt idx="74">
                  <c:v>8.4167599999999769</c:v>
                </c:pt>
                <c:pt idx="75">
                  <c:v>8.4937499999999773</c:v>
                </c:pt>
                <c:pt idx="76">
                  <c:v>8.5697599999999774</c:v>
                </c:pt>
                <c:pt idx="77">
                  <c:v>8.6447899999999773</c:v>
                </c:pt>
                <c:pt idx="78">
                  <c:v>8.7188399999999771</c:v>
                </c:pt>
                <c:pt idx="79">
                  <c:v>8.7919099999999766</c:v>
                </c:pt>
                <c:pt idx="80">
                  <c:v>8.8639999999999777</c:v>
                </c:pt>
                <c:pt idx="81">
                  <c:v>8.9351099999999786</c:v>
                </c:pt>
                <c:pt idx="82">
                  <c:v>9.0052399999999793</c:v>
                </c:pt>
                <c:pt idx="83">
                  <c:v>9.0743899999999798</c:v>
                </c:pt>
                <c:pt idx="84">
                  <c:v>9.14255999999998</c:v>
                </c:pt>
                <c:pt idx="85">
                  <c:v>9.2097499999999801</c:v>
                </c:pt>
                <c:pt idx="86">
                  <c:v>9.27595999999998</c:v>
                </c:pt>
                <c:pt idx="87">
                  <c:v>9.3411899999999797</c:v>
                </c:pt>
                <c:pt idx="88">
                  <c:v>9.4054399999999792</c:v>
                </c:pt>
                <c:pt idx="89">
                  <c:v>9.4687099999999802</c:v>
                </c:pt>
                <c:pt idx="90">
                  <c:v>9.530999999999981</c:v>
                </c:pt>
                <c:pt idx="91">
                  <c:v>9.5923099999999817</c:v>
                </c:pt>
                <c:pt idx="92">
                  <c:v>9.6526399999999821</c:v>
                </c:pt>
                <c:pt idx="93">
                  <c:v>9.7119899999999824</c:v>
                </c:pt>
                <c:pt idx="94">
                  <c:v>9.7703599999999824</c:v>
                </c:pt>
                <c:pt idx="95">
                  <c:v>9.8277499999999822</c:v>
                </c:pt>
                <c:pt idx="96">
                  <c:v>9.8841599999999818</c:v>
                </c:pt>
                <c:pt idx="97">
                  <c:v>9.9395899999999813</c:v>
                </c:pt>
                <c:pt idx="98">
                  <c:v>9.9940399999999823</c:v>
                </c:pt>
                <c:pt idx="99">
                  <c:v>10.047509999999983</c:v>
                </c:pt>
                <c:pt idx="100">
                  <c:v>10.099999999999984</c:v>
                </c:pt>
                <c:pt idx="101">
                  <c:v>10.151509999999984</c:v>
                </c:pt>
                <c:pt idx="102">
                  <c:v>10.202039999999984</c:v>
                </c:pt>
                <c:pt idx="103">
                  <c:v>10.251589999999984</c:v>
                </c:pt>
                <c:pt idx="104">
                  <c:v>10.300159999999984</c:v>
                </c:pt>
                <c:pt idx="105">
                  <c:v>10.347749999999984</c:v>
                </c:pt>
                <c:pt idx="106">
                  <c:v>10.394359999999985</c:v>
                </c:pt>
                <c:pt idx="107">
                  <c:v>10.439989999999986</c:v>
                </c:pt>
                <c:pt idx="108">
                  <c:v>10.484639999999986</c:v>
                </c:pt>
                <c:pt idx="109">
                  <c:v>10.528309999999987</c:v>
                </c:pt>
                <c:pt idx="110">
                  <c:v>10.570999999999987</c:v>
                </c:pt>
                <c:pt idx="111">
                  <c:v>10.612709999999987</c:v>
                </c:pt>
                <c:pt idx="112">
                  <c:v>10.653439999999987</c:v>
                </c:pt>
                <c:pt idx="113">
                  <c:v>10.693189999999987</c:v>
                </c:pt>
                <c:pt idx="114">
                  <c:v>10.731959999999987</c:v>
                </c:pt>
                <c:pt idx="115">
                  <c:v>10.769749999999988</c:v>
                </c:pt>
                <c:pt idx="116">
                  <c:v>10.806559999999989</c:v>
                </c:pt>
                <c:pt idx="117">
                  <c:v>10.842389999999989</c:v>
                </c:pt>
                <c:pt idx="118">
                  <c:v>10.87723999999999</c:v>
                </c:pt>
                <c:pt idx="119">
                  <c:v>10.91110999999999</c:v>
                </c:pt>
                <c:pt idx="120">
                  <c:v>10.94399999999999</c:v>
                </c:pt>
                <c:pt idx="121">
                  <c:v>10.97590999999999</c:v>
                </c:pt>
                <c:pt idx="122">
                  <c:v>11.00683999999999</c:v>
                </c:pt>
                <c:pt idx="123">
                  <c:v>11.036789999999989</c:v>
                </c:pt>
                <c:pt idx="124">
                  <c:v>11.06575999999999</c:v>
                </c:pt>
                <c:pt idx="125">
                  <c:v>11.093749999999991</c:v>
                </c:pt>
                <c:pt idx="126">
                  <c:v>11.120759999999992</c:v>
                </c:pt>
                <c:pt idx="127">
                  <c:v>11.146789999999992</c:v>
                </c:pt>
                <c:pt idx="128">
                  <c:v>11.171839999999992</c:v>
                </c:pt>
                <c:pt idx="129">
                  <c:v>11.195909999999992</c:v>
                </c:pt>
                <c:pt idx="130">
                  <c:v>11.218999999999992</c:v>
                </c:pt>
                <c:pt idx="131">
                  <c:v>11.241109999999992</c:v>
                </c:pt>
                <c:pt idx="132">
                  <c:v>11.262239999999991</c:v>
                </c:pt>
                <c:pt idx="133">
                  <c:v>11.282389999999992</c:v>
                </c:pt>
                <c:pt idx="134">
                  <c:v>11.301559999999993</c:v>
                </c:pt>
                <c:pt idx="135">
                  <c:v>11.319749999999994</c:v>
                </c:pt>
                <c:pt idx="136">
                  <c:v>11.336959999999994</c:v>
                </c:pt>
                <c:pt idx="137">
                  <c:v>11.353189999999994</c:v>
                </c:pt>
                <c:pt idx="138">
                  <c:v>11.368439999999994</c:v>
                </c:pt>
                <c:pt idx="139">
                  <c:v>11.382709999999994</c:v>
                </c:pt>
                <c:pt idx="140">
                  <c:v>11.395999999999994</c:v>
                </c:pt>
                <c:pt idx="141">
                  <c:v>11.408309999999995</c:v>
                </c:pt>
                <c:pt idx="142">
                  <c:v>11.419639999999996</c:v>
                </c:pt>
                <c:pt idx="143">
                  <c:v>11.429989999999997</c:v>
                </c:pt>
                <c:pt idx="144">
                  <c:v>11.439359999999997</c:v>
                </c:pt>
                <c:pt idx="145">
                  <c:v>11.447749999999997</c:v>
                </c:pt>
                <c:pt idx="146">
                  <c:v>11.455159999999998</c:v>
                </c:pt>
                <c:pt idx="147">
                  <c:v>11.461589999999998</c:v>
                </c:pt>
                <c:pt idx="148">
                  <c:v>11.467039999999997</c:v>
                </c:pt>
                <c:pt idx="149">
                  <c:v>11.471509999999997</c:v>
                </c:pt>
                <c:pt idx="150">
                  <c:v>11.474999999999998</c:v>
                </c:pt>
                <c:pt idx="151">
                  <c:v>11.477509999999999</c:v>
                </c:pt>
                <c:pt idx="152">
                  <c:v>11.479039999999999</c:v>
                </c:pt>
                <c:pt idx="153">
                  <c:v>11.47959</c:v>
                </c:pt>
                <c:pt idx="154">
                  <c:v>11.47916</c:v>
                </c:pt>
                <c:pt idx="155">
                  <c:v>11.47775</c:v>
                </c:pt>
                <c:pt idx="156">
                  <c:v>11.47536</c:v>
                </c:pt>
                <c:pt idx="157">
                  <c:v>11.47199</c:v>
                </c:pt>
                <c:pt idx="158">
                  <c:v>11.467639999999999</c:v>
                </c:pt>
                <c:pt idx="159">
                  <c:v>11.46231</c:v>
                </c:pt>
                <c:pt idx="160">
                  <c:v>11.456000000000001</c:v>
                </c:pt>
                <c:pt idx="161">
                  <c:v>11.448710000000002</c:v>
                </c:pt>
                <c:pt idx="162">
                  <c:v>11.440440000000002</c:v>
                </c:pt>
                <c:pt idx="163">
                  <c:v>11.431190000000003</c:v>
                </c:pt>
                <c:pt idx="164">
                  <c:v>11.420960000000003</c:v>
                </c:pt>
                <c:pt idx="165">
                  <c:v>11.409750000000003</c:v>
                </c:pt>
                <c:pt idx="166">
                  <c:v>11.397560000000002</c:v>
                </c:pt>
                <c:pt idx="167">
                  <c:v>11.384390000000002</c:v>
                </c:pt>
                <c:pt idx="168">
                  <c:v>11.370240000000003</c:v>
                </c:pt>
                <c:pt idx="169">
                  <c:v>11.355110000000003</c:v>
                </c:pt>
                <c:pt idx="170">
                  <c:v>11.339000000000004</c:v>
                </c:pt>
                <c:pt idx="171">
                  <c:v>11.321910000000004</c:v>
                </c:pt>
                <c:pt idx="172">
                  <c:v>11.303840000000005</c:v>
                </c:pt>
                <c:pt idx="173">
                  <c:v>11.284790000000005</c:v>
                </c:pt>
                <c:pt idx="174">
                  <c:v>11.264760000000004</c:v>
                </c:pt>
                <c:pt idx="175">
                  <c:v>11.243750000000004</c:v>
                </c:pt>
                <c:pt idx="176">
                  <c:v>11.221760000000005</c:v>
                </c:pt>
                <c:pt idx="177">
                  <c:v>11.198790000000006</c:v>
                </c:pt>
                <c:pt idx="178">
                  <c:v>11.174840000000007</c:v>
                </c:pt>
                <c:pt idx="179">
                  <c:v>11.149910000000007</c:v>
                </c:pt>
                <c:pt idx="180">
                  <c:v>11.124000000000008</c:v>
                </c:pt>
                <c:pt idx="181">
                  <c:v>11.097110000000008</c:v>
                </c:pt>
                <c:pt idx="182">
                  <c:v>11.069240000000008</c:v>
                </c:pt>
                <c:pt idx="183">
                  <c:v>11.040390000000007</c:v>
                </c:pt>
                <c:pt idx="184">
                  <c:v>11.010560000000007</c:v>
                </c:pt>
                <c:pt idx="185">
                  <c:v>10.979750000000008</c:v>
                </c:pt>
                <c:pt idx="186">
                  <c:v>10.947960000000009</c:v>
                </c:pt>
                <c:pt idx="187">
                  <c:v>10.91519000000001</c:v>
                </c:pt>
                <c:pt idx="188">
                  <c:v>10.88144000000001</c:v>
                </c:pt>
                <c:pt idx="189">
                  <c:v>10.846710000000011</c:v>
                </c:pt>
                <c:pt idx="190">
                  <c:v>10.811000000000011</c:v>
                </c:pt>
                <c:pt idx="191">
                  <c:v>10.77431000000001</c:v>
                </c:pt>
                <c:pt idx="192">
                  <c:v>10.73664000000001</c:v>
                </c:pt>
                <c:pt idx="193">
                  <c:v>10.69799000000001</c:v>
                </c:pt>
                <c:pt idx="194">
                  <c:v>10.658360000000011</c:v>
                </c:pt>
                <c:pt idx="195">
                  <c:v>10.617750000000012</c:v>
                </c:pt>
                <c:pt idx="196">
                  <c:v>10.576160000000012</c:v>
                </c:pt>
                <c:pt idx="197">
                  <c:v>10.533590000000013</c:v>
                </c:pt>
                <c:pt idx="198">
                  <c:v>10.490040000000013</c:v>
                </c:pt>
                <c:pt idx="199">
                  <c:v>10.445510000000013</c:v>
                </c:pt>
                <c:pt idx="200">
                  <c:v>10.400000000000013</c:v>
                </c:pt>
                <c:pt idx="201">
                  <c:v>10.353510000000012</c:v>
                </c:pt>
                <c:pt idx="202">
                  <c:v>10.306040000000014</c:v>
                </c:pt>
                <c:pt idx="203">
                  <c:v>10.257590000000015</c:v>
                </c:pt>
                <c:pt idx="204">
                  <c:v>10.208160000000015</c:v>
                </c:pt>
                <c:pt idx="205">
                  <c:v>10.157750000000016</c:v>
                </c:pt>
                <c:pt idx="206">
                  <c:v>10.106360000000016</c:v>
                </c:pt>
                <c:pt idx="207">
                  <c:v>10.053990000000017</c:v>
                </c:pt>
                <c:pt idx="208">
                  <c:v>10.000640000000017</c:v>
                </c:pt>
                <c:pt idx="209">
                  <c:v>9.9463100000000164</c:v>
                </c:pt>
                <c:pt idx="210">
                  <c:v>9.891000000000016</c:v>
                </c:pt>
                <c:pt idx="211">
                  <c:v>9.8347100000000172</c:v>
                </c:pt>
                <c:pt idx="212">
                  <c:v>9.7774400000000181</c:v>
                </c:pt>
                <c:pt idx="213">
                  <c:v>9.7191900000000189</c:v>
                </c:pt>
                <c:pt idx="214">
                  <c:v>9.6599600000000194</c:v>
                </c:pt>
                <c:pt idx="215">
                  <c:v>9.5997500000000198</c:v>
                </c:pt>
                <c:pt idx="216">
                  <c:v>9.5385600000000199</c:v>
                </c:pt>
                <c:pt idx="217">
                  <c:v>9.4763900000000199</c:v>
                </c:pt>
                <c:pt idx="218">
                  <c:v>9.4132400000000196</c:v>
                </c:pt>
                <c:pt idx="219">
                  <c:v>9.3491100000000191</c:v>
                </c:pt>
                <c:pt idx="220">
                  <c:v>9.2840000000000202</c:v>
                </c:pt>
                <c:pt idx="221">
                  <c:v>9.2179100000000211</c:v>
                </c:pt>
                <c:pt idx="222">
                  <c:v>9.1508400000000218</c:v>
                </c:pt>
                <c:pt idx="223">
                  <c:v>9.0827900000000223</c:v>
                </c:pt>
                <c:pt idx="224">
                  <c:v>9.0137600000000226</c:v>
                </c:pt>
                <c:pt idx="225">
                  <c:v>8.9437500000000227</c:v>
                </c:pt>
                <c:pt idx="226">
                  <c:v>8.8727600000000226</c:v>
                </c:pt>
                <c:pt idx="227">
                  <c:v>8.8007900000000223</c:v>
                </c:pt>
                <c:pt idx="228">
                  <c:v>8.7278400000000218</c:v>
                </c:pt>
                <c:pt idx="229">
                  <c:v>8.6539100000000229</c:v>
                </c:pt>
                <c:pt idx="230">
                  <c:v>8.5790000000000237</c:v>
                </c:pt>
                <c:pt idx="231">
                  <c:v>8.5031100000000244</c:v>
                </c:pt>
                <c:pt idx="232">
                  <c:v>8.4262400000000248</c:v>
                </c:pt>
                <c:pt idx="233">
                  <c:v>8.3483900000000251</c:v>
                </c:pt>
                <c:pt idx="234">
                  <c:v>8.2695600000000251</c:v>
                </c:pt>
                <c:pt idx="235">
                  <c:v>8.189750000000025</c:v>
                </c:pt>
                <c:pt idx="236">
                  <c:v>8.1089600000000246</c:v>
                </c:pt>
                <c:pt idx="237">
                  <c:v>8.0271900000000258</c:v>
                </c:pt>
                <c:pt idx="238">
                  <c:v>7.944440000000025</c:v>
                </c:pt>
                <c:pt idx="239">
                  <c:v>7.860710000000025</c:v>
                </c:pt>
                <c:pt idx="240">
                  <c:v>7.7760000000000247</c:v>
                </c:pt>
                <c:pt idx="241">
                  <c:v>7.6903100000000242</c:v>
                </c:pt>
                <c:pt idx="242">
                  <c:v>7.6036400000000235</c:v>
                </c:pt>
                <c:pt idx="243">
                  <c:v>7.5159900000000226</c:v>
                </c:pt>
                <c:pt idx="244">
                  <c:v>7.4273600000000224</c:v>
                </c:pt>
                <c:pt idx="245">
                  <c:v>7.337750000000022</c:v>
                </c:pt>
                <c:pt idx="246">
                  <c:v>7.2471600000000214</c:v>
                </c:pt>
                <c:pt idx="247">
                  <c:v>7.1555900000000205</c:v>
                </c:pt>
                <c:pt idx="248">
                  <c:v>7.0630400000000195</c:v>
                </c:pt>
                <c:pt idx="249">
                  <c:v>6.9695100000000192</c:v>
                </c:pt>
                <c:pt idx="250">
                  <c:v>6.8750000000000187</c:v>
                </c:pt>
                <c:pt idx="251">
                  <c:v>6.7795100000000179</c:v>
                </c:pt>
                <c:pt idx="252">
                  <c:v>6.683040000000017</c:v>
                </c:pt>
                <c:pt idx="253">
                  <c:v>6.5855900000000167</c:v>
                </c:pt>
                <c:pt idx="254">
                  <c:v>6.4871600000000162</c:v>
                </c:pt>
                <c:pt idx="255">
                  <c:v>6.3877500000000156</c:v>
                </c:pt>
                <c:pt idx="256">
                  <c:v>6.2873600000000147</c:v>
                </c:pt>
                <c:pt idx="257">
                  <c:v>6.1859900000000136</c:v>
                </c:pt>
                <c:pt idx="258">
                  <c:v>6.0836400000000133</c:v>
                </c:pt>
                <c:pt idx="259">
                  <c:v>5.9803100000000127</c:v>
                </c:pt>
                <c:pt idx="260">
                  <c:v>5.8760000000000119</c:v>
                </c:pt>
                <c:pt idx="261">
                  <c:v>5.7707100000000109</c:v>
                </c:pt>
                <c:pt idx="262">
                  <c:v>5.6644400000000106</c:v>
                </c:pt>
                <c:pt idx="263">
                  <c:v>5.5571900000000101</c:v>
                </c:pt>
                <c:pt idx="264">
                  <c:v>5.4489600000000094</c:v>
                </c:pt>
                <c:pt idx="265">
                  <c:v>5.3397500000000084</c:v>
                </c:pt>
                <c:pt idx="266">
                  <c:v>5.2295600000000073</c:v>
                </c:pt>
                <c:pt idx="267">
                  <c:v>5.1183900000000069</c:v>
                </c:pt>
                <c:pt idx="268">
                  <c:v>5.0062400000000062</c:v>
                </c:pt>
                <c:pt idx="269">
                  <c:v>4.8931100000000054</c:v>
                </c:pt>
                <c:pt idx="270">
                  <c:v>4.7790000000000044</c:v>
                </c:pt>
                <c:pt idx="271">
                  <c:v>4.663910000000004</c:v>
                </c:pt>
                <c:pt idx="272">
                  <c:v>4.5478400000000034</c:v>
                </c:pt>
                <c:pt idx="273">
                  <c:v>4.4307900000000027</c:v>
                </c:pt>
                <c:pt idx="274">
                  <c:v>4.3127600000000017</c:v>
                </c:pt>
                <c:pt idx="275">
                  <c:v>4.1937500000000005</c:v>
                </c:pt>
                <c:pt idx="276">
                  <c:v>4.07376</c:v>
                </c:pt>
                <c:pt idx="277">
                  <c:v>3.9527899999999994</c:v>
                </c:pt>
                <c:pt idx="278">
                  <c:v>3.8308399999999985</c:v>
                </c:pt>
                <c:pt idx="279">
                  <c:v>3.7079099999999978</c:v>
                </c:pt>
                <c:pt idx="280">
                  <c:v>3.583999999999997</c:v>
                </c:pt>
                <c:pt idx="281">
                  <c:v>3.4591099999999959</c:v>
                </c:pt>
                <c:pt idx="282">
                  <c:v>3.3332399999999951</c:v>
                </c:pt>
                <c:pt idx="283">
                  <c:v>3.2063899999999941</c:v>
                </c:pt>
                <c:pt idx="284">
                  <c:v>3.0785599999999933</c:v>
                </c:pt>
                <c:pt idx="285">
                  <c:v>2.9497499999999923</c:v>
                </c:pt>
                <c:pt idx="286">
                  <c:v>2.8199599999999916</c:v>
                </c:pt>
                <c:pt idx="287">
                  <c:v>2.6891899999999906</c:v>
                </c:pt>
                <c:pt idx="288">
                  <c:v>2.5574399999999899</c:v>
                </c:pt>
                <c:pt idx="289">
                  <c:v>2.424709999999989</c:v>
                </c:pt>
                <c:pt idx="290">
                  <c:v>2.2909999999999879</c:v>
                </c:pt>
                <c:pt idx="291">
                  <c:v>2.1563099999999871</c:v>
                </c:pt>
                <c:pt idx="292">
                  <c:v>2.020639999999986</c:v>
                </c:pt>
                <c:pt idx="293">
                  <c:v>1.8839899999999852</c:v>
                </c:pt>
                <c:pt idx="294">
                  <c:v>1.7463599999999841</c:v>
                </c:pt>
                <c:pt idx="295">
                  <c:v>1.6077499999999831</c:v>
                </c:pt>
                <c:pt idx="296">
                  <c:v>1.4681599999999821</c:v>
                </c:pt>
                <c:pt idx="297">
                  <c:v>1.3275899999999812</c:v>
                </c:pt>
                <c:pt idx="298">
                  <c:v>1.1860399999999802</c:v>
                </c:pt>
                <c:pt idx="299">
                  <c:v>1.0435099999999793</c:v>
                </c:pt>
                <c:pt idx="300">
                  <c:v>0.89999999999997837</c:v>
                </c:pt>
                <c:pt idx="301">
                  <c:v>0.75550999999997748</c:v>
                </c:pt>
                <c:pt idx="302">
                  <c:v>0.6100399999999766</c:v>
                </c:pt>
                <c:pt idx="303">
                  <c:v>0.46358999999997569</c:v>
                </c:pt>
                <c:pt idx="304">
                  <c:v>0.31615999999997479</c:v>
                </c:pt>
                <c:pt idx="305">
                  <c:v>0.16774999999997389</c:v>
                </c:pt>
                <c:pt idx="306">
                  <c:v>1.8359999999972971E-2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D-46B3-88DB-48CF98F23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51631"/>
        <c:axId val="529152879"/>
      </c:scatterChart>
      <c:valAx>
        <c:axId val="5291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Range/</a:t>
                </a:r>
                <a:r>
                  <a:rPr lang="en-IN" baseline="0"/>
                  <a:t> Distance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2879"/>
        <c:crosses val="autoZero"/>
        <c:crossBetween val="midCat"/>
      </c:valAx>
      <c:valAx>
        <c:axId val="5291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= 25 m/s, without drag at 75 degrees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velo_40!$G$1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velo_40!$F$2:$F$709</c:f>
              <c:numCache>
                <c:formatCode>General</c:formatCode>
                <c:ptCount val="708"/>
                <c:pt idx="0">
                  <c:v>0</c:v>
                </c:pt>
                <c:pt idx="1">
                  <c:v>0.34641016151377552</c:v>
                </c:pt>
                <c:pt idx="2">
                  <c:v>0.69282032302755103</c:v>
                </c:pt>
                <c:pt idx="3">
                  <c:v>1.0392304845413265</c:v>
                </c:pt>
                <c:pt idx="4">
                  <c:v>1.3856406460551021</c:v>
                </c:pt>
                <c:pt idx="5">
                  <c:v>1.7320508075688776</c:v>
                </c:pt>
                <c:pt idx="6">
                  <c:v>2.078460969082653</c:v>
                </c:pt>
                <c:pt idx="7">
                  <c:v>2.4248711305964283</c:v>
                </c:pt>
                <c:pt idx="8">
                  <c:v>2.7712812921102037</c:v>
                </c:pt>
                <c:pt idx="9">
                  <c:v>3.117691453623979</c:v>
                </c:pt>
                <c:pt idx="10">
                  <c:v>3.4641016151377544</c:v>
                </c:pt>
                <c:pt idx="11">
                  <c:v>3.8105117766515297</c:v>
                </c:pt>
                <c:pt idx="12">
                  <c:v>4.1569219381653051</c:v>
                </c:pt>
                <c:pt idx="13">
                  <c:v>4.5033320996790804</c:v>
                </c:pt>
                <c:pt idx="14">
                  <c:v>4.8497422611928558</c:v>
                </c:pt>
                <c:pt idx="15">
                  <c:v>5.1961524227066311</c:v>
                </c:pt>
                <c:pt idx="16">
                  <c:v>5.5425625842204065</c:v>
                </c:pt>
                <c:pt idx="17">
                  <c:v>5.8889727457341818</c:v>
                </c:pt>
                <c:pt idx="18">
                  <c:v>6.2353829072479572</c:v>
                </c:pt>
                <c:pt idx="19">
                  <c:v>6.5817930687617325</c:v>
                </c:pt>
                <c:pt idx="20">
                  <c:v>6.9282032302755079</c:v>
                </c:pt>
                <c:pt idx="21">
                  <c:v>7.2746133917892832</c:v>
                </c:pt>
                <c:pt idx="22">
                  <c:v>7.6210235533030586</c:v>
                </c:pt>
                <c:pt idx="23">
                  <c:v>7.9674337148168339</c:v>
                </c:pt>
                <c:pt idx="24">
                  <c:v>8.3138438763306102</c:v>
                </c:pt>
                <c:pt idx="25">
                  <c:v>8.6602540378443855</c:v>
                </c:pt>
                <c:pt idx="26">
                  <c:v>9.0066641993581609</c:v>
                </c:pt>
                <c:pt idx="27">
                  <c:v>9.3530743608719362</c:v>
                </c:pt>
                <c:pt idx="28">
                  <c:v>9.6994845223857116</c:v>
                </c:pt>
                <c:pt idx="29">
                  <c:v>10.045894683899487</c:v>
                </c:pt>
                <c:pt idx="30">
                  <c:v>10.392304845413262</c:v>
                </c:pt>
                <c:pt idx="31">
                  <c:v>10.738715006927038</c:v>
                </c:pt>
                <c:pt idx="32">
                  <c:v>11.085125168440813</c:v>
                </c:pt>
                <c:pt idx="33">
                  <c:v>11.431535329954588</c:v>
                </c:pt>
                <c:pt idx="34">
                  <c:v>11.777945491468364</c:v>
                </c:pt>
                <c:pt idx="35">
                  <c:v>12.124355652982139</c:v>
                </c:pt>
                <c:pt idx="36">
                  <c:v>12.470765814495914</c:v>
                </c:pt>
                <c:pt idx="37">
                  <c:v>12.81717597600969</c:v>
                </c:pt>
                <c:pt idx="38">
                  <c:v>13.163586137523465</c:v>
                </c:pt>
                <c:pt idx="39">
                  <c:v>13.50999629903724</c:v>
                </c:pt>
                <c:pt idx="40">
                  <c:v>13.856406460551016</c:v>
                </c:pt>
                <c:pt idx="41">
                  <c:v>14.202816622064791</c:v>
                </c:pt>
                <c:pt idx="42">
                  <c:v>14.549226783578566</c:v>
                </c:pt>
                <c:pt idx="43">
                  <c:v>14.895636945092342</c:v>
                </c:pt>
                <c:pt idx="44">
                  <c:v>15.242047106606117</c:v>
                </c:pt>
                <c:pt idx="45">
                  <c:v>15.588457268119893</c:v>
                </c:pt>
                <c:pt idx="46">
                  <c:v>15.934867429633668</c:v>
                </c:pt>
                <c:pt idx="47">
                  <c:v>16.281277591147443</c:v>
                </c:pt>
                <c:pt idx="48">
                  <c:v>16.62768775266122</c:v>
                </c:pt>
                <c:pt idx="49">
                  <c:v>16.974097914174997</c:v>
                </c:pt>
                <c:pt idx="50">
                  <c:v>17.320508075688775</c:v>
                </c:pt>
                <c:pt idx="51">
                  <c:v>17.666918237202552</c:v>
                </c:pt>
                <c:pt idx="52">
                  <c:v>18.013328398716329</c:v>
                </c:pt>
                <c:pt idx="53">
                  <c:v>18.359738560230106</c:v>
                </c:pt>
                <c:pt idx="54">
                  <c:v>18.706148721743883</c:v>
                </c:pt>
                <c:pt idx="55">
                  <c:v>19.05255888325766</c:v>
                </c:pt>
                <c:pt idx="56">
                  <c:v>19.398969044771437</c:v>
                </c:pt>
                <c:pt idx="57">
                  <c:v>19.745379206285214</c:v>
                </c:pt>
                <c:pt idx="58">
                  <c:v>20.091789367798992</c:v>
                </c:pt>
                <c:pt idx="59">
                  <c:v>20.438199529312769</c:v>
                </c:pt>
                <c:pt idx="60">
                  <c:v>20.784609690826546</c:v>
                </c:pt>
                <c:pt idx="61">
                  <c:v>21.131019852340323</c:v>
                </c:pt>
                <c:pt idx="62">
                  <c:v>21.4774300138541</c:v>
                </c:pt>
                <c:pt idx="63">
                  <c:v>21.823840175367877</c:v>
                </c:pt>
                <c:pt idx="64">
                  <c:v>22.170250336881654</c:v>
                </c:pt>
                <c:pt idx="65">
                  <c:v>22.516660498395431</c:v>
                </c:pt>
                <c:pt idx="66">
                  <c:v>22.863070659909209</c:v>
                </c:pt>
                <c:pt idx="67">
                  <c:v>23.209480821422986</c:v>
                </c:pt>
                <c:pt idx="68">
                  <c:v>23.555890982936763</c:v>
                </c:pt>
                <c:pt idx="69">
                  <c:v>23.90230114445054</c:v>
                </c:pt>
                <c:pt idx="70">
                  <c:v>24.248711305964317</c:v>
                </c:pt>
                <c:pt idx="71">
                  <c:v>24.595121467478094</c:v>
                </c:pt>
                <c:pt idx="72">
                  <c:v>24.941531628991871</c:v>
                </c:pt>
                <c:pt idx="73">
                  <c:v>25.287941790505648</c:v>
                </c:pt>
                <c:pt idx="74">
                  <c:v>25.634351952019426</c:v>
                </c:pt>
                <c:pt idx="75">
                  <c:v>25.980762113533203</c:v>
                </c:pt>
                <c:pt idx="76">
                  <c:v>26.32717227504698</c:v>
                </c:pt>
                <c:pt idx="77">
                  <c:v>26.673582436560757</c:v>
                </c:pt>
                <c:pt idx="78">
                  <c:v>27.019992598074534</c:v>
                </c:pt>
                <c:pt idx="79">
                  <c:v>27.366402759588311</c:v>
                </c:pt>
                <c:pt idx="80">
                  <c:v>27.712812921102088</c:v>
                </c:pt>
                <c:pt idx="81">
                  <c:v>28.059223082615866</c:v>
                </c:pt>
                <c:pt idx="82">
                  <c:v>28.405633244129643</c:v>
                </c:pt>
                <c:pt idx="83">
                  <c:v>28.75204340564342</c:v>
                </c:pt>
                <c:pt idx="84">
                  <c:v>29.098453567157197</c:v>
                </c:pt>
                <c:pt idx="85">
                  <c:v>29.444863728670974</c:v>
                </c:pt>
                <c:pt idx="86">
                  <c:v>29.791273890184751</c:v>
                </c:pt>
                <c:pt idx="87">
                  <c:v>30.137684051698528</c:v>
                </c:pt>
                <c:pt idx="88">
                  <c:v>30.484094213212305</c:v>
                </c:pt>
                <c:pt idx="89">
                  <c:v>30.830504374726083</c:v>
                </c:pt>
                <c:pt idx="90">
                  <c:v>31.17691453623986</c:v>
                </c:pt>
                <c:pt idx="91">
                  <c:v>31.523324697753637</c:v>
                </c:pt>
                <c:pt idx="92">
                  <c:v>31.869734859267414</c:v>
                </c:pt>
                <c:pt idx="93">
                  <c:v>32.216145020781191</c:v>
                </c:pt>
                <c:pt idx="94">
                  <c:v>32.562555182294965</c:v>
                </c:pt>
                <c:pt idx="95">
                  <c:v>32.908965343808738</c:v>
                </c:pt>
                <c:pt idx="96">
                  <c:v>33.255375505322512</c:v>
                </c:pt>
                <c:pt idx="97">
                  <c:v>33.601785666836285</c:v>
                </c:pt>
                <c:pt idx="98">
                  <c:v>33.948195828350059</c:v>
                </c:pt>
                <c:pt idx="99">
                  <c:v>34.294605989863832</c:v>
                </c:pt>
                <c:pt idx="100">
                  <c:v>34.641016151377606</c:v>
                </c:pt>
                <c:pt idx="101">
                  <c:v>34.98742631289138</c:v>
                </c:pt>
                <c:pt idx="102">
                  <c:v>35.333836474405153</c:v>
                </c:pt>
                <c:pt idx="103">
                  <c:v>35.680246635918927</c:v>
                </c:pt>
                <c:pt idx="104">
                  <c:v>36.0266567974327</c:v>
                </c:pt>
                <c:pt idx="105">
                  <c:v>36.373066958946474</c:v>
                </c:pt>
                <c:pt idx="106">
                  <c:v>36.719477120460247</c:v>
                </c:pt>
                <c:pt idx="107">
                  <c:v>37.065887281974021</c:v>
                </c:pt>
                <c:pt idx="108">
                  <c:v>37.412297443487795</c:v>
                </c:pt>
                <c:pt idx="109">
                  <c:v>37.758707605001568</c:v>
                </c:pt>
                <c:pt idx="110">
                  <c:v>38.105117766515342</c:v>
                </c:pt>
                <c:pt idx="111">
                  <c:v>38.451527928029115</c:v>
                </c:pt>
                <c:pt idx="112">
                  <c:v>38.797938089542889</c:v>
                </c:pt>
                <c:pt idx="113">
                  <c:v>39.144348251056662</c:v>
                </c:pt>
                <c:pt idx="114">
                  <c:v>39.490758412570436</c:v>
                </c:pt>
                <c:pt idx="115">
                  <c:v>39.83716857408421</c:v>
                </c:pt>
                <c:pt idx="116">
                  <c:v>40.183578735597983</c:v>
                </c:pt>
                <c:pt idx="117">
                  <c:v>40.529988897111757</c:v>
                </c:pt>
                <c:pt idx="118">
                  <c:v>40.87639905862553</c:v>
                </c:pt>
                <c:pt idx="119">
                  <c:v>41.222809220139304</c:v>
                </c:pt>
                <c:pt idx="120">
                  <c:v>41.569219381653078</c:v>
                </c:pt>
                <c:pt idx="121">
                  <c:v>41.915629543166851</c:v>
                </c:pt>
                <c:pt idx="122">
                  <c:v>42.262039704680625</c:v>
                </c:pt>
                <c:pt idx="123">
                  <c:v>42.608449866194398</c:v>
                </c:pt>
                <c:pt idx="124">
                  <c:v>42.954860027708172</c:v>
                </c:pt>
                <c:pt idx="125">
                  <c:v>43.301270189221945</c:v>
                </c:pt>
                <c:pt idx="126">
                  <c:v>43.647680350735719</c:v>
                </c:pt>
                <c:pt idx="127">
                  <c:v>43.994090512249493</c:v>
                </c:pt>
                <c:pt idx="128">
                  <c:v>44.340500673763266</c:v>
                </c:pt>
                <c:pt idx="129">
                  <c:v>44.68691083527704</c:v>
                </c:pt>
                <c:pt idx="130">
                  <c:v>45.033320996790813</c:v>
                </c:pt>
                <c:pt idx="131">
                  <c:v>45.379731158304587</c:v>
                </c:pt>
                <c:pt idx="132">
                  <c:v>45.72614131981836</c:v>
                </c:pt>
                <c:pt idx="133">
                  <c:v>46.072551481332134</c:v>
                </c:pt>
                <c:pt idx="134">
                  <c:v>46.418961642845908</c:v>
                </c:pt>
                <c:pt idx="135">
                  <c:v>46.765371804359681</c:v>
                </c:pt>
                <c:pt idx="136">
                  <c:v>47.111781965873455</c:v>
                </c:pt>
                <c:pt idx="137">
                  <c:v>47.458192127387228</c:v>
                </c:pt>
                <c:pt idx="138">
                  <c:v>47.804602288901002</c:v>
                </c:pt>
                <c:pt idx="139">
                  <c:v>48.151012450414775</c:v>
                </c:pt>
                <c:pt idx="140">
                  <c:v>48.497422611928549</c:v>
                </c:pt>
                <c:pt idx="141">
                  <c:v>48.843832773442323</c:v>
                </c:pt>
                <c:pt idx="142">
                  <c:v>49.190242934956096</c:v>
                </c:pt>
                <c:pt idx="143">
                  <c:v>49.53665309646987</c:v>
                </c:pt>
                <c:pt idx="144">
                  <c:v>49.883063257983643</c:v>
                </c:pt>
                <c:pt idx="145">
                  <c:v>50.229473419497417</c:v>
                </c:pt>
                <c:pt idx="146">
                  <c:v>50.57588358101119</c:v>
                </c:pt>
                <c:pt idx="147">
                  <c:v>50.922293742524964</c:v>
                </c:pt>
                <c:pt idx="148">
                  <c:v>51.268703904038738</c:v>
                </c:pt>
                <c:pt idx="149">
                  <c:v>51.615114065552511</c:v>
                </c:pt>
                <c:pt idx="150">
                  <c:v>51.961524227066285</c:v>
                </c:pt>
                <c:pt idx="151">
                  <c:v>52.307934388580058</c:v>
                </c:pt>
                <c:pt idx="152">
                  <c:v>52.654344550093832</c:v>
                </c:pt>
                <c:pt idx="153">
                  <c:v>53.000754711607605</c:v>
                </c:pt>
                <c:pt idx="154">
                  <c:v>53.347164873121379</c:v>
                </c:pt>
                <c:pt idx="155">
                  <c:v>53.693575034635153</c:v>
                </c:pt>
                <c:pt idx="156">
                  <c:v>54.039985196148926</c:v>
                </c:pt>
                <c:pt idx="157">
                  <c:v>54.3863953576627</c:v>
                </c:pt>
                <c:pt idx="158">
                  <c:v>54.732805519176473</c:v>
                </c:pt>
                <c:pt idx="159">
                  <c:v>55.079215680690247</c:v>
                </c:pt>
                <c:pt idx="160">
                  <c:v>55.42562584220402</c:v>
                </c:pt>
                <c:pt idx="161">
                  <c:v>55.772036003717794</c:v>
                </c:pt>
                <c:pt idx="162">
                  <c:v>56.118446165231568</c:v>
                </c:pt>
                <c:pt idx="163">
                  <c:v>56.464856326745341</c:v>
                </c:pt>
                <c:pt idx="164">
                  <c:v>56.811266488259115</c:v>
                </c:pt>
                <c:pt idx="165">
                  <c:v>57.157676649772888</c:v>
                </c:pt>
                <c:pt idx="166">
                  <c:v>57.504086811286662</c:v>
                </c:pt>
                <c:pt idx="167">
                  <c:v>57.850496972800435</c:v>
                </c:pt>
                <c:pt idx="168">
                  <c:v>58.196907134314209</c:v>
                </c:pt>
                <c:pt idx="169">
                  <c:v>58.543317295827983</c:v>
                </c:pt>
                <c:pt idx="170">
                  <c:v>58.889727457341756</c:v>
                </c:pt>
                <c:pt idx="171">
                  <c:v>59.23613761885553</c:v>
                </c:pt>
                <c:pt idx="172">
                  <c:v>59.582547780369303</c:v>
                </c:pt>
                <c:pt idx="173">
                  <c:v>59.928957941883077</c:v>
                </c:pt>
                <c:pt idx="174">
                  <c:v>60.27536810339685</c:v>
                </c:pt>
                <c:pt idx="175">
                  <c:v>60.621778264910624</c:v>
                </c:pt>
                <c:pt idx="176">
                  <c:v>60.968188426424398</c:v>
                </c:pt>
                <c:pt idx="177">
                  <c:v>61.314598587938171</c:v>
                </c:pt>
                <c:pt idx="178">
                  <c:v>61.661008749451945</c:v>
                </c:pt>
                <c:pt idx="179">
                  <c:v>62.007418910965718</c:v>
                </c:pt>
                <c:pt idx="180">
                  <c:v>62.353829072479492</c:v>
                </c:pt>
                <c:pt idx="181">
                  <c:v>62.700239233993265</c:v>
                </c:pt>
                <c:pt idx="182">
                  <c:v>63.046649395507039</c:v>
                </c:pt>
                <c:pt idx="183">
                  <c:v>63.393059557020813</c:v>
                </c:pt>
                <c:pt idx="184">
                  <c:v>63.739469718534586</c:v>
                </c:pt>
                <c:pt idx="185">
                  <c:v>64.085879880048367</c:v>
                </c:pt>
                <c:pt idx="186">
                  <c:v>64.43229004156214</c:v>
                </c:pt>
                <c:pt idx="187">
                  <c:v>64.778700203075914</c:v>
                </c:pt>
                <c:pt idx="188">
                  <c:v>65.125110364589688</c:v>
                </c:pt>
                <c:pt idx="189">
                  <c:v>65.471520526103461</c:v>
                </c:pt>
                <c:pt idx="190">
                  <c:v>65.817930687617235</c:v>
                </c:pt>
                <c:pt idx="191">
                  <c:v>66.164340849131008</c:v>
                </c:pt>
                <c:pt idx="192">
                  <c:v>66.510751010644782</c:v>
                </c:pt>
                <c:pt idx="193">
                  <c:v>66.857161172158555</c:v>
                </c:pt>
                <c:pt idx="194">
                  <c:v>67.203571333672329</c:v>
                </c:pt>
                <c:pt idx="195">
                  <c:v>67.549981495186103</c:v>
                </c:pt>
                <c:pt idx="196">
                  <c:v>67.896391656699876</c:v>
                </c:pt>
                <c:pt idx="197">
                  <c:v>68.24280181821365</c:v>
                </c:pt>
                <c:pt idx="198">
                  <c:v>68.589211979727423</c:v>
                </c:pt>
                <c:pt idx="199">
                  <c:v>68.935622141241197</c:v>
                </c:pt>
                <c:pt idx="200">
                  <c:v>69.28203230275497</c:v>
                </c:pt>
                <c:pt idx="201">
                  <c:v>69.628442464268744</c:v>
                </c:pt>
                <c:pt idx="202">
                  <c:v>69.974852625782518</c:v>
                </c:pt>
                <c:pt idx="203">
                  <c:v>70.321262787296291</c:v>
                </c:pt>
                <c:pt idx="204">
                  <c:v>70.667672948810065</c:v>
                </c:pt>
                <c:pt idx="205">
                  <c:v>71.014083110323838</c:v>
                </c:pt>
                <c:pt idx="206">
                  <c:v>71.360493271837612</c:v>
                </c:pt>
                <c:pt idx="207">
                  <c:v>71.706903433351386</c:v>
                </c:pt>
                <c:pt idx="208">
                  <c:v>72.053313594865159</c:v>
                </c:pt>
                <c:pt idx="209">
                  <c:v>72.399723756378933</c:v>
                </c:pt>
                <c:pt idx="210">
                  <c:v>72.746133917892706</c:v>
                </c:pt>
                <c:pt idx="211">
                  <c:v>73.09254407940648</c:v>
                </c:pt>
                <c:pt idx="212">
                  <c:v>73.438954240920253</c:v>
                </c:pt>
                <c:pt idx="213">
                  <c:v>73.785364402434027</c:v>
                </c:pt>
                <c:pt idx="214">
                  <c:v>74.131774563947801</c:v>
                </c:pt>
                <c:pt idx="215">
                  <c:v>74.478184725461574</c:v>
                </c:pt>
                <c:pt idx="216">
                  <c:v>74.824594886975348</c:v>
                </c:pt>
                <c:pt idx="217">
                  <c:v>75.171005048489121</c:v>
                </c:pt>
                <c:pt idx="218">
                  <c:v>75.517415210002895</c:v>
                </c:pt>
                <c:pt idx="219">
                  <c:v>75.863825371516668</c:v>
                </c:pt>
                <c:pt idx="220">
                  <c:v>76.210235533030442</c:v>
                </c:pt>
                <c:pt idx="221">
                  <c:v>76.556645694544216</c:v>
                </c:pt>
                <c:pt idx="222">
                  <c:v>76.903055856057989</c:v>
                </c:pt>
                <c:pt idx="223">
                  <c:v>77.249466017571763</c:v>
                </c:pt>
                <c:pt idx="224">
                  <c:v>77.595876179085536</c:v>
                </c:pt>
                <c:pt idx="225">
                  <c:v>77.94228634059931</c:v>
                </c:pt>
                <c:pt idx="226">
                  <c:v>78.288696502113083</c:v>
                </c:pt>
                <c:pt idx="227">
                  <c:v>78.635106663626857</c:v>
                </c:pt>
                <c:pt idx="228">
                  <c:v>78.981516825140631</c:v>
                </c:pt>
                <c:pt idx="229">
                  <c:v>79.327926986654404</c:v>
                </c:pt>
                <c:pt idx="230">
                  <c:v>79.674337148168178</c:v>
                </c:pt>
                <c:pt idx="231">
                  <c:v>80.020747309681951</c:v>
                </c:pt>
                <c:pt idx="232">
                  <c:v>80.367157471195725</c:v>
                </c:pt>
                <c:pt idx="233">
                  <c:v>80.713567632709498</c:v>
                </c:pt>
                <c:pt idx="234">
                  <c:v>81.059977794223272</c:v>
                </c:pt>
                <c:pt idx="235">
                  <c:v>81.406387955737046</c:v>
                </c:pt>
                <c:pt idx="236">
                  <c:v>81.752798117250819</c:v>
                </c:pt>
                <c:pt idx="237">
                  <c:v>82.099208278764593</c:v>
                </c:pt>
                <c:pt idx="238">
                  <c:v>82.445618440278366</c:v>
                </c:pt>
                <c:pt idx="239">
                  <c:v>82.79202860179214</c:v>
                </c:pt>
                <c:pt idx="240">
                  <c:v>83.138438763305913</c:v>
                </c:pt>
                <c:pt idx="241">
                  <c:v>83.484848924819687</c:v>
                </c:pt>
                <c:pt idx="242">
                  <c:v>83.831259086333461</c:v>
                </c:pt>
                <c:pt idx="243">
                  <c:v>84.177669247847234</c:v>
                </c:pt>
                <c:pt idx="244">
                  <c:v>84.524079409361008</c:v>
                </c:pt>
                <c:pt idx="245">
                  <c:v>84.870489570874781</c:v>
                </c:pt>
                <c:pt idx="246">
                  <c:v>85.216899732388555</c:v>
                </c:pt>
                <c:pt idx="247">
                  <c:v>85.563309893902328</c:v>
                </c:pt>
                <c:pt idx="248">
                  <c:v>85.909720055416102</c:v>
                </c:pt>
                <c:pt idx="249">
                  <c:v>86.256130216929876</c:v>
                </c:pt>
                <c:pt idx="250">
                  <c:v>86.602540378443649</c:v>
                </c:pt>
                <c:pt idx="251">
                  <c:v>86.948950539957423</c:v>
                </c:pt>
                <c:pt idx="252">
                  <c:v>87.295360701471196</c:v>
                </c:pt>
                <c:pt idx="253">
                  <c:v>87.64177086298497</c:v>
                </c:pt>
                <c:pt idx="254">
                  <c:v>87.988181024498743</c:v>
                </c:pt>
                <c:pt idx="255">
                  <c:v>88.334591186012517</c:v>
                </c:pt>
                <c:pt idx="256">
                  <c:v>88.681001347526291</c:v>
                </c:pt>
                <c:pt idx="257">
                  <c:v>89.027411509040064</c:v>
                </c:pt>
                <c:pt idx="258">
                  <c:v>89.373821670553838</c:v>
                </c:pt>
                <c:pt idx="259">
                  <c:v>89.720231832067611</c:v>
                </c:pt>
                <c:pt idx="260">
                  <c:v>90.066641993581385</c:v>
                </c:pt>
                <c:pt idx="261">
                  <c:v>90.413052155095158</c:v>
                </c:pt>
                <c:pt idx="262">
                  <c:v>90.759462316608932</c:v>
                </c:pt>
                <c:pt idx="263">
                  <c:v>91.105872478122706</c:v>
                </c:pt>
                <c:pt idx="264">
                  <c:v>91.452282639636479</c:v>
                </c:pt>
                <c:pt idx="265">
                  <c:v>91.798692801150253</c:v>
                </c:pt>
                <c:pt idx="266">
                  <c:v>92.145102962664026</c:v>
                </c:pt>
                <c:pt idx="267">
                  <c:v>92.4915131241778</c:v>
                </c:pt>
                <c:pt idx="268">
                  <c:v>92.837923285691573</c:v>
                </c:pt>
                <c:pt idx="269">
                  <c:v>93.184333447205347</c:v>
                </c:pt>
                <c:pt idx="270">
                  <c:v>93.530743608719121</c:v>
                </c:pt>
                <c:pt idx="271">
                  <c:v>93.877153770232894</c:v>
                </c:pt>
                <c:pt idx="272">
                  <c:v>94.223563931746668</c:v>
                </c:pt>
                <c:pt idx="273">
                  <c:v>94.569974093260441</c:v>
                </c:pt>
                <c:pt idx="274">
                  <c:v>94.916384254774215</c:v>
                </c:pt>
                <c:pt idx="275">
                  <c:v>95.262794416287988</c:v>
                </c:pt>
                <c:pt idx="276">
                  <c:v>95.609204577801762</c:v>
                </c:pt>
                <c:pt idx="277">
                  <c:v>95.955614739315536</c:v>
                </c:pt>
                <c:pt idx="278">
                  <c:v>96.302024900829309</c:v>
                </c:pt>
                <c:pt idx="279">
                  <c:v>96.648435062343083</c:v>
                </c:pt>
                <c:pt idx="280">
                  <c:v>96.994845223856856</c:v>
                </c:pt>
                <c:pt idx="281">
                  <c:v>97.34125538537063</c:v>
                </c:pt>
                <c:pt idx="282">
                  <c:v>97.687665546884404</c:v>
                </c:pt>
                <c:pt idx="283">
                  <c:v>98.034075708398177</c:v>
                </c:pt>
                <c:pt idx="284">
                  <c:v>98.380485869911951</c:v>
                </c:pt>
                <c:pt idx="285">
                  <c:v>98.726896031425724</c:v>
                </c:pt>
                <c:pt idx="286">
                  <c:v>99.073306192939498</c:v>
                </c:pt>
                <c:pt idx="287">
                  <c:v>99.419716354453271</c:v>
                </c:pt>
                <c:pt idx="288">
                  <c:v>99.766126515967045</c:v>
                </c:pt>
                <c:pt idx="289">
                  <c:v>100.11253667748082</c:v>
                </c:pt>
                <c:pt idx="290">
                  <c:v>100.45894683899459</c:v>
                </c:pt>
                <c:pt idx="291">
                  <c:v>100.80535700050837</c:v>
                </c:pt>
                <c:pt idx="292">
                  <c:v>101.15176716202214</c:v>
                </c:pt>
                <c:pt idx="293">
                  <c:v>101.49817732353591</c:v>
                </c:pt>
                <c:pt idx="294">
                  <c:v>101.84458748504969</c:v>
                </c:pt>
                <c:pt idx="295">
                  <c:v>102.19099764656346</c:v>
                </c:pt>
                <c:pt idx="296">
                  <c:v>102.53740780807723</c:v>
                </c:pt>
                <c:pt idx="297">
                  <c:v>102.88381796959101</c:v>
                </c:pt>
                <c:pt idx="298">
                  <c:v>103.23022813110478</c:v>
                </c:pt>
                <c:pt idx="299">
                  <c:v>103.57663829261855</c:v>
                </c:pt>
                <c:pt idx="300">
                  <c:v>103.92304845413233</c:v>
                </c:pt>
                <c:pt idx="301">
                  <c:v>104.2694586156461</c:v>
                </c:pt>
                <c:pt idx="302">
                  <c:v>104.61586877715987</c:v>
                </c:pt>
                <c:pt idx="303">
                  <c:v>104.96227893867365</c:v>
                </c:pt>
                <c:pt idx="304">
                  <c:v>105.30868910018742</c:v>
                </c:pt>
                <c:pt idx="305">
                  <c:v>105.6550992617012</c:v>
                </c:pt>
                <c:pt idx="306">
                  <c:v>106.00150942321497</c:v>
                </c:pt>
                <c:pt idx="307">
                  <c:v>106.34791958472874</c:v>
                </c:pt>
                <c:pt idx="308">
                  <c:v>106.69432974624252</c:v>
                </c:pt>
                <c:pt idx="309">
                  <c:v>107.04073990775629</c:v>
                </c:pt>
                <c:pt idx="310">
                  <c:v>107.38715006927006</c:v>
                </c:pt>
                <c:pt idx="311">
                  <c:v>107.73356023078384</c:v>
                </c:pt>
                <c:pt idx="312">
                  <c:v>108.07997039229761</c:v>
                </c:pt>
                <c:pt idx="313">
                  <c:v>108.42638055381138</c:v>
                </c:pt>
                <c:pt idx="314">
                  <c:v>108.77279071532516</c:v>
                </c:pt>
                <c:pt idx="315">
                  <c:v>109.11920087683893</c:v>
                </c:pt>
                <c:pt idx="316">
                  <c:v>109.46561103835271</c:v>
                </c:pt>
                <c:pt idx="317">
                  <c:v>109.81202119986648</c:v>
                </c:pt>
                <c:pt idx="318">
                  <c:v>110.15843136138025</c:v>
                </c:pt>
                <c:pt idx="319">
                  <c:v>110.50484152289403</c:v>
                </c:pt>
                <c:pt idx="320">
                  <c:v>110.8512516844078</c:v>
                </c:pt>
                <c:pt idx="321">
                  <c:v>111.19766184592157</c:v>
                </c:pt>
                <c:pt idx="322">
                  <c:v>111.54407200743535</c:v>
                </c:pt>
                <c:pt idx="323">
                  <c:v>111.89048216894912</c:v>
                </c:pt>
                <c:pt idx="324">
                  <c:v>112.23689233046289</c:v>
                </c:pt>
                <c:pt idx="325">
                  <c:v>112.58330249197667</c:v>
                </c:pt>
                <c:pt idx="326">
                  <c:v>112.92971265349044</c:v>
                </c:pt>
                <c:pt idx="327">
                  <c:v>113.27612281500421</c:v>
                </c:pt>
                <c:pt idx="328">
                  <c:v>113.62253297651799</c:v>
                </c:pt>
                <c:pt idx="329">
                  <c:v>113.96894313803176</c:v>
                </c:pt>
                <c:pt idx="330">
                  <c:v>114.31535329954554</c:v>
                </c:pt>
                <c:pt idx="331">
                  <c:v>114.66176346105931</c:v>
                </c:pt>
                <c:pt idx="332">
                  <c:v>115.00817362257308</c:v>
                </c:pt>
                <c:pt idx="333">
                  <c:v>115.35458378408686</c:v>
                </c:pt>
                <c:pt idx="334">
                  <c:v>115.70099394560063</c:v>
                </c:pt>
                <c:pt idx="335">
                  <c:v>116.0474041071144</c:v>
                </c:pt>
                <c:pt idx="336">
                  <c:v>116.39381426862818</c:v>
                </c:pt>
                <c:pt idx="337">
                  <c:v>116.74022443014195</c:v>
                </c:pt>
                <c:pt idx="338">
                  <c:v>117.08663459165572</c:v>
                </c:pt>
                <c:pt idx="339">
                  <c:v>117.4330447531695</c:v>
                </c:pt>
                <c:pt idx="340">
                  <c:v>117.77945491468327</c:v>
                </c:pt>
                <c:pt idx="341">
                  <c:v>118.12586507619704</c:v>
                </c:pt>
                <c:pt idx="342">
                  <c:v>118.47227523771082</c:v>
                </c:pt>
                <c:pt idx="343">
                  <c:v>118.81868539922459</c:v>
                </c:pt>
                <c:pt idx="344">
                  <c:v>119.16509556073837</c:v>
                </c:pt>
                <c:pt idx="345">
                  <c:v>119.51150572225214</c:v>
                </c:pt>
                <c:pt idx="346">
                  <c:v>119.85791588376591</c:v>
                </c:pt>
                <c:pt idx="347">
                  <c:v>120.20432604527969</c:v>
                </c:pt>
                <c:pt idx="348">
                  <c:v>120.55073620679346</c:v>
                </c:pt>
                <c:pt idx="349">
                  <c:v>120.89714636830723</c:v>
                </c:pt>
                <c:pt idx="350">
                  <c:v>121.24355652982101</c:v>
                </c:pt>
                <c:pt idx="351">
                  <c:v>121.58996669133478</c:v>
                </c:pt>
                <c:pt idx="352">
                  <c:v>121.93637685284855</c:v>
                </c:pt>
                <c:pt idx="353">
                  <c:v>122.28278701436233</c:v>
                </c:pt>
                <c:pt idx="354">
                  <c:v>122.6291971758761</c:v>
                </c:pt>
                <c:pt idx="355">
                  <c:v>122.97560733738987</c:v>
                </c:pt>
                <c:pt idx="356">
                  <c:v>123.32201749890365</c:v>
                </c:pt>
                <c:pt idx="357">
                  <c:v>123.66842766041742</c:v>
                </c:pt>
                <c:pt idx="358">
                  <c:v>124.0148378219312</c:v>
                </c:pt>
                <c:pt idx="359">
                  <c:v>124.36124798344497</c:v>
                </c:pt>
                <c:pt idx="360">
                  <c:v>124.70765814495874</c:v>
                </c:pt>
                <c:pt idx="361">
                  <c:v>125.05406830647252</c:v>
                </c:pt>
                <c:pt idx="362">
                  <c:v>125.40047846798629</c:v>
                </c:pt>
                <c:pt idx="363">
                  <c:v>125.74688862950006</c:v>
                </c:pt>
                <c:pt idx="364">
                  <c:v>126.09329879101384</c:v>
                </c:pt>
                <c:pt idx="365">
                  <c:v>126.43970895252761</c:v>
                </c:pt>
                <c:pt idx="366">
                  <c:v>126.78611911404138</c:v>
                </c:pt>
                <c:pt idx="367">
                  <c:v>127.13252927555516</c:v>
                </c:pt>
                <c:pt idx="368">
                  <c:v>127.47893943706893</c:v>
                </c:pt>
                <c:pt idx="369">
                  <c:v>127.8253495985827</c:v>
                </c:pt>
                <c:pt idx="370">
                  <c:v>128.17175976009648</c:v>
                </c:pt>
                <c:pt idx="371">
                  <c:v>128.51816992161025</c:v>
                </c:pt>
                <c:pt idx="372">
                  <c:v>128.86458008312403</c:v>
                </c:pt>
                <c:pt idx="373">
                  <c:v>129.2109902446378</c:v>
                </c:pt>
                <c:pt idx="374">
                  <c:v>129.55740040615157</c:v>
                </c:pt>
                <c:pt idx="375">
                  <c:v>129.90381056766535</c:v>
                </c:pt>
                <c:pt idx="376">
                  <c:v>130.25022072917912</c:v>
                </c:pt>
                <c:pt idx="377">
                  <c:v>130.59663089069289</c:v>
                </c:pt>
                <c:pt idx="378">
                  <c:v>130.94304105220667</c:v>
                </c:pt>
                <c:pt idx="379">
                  <c:v>131.28945121372044</c:v>
                </c:pt>
                <c:pt idx="380">
                  <c:v>131.63586137523421</c:v>
                </c:pt>
                <c:pt idx="381">
                  <c:v>131.98227153674799</c:v>
                </c:pt>
                <c:pt idx="382">
                  <c:v>132.32868169826176</c:v>
                </c:pt>
                <c:pt idx="383">
                  <c:v>132.67509185977553</c:v>
                </c:pt>
                <c:pt idx="384">
                  <c:v>133.02150202128931</c:v>
                </c:pt>
                <c:pt idx="385">
                  <c:v>133.36791218280308</c:v>
                </c:pt>
                <c:pt idx="386">
                  <c:v>133.71432234431686</c:v>
                </c:pt>
                <c:pt idx="387">
                  <c:v>134.06073250583063</c:v>
                </c:pt>
                <c:pt idx="388">
                  <c:v>134.4071426673444</c:v>
                </c:pt>
                <c:pt idx="389">
                  <c:v>134.75355282885818</c:v>
                </c:pt>
                <c:pt idx="390">
                  <c:v>135.09996299037195</c:v>
                </c:pt>
                <c:pt idx="391">
                  <c:v>135.44637315188572</c:v>
                </c:pt>
                <c:pt idx="392">
                  <c:v>135.7927833133995</c:v>
                </c:pt>
                <c:pt idx="393">
                  <c:v>136.13919347491327</c:v>
                </c:pt>
                <c:pt idx="394">
                  <c:v>136.48560363642704</c:v>
                </c:pt>
                <c:pt idx="395">
                  <c:v>136.83201379794082</c:v>
                </c:pt>
                <c:pt idx="396">
                  <c:v>137.17842395945459</c:v>
                </c:pt>
                <c:pt idx="397">
                  <c:v>137.52483412096836</c:v>
                </c:pt>
                <c:pt idx="398">
                  <c:v>137.87124428248214</c:v>
                </c:pt>
                <c:pt idx="399">
                  <c:v>138.21765444399591</c:v>
                </c:pt>
                <c:pt idx="400">
                  <c:v>138.56406460550969</c:v>
                </c:pt>
                <c:pt idx="401">
                  <c:v>138.91047476702346</c:v>
                </c:pt>
                <c:pt idx="402">
                  <c:v>139.25688492853723</c:v>
                </c:pt>
                <c:pt idx="403">
                  <c:v>139.60329509005101</c:v>
                </c:pt>
                <c:pt idx="404">
                  <c:v>139.94970525156478</c:v>
                </c:pt>
                <c:pt idx="405">
                  <c:v>140.29611541307855</c:v>
                </c:pt>
                <c:pt idx="406">
                  <c:v>140.64252557459233</c:v>
                </c:pt>
                <c:pt idx="407">
                  <c:v>140.9889357361061</c:v>
                </c:pt>
                <c:pt idx="408">
                  <c:v>141.33534589761987</c:v>
                </c:pt>
              </c:numCache>
            </c:numRef>
          </c:xVal>
          <c:yVal>
            <c:numRef>
              <c:f>velo_40!$G$2:$G$709</c:f>
              <c:numCache>
                <c:formatCode>General</c:formatCode>
                <c:ptCount val="708"/>
                <c:pt idx="0">
                  <c:v>0</c:v>
                </c:pt>
                <c:pt idx="1">
                  <c:v>0.19950999999999997</c:v>
                </c:pt>
                <c:pt idx="2">
                  <c:v>0.39803999999999995</c:v>
                </c:pt>
                <c:pt idx="3">
                  <c:v>0.59558999999999995</c:v>
                </c:pt>
                <c:pt idx="4">
                  <c:v>0.79215999999999998</c:v>
                </c:pt>
                <c:pt idx="5">
                  <c:v>0.98775000000000002</c:v>
                </c:pt>
                <c:pt idx="6">
                  <c:v>1.1823599999999999</c:v>
                </c:pt>
                <c:pt idx="7">
                  <c:v>1.3759899999999998</c:v>
                </c:pt>
                <c:pt idx="8">
                  <c:v>1.5686399999999998</c:v>
                </c:pt>
                <c:pt idx="9">
                  <c:v>1.7603099999999998</c:v>
                </c:pt>
                <c:pt idx="10">
                  <c:v>1.9509999999999998</c:v>
                </c:pt>
                <c:pt idx="11">
                  <c:v>2.1407099999999999</c:v>
                </c:pt>
                <c:pt idx="12">
                  <c:v>2.32944</c:v>
                </c:pt>
                <c:pt idx="13">
                  <c:v>2.5171899999999998</c:v>
                </c:pt>
                <c:pt idx="14">
                  <c:v>2.7039599999999999</c:v>
                </c:pt>
                <c:pt idx="15">
                  <c:v>2.8897499999999998</c:v>
                </c:pt>
                <c:pt idx="16">
                  <c:v>3.07456</c:v>
                </c:pt>
                <c:pt idx="17">
                  <c:v>3.2583899999999999</c:v>
                </c:pt>
                <c:pt idx="18">
                  <c:v>3.4412400000000001</c:v>
                </c:pt>
                <c:pt idx="19">
                  <c:v>3.6231100000000001</c:v>
                </c:pt>
                <c:pt idx="20">
                  <c:v>3.8040000000000003</c:v>
                </c:pt>
                <c:pt idx="21">
                  <c:v>3.9839100000000003</c:v>
                </c:pt>
                <c:pt idx="22">
                  <c:v>4.1628400000000001</c:v>
                </c:pt>
                <c:pt idx="23">
                  <c:v>4.3407900000000001</c:v>
                </c:pt>
                <c:pt idx="24">
                  <c:v>4.51776</c:v>
                </c:pt>
                <c:pt idx="25">
                  <c:v>4.6937500000000005</c:v>
                </c:pt>
                <c:pt idx="26">
                  <c:v>4.8687600000000009</c:v>
                </c:pt>
                <c:pt idx="27">
                  <c:v>5.042790000000001</c:v>
                </c:pt>
                <c:pt idx="28">
                  <c:v>5.2158400000000009</c:v>
                </c:pt>
                <c:pt idx="29">
                  <c:v>5.3879100000000006</c:v>
                </c:pt>
                <c:pt idx="30">
                  <c:v>5.5590000000000011</c:v>
                </c:pt>
                <c:pt idx="31">
                  <c:v>5.7291100000000013</c:v>
                </c:pt>
                <c:pt idx="32">
                  <c:v>5.8982400000000013</c:v>
                </c:pt>
                <c:pt idx="33">
                  <c:v>6.0663900000000011</c:v>
                </c:pt>
                <c:pt idx="34">
                  <c:v>6.2335600000000015</c:v>
                </c:pt>
                <c:pt idx="35">
                  <c:v>6.3997500000000018</c:v>
                </c:pt>
                <c:pt idx="36">
                  <c:v>6.5649600000000019</c:v>
                </c:pt>
                <c:pt idx="37">
                  <c:v>6.7291900000000018</c:v>
                </c:pt>
                <c:pt idx="38">
                  <c:v>6.8924400000000023</c:v>
                </c:pt>
                <c:pt idx="39">
                  <c:v>7.0547100000000027</c:v>
                </c:pt>
                <c:pt idx="40">
                  <c:v>7.2160000000000029</c:v>
                </c:pt>
                <c:pt idx="41">
                  <c:v>7.3763100000000028</c:v>
                </c:pt>
                <c:pt idx="42">
                  <c:v>7.5356400000000034</c:v>
                </c:pt>
                <c:pt idx="43">
                  <c:v>7.6939900000000039</c:v>
                </c:pt>
                <c:pt idx="44">
                  <c:v>7.8513600000000041</c:v>
                </c:pt>
                <c:pt idx="45">
                  <c:v>8.007750000000005</c:v>
                </c:pt>
                <c:pt idx="46">
                  <c:v>8.1631600000000066</c:v>
                </c:pt>
                <c:pt idx="47">
                  <c:v>8.317590000000008</c:v>
                </c:pt>
                <c:pt idx="48">
                  <c:v>8.4710400000000092</c:v>
                </c:pt>
                <c:pt idx="49">
                  <c:v>8.6235100000000102</c:v>
                </c:pt>
                <c:pt idx="50">
                  <c:v>8.775000000000011</c:v>
                </c:pt>
                <c:pt idx="51">
                  <c:v>8.9255100000000116</c:v>
                </c:pt>
                <c:pt idx="52">
                  <c:v>9.075040000000012</c:v>
                </c:pt>
                <c:pt idx="53">
                  <c:v>9.2235900000000122</c:v>
                </c:pt>
                <c:pt idx="54">
                  <c:v>9.3711600000000139</c:v>
                </c:pt>
                <c:pt idx="55">
                  <c:v>9.5177500000000155</c:v>
                </c:pt>
                <c:pt idx="56">
                  <c:v>9.6633600000000168</c:v>
                </c:pt>
                <c:pt idx="57">
                  <c:v>9.807990000000018</c:v>
                </c:pt>
                <c:pt idx="58">
                  <c:v>9.9516400000000189</c:v>
                </c:pt>
                <c:pt idx="59">
                  <c:v>10.09431000000002</c:v>
                </c:pt>
                <c:pt idx="60">
                  <c:v>10.23600000000002</c:v>
                </c:pt>
                <c:pt idx="61">
                  <c:v>10.376710000000021</c:v>
                </c:pt>
                <c:pt idx="62">
                  <c:v>10.516440000000021</c:v>
                </c:pt>
                <c:pt idx="63">
                  <c:v>10.655190000000022</c:v>
                </c:pt>
                <c:pt idx="64">
                  <c:v>10.792960000000024</c:v>
                </c:pt>
                <c:pt idx="65">
                  <c:v>10.929750000000025</c:v>
                </c:pt>
                <c:pt idx="66">
                  <c:v>11.065560000000026</c:v>
                </c:pt>
                <c:pt idx="67">
                  <c:v>11.200390000000027</c:v>
                </c:pt>
                <c:pt idx="68">
                  <c:v>11.334240000000028</c:v>
                </c:pt>
                <c:pt idx="69">
                  <c:v>11.467110000000028</c:v>
                </c:pt>
                <c:pt idx="70">
                  <c:v>11.599000000000029</c:v>
                </c:pt>
                <c:pt idx="71">
                  <c:v>11.729910000000029</c:v>
                </c:pt>
                <c:pt idx="72">
                  <c:v>11.85984000000003</c:v>
                </c:pt>
                <c:pt idx="73">
                  <c:v>11.988790000000032</c:v>
                </c:pt>
                <c:pt idx="74">
                  <c:v>12.116760000000033</c:v>
                </c:pt>
                <c:pt idx="75">
                  <c:v>12.243750000000034</c:v>
                </c:pt>
                <c:pt idx="76">
                  <c:v>12.369760000000035</c:v>
                </c:pt>
                <c:pt idx="77">
                  <c:v>12.494790000000036</c:v>
                </c:pt>
                <c:pt idx="78">
                  <c:v>12.618840000000036</c:v>
                </c:pt>
                <c:pt idx="79">
                  <c:v>12.741910000000036</c:v>
                </c:pt>
                <c:pt idx="80">
                  <c:v>12.864000000000036</c:v>
                </c:pt>
                <c:pt idx="81">
                  <c:v>12.985110000000038</c:v>
                </c:pt>
                <c:pt idx="82">
                  <c:v>13.105240000000039</c:v>
                </c:pt>
                <c:pt idx="83">
                  <c:v>13.224390000000041</c:v>
                </c:pt>
                <c:pt idx="84">
                  <c:v>13.342560000000041</c:v>
                </c:pt>
                <c:pt idx="85">
                  <c:v>13.459750000000042</c:v>
                </c:pt>
                <c:pt idx="86">
                  <c:v>13.575960000000043</c:v>
                </c:pt>
                <c:pt idx="87">
                  <c:v>13.691190000000043</c:v>
                </c:pt>
                <c:pt idx="88">
                  <c:v>13.805440000000043</c:v>
                </c:pt>
                <c:pt idx="89">
                  <c:v>13.918710000000043</c:v>
                </c:pt>
                <c:pt idx="90">
                  <c:v>14.031000000000045</c:v>
                </c:pt>
                <c:pt idx="91">
                  <c:v>14.142310000000046</c:v>
                </c:pt>
                <c:pt idx="92">
                  <c:v>14.252640000000047</c:v>
                </c:pt>
                <c:pt idx="93">
                  <c:v>14.361990000000048</c:v>
                </c:pt>
                <c:pt idx="94">
                  <c:v>14.470360000000049</c:v>
                </c:pt>
                <c:pt idx="95">
                  <c:v>14.57775000000005</c:v>
                </c:pt>
                <c:pt idx="96">
                  <c:v>14.68416000000005</c:v>
                </c:pt>
                <c:pt idx="97">
                  <c:v>14.78959000000005</c:v>
                </c:pt>
                <c:pt idx="98">
                  <c:v>14.89404000000005</c:v>
                </c:pt>
                <c:pt idx="99">
                  <c:v>14.997510000000052</c:v>
                </c:pt>
                <c:pt idx="100">
                  <c:v>15.100000000000053</c:v>
                </c:pt>
                <c:pt idx="101">
                  <c:v>15.201510000000054</c:v>
                </c:pt>
                <c:pt idx="102">
                  <c:v>15.302040000000055</c:v>
                </c:pt>
                <c:pt idx="103">
                  <c:v>15.401590000000056</c:v>
                </c:pt>
                <c:pt idx="104">
                  <c:v>15.500160000000056</c:v>
                </c:pt>
                <c:pt idx="105">
                  <c:v>15.597750000000056</c:v>
                </c:pt>
                <c:pt idx="106">
                  <c:v>15.694360000000056</c:v>
                </c:pt>
                <c:pt idx="107">
                  <c:v>15.789990000000056</c:v>
                </c:pt>
                <c:pt idx="108">
                  <c:v>15.884640000000058</c:v>
                </c:pt>
                <c:pt idx="109">
                  <c:v>15.978310000000059</c:v>
                </c:pt>
                <c:pt idx="110">
                  <c:v>16.071000000000058</c:v>
                </c:pt>
                <c:pt idx="111">
                  <c:v>16.162710000000057</c:v>
                </c:pt>
                <c:pt idx="112">
                  <c:v>16.253440000000058</c:v>
                </c:pt>
                <c:pt idx="113">
                  <c:v>16.34319000000006</c:v>
                </c:pt>
                <c:pt idx="114">
                  <c:v>16.431960000000061</c:v>
                </c:pt>
                <c:pt idx="115">
                  <c:v>16.519750000000062</c:v>
                </c:pt>
                <c:pt idx="116">
                  <c:v>16.606560000000062</c:v>
                </c:pt>
                <c:pt idx="117">
                  <c:v>16.692390000000064</c:v>
                </c:pt>
                <c:pt idx="118">
                  <c:v>16.777240000000063</c:v>
                </c:pt>
                <c:pt idx="119">
                  <c:v>16.861110000000064</c:v>
                </c:pt>
                <c:pt idx="120">
                  <c:v>16.944000000000063</c:v>
                </c:pt>
                <c:pt idx="121">
                  <c:v>17.025910000000064</c:v>
                </c:pt>
                <c:pt idx="122">
                  <c:v>17.106840000000066</c:v>
                </c:pt>
                <c:pt idx="123">
                  <c:v>17.186790000000066</c:v>
                </c:pt>
                <c:pt idx="124">
                  <c:v>17.265760000000068</c:v>
                </c:pt>
                <c:pt idx="125">
                  <c:v>17.343750000000068</c:v>
                </c:pt>
                <c:pt idx="126">
                  <c:v>17.420760000000069</c:v>
                </c:pt>
                <c:pt idx="127">
                  <c:v>17.496790000000068</c:v>
                </c:pt>
                <c:pt idx="128">
                  <c:v>17.571840000000069</c:v>
                </c:pt>
                <c:pt idx="129">
                  <c:v>17.645910000000068</c:v>
                </c:pt>
                <c:pt idx="130">
                  <c:v>17.719000000000069</c:v>
                </c:pt>
                <c:pt idx="131">
                  <c:v>17.791110000000071</c:v>
                </c:pt>
                <c:pt idx="132">
                  <c:v>17.862240000000071</c:v>
                </c:pt>
                <c:pt idx="133">
                  <c:v>17.932390000000073</c:v>
                </c:pt>
                <c:pt idx="134">
                  <c:v>18.001560000000072</c:v>
                </c:pt>
                <c:pt idx="135">
                  <c:v>18.069750000000074</c:v>
                </c:pt>
                <c:pt idx="136">
                  <c:v>18.136960000000073</c:v>
                </c:pt>
                <c:pt idx="137">
                  <c:v>18.203190000000074</c:v>
                </c:pt>
                <c:pt idx="138">
                  <c:v>18.268440000000073</c:v>
                </c:pt>
                <c:pt idx="139">
                  <c:v>18.332710000000073</c:v>
                </c:pt>
                <c:pt idx="140">
                  <c:v>18.396000000000075</c:v>
                </c:pt>
                <c:pt idx="141">
                  <c:v>18.458310000000075</c:v>
                </c:pt>
                <c:pt idx="142">
                  <c:v>18.519640000000077</c:v>
                </c:pt>
                <c:pt idx="143">
                  <c:v>18.579990000000077</c:v>
                </c:pt>
                <c:pt idx="144">
                  <c:v>18.639360000000078</c:v>
                </c:pt>
                <c:pt idx="145">
                  <c:v>18.697750000000077</c:v>
                </c:pt>
                <c:pt idx="146">
                  <c:v>18.755160000000078</c:v>
                </c:pt>
                <c:pt idx="147">
                  <c:v>18.811590000000077</c:v>
                </c:pt>
                <c:pt idx="148">
                  <c:v>18.867040000000078</c:v>
                </c:pt>
                <c:pt idx="149">
                  <c:v>18.92151000000008</c:v>
                </c:pt>
                <c:pt idx="150">
                  <c:v>18.97500000000008</c:v>
                </c:pt>
                <c:pt idx="151">
                  <c:v>19.027510000000081</c:v>
                </c:pt>
                <c:pt idx="152">
                  <c:v>19.079040000000081</c:v>
                </c:pt>
                <c:pt idx="153">
                  <c:v>19.129590000000082</c:v>
                </c:pt>
                <c:pt idx="154">
                  <c:v>19.179160000000081</c:v>
                </c:pt>
                <c:pt idx="155">
                  <c:v>19.227750000000082</c:v>
                </c:pt>
                <c:pt idx="156">
                  <c:v>19.275360000000081</c:v>
                </c:pt>
                <c:pt idx="157">
                  <c:v>19.321990000000081</c:v>
                </c:pt>
                <c:pt idx="158">
                  <c:v>19.367640000000083</c:v>
                </c:pt>
                <c:pt idx="159">
                  <c:v>19.412310000000083</c:v>
                </c:pt>
                <c:pt idx="160">
                  <c:v>19.456000000000085</c:v>
                </c:pt>
                <c:pt idx="161">
                  <c:v>19.498710000000084</c:v>
                </c:pt>
                <c:pt idx="162">
                  <c:v>19.540440000000086</c:v>
                </c:pt>
                <c:pt idx="163">
                  <c:v>19.581190000000085</c:v>
                </c:pt>
                <c:pt idx="164">
                  <c:v>19.620960000000085</c:v>
                </c:pt>
                <c:pt idx="165">
                  <c:v>19.659750000000088</c:v>
                </c:pt>
                <c:pt idx="166">
                  <c:v>19.697560000000088</c:v>
                </c:pt>
                <c:pt idx="167">
                  <c:v>19.73439000000009</c:v>
                </c:pt>
                <c:pt idx="168">
                  <c:v>19.77024000000009</c:v>
                </c:pt>
                <c:pt idx="169">
                  <c:v>19.805110000000091</c:v>
                </c:pt>
                <c:pt idx="170">
                  <c:v>19.839000000000091</c:v>
                </c:pt>
                <c:pt idx="171">
                  <c:v>19.871910000000092</c:v>
                </c:pt>
                <c:pt idx="172">
                  <c:v>19.903840000000091</c:v>
                </c:pt>
                <c:pt idx="173">
                  <c:v>19.934790000000092</c:v>
                </c:pt>
                <c:pt idx="174">
                  <c:v>19.964760000000094</c:v>
                </c:pt>
                <c:pt idx="175">
                  <c:v>19.993750000000095</c:v>
                </c:pt>
                <c:pt idx="176">
                  <c:v>20.021760000000096</c:v>
                </c:pt>
                <c:pt idx="177">
                  <c:v>20.048790000000096</c:v>
                </c:pt>
                <c:pt idx="178">
                  <c:v>20.074840000000098</c:v>
                </c:pt>
                <c:pt idx="179">
                  <c:v>20.099910000000097</c:v>
                </c:pt>
                <c:pt idx="180">
                  <c:v>20.124000000000098</c:v>
                </c:pt>
                <c:pt idx="181">
                  <c:v>20.147110000000097</c:v>
                </c:pt>
                <c:pt idx="182">
                  <c:v>20.169240000000098</c:v>
                </c:pt>
                <c:pt idx="183">
                  <c:v>20.1903900000001</c:v>
                </c:pt>
                <c:pt idx="184">
                  <c:v>20.2105600000001</c:v>
                </c:pt>
                <c:pt idx="185">
                  <c:v>20.229750000000102</c:v>
                </c:pt>
                <c:pt idx="186">
                  <c:v>20.247960000000102</c:v>
                </c:pt>
                <c:pt idx="187">
                  <c:v>20.265190000000104</c:v>
                </c:pt>
                <c:pt idx="188">
                  <c:v>20.281440000000103</c:v>
                </c:pt>
                <c:pt idx="189">
                  <c:v>20.296710000000104</c:v>
                </c:pt>
                <c:pt idx="190">
                  <c:v>20.311000000000103</c:v>
                </c:pt>
                <c:pt idx="191">
                  <c:v>20.324310000000104</c:v>
                </c:pt>
                <c:pt idx="192">
                  <c:v>20.336640000000106</c:v>
                </c:pt>
                <c:pt idx="193">
                  <c:v>20.347990000000106</c:v>
                </c:pt>
                <c:pt idx="194">
                  <c:v>20.358360000000108</c:v>
                </c:pt>
                <c:pt idx="195">
                  <c:v>20.367750000000107</c:v>
                </c:pt>
                <c:pt idx="196">
                  <c:v>20.376160000000109</c:v>
                </c:pt>
                <c:pt idx="197">
                  <c:v>20.383590000000108</c:v>
                </c:pt>
                <c:pt idx="198">
                  <c:v>20.390040000000109</c:v>
                </c:pt>
                <c:pt idx="199">
                  <c:v>20.395510000000108</c:v>
                </c:pt>
                <c:pt idx="200">
                  <c:v>20.400000000000109</c:v>
                </c:pt>
                <c:pt idx="201">
                  <c:v>20.403510000000111</c:v>
                </c:pt>
                <c:pt idx="202">
                  <c:v>20.406040000000111</c:v>
                </c:pt>
                <c:pt idx="203">
                  <c:v>20.407590000000113</c:v>
                </c:pt>
                <c:pt idx="204">
                  <c:v>20.408160000000112</c:v>
                </c:pt>
                <c:pt idx="205">
                  <c:v>20.407750000000114</c:v>
                </c:pt>
                <c:pt idx="206">
                  <c:v>20.406360000000113</c:v>
                </c:pt>
                <c:pt idx="207">
                  <c:v>20.403990000000114</c:v>
                </c:pt>
                <c:pt idx="208">
                  <c:v>20.400640000000113</c:v>
                </c:pt>
                <c:pt idx="209">
                  <c:v>20.396310000000113</c:v>
                </c:pt>
                <c:pt idx="210">
                  <c:v>20.391000000000115</c:v>
                </c:pt>
                <c:pt idx="211">
                  <c:v>20.384710000000116</c:v>
                </c:pt>
                <c:pt idx="212">
                  <c:v>20.377440000000117</c:v>
                </c:pt>
                <c:pt idx="213">
                  <c:v>20.369190000000117</c:v>
                </c:pt>
                <c:pt idx="214">
                  <c:v>20.359960000000118</c:v>
                </c:pt>
                <c:pt idx="215">
                  <c:v>20.349750000000117</c:v>
                </c:pt>
                <c:pt idx="216">
                  <c:v>20.338560000000118</c:v>
                </c:pt>
                <c:pt idx="217">
                  <c:v>20.326390000000117</c:v>
                </c:pt>
                <c:pt idx="218">
                  <c:v>20.313240000000118</c:v>
                </c:pt>
                <c:pt idx="219">
                  <c:v>20.29911000000012</c:v>
                </c:pt>
                <c:pt idx="220">
                  <c:v>20.28400000000012</c:v>
                </c:pt>
                <c:pt idx="221">
                  <c:v>20.267910000000121</c:v>
                </c:pt>
                <c:pt idx="222">
                  <c:v>20.250840000000121</c:v>
                </c:pt>
                <c:pt idx="223">
                  <c:v>20.232790000000122</c:v>
                </c:pt>
                <c:pt idx="224">
                  <c:v>20.213760000000121</c:v>
                </c:pt>
                <c:pt idx="225">
                  <c:v>20.193750000000122</c:v>
                </c:pt>
                <c:pt idx="226">
                  <c:v>20.172760000000125</c:v>
                </c:pt>
                <c:pt idx="227">
                  <c:v>20.150790000000125</c:v>
                </c:pt>
                <c:pt idx="228">
                  <c:v>20.127840000000127</c:v>
                </c:pt>
                <c:pt idx="229">
                  <c:v>20.103910000000127</c:v>
                </c:pt>
                <c:pt idx="230">
                  <c:v>20.079000000000129</c:v>
                </c:pt>
                <c:pt idx="231">
                  <c:v>20.053110000000128</c:v>
                </c:pt>
                <c:pt idx="232">
                  <c:v>20.026240000000129</c:v>
                </c:pt>
                <c:pt idx="233">
                  <c:v>19.998390000000128</c:v>
                </c:pt>
                <c:pt idx="234">
                  <c:v>19.969560000000129</c:v>
                </c:pt>
                <c:pt idx="235">
                  <c:v>19.939750000000132</c:v>
                </c:pt>
                <c:pt idx="236">
                  <c:v>19.908960000000132</c:v>
                </c:pt>
                <c:pt idx="237">
                  <c:v>19.877190000000134</c:v>
                </c:pt>
                <c:pt idx="238">
                  <c:v>19.844440000000134</c:v>
                </c:pt>
                <c:pt idx="239">
                  <c:v>19.810710000000135</c:v>
                </c:pt>
                <c:pt idx="240">
                  <c:v>19.776000000000135</c:v>
                </c:pt>
                <c:pt idx="241">
                  <c:v>19.740310000000136</c:v>
                </c:pt>
                <c:pt idx="242">
                  <c:v>19.703640000000135</c:v>
                </c:pt>
                <c:pt idx="243">
                  <c:v>19.665990000000136</c:v>
                </c:pt>
                <c:pt idx="244">
                  <c:v>19.627360000000138</c:v>
                </c:pt>
                <c:pt idx="245">
                  <c:v>19.587750000000138</c:v>
                </c:pt>
                <c:pt idx="246">
                  <c:v>19.54716000000014</c:v>
                </c:pt>
                <c:pt idx="247">
                  <c:v>19.50559000000014</c:v>
                </c:pt>
                <c:pt idx="248">
                  <c:v>19.463040000000142</c:v>
                </c:pt>
                <c:pt idx="249">
                  <c:v>19.419510000000141</c:v>
                </c:pt>
                <c:pt idx="250">
                  <c:v>19.375000000000142</c:v>
                </c:pt>
                <c:pt idx="251">
                  <c:v>19.329510000000141</c:v>
                </c:pt>
                <c:pt idx="252">
                  <c:v>19.283040000000142</c:v>
                </c:pt>
                <c:pt idx="253">
                  <c:v>19.235590000000144</c:v>
                </c:pt>
                <c:pt idx="254">
                  <c:v>19.187160000000144</c:v>
                </c:pt>
                <c:pt idx="255">
                  <c:v>19.137750000000146</c:v>
                </c:pt>
                <c:pt idx="256">
                  <c:v>19.087360000000146</c:v>
                </c:pt>
                <c:pt idx="257">
                  <c:v>19.035990000000147</c:v>
                </c:pt>
                <c:pt idx="258">
                  <c:v>18.983640000000147</c:v>
                </c:pt>
                <c:pt idx="259">
                  <c:v>18.930310000000148</c:v>
                </c:pt>
                <c:pt idx="260">
                  <c:v>18.876000000000147</c:v>
                </c:pt>
                <c:pt idx="261">
                  <c:v>18.820710000000147</c:v>
                </c:pt>
                <c:pt idx="262">
                  <c:v>18.76444000000015</c:v>
                </c:pt>
                <c:pt idx="263">
                  <c:v>18.70719000000015</c:v>
                </c:pt>
                <c:pt idx="264">
                  <c:v>18.648960000000152</c:v>
                </c:pt>
                <c:pt idx="265">
                  <c:v>18.589750000000151</c:v>
                </c:pt>
                <c:pt idx="266">
                  <c:v>18.529560000000153</c:v>
                </c:pt>
                <c:pt idx="267">
                  <c:v>18.468390000000152</c:v>
                </c:pt>
                <c:pt idx="268">
                  <c:v>18.406240000000153</c:v>
                </c:pt>
                <c:pt idx="269">
                  <c:v>18.343110000000152</c:v>
                </c:pt>
                <c:pt idx="270">
                  <c:v>18.279000000000153</c:v>
                </c:pt>
                <c:pt idx="271">
                  <c:v>18.213910000000155</c:v>
                </c:pt>
                <c:pt idx="272">
                  <c:v>18.147840000000155</c:v>
                </c:pt>
                <c:pt idx="273">
                  <c:v>18.080790000000157</c:v>
                </c:pt>
                <c:pt idx="274">
                  <c:v>18.012760000000156</c:v>
                </c:pt>
                <c:pt idx="275">
                  <c:v>17.943750000000158</c:v>
                </c:pt>
                <c:pt idx="276">
                  <c:v>17.873760000000157</c:v>
                </c:pt>
                <c:pt idx="277">
                  <c:v>17.802790000000158</c:v>
                </c:pt>
                <c:pt idx="278">
                  <c:v>17.730840000000157</c:v>
                </c:pt>
                <c:pt idx="279">
                  <c:v>17.657910000000157</c:v>
                </c:pt>
                <c:pt idx="280">
                  <c:v>17.58400000000016</c:v>
                </c:pt>
                <c:pt idx="281">
                  <c:v>17.50911000000016</c:v>
                </c:pt>
                <c:pt idx="282">
                  <c:v>17.433240000000161</c:v>
                </c:pt>
                <c:pt idx="283">
                  <c:v>17.356390000000161</c:v>
                </c:pt>
                <c:pt idx="284">
                  <c:v>17.278560000000162</c:v>
                </c:pt>
                <c:pt idx="285">
                  <c:v>17.199750000000162</c:v>
                </c:pt>
                <c:pt idx="286">
                  <c:v>17.119960000000162</c:v>
                </c:pt>
                <c:pt idx="287">
                  <c:v>17.039190000000165</c:v>
                </c:pt>
                <c:pt idx="288">
                  <c:v>16.957440000000165</c:v>
                </c:pt>
                <c:pt idx="289">
                  <c:v>16.874710000000167</c:v>
                </c:pt>
                <c:pt idx="290">
                  <c:v>16.791000000000167</c:v>
                </c:pt>
                <c:pt idx="291">
                  <c:v>16.706310000000169</c:v>
                </c:pt>
                <c:pt idx="292">
                  <c:v>16.620640000000169</c:v>
                </c:pt>
                <c:pt idx="293">
                  <c:v>16.53399000000017</c:v>
                </c:pt>
                <c:pt idx="294">
                  <c:v>16.446360000000169</c:v>
                </c:pt>
                <c:pt idx="295">
                  <c:v>16.35775000000017</c:v>
                </c:pt>
                <c:pt idx="296">
                  <c:v>16.268160000000172</c:v>
                </c:pt>
                <c:pt idx="297">
                  <c:v>16.177590000000173</c:v>
                </c:pt>
                <c:pt idx="298">
                  <c:v>16.086040000000175</c:v>
                </c:pt>
                <c:pt idx="299">
                  <c:v>15.993510000000175</c:v>
                </c:pt>
                <c:pt idx="300">
                  <c:v>15.900000000000174</c:v>
                </c:pt>
                <c:pt idx="301">
                  <c:v>15.805510000000176</c:v>
                </c:pt>
                <c:pt idx="302">
                  <c:v>15.710040000000177</c:v>
                </c:pt>
                <c:pt idx="303">
                  <c:v>15.613590000000178</c:v>
                </c:pt>
                <c:pt idx="304">
                  <c:v>15.516160000000179</c:v>
                </c:pt>
                <c:pt idx="305">
                  <c:v>15.417750000000179</c:v>
                </c:pt>
                <c:pt idx="306">
                  <c:v>15.31836000000018</c:v>
                </c:pt>
                <c:pt idx="307">
                  <c:v>15.21799000000018</c:v>
                </c:pt>
                <c:pt idx="308">
                  <c:v>15.11664000000018</c:v>
                </c:pt>
                <c:pt idx="309">
                  <c:v>15.014310000000179</c:v>
                </c:pt>
                <c:pt idx="310">
                  <c:v>14.911000000000181</c:v>
                </c:pt>
                <c:pt idx="311">
                  <c:v>14.806710000000182</c:v>
                </c:pt>
                <c:pt idx="312">
                  <c:v>14.701440000000183</c:v>
                </c:pt>
                <c:pt idx="313">
                  <c:v>14.595190000000184</c:v>
                </c:pt>
                <c:pt idx="314">
                  <c:v>14.487960000000184</c:v>
                </c:pt>
                <c:pt idx="315">
                  <c:v>14.379750000000184</c:v>
                </c:pt>
                <c:pt idx="316">
                  <c:v>14.270560000000184</c:v>
                </c:pt>
                <c:pt idx="317">
                  <c:v>14.160390000000184</c:v>
                </c:pt>
                <c:pt idx="318">
                  <c:v>14.049240000000184</c:v>
                </c:pt>
                <c:pt idx="319">
                  <c:v>13.937110000000185</c:v>
                </c:pt>
                <c:pt idx="320">
                  <c:v>13.824000000000186</c:v>
                </c:pt>
                <c:pt idx="321">
                  <c:v>13.709910000000187</c:v>
                </c:pt>
                <c:pt idx="322">
                  <c:v>13.594840000000188</c:v>
                </c:pt>
                <c:pt idx="323">
                  <c:v>13.478790000000188</c:v>
                </c:pt>
                <c:pt idx="324">
                  <c:v>13.361760000000189</c:v>
                </c:pt>
                <c:pt idx="325">
                  <c:v>13.243750000000189</c:v>
                </c:pt>
                <c:pt idx="326">
                  <c:v>13.124760000000188</c:v>
                </c:pt>
                <c:pt idx="327">
                  <c:v>13.004790000000188</c:v>
                </c:pt>
                <c:pt idx="328">
                  <c:v>12.883840000000189</c:v>
                </c:pt>
                <c:pt idx="329">
                  <c:v>12.76191000000019</c:v>
                </c:pt>
                <c:pt idx="330">
                  <c:v>12.639000000000191</c:v>
                </c:pt>
                <c:pt idx="331">
                  <c:v>12.515110000000192</c:v>
                </c:pt>
                <c:pt idx="332">
                  <c:v>12.390240000000192</c:v>
                </c:pt>
                <c:pt idx="333">
                  <c:v>12.264390000000192</c:v>
                </c:pt>
                <c:pt idx="334">
                  <c:v>12.137560000000192</c:v>
                </c:pt>
                <c:pt idx="335">
                  <c:v>12.009750000000192</c:v>
                </c:pt>
                <c:pt idx="336">
                  <c:v>11.880960000000192</c:v>
                </c:pt>
                <c:pt idx="337">
                  <c:v>11.751190000000193</c:v>
                </c:pt>
                <c:pt idx="338">
                  <c:v>11.620440000000194</c:v>
                </c:pt>
                <c:pt idx="339">
                  <c:v>11.488710000000195</c:v>
                </c:pt>
                <c:pt idx="340">
                  <c:v>11.356000000000195</c:v>
                </c:pt>
                <c:pt idx="341">
                  <c:v>11.222310000000196</c:v>
                </c:pt>
                <c:pt idx="342">
                  <c:v>11.087640000000196</c:v>
                </c:pt>
                <c:pt idx="343">
                  <c:v>10.951990000000196</c:v>
                </c:pt>
                <c:pt idx="344">
                  <c:v>10.815360000000195</c:v>
                </c:pt>
                <c:pt idx="345">
                  <c:v>10.677750000000195</c:v>
                </c:pt>
                <c:pt idx="346">
                  <c:v>10.539160000000196</c:v>
                </c:pt>
                <c:pt idx="347">
                  <c:v>10.399590000000197</c:v>
                </c:pt>
                <c:pt idx="348">
                  <c:v>10.259040000000198</c:v>
                </c:pt>
                <c:pt idx="349">
                  <c:v>10.117510000000198</c:v>
                </c:pt>
                <c:pt idx="350">
                  <c:v>9.9750000000001986</c:v>
                </c:pt>
                <c:pt idx="351">
                  <c:v>9.8315100000001987</c:v>
                </c:pt>
                <c:pt idx="352">
                  <c:v>9.6870400000001986</c:v>
                </c:pt>
                <c:pt idx="353">
                  <c:v>9.5415900000001983</c:v>
                </c:pt>
                <c:pt idx="354">
                  <c:v>9.3951600000001978</c:v>
                </c:pt>
                <c:pt idx="355">
                  <c:v>9.2477500000001989</c:v>
                </c:pt>
                <c:pt idx="356">
                  <c:v>9.0993600000001997</c:v>
                </c:pt>
                <c:pt idx="357">
                  <c:v>8.9499900000002004</c:v>
                </c:pt>
                <c:pt idx="358">
                  <c:v>8.7996400000002009</c:v>
                </c:pt>
                <c:pt idx="359">
                  <c:v>8.6483100000002011</c:v>
                </c:pt>
                <c:pt idx="360">
                  <c:v>8.4960000000002012</c:v>
                </c:pt>
                <c:pt idx="361">
                  <c:v>8.342710000000201</c:v>
                </c:pt>
                <c:pt idx="362">
                  <c:v>8.1884400000002007</c:v>
                </c:pt>
                <c:pt idx="363">
                  <c:v>8.0331900000002001</c:v>
                </c:pt>
                <c:pt idx="364">
                  <c:v>7.8769600000001994</c:v>
                </c:pt>
                <c:pt idx="365">
                  <c:v>7.7197500000001984</c:v>
                </c:pt>
                <c:pt idx="366">
                  <c:v>7.5615600000001972</c:v>
                </c:pt>
                <c:pt idx="367">
                  <c:v>7.4023900000001968</c:v>
                </c:pt>
                <c:pt idx="368">
                  <c:v>7.2422400000001961</c:v>
                </c:pt>
                <c:pt idx="369">
                  <c:v>7.0811100000001952</c:v>
                </c:pt>
                <c:pt idx="370">
                  <c:v>6.9190000000001941</c:v>
                </c:pt>
                <c:pt idx="371">
                  <c:v>6.7559100000001937</c:v>
                </c:pt>
                <c:pt idx="372">
                  <c:v>6.5918400000001931</c:v>
                </c:pt>
                <c:pt idx="373">
                  <c:v>6.4267900000001923</c:v>
                </c:pt>
                <c:pt idx="374">
                  <c:v>6.2607600000001913</c:v>
                </c:pt>
                <c:pt idx="375">
                  <c:v>6.093750000000191</c:v>
                </c:pt>
                <c:pt idx="376">
                  <c:v>5.9257600000001904</c:v>
                </c:pt>
                <c:pt idx="377">
                  <c:v>5.7567900000001897</c:v>
                </c:pt>
                <c:pt idx="378">
                  <c:v>5.5868400000001888</c:v>
                </c:pt>
                <c:pt idx="379">
                  <c:v>5.4159100000001876</c:v>
                </c:pt>
                <c:pt idx="380">
                  <c:v>5.2440000000001872</c:v>
                </c:pt>
                <c:pt idx="381">
                  <c:v>5.0711100000001865</c:v>
                </c:pt>
                <c:pt idx="382">
                  <c:v>4.8972400000001857</c:v>
                </c:pt>
                <c:pt idx="383">
                  <c:v>4.7223900000001846</c:v>
                </c:pt>
                <c:pt idx="384">
                  <c:v>4.5465600000001842</c:v>
                </c:pt>
                <c:pt idx="385">
                  <c:v>4.3697500000001837</c:v>
                </c:pt>
                <c:pt idx="386">
                  <c:v>4.1919600000001829</c:v>
                </c:pt>
                <c:pt idx="387">
                  <c:v>4.0131900000001819</c:v>
                </c:pt>
                <c:pt idx="388">
                  <c:v>3.8334400000001811</c:v>
                </c:pt>
                <c:pt idx="389">
                  <c:v>3.6527100000001806</c:v>
                </c:pt>
                <c:pt idx="390">
                  <c:v>3.4710000000001799</c:v>
                </c:pt>
                <c:pt idx="391">
                  <c:v>3.2883100000001795</c:v>
                </c:pt>
                <c:pt idx="392">
                  <c:v>3.1046400000001788</c:v>
                </c:pt>
                <c:pt idx="393">
                  <c:v>2.9199900000001784</c:v>
                </c:pt>
                <c:pt idx="394">
                  <c:v>2.7343600000001778</c:v>
                </c:pt>
                <c:pt idx="395">
                  <c:v>2.5477500000001774</c:v>
                </c:pt>
                <c:pt idx="396">
                  <c:v>2.3601600000001768</c:v>
                </c:pt>
                <c:pt idx="397">
                  <c:v>2.1715900000001764</c:v>
                </c:pt>
                <c:pt idx="398">
                  <c:v>1.9820400000001759</c:v>
                </c:pt>
                <c:pt idx="399">
                  <c:v>1.7915100000001754</c:v>
                </c:pt>
                <c:pt idx="400">
                  <c:v>1.6000000000001748</c:v>
                </c:pt>
                <c:pt idx="401">
                  <c:v>1.4075100000001743</c:v>
                </c:pt>
                <c:pt idx="402">
                  <c:v>1.2140400000001739</c:v>
                </c:pt>
                <c:pt idx="403">
                  <c:v>1.0195900000001734</c:v>
                </c:pt>
                <c:pt idx="404">
                  <c:v>0.82416000000017309</c:v>
                </c:pt>
                <c:pt idx="405">
                  <c:v>0.62775000000017278</c:v>
                </c:pt>
                <c:pt idx="406">
                  <c:v>0.43036000000017249</c:v>
                </c:pt>
                <c:pt idx="407">
                  <c:v>0.23199000000017217</c:v>
                </c:pt>
                <c:pt idx="408">
                  <c:v>3.2640000000171858E-2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8-4B47-8BB6-3208DA610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51631"/>
        <c:axId val="529152879"/>
      </c:scatterChart>
      <c:valAx>
        <c:axId val="5291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Range/</a:t>
                </a:r>
                <a:r>
                  <a:rPr lang="en-IN" baseline="0"/>
                  <a:t> Distance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2879"/>
        <c:crosses val="autoZero"/>
        <c:crossBetween val="midCat"/>
      </c:valAx>
      <c:valAx>
        <c:axId val="5291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= 25 m/s, without drag at 75 degrees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velo_50!$G$1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velo_50!$F$2:$F$709</c:f>
              <c:numCache>
                <c:formatCode>General</c:formatCode>
                <c:ptCount val="708"/>
                <c:pt idx="0">
                  <c:v>0</c:v>
                </c:pt>
                <c:pt idx="1">
                  <c:v>0.43301270189221941</c:v>
                </c:pt>
                <c:pt idx="2">
                  <c:v>0.86602540378443882</c:v>
                </c:pt>
                <c:pt idx="3">
                  <c:v>1.2990381056766582</c:v>
                </c:pt>
                <c:pt idx="4">
                  <c:v>1.7320508075688776</c:v>
                </c:pt>
                <c:pt idx="5">
                  <c:v>2.1650635094610973</c:v>
                </c:pt>
                <c:pt idx="6">
                  <c:v>2.5980762113533169</c:v>
                </c:pt>
                <c:pt idx="7">
                  <c:v>3.0310889132455365</c:v>
                </c:pt>
                <c:pt idx="8">
                  <c:v>3.4641016151377562</c:v>
                </c:pt>
                <c:pt idx="9">
                  <c:v>3.8971143170299758</c:v>
                </c:pt>
                <c:pt idx="10">
                  <c:v>4.3301270189221954</c:v>
                </c:pt>
                <c:pt idx="11">
                  <c:v>4.7631397208144151</c:v>
                </c:pt>
                <c:pt idx="12">
                  <c:v>5.1961524227066347</c:v>
                </c:pt>
                <c:pt idx="13">
                  <c:v>5.6291651245988543</c:v>
                </c:pt>
                <c:pt idx="14">
                  <c:v>6.062177826491074</c:v>
                </c:pt>
                <c:pt idx="15">
                  <c:v>6.4951905283832936</c:v>
                </c:pt>
                <c:pt idx="16">
                  <c:v>6.9282032302755132</c:v>
                </c:pt>
                <c:pt idx="17">
                  <c:v>7.3612159321677328</c:v>
                </c:pt>
                <c:pt idx="18">
                  <c:v>7.7942286340599525</c:v>
                </c:pt>
                <c:pt idx="19">
                  <c:v>8.2272413359521721</c:v>
                </c:pt>
                <c:pt idx="20">
                  <c:v>8.6602540378443909</c:v>
                </c:pt>
                <c:pt idx="21">
                  <c:v>9.0932667397366096</c:v>
                </c:pt>
                <c:pt idx="22">
                  <c:v>9.5262794416288283</c:v>
                </c:pt>
                <c:pt idx="23">
                  <c:v>9.9592921435210471</c:v>
                </c:pt>
                <c:pt idx="24">
                  <c:v>10.392304845413266</c:v>
                </c:pt>
                <c:pt idx="25">
                  <c:v>10.825317547305485</c:v>
                </c:pt>
                <c:pt idx="26">
                  <c:v>11.258330249197703</c:v>
                </c:pt>
                <c:pt idx="27">
                  <c:v>11.691342951089922</c:v>
                </c:pt>
                <c:pt idx="28">
                  <c:v>12.124355652982141</c:v>
                </c:pt>
                <c:pt idx="29">
                  <c:v>12.55736835487436</c:v>
                </c:pt>
                <c:pt idx="30">
                  <c:v>12.990381056766578</c:v>
                </c:pt>
                <c:pt idx="31">
                  <c:v>13.423393758658797</c:v>
                </c:pt>
                <c:pt idx="32">
                  <c:v>13.856406460551016</c:v>
                </c:pt>
                <c:pt idx="33">
                  <c:v>14.289419162443235</c:v>
                </c:pt>
                <c:pt idx="34">
                  <c:v>14.722431864335453</c:v>
                </c:pt>
                <c:pt idx="35">
                  <c:v>15.155444566227672</c:v>
                </c:pt>
                <c:pt idx="36">
                  <c:v>15.588457268119891</c:v>
                </c:pt>
                <c:pt idx="37">
                  <c:v>16.021469970012109</c:v>
                </c:pt>
                <c:pt idx="38">
                  <c:v>16.45448267190433</c:v>
                </c:pt>
                <c:pt idx="39">
                  <c:v>16.887495373796551</c:v>
                </c:pt>
                <c:pt idx="40">
                  <c:v>17.320508075688771</c:v>
                </c:pt>
                <c:pt idx="41">
                  <c:v>17.753520777580992</c:v>
                </c:pt>
                <c:pt idx="42">
                  <c:v>18.186533479473212</c:v>
                </c:pt>
                <c:pt idx="43">
                  <c:v>18.619546181365433</c:v>
                </c:pt>
                <c:pt idx="44">
                  <c:v>19.052558883257653</c:v>
                </c:pt>
                <c:pt idx="45">
                  <c:v>19.485571585149874</c:v>
                </c:pt>
                <c:pt idx="46">
                  <c:v>19.918584287042094</c:v>
                </c:pt>
                <c:pt idx="47">
                  <c:v>20.351596988934315</c:v>
                </c:pt>
                <c:pt idx="48">
                  <c:v>20.784609690826535</c:v>
                </c:pt>
                <c:pt idx="49">
                  <c:v>21.217622392718756</c:v>
                </c:pt>
                <c:pt idx="50">
                  <c:v>21.650635094610976</c:v>
                </c:pt>
                <c:pt idx="51">
                  <c:v>22.083647796503197</c:v>
                </c:pt>
                <c:pt idx="52">
                  <c:v>22.516660498395417</c:v>
                </c:pt>
                <c:pt idx="53">
                  <c:v>22.949673200287638</c:v>
                </c:pt>
                <c:pt idx="54">
                  <c:v>23.382685902179858</c:v>
                </c:pt>
                <c:pt idx="55">
                  <c:v>23.815698604072079</c:v>
                </c:pt>
                <c:pt idx="56">
                  <c:v>24.248711305964299</c:v>
                </c:pt>
                <c:pt idx="57">
                  <c:v>24.68172400785652</c:v>
                </c:pt>
                <c:pt idx="58">
                  <c:v>25.11473670974874</c:v>
                </c:pt>
                <c:pt idx="59">
                  <c:v>25.547749411640961</c:v>
                </c:pt>
                <c:pt idx="60">
                  <c:v>25.980762113533181</c:v>
                </c:pt>
                <c:pt idx="61">
                  <c:v>26.413774815425402</c:v>
                </c:pt>
                <c:pt idx="62">
                  <c:v>26.846787517317622</c:v>
                </c:pt>
                <c:pt idx="63">
                  <c:v>27.279800219209843</c:v>
                </c:pt>
                <c:pt idx="64">
                  <c:v>27.712812921102064</c:v>
                </c:pt>
                <c:pt idx="65">
                  <c:v>28.145825622994284</c:v>
                </c:pt>
                <c:pt idx="66">
                  <c:v>28.578838324886505</c:v>
                </c:pt>
                <c:pt idx="67">
                  <c:v>29.011851026778725</c:v>
                </c:pt>
                <c:pt idx="68">
                  <c:v>29.444863728670946</c:v>
                </c:pt>
                <c:pt idx="69">
                  <c:v>29.877876430563166</c:v>
                </c:pt>
                <c:pt idx="70">
                  <c:v>30.310889132455387</c:v>
                </c:pt>
                <c:pt idx="71">
                  <c:v>30.743901834347607</c:v>
                </c:pt>
                <c:pt idx="72">
                  <c:v>31.176914536239828</c:v>
                </c:pt>
                <c:pt idx="73">
                  <c:v>31.609927238132048</c:v>
                </c:pt>
                <c:pt idx="74">
                  <c:v>32.042939940024269</c:v>
                </c:pt>
                <c:pt idx="75">
                  <c:v>32.475952641916486</c:v>
                </c:pt>
                <c:pt idx="76">
                  <c:v>32.908965343808703</c:v>
                </c:pt>
                <c:pt idx="77">
                  <c:v>33.34197804570092</c:v>
                </c:pt>
                <c:pt idx="78">
                  <c:v>33.774990747593137</c:v>
                </c:pt>
                <c:pt idx="79">
                  <c:v>34.208003449485354</c:v>
                </c:pt>
                <c:pt idx="80">
                  <c:v>34.641016151377571</c:v>
                </c:pt>
                <c:pt idx="81">
                  <c:v>35.074028853269787</c:v>
                </c:pt>
                <c:pt idx="82">
                  <c:v>35.507041555162004</c:v>
                </c:pt>
                <c:pt idx="83">
                  <c:v>35.940054257054221</c:v>
                </c:pt>
                <c:pt idx="84">
                  <c:v>36.373066958946438</c:v>
                </c:pt>
                <c:pt idx="85">
                  <c:v>36.806079660838655</c:v>
                </c:pt>
                <c:pt idx="86">
                  <c:v>37.239092362730872</c:v>
                </c:pt>
                <c:pt idx="87">
                  <c:v>37.672105064623089</c:v>
                </c:pt>
                <c:pt idx="88">
                  <c:v>38.105117766515306</c:v>
                </c:pt>
                <c:pt idx="89">
                  <c:v>38.538130468407523</c:v>
                </c:pt>
                <c:pt idx="90">
                  <c:v>38.97114317029974</c:v>
                </c:pt>
                <c:pt idx="91">
                  <c:v>39.404155872191957</c:v>
                </c:pt>
                <c:pt idx="92">
                  <c:v>39.837168574084174</c:v>
                </c:pt>
                <c:pt idx="93">
                  <c:v>40.270181275976391</c:v>
                </c:pt>
                <c:pt idx="94">
                  <c:v>40.703193977868608</c:v>
                </c:pt>
                <c:pt idx="95">
                  <c:v>41.136206679760825</c:v>
                </c:pt>
                <c:pt idx="96">
                  <c:v>41.569219381653042</c:v>
                </c:pt>
                <c:pt idx="97">
                  <c:v>42.002232083545259</c:v>
                </c:pt>
                <c:pt idx="98">
                  <c:v>42.435244785437476</c:v>
                </c:pt>
                <c:pt idx="99">
                  <c:v>42.868257487329693</c:v>
                </c:pt>
                <c:pt idx="100">
                  <c:v>43.30127018922191</c:v>
                </c:pt>
                <c:pt idx="101">
                  <c:v>43.734282891114127</c:v>
                </c:pt>
                <c:pt idx="102">
                  <c:v>44.167295593006344</c:v>
                </c:pt>
                <c:pt idx="103">
                  <c:v>44.600308294898561</c:v>
                </c:pt>
                <c:pt idx="104">
                  <c:v>45.033320996790778</c:v>
                </c:pt>
                <c:pt idx="105">
                  <c:v>45.466333698682995</c:v>
                </c:pt>
                <c:pt idx="106">
                  <c:v>45.899346400575212</c:v>
                </c:pt>
                <c:pt idx="107">
                  <c:v>46.332359102467429</c:v>
                </c:pt>
                <c:pt idx="108">
                  <c:v>46.765371804359646</c:v>
                </c:pt>
                <c:pt idx="109">
                  <c:v>47.198384506251863</c:v>
                </c:pt>
                <c:pt idx="110">
                  <c:v>47.63139720814408</c:v>
                </c:pt>
                <c:pt idx="111">
                  <c:v>48.064409910036296</c:v>
                </c:pt>
                <c:pt idx="112">
                  <c:v>48.497422611928513</c:v>
                </c:pt>
                <c:pt idx="113">
                  <c:v>48.93043531382073</c:v>
                </c:pt>
                <c:pt idx="114">
                  <c:v>49.363448015712947</c:v>
                </c:pt>
                <c:pt idx="115">
                  <c:v>49.796460717605164</c:v>
                </c:pt>
                <c:pt idx="116">
                  <c:v>50.229473419497381</c:v>
                </c:pt>
                <c:pt idx="117">
                  <c:v>50.662486121389598</c:v>
                </c:pt>
                <c:pt idx="118">
                  <c:v>51.095498823281815</c:v>
                </c:pt>
                <c:pt idx="119">
                  <c:v>51.528511525174032</c:v>
                </c:pt>
                <c:pt idx="120">
                  <c:v>51.961524227066249</c:v>
                </c:pt>
                <c:pt idx="121">
                  <c:v>52.394536928958466</c:v>
                </c:pt>
                <c:pt idx="122">
                  <c:v>52.827549630850683</c:v>
                </c:pt>
                <c:pt idx="123">
                  <c:v>53.2605623327429</c:v>
                </c:pt>
                <c:pt idx="124">
                  <c:v>53.693575034635117</c:v>
                </c:pt>
                <c:pt idx="125">
                  <c:v>54.126587736527334</c:v>
                </c:pt>
                <c:pt idx="126">
                  <c:v>54.559600438419551</c:v>
                </c:pt>
                <c:pt idx="127">
                  <c:v>54.992613140311768</c:v>
                </c:pt>
                <c:pt idx="128">
                  <c:v>55.425625842203985</c:v>
                </c:pt>
                <c:pt idx="129">
                  <c:v>55.858638544096202</c:v>
                </c:pt>
                <c:pt idx="130">
                  <c:v>56.291651245988419</c:v>
                </c:pt>
                <c:pt idx="131">
                  <c:v>56.724663947880636</c:v>
                </c:pt>
                <c:pt idx="132">
                  <c:v>57.157676649772853</c:v>
                </c:pt>
                <c:pt idx="133">
                  <c:v>57.59068935166507</c:v>
                </c:pt>
                <c:pt idx="134">
                  <c:v>58.023702053557287</c:v>
                </c:pt>
                <c:pt idx="135">
                  <c:v>58.456714755449504</c:v>
                </c:pt>
                <c:pt idx="136">
                  <c:v>58.889727457341721</c:v>
                </c:pt>
                <c:pt idx="137">
                  <c:v>59.322740159233938</c:v>
                </c:pt>
                <c:pt idx="138">
                  <c:v>59.755752861126155</c:v>
                </c:pt>
                <c:pt idx="139">
                  <c:v>60.188765563018372</c:v>
                </c:pt>
                <c:pt idx="140">
                  <c:v>60.621778264910589</c:v>
                </c:pt>
                <c:pt idx="141">
                  <c:v>61.054790966802805</c:v>
                </c:pt>
                <c:pt idx="142">
                  <c:v>61.487803668695022</c:v>
                </c:pt>
                <c:pt idx="143">
                  <c:v>61.920816370587239</c:v>
                </c:pt>
                <c:pt idx="144">
                  <c:v>62.353829072479456</c:v>
                </c:pt>
                <c:pt idx="145">
                  <c:v>62.786841774371673</c:v>
                </c:pt>
                <c:pt idx="146">
                  <c:v>63.21985447626389</c:v>
                </c:pt>
                <c:pt idx="147">
                  <c:v>63.652867178156107</c:v>
                </c:pt>
                <c:pt idx="148">
                  <c:v>64.085879880048324</c:v>
                </c:pt>
                <c:pt idx="149">
                  <c:v>64.518892581940548</c:v>
                </c:pt>
                <c:pt idx="150">
                  <c:v>64.951905283832772</c:v>
                </c:pt>
                <c:pt idx="151">
                  <c:v>65.384917985724996</c:v>
                </c:pt>
                <c:pt idx="152">
                  <c:v>65.817930687617221</c:v>
                </c:pt>
                <c:pt idx="153">
                  <c:v>66.250943389509445</c:v>
                </c:pt>
                <c:pt idx="154">
                  <c:v>66.683956091401669</c:v>
                </c:pt>
                <c:pt idx="155">
                  <c:v>67.116968793293893</c:v>
                </c:pt>
                <c:pt idx="156">
                  <c:v>67.549981495186117</c:v>
                </c:pt>
                <c:pt idx="157">
                  <c:v>67.982994197078341</c:v>
                </c:pt>
                <c:pt idx="158">
                  <c:v>68.416006898970565</c:v>
                </c:pt>
                <c:pt idx="159">
                  <c:v>68.849019600862789</c:v>
                </c:pt>
                <c:pt idx="160">
                  <c:v>69.282032302755013</c:v>
                </c:pt>
                <c:pt idx="161">
                  <c:v>69.715045004647237</c:v>
                </c:pt>
                <c:pt idx="162">
                  <c:v>70.148057706539461</c:v>
                </c:pt>
                <c:pt idx="163">
                  <c:v>70.581070408431685</c:v>
                </c:pt>
                <c:pt idx="164">
                  <c:v>71.014083110323909</c:v>
                </c:pt>
                <c:pt idx="165">
                  <c:v>71.447095812216133</c:v>
                </c:pt>
                <c:pt idx="166">
                  <c:v>71.880108514108358</c:v>
                </c:pt>
                <c:pt idx="167">
                  <c:v>72.313121216000582</c:v>
                </c:pt>
                <c:pt idx="168">
                  <c:v>72.746133917892806</c:v>
                </c:pt>
                <c:pt idx="169">
                  <c:v>73.17914661978503</c:v>
                </c:pt>
                <c:pt idx="170">
                  <c:v>73.612159321677254</c:v>
                </c:pt>
                <c:pt idx="171">
                  <c:v>74.045172023569478</c:v>
                </c:pt>
                <c:pt idx="172">
                  <c:v>74.478184725461702</c:v>
                </c:pt>
                <c:pt idx="173">
                  <c:v>74.911197427353926</c:v>
                </c:pt>
                <c:pt idx="174">
                  <c:v>75.34421012924615</c:v>
                </c:pt>
                <c:pt idx="175">
                  <c:v>75.777222831138374</c:v>
                </c:pt>
                <c:pt idx="176">
                  <c:v>76.210235533030598</c:v>
                </c:pt>
                <c:pt idx="177">
                  <c:v>76.643248234922822</c:v>
                </c:pt>
                <c:pt idx="178">
                  <c:v>77.076260936815046</c:v>
                </c:pt>
                <c:pt idx="179">
                  <c:v>77.50927363870727</c:v>
                </c:pt>
                <c:pt idx="180">
                  <c:v>77.942286340599495</c:v>
                </c:pt>
                <c:pt idx="181">
                  <c:v>78.375299042491719</c:v>
                </c:pt>
                <c:pt idx="182">
                  <c:v>78.808311744383943</c:v>
                </c:pt>
                <c:pt idx="183">
                  <c:v>79.241324446276167</c:v>
                </c:pt>
                <c:pt idx="184">
                  <c:v>79.674337148168391</c:v>
                </c:pt>
                <c:pt idx="185">
                  <c:v>80.107349850060615</c:v>
                </c:pt>
                <c:pt idx="186">
                  <c:v>80.540362551952839</c:v>
                </c:pt>
                <c:pt idx="187">
                  <c:v>80.973375253845063</c:v>
                </c:pt>
                <c:pt idx="188">
                  <c:v>81.406387955737287</c:v>
                </c:pt>
                <c:pt idx="189">
                  <c:v>81.839400657629511</c:v>
                </c:pt>
                <c:pt idx="190">
                  <c:v>82.272413359521735</c:v>
                </c:pt>
                <c:pt idx="191">
                  <c:v>82.705426061413959</c:v>
                </c:pt>
                <c:pt idx="192">
                  <c:v>83.138438763306183</c:v>
                </c:pt>
                <c:pt idx="193">
                  <c:v>83.571451465198408</c:v>
                </c:pt>
                <c:pt idx="194">
                  <c:v>84.004464167090632</c:v>
                </c:pt>
                <c:pt idx="195">
                  <c:v>84.437476868982856</c:v>
                </c:pt>
                <c:pt idx="196">
                  <c:v>84.87048957087508</c:v>
                </c:pt>
                <c:pt idx="197">
                  <c:v>85.303502272767304</c:v>
                </c:pt>
                <c:pt idx="198">
                  <c:v>85.736514974659528</c:v>
                </c:pt>
                <c:pt idx="199">
                  <c:v>86.169527676551752</c:v>
                </c:pt>
                <c:pt idx="200">
                  <c:v>86.602540378443976</c:v>
                </c:pt>
                <c:pt idx="201">
                  <c:v>87.0355530803362</c:v>
                </c:pt>
                <c:pt idx="202">
                  <c:v>87.468565782228424</c:v>
                </c:pt>
                <c:pt idx="203">
                  <c:v>87.901578484120648</c:v>
                </c:pt>
                <c:pt idx="204">
                  <c:v>88.334591186012872</c:v>
                </c:pt>
                <c:pt idx="205">
                  <c:v>88.767603887905096</c:v>
                </c:pt>
                <c:pt idx="206">
                  <c:v>89.20061658979732</c:v>
                </c:pt>
                <c:pt idx="207">
                  <c:v>89.633629291689545</c:v>
                </c:pt>
                <c:pt idx="208">
                  <c:v>90.066641993581769</c:v>
                </c:pt>
                <c:pt idx="209">
                  <c:v>90.499654695473993</c:v>
                </c:pt>
                <c:pt idx="210">
                  <c:v>90.932667397366217</c:v>
                </c:pt>
                <c:pt idx="211">
                  <c:v>91.365680099258441</c:v>
                </c:pt>
                <c:pt idx="212">
                  <c:v>91.798692801150665</c:v>
                </c:pt>
                <c:pt idx="213">
                  <c:v>92.231705503042889</c:v>
                </c:pt>
                <c:pt idx="214">
                  <c:v>92.664718204935113</c:v>
                </c:pt>
                <c:pt idx="215">
                  <c:v>93.097730906827337</c:v>
                </c:pt>
                <c:pt idx="216">
                  <c:v>93.530743608719561</c:v>
                </c:pt>
                <c:pt idx="217">
                  <c:v>93.963756310611785</c:v>
                </c:pt>
                <c:pt idx="218">
                  <c:v>94.396769012504009</c:v>
                </c:pt>
                <c:pt idx="219">
                  <c:v>94.829781714396233</c:v>
                </c:pt>
                <c:pt idx="220">
                  <c:v>95.262794416288457</c:v>
                </c:pt>
                <c:pt idx="221">
                  <c:v>95.695807118180682</c:v>
                </c:pt>
                <c:pt idx="222">
                  <c:v>96.128819820072906</c:v>
                </c:pt>
                <c:pt idx="223">
                  <c:v>96.56183252196513</c:v>
                </c:pt>
                <c:pt idx="224">
                  <c:v>96.994845223857354</c:v>
                </c:pt>
                <c:pt idx="225">
                  <c:v>97.427857925749578</c:v>
                </c:pt>
                <c:pt idx="226">
                  <c:v>97.860870627641802</c:v>
                </c:pt>
                <c:pt idx="227">
                  <c:v>98.293883329534026</c:v>
                </c:pt>
                <c:pt idx="228">
                  <c:v>98.72689603142625</c:v>
                </c:pt>
                <c:pt idx="229">
                  <c:v>99.159908733318474</c:v>
                </c:pt>
                <c:pt idx="230">
                  <c:v>99.592921435210698</c:v>
                </c:pt>
                <c:pt idx="231">
                  <c:v>100.02593413710292</c:v>
                </c:pt>
                <c:pt idx="232">
                  <c:v>100.45894683899515</c:v>
                </c:pt>
                <c:pt idx="233">
                  <c:v>100.89195954088737</c:v>
                </c:pt>
                <c:pt idx="234">
                  <c:v>101.32497224277959</c:v>
                </c:pt>
                <c:pt idx="235">
                  <c:v>101.75798494467182</c:v>
                </c:pt>
                <c:pt idx="236">
                  <c:v>102.19099764656404</c:v>
                </c:pt>
                <c:pt idx="237">
                  <c:v>102.62401034845627</c:v>
                </c:pt>
                <c:pt idx="238">
                  <c:v>103.05702305034849</c:v>
                </c:pt>
                <c:pt idx="239">
                  <c:v>103.49003575224071</c:v>
                </c:pt>
                <c:pt idx="240">
                  <c:v>103.92304845413294</c:v>
                </c:pt>
                <c:pt idx="241">
                  <c:v>104.35606115602516</c:v>
                </c:pt>
                <c:pt idx="242">
                  <c:v>104.78907385791739</c:v>
                </c:pt>
                <c:pt idx="243">
                  <c:v>105.22208655980961</c:v>
                </c:pt>
                <c:pt idx="244">
                  <c:v>105.65509926170184</c:v>
                </c:pt>
                <c:pt idx="245">
                  <c:v>106.08811196359406</c:v>
                </c:pt>
                <c:pt idx="246">
                  <c:v>106.52112466548628</c:v>
                </c:pt>
                <c:pt idx="247">
                  <c:v>106.95413736737851</c:v>
                </c:pt>
                <c:pt idx="248">
                  <c:v>107.38715006927073</c:v>
                </c:pt>
                <c:pt idx="249">
                  <c:v>107.82016277116296</c:v>
                </c:pt>
                <c:pt idx="250">
                  <c:v>108.25317547305518</c:v>
                </c:pt>
                <c:pt idx="251">
                  <c:v>108.6861881749474</c:v>
                </c:pt>
                <c:pt idx="252">
                  <c:v>109.11920087683963</c:v>
                </c:pt>
                <c:pt idx="253">
                  <c:v>109.55221357873185</c:v>
                </c:pt>
                <c:pt idx="254">
                  <c:v>109.98522628062408</c:v>
                </c:pt>
                <c:pt idx="255">
                  <c:v>110.4182389825163</c:v>
                </c:pt>
                <c:pt idx="256">
                  <c:v>110.85125168440852</c:v>
                </c:pt>
                <c:pt idx="257">
                  <c:v>111.28426438630075</c:v>
                </c:pt>
                <c:pt idx="258">
                  <c:v>111.71727708819297</c:v>
                </c:pt>
                <c:pt idx="259">
                  <c:v>112.1502897900852</c:v>
                </c:pt>
                <c:pt idx="260">
                  <c:v>112.58330249197742</c:v>
                </c:pt>
                <c:pt idx="261">
                  <c:v>113.01631519386964</c:v>
                </c:pt>
                <c:pt idx="262">
                  <c:v>113.44932789576187</c:v>
                </c:pt>
                <c:pt idx="263">
                  <c:v>113.88234059765409</c:v>
                </c:pt>
                <c:pt idx="264">
                  <c:v>114.31535329954632</c:v>
                </c:pt>
                <c:pt idx="265">
                  <c:v>114.74836600143854</c:v>
                </c:pt>
                <c:pt idx="266">
                  <c:v>115.18137870333076</c:v>
                </c:pt>
                <c:pt idx="267">
                  <c:v>115.61439140522299</c:v>
                </c:pt>
                <c:pt idx="268">
                  <c:v>116.04740410711521</c:v>
                </c:pt>
                <c:pt idx="269">
                  <c:v>116.48041680900744</c:v>
                </c:pt>
                <c:pt idx="270">
                  <c:v>116.91342951089966</c:v>
                </c:pt>
                <c:pt idx="271">
                  <c:v>117.34644221279189</c:v>
                </c:pt>
                <c:pt idx="272">
                  <c:v>117.77945491468411</c:v>
                </c:pt>
                <c:pt idx="273">
                  <c:v>118.21246761657633</c:v>
                </c:pt>
                <c:pt idx="274">
                  <c:v>118.64548031846856</c:v>
                </c:pt>
                <c:pt idx="275">
                  <c:v>119.07849302036078</c:v>
                </c:pt>
                <c:pt idx="276">
                  <c:v>119.51150572225301</c:v>
                </c:pt>
                <c:pt idx="277">
                  <c:v>119.94451842414523</c:v>
                </c:pt>
                <c:pt idx="278">
                  <c:v>120.37753112603745</c:v>
                </c:pt>
                <c:pt idx="279">
                  <c:v>120.81054382792968</c:v>
                </c:pt>
                <c:pt idx="280">
                  <c:v>121.2435565298219</c:v>
                </c:pt>
                <c:pt idx="281">
                  <c:v>121.67656923171413</c:v>
                </c:pt>
                <c:pt idx="282">
                  <c:v>122.10958193360635</c:v>
                </c:pt>
                <c:pt idx="283">
                  <c:v>122.54259463549857</c:v>
                </c:pt>
                <c:pt idx="284">
                  <c:v>122.9756073373908</c:v>
                </c:pt>
                <c:pt idx="285">
                  <c:v>123.40862003928302</c:v>
                </c:pt>
                <c:pt idx="286">
                  <c:v>123.84163274117525</c:v>
                </c:pt>
                <c:pt idx="287">
                  <c:v>124.27464544306747</c:v>
                </c:pt>
                <c:pt idx="288">
                  <c:v>124.70765814495969</c:v>
                </c:pt>
                <c:pt idx="289">
                  <c:v>125.14067084685192</c:v>
                </c:pt>
                <c:pt idx="290">
                  <c:v>125.57368354874414</c:v>
                </c:pt>
                <c:pt idx="291">
                  <c:v>126.00669625063637</c:v>
                </c:pt>
                <c:pt idx="292">
                  <c:v>126.43970895252859</c:v>
                </c:pt>
                <c:pt idx="293">
                  <c:v>126.87272165442081</c:v>
                </c:pt>
                <c:pt idx="294">
                  <c:v>127.30573435631304</c:v>
                </c:pt>
                <c:pt idx="295">
                  <c:v>127.73874705820526</c:v>
                </c:pt>
                <c:pt idx="296">
                  <c:v>128.17175976009747</c:v>
                </c:pt>
                <c:pt idx="297">
                  <c:v>128.60477246198968</c:v>
                </c:pt>
                <c:pt idx="298">
                  <c:v>129.03778516388189</c:v>
                </c:pt>
                <c:pt idx="299">
                  <c:v>129.4707978657741</c:v>
                </c:pt>
                <c:pt idx="300">
                  <c:v>129.90381056766631</c:v>
                </c:pt>
                <c:pt idx="301">
                  <c:v>130.33682326955852</c:v>
                </c:pt>
                <c:pt idx="302">
                  <c:v>130.76983597145073</c:v>
                </c:pt>
                <c:pt idx="303">
                  <c:v>131.20284867334294</c:v>
                </c:pt>
                <c:pt idx="304">
                  <c:v>131.63586137523515</c:v>
                </c:pt>
                <c:pt idx="305">
                  <c:v>132.06887407712736</c:v>
                </c:pt>
                <c:pt idx="306">
                  <c:v>132.50188677901957</c:v>
                </c:pt>
                <c:pt idx="307">
                  <c:v>132.93489948091178</c:v>
                </c:pt>
                <c:pt idx="308">
                  <c:v>133.36791218280399</c:v>
                </c:pt>
                <c:pt idx="309">
                  <c:v>133.8009248846962</c:v>
                </c:pt>
                <c:pt idx="310">
                  <c:v>134.23393758658841</c:v>
                </c:pt>
                <c:pt idx="311">
                  <c:v>134.66695028848062</c:v>
                </c:pt>
                <c:pt idx="312">
                  <c:v>135.09996299037283</c:v>
                </c:pt>
                <c:pt idx="313">
                  <c:v>135.53297569226504</c:v>
                </c:pt>
                <c:pt idx="314">
                  <c:v>135.96598839415725</c:v>
                </c:pt>
                <c:pt idx="315">
                  <c:v>136.39900109604946</c:v>
                </c:pt>
                <c:pt idx="316">
                  <c:v>136.83201379794167</c:v>
                </c:pt>
                <c:pt idx="317">
                  <c:v>137.26502649983388</c:v>
                </c:pt>
                <c:pt idx="318">
                  <c:v>137.69803920172609</c:v>
                </c:pt>
                <c:pt idx="319">
                  <c:v>138.1310519036183</c:v>
                </c:pt>
                <c:pt idx="320">
                  <c:v>138.56406460551051</c:v>
                </c:pt>
                <c:pt idx="321">
                  <c:v>138.99707730740272</c:v>
                </c:pt>
                <c:pt idx="322">
                  <c:v>139.43009000929493</c:v>
                </c:pt>
                <c:pt idx="323">
                  <c:v>139.86310271118714</c:v>
                </c:pt>
                <c:pt idx="324">
                  <c:v>140.29611541307935</c:v>
                </c:pt>
                <c:pt idx="325">
                  <c:v>140.72912811497156</c:v>
                </c:pt>
                <c:pt idx="326">
                  <c:v>141.16214081686377</c:v>
                </c:pt>
                <c:pt idx="327">
                  <c:v>141.59515351875598</c:v>
                </c:pt>
                <c:pt idx="328">
                  <c:v>142.02816622064819</c:v>
                </c:pt>
                <c:pt idx="329">
                  <c:v>142.4611789225404</c:v>
                </c:pt>
                <c:pt idx="330">
                  <c:v>142.89419162443261</c:v>
                </c:pt>
                <c:pt idx="331">
                  <c:v>143.32720432632482</c:v>
                </c:pt>
                <c:pt idx="332">
                  <c:v>143.76021702821703</c:v>
                </c:pt>
                <c:pt idx="333">
                  <c:v>144.19322973010924</c:v>
                </c:pt>
                <c:pt idx="334">
                  <c:v>144.62624243200145</c:v>
                </c:pt>
                <c:pt idx="335">
                  <c:v>145.05925513389366</c:v>
                </c:pt>
                <c:pt idx="336">
                  <c:v>145.49226783578587</c:v>
                </c:pt>
                <c:pt idx="337">
                  <c:v>145.92528053767808</c:v>
                </c:pt>
                <c:pt idx="338">
                  <c:v>146.35829323957029</c:v>
                </c:pt>
                <c:pt idx="339">
                  <c:v>146.7913059414625</c:v>
                </c:pt>
                <c:pt idx="340">
                  <c:v>147.22431864335471</c:v>
                </c:pt>
                <c:pt idx="341">
                  <c:v>147.65733134524692</c:v>
                </c:pt>
                <c:pt idx="342">
                  <c:v>148.09034404713913</c:v>
                </c:pt>
                <c:pt idx="343">
                  <c:v>148.52335674903134</c:v>
                </c:pt>
                <c:pt idx="344">
                  <c:v>148.95636945092355</c:v>
                </c:pt>
                <c:pt idx="345">
                  <c:v>149.38938215281576</c:v>
                </c:pt>
                <c:pt idx="346">
                  <c:v>149.82239485470797</c:v>
                </c:pt>
                <c:pt idx="347">
                  <c:v>150.25540755660018</c:v>
                </c:pt>
                <c:pt idx="348">
                  <c:v>150.68842025849239</c:v>
                </c:pt>
                <c:pt idx="349">
                  <c:v>151.1214329603846</c:v>
                </c:pt>
                <c:pt idx="350">
                  <c:v>151.55444566227681</c:v>
                </c:pt>
                <c:pt idx="351">
                  <c:v>151.98745836416902</c:v>
                </c:pt>
                <c:pt idx="352">
                  <c:v>152.42047106606122</c:v>
                </c:pt>
                <c:pt idx="353">
                  <c:v>152.85348376795343</c:v>
                </c:pt>
                <c:pt idx="354">
                  <c:v>153.28649646984564</c:v>
                </c:pt>
                <c:pt idx="355">
                  <c:v>153.71950917173785</c:v>
                </c:pt>
                <c:pt idx="356">
                  <c:v>154.15252187363006</c:v>
                </c:pt>
                <c:pt idx="357">
                  <c:v>154.58553457552227</c:v>
                </c:pt>
                <c:pt idx="358">
                  <c:v>155.01854727741448</c:v>
                </c:pt>
                <c:pt idx="359">
                  <c:v>155.45155997930669</c:v>
                </c:pt>
                <c:pt idx="360">
                  <c:v>155.8845726811989</c:v>
                </c:pt>
                <c:pt idx="361">
                  <c:v>156.31758538309111</c:v>
                </c:pt>
                <c:pt idx="362">
                  <c:v>156.75059808498332</c:v>
                </c:pt>
                <c:pt idx="363">
                  <c:v>157.18361078687553</c:v>
                </c:pt>
                <c:pt idx="364">
                  <c:v>157.61662348876774</c:v>
                </c:pt>
                <c:pt idx="365">
                  <c:v>158.04963619065995</c:v>
                </c:pt>
                <c:pt idx="366">
                  <c:v>158.48264889255216</c:v>
                </c:pt>
                <c:pt idx="367">
                  <c:v>158.91566159444437</c:v>
                </c:pt>
                <c:pt idx="368">
                  <c:v>159.34867429633658</c:v>
                </c:pt>
                <c:pt idx="369">
                  <c:v>159.78168699822879</c:v>
                </c:pt>
                <c:pt idx="370">
                  <c:v>160.214699700121</c:v>
                </c:pt>
                <c:pt idx="371">
                  <c:v>160.64771240201321</c:v>
                </c:pt>
                <c:pt idx="372">
                  <c:v>161.08072510390542</c:v>
                </c:pt>
                <c:pt idx="373">
                  <c:v>161.51373780579763</c:v>
                </c:pt>
                <c:pt idx="374">
                  <c:v>161.94675050768984</c:v>
                </c:pt>
                <c:pt idx="375">
                  <c:v>162.37976320958205</c:v>
                </c:pt>
                <c:pt idx="376">
                  <c:v>162.81277591147426</c:v>
                </c:pt>
                <c:pt idx="377">
                  <c:v>163.24578861336647</c:v>
                </c:pt>
                <c:pt idx="378">
                  <c:v>163.67880131525868</c:v>
                </c:pt>
                <c:pt idx="379">
                  <c:v>164.11181401715089</c:v>
                </c:pt>
                <c:pt idx="380">
                  <c:v>164.5448267190431</c:v>
                </c:pt>
                <c:pt idx="381">
                  <c:v>164.97783942093531</c:v>
                </c:pt>
                <c:pt idx="382">
                  <c:v>165.41085212282752</c:v>
                </c:pt>
                <c:pt idx="383">
                  <c:v>165.84386482471973</c:v>
                </c:pt>
                <c:pt idx="384">
                  <c:v>166.27687752661194</c:v>
                </c:pt>
                <c:pt idx="385">
                  <c:v>166.70989022850415</c:v>
                </c:pt>
                <c:pt idx="386">
                  <c:v>167.14290293039636</c:v>
                </c:pt>
                <c:pt idx="387">
                  <c:v>167.57591563228857</c:v>
                </c:pt>
                <c:pt idx="388">
                  <c:v>168.00892833418078</c:v>
                </c:pt>
                <c:pt idx="389">
                  <c:v>168.44194103607299</c:v>
                </c:pt>
                <c:pt idx="390">
                  <c:v>168.8749537379652</c:v>
                </c:pt>
                <c:pt idx="391">
                  <c:v>169.30796643985741</c:v>
                </c:pt>
                <c:pt idx="392">
                  <c:v>169.74097914174962</c:v>
                </c:pt>
                <c:pt idx="393">
                  <c:v>170.17399184364183</c:v>
                </c:pt>
                <c:pt idx="394">
                  <c:v>170.60700454553404</c:v>
                </c:pt>
                <c:pt idx="395">
                  <c:v>171.04001724742625</c:v>
                </c:pt>
                <c:pt idx="396">
                  <c:v>171.47302994931846</c:v>
                </c:pt>
                <c:pt idx="397">
                  <c:v>171.90604265121067</c:v>
                </c:pt>
                <c:pt idx="398">
                  <c:v>172.33905535310288</c:v>
                </c:pt>
                <c:pt idx="399">
                  <c:v>172.77206805499509</c:v>
                </c:pt>
                <c:pt idx="400">
                  <c:v>173.2050807568873</c:v>
                </c:pt>
                <c:pt idx="401">
                  <c:v>173.63809345877951</c:v>
                </c:pt>
                <c:pt idx="402">
                  <c:v>174.07110616067172</c:v>
                </c:pt>
                <c:pt idx="403">
                  <c:v>174.50411886256393</c:v>
                </c:pt>
                <c:pt idx="404">
                  <c:v>174.93713156445614</c:v>
                </c:pt>
                <c:pt idx="405">
                  <c:v>175.37014426634835</c:v>
                </c:pt>
                <c:pt idx="406">
                  <c:v>175.80315696824056</c:v>
                </c:pt>
                <c:pt idx="407">
                  <c:v>176.23616967013277</c:v>
                </c:pt>
                <c:pt idx="408">
                  <c:v>176.66918237202498</c:v>
                </c:pt>
                <c:pt idx="409">
                  <c:v>177.10219507391719</c:v>
                </c:pt>
                <c:pt idx="410">
                  <c:v>177.5352077758094</c:v>
                </c:pt>
                <c:pt idx="411">
                  <c:v>177.96822047770161</c:v>
                </c:pt>
                <c:pt idx="412">
                  <c:v>178.40123317959382</c:v>
                </c:pt>
                <c:pt idx="413">
                  <c:v>178.83424588148603</c:v>
                </c:pt>
                <c:pt idx="414">
                  <c:v>179.26725858337824</c:v>
                </c:pt>
                <c:pt idx="415">
                  <c:v>179.70027128527045</c:v>
                </c:pt>
                <c:pt idx="416">
                  <c:v>180.13328398716266</c:v>
                </c:pt>
                <c:pt idx="417">
                  <c:v>180.56629668905487</c:v>
                </c:pt>
                <c:pt idx="418">
                  <c:v>180.99930939094708</c:v>
                </c:pt>
                <c:pt idx="419">
                  <c:v>181.43232209283929</c:v>
                </c:pt>
                <c:pt idx="420">
                  <c:v>181.8653347947315</c:v>
                </c:pt>
                <c:pt idx="421">
                  <c:v>182.29834749662371</c:v>
                </c:pt>
                <c:pt idx="422">
                  <c:v>182.73136019851592</c:v>
                </c:pt>
                <c:pt idx="423">
                  <c:v>183.16437290040813</c:v>
                </c:pt>
                <c:pt idx="424">
                  <c:v>183.59738560230033</c:v>
                </c:pt>
                <c:pt idx="425">
                  <c:v>184.03039830419254</c:v>
                </c:pt>
                <c:pt idx="426">
                  <c:v>184.46341100608475</c:v>
                </c:pt>
                <c:pt idx="427">
                  <c:v>184.89642370797696</c:v>
                </c:pt>
                <c:pt idx="428">
                  <c:v>185.32943640986917</c:v>
                </c:pt>
                <c:pt idx="429">
                  <c:v>185.76244911176138</c:v>
                </c:pt>
                <c:pt idx="430">
                  <c:v>186.19546181365359</c:v>
                </c:pt>
                <c:pt idx="431">
                  <c:v>186.6284745155458</c:v>
                </c:pt>
                <c:pt idx="432">
                  <c:v>187.06148721743801</c:v>
                </c:pt>
                <c:pt idx="433">
                  <c:v>187.49449991933022</c:v>
                </c:pt>
                <c:pt idx="434">
                  <c:v>187.92751262122243</c:v>
                </c:pt>
                <c:pt idx="435">
                  <c:v>188.36052532311464</c:v>
                </c:pt>
                <c:pt idx="436">
                  <c:v>188.79353802500685</c:v>
                </c:pt>
                <c:pt idx="437">
                  <c:v>189.22655072689906</c:v>
                </c:pt>
                <c:pt idx="438">
                  <c:v>189.65956342879127</c:v>
                </c:pt>
                <c:pt idx="439">
                  <c:v>190.09257613068348</c:v>
                </c:pt>
                <c:pt idx="440">
                  <c:v>190.52558883257569</c:v>
                </c:pt>
                <c:pt idx="441">
                  <c:v>190.9586015344679</c:v>
                </c:pt>
                <c:pt idx="442">
                  <c:v>191.39161423636011</c:v>
                </c:pt>
                <c:pt idx="443">
                  <c:v>191.82462693825232</c:v>
                </c:pt>
                <c:pt idx="444">
                  <c:v>192.25763964014453</c:v>
                </c:pt>
                <c:pt idx="445">
                  <c:v>192.69065234203674</c:v>
                </c:pt>
                <c:pt idx="446">
                  <c:v>193.12366504392895</c:v>
                </c:pt>
                <c:pt idx="447">
                  <c:v>193.55667774582116</c:v>
                </c:pt>
                <c:pt idx="448">
                  <c:v>193.98969044771337</c:v>
                </c:pt>
                <c:pt idx="449">
                  <c:v>194.42270314960558</c:v>
                </c:pt>
                <c:pt idx="450">
                  <c:v>194.85571585149779</c:v>
                </c:pt>
                <c:pt idx="451">
                  <c:v>195.28872855339</c:v>
                </c:pt>
                <c:pt idx="452">
                  <c:v>195.72174125528221</c:v>
                </c:pt>
                <c:pt idx="453">
                  <c:v>196.15475395717442</c:v>
                </c:pt>
                <c:pt idx="454">
                  <c:v>196.58776665906663</c:v>
                </c:pt>
                <c:pt idx="455">
                  <c:v>197.02077936095884</c:v>
                </c:pt>
                <c:pt idx="456">
                  <c:v>197.45379206285105</c:v>
                </c:pt>
                <c:pt idx="457">
                  <c:v>197.88680476474326</c:v>
                </c:pt>
                <c:pt idx="458">
                  <c:v>198.31981746663547</c:v>
                </c:pt>
                <c:pt idx="459">
                  <c:v>198.75283016852768</c:v>
                </c:pt>
                <c:pt idx="460">
                  <c:v>199.18584287041989</c:v>
                </c:pt>
                <c:pt idx="461">
                  <c:v>199.6188555723121</c:v>
                </c:pt>
                <c:pt idx="462">
                  <c:v>200.05186827420431</c:v>
                </c:pt>
                <c:pt idx="463">
                  <c:v>200.48488097609652</c:v>
                </c:pt>
                <c:pt idx="464">
                  <c:v>200.91789367798873</c:v>
                </c:pt>
                <c:pt idx="465">
                  <c:v>201.35090637988094</c:v>
                </c:pt>
                <c:pt idx="466">
                  <c:v>201.78391908177315</c:v>
                </c:pt>
                <c:pt idx="467">
                  <c:v>202.21693178366536</c:v>
                </c:pt>
                <c:pt idx="468">
                  <c:v>202.64994448555757</c:v>
                </c:pt>
                <c:pt idx="469">
                  <c:v>203.08295718744978</c:v>
                </c:pt>
                <c:pt idx="470">
                  <c:v>203.51596988934199</c:v>
                </c:pt>
                <c:pt idx="471">
                  <c:v>203.9489825912342</c:v>
                </c:pt>
                <c:pt idx="472">
                  <c:v>204.38199529312641</c:v>
                </c:pt>
                <c:pt idx="473">
                  <c:v>204.81500799501862</c:v>
                </c:pt>
                <c:pt idx="474">
                  <c:v>205.24802069691083</c:v>
                </c:pt>
                <c:pt idx="475">
                  <c:v>205.68103339880304</c:v>
                </c:pt>
                <c:pt idx="476">
                  <c:v>206.11404610069525</c:v>
                </c:pt>
                <c:pt idx="477">
                  <c:v>206.54705880258746</c:v>
                </c:pt>
                <c:pt idx="478">
                  <c:v>206.98007150447967</c:v>
                </c:pt>
                <c:pt idx="479">
                  <c:v>207.41308420637188</c:v>
                </c:pt>
                <c:pt idx="480">
                  <c:v>207.84609690826409</c:v>
                </c:pt>
                <c:pt idx="481">
                  <c:v>208.2791096101563</c:v>
                </c:pt>
                <c:pt idx="482">
                  <c:v>208.71212231204851</c:v>
                </c:pt>
                <c:pt idx="483">
                  <c:v>209.14513501394072</c:v>
                </c:pt>
                <c:pt idx="484">
                  <c:v>209.57814771583293</c:v>
                </c:pt>
                <c:pt idx="485">
                  <c:v>210.01116041772514</c:v>
                </c:pt>
                <c:pt idx="486">
                  <c:v>210.44417311961735</c:v>
                </c:pt>
                <c:pt idx="487">
                  <c:v>210.87718582150956</c:v>
                </c:pt>
                <c:pt idx="488">
                  <c:v>211.31019852340177</c:v>
                </c:pt>
                <c:pt idx="489">
                  <c:v>211.74321122529398</c:v>
                </c:pt>
                <c:pt idx="490">
                  <c:v>212.17622392718619</c:v>
                </c:pt>
                <c:pt idx="491">
                  <c:v>212.6092366290784</c:v>
                </c:pt>
                <c:pt idx="492">
                  <c:v>213.04224933097061</c:v>
                </c:pt>
                <c:pt idx="493">
                  <c:v>213.47526203286282</c:v>
                </c:pt>
                <c:pt idx="494">
                  <c:v>213.90827473475503</c:v>
                </c:pt>
                <c:pt idx="495">
                  <c:v>214.34128743664724</c:v>
                </c:pt>
                <c:pt idx="496">
                  <c:v>214.77430013853945</c:v>
                </c:pt>
                <c:pt idx="497">
                  <c:v>215.20731284043165</c:v>
                </c:pt>
                <c:pt idx="498">
                  <c:v>215.64032554232386</c:v>
                </c:pt>
                <c:pt idx="499">
                  <c:v>216.07333824421607</c:v>
                </c:pt>
                <c:pt idx="500">
                  <c:v>216.50635094610828</c:v>
                </c:pt>
                <c:pt idx="501">
                  <c:v>216.93936364800049</c:v>
                </c:pt>
                <c:pt idx="502">
                  <c:v>217.3723763498927</c:v>
                </c:pt>
                <c:pt idx="503">
                  <c:v>217.80538905178491</c:v>
                </c:pt>
                <c:pt idx="504">
                  <c:v>218.23840175367712</c:v>
                </c:pt>
                <c:pt idx="505">
                  <c:v>218.67141445556933</c:v>
                </c:pt>
                <c:pt idx="506">
                  <c:v>219.10442715746154</c:v>
                </c:pt>
                <c:pt idx="507">
                  <c:v>219.53743985935375</c:v>
                </c:pt>
                <c:pt idx="508">
                  <c:v>219.97045256124596</c:v>
                </c:pt>
                <c:pt idx="509">
                  <c:v>220.40346526313817</c:v>
                </c:pt>
                <c:pt idx="510">
                  <c:v>220.83647796503038</c:v>
                </c:pt>
              </c:numCache>
            </c:numRef>
          </c:xVal>
          <c:yVal>
            <c:numRef>
              <c:f>velo_50!$G$2:$G$709</c:f>
              <c:numCache>
                <c:formatCode>General</c:formatCode>
                <c:ptCount val="708"/>
                <c:pt idx="0">
                  <c:v>0</c:v>
                </c:pt>
                <c:pt idx="1">
                  <c:v>0.24950999999999998</c:v>
                </c:pt>
                <c:pt idx="2">
                  <c:v>0.49803999999999998</c:v>
                </c:pt>
                <c:pt idx="3">
                  <c:v>0.74558999999999997</c:v>
                </c:pt>
                <c:pt idx="4">
                  <c:v>0.99216000000000004</c:v>
                </c:pt>
                <c:pt idx="5">
                  <c:v>1.2377499999999999</c:v>
                </c:pt>
                <c:pt idx="6">
                  <c:v>1.4823599999999999</c:v>
                </c:pt>
                <c:pt idx="7">
                  <c:v>1.7259899999999999</c:v>
                </c:pt>
                <c:pt idx="8">
                  <c:v>1.9686399999999999</c:v>
                </c:pt>
                <c:pt idx="9">
                  <c:v>2.2103099999999998</c:v>
                </c:pt>
                <c:pt idx="10">
                  <c:v>2.4509999999999996</c:v>
                </c:pt>
                <c:pt idx="11">
                  <c:v>2.6907099999999997</c:v>
                </c:pt>
                <c:pt idx="12">
                  <c:v>2.9294399999999996</c:v>
                </c:pt>
                <c:pt idx="13">
                  <c:v>3.1671899999999997</c:v>
                </c:pt>
                <c:pt idx="14">
                  <c:v>3.4039599999999997</c:v>
                </c:pt>
                <c:pt idx="15">
                  <c:v>3.6397499999999998</c:v>
                </c:pt>
                <c:pt idx="16">
                  <c:v>3.8745599999999998</c:v>
                </c:pt>
                <c:pt idx="17">
                  <c:v>4.10839</c:v>
                </c:pt>
                <c:pt idx="18">
                  <c:v>4.34124</c:v>
                </c:pt>
                <c:pt idx="19">
                  <c:v>4.5731099999999998</c:v>
                </c:pt>
                <c:pt idx="20">
                  <c:v>4.8040000000000003</c:v>
                </c:pt>
                <c:pt idx="21">
                  <c:v>5.0339100000000006</c:v>
                </c:pt>
                <c:pt idx="22">
                  <c:v>5.2628400000000006</c:v>
                </c:pt>
                <c:pt idx="23">
                  <c:v>5.4907900000000005</c:v>
                </c:pt>
                <c:pt idx="24">
                  <c:v>5.7177600000000011</c:v>
                </c:pt>
                <c:pt idx="25">
                  <c:v>5.9437500000000014</c:v>
                </c:pt>
                <c:pt idx="26">
                  <c:v>6.1687600000000016</c:v>
                </c:pt>
                <c:pt idx="27">
                  <c:v>6.3927900000000015</c:v>
                </c:pt>
                <c:pt idx="28">
                  <c:v>6.6158400000000013</c:v>
                </c:pt>
                <c:pt idx="29">
                  <c:v>6.8379100000000017</c:v>
                </c:pt>
                <c:pt idx="30">
                  <c:v>7.0590000000000019</c:v>
                </c:pt>
                <c:pt idx="31">
                  <c:v>7.279110000000002</c:v>
                </c:pt>
                <c:pt idx="32">
                  <c:v>7.4982400000000018</c:v>
                </c:pt>
                <c:pt idx="33">
                  <c:v>7.7163900000000023</c:v>
                </c:pt>
                <c:pt idx="34">
                  <c:v>7.9335600000000026</c:v>
                </c:pt>
                <c:pt idx="35">
                  <c:v>8.1497500000000045</c:v>
                </c:pt>
                <c:pt idx="36">
                  <c:v>8.3649600000000053</c:v>
                </c:pt>
                <c:pt idx="37">
                  <c:v>8.5791900000000059</c:v>
                </c:pt>
                <c:pt idx="38">
                  <c:v>8.7924400000000063</c:v>
                </c:pt>
                <c:pt idx="39">
                  <c:v>9.0047100000000082</c:v>
                </c:pt>
                <c:pt idx="40">
                  <c:v>9.21600000000001</c:v>
                </c:pt>
                <c:pt idx="41">
                  <c:v>9.4263100000000115</c:v>
                </c:pt>
                <c:pt idx="42">
                  <c:v>9.6356400000000129</c:v>
                </c:pt>
                <c:pt idx="43">
                  <c:v>9.843990000000014</c:v>
                </c:pt>
                <c:pt idx="44">
                  <c:v>10.051360000000015</c:v>
                </c:pt>
                <c:pt idx="45">
                  <c:v>10.257750000000016</c:v>
                </c:pt>
                <c:pt idx="46">
                  <c:v>10.463160000000016</c:v>
                </c:pt>
                <c:pt idx="47">
                  <c:v>10.667590000000018</c:v>
                </c:pt>
                <c:pt idx="48">
                  <c:v>10.87104000000002</c:v>
                </c:pt>
                <c:pt idx="49">
                  <c:v>11.073510000000022</c:v>
                </c:pt>
                <c:pt idx="50">
                  <c:v>11.275000000000023</c:v>
                </c:pt>
                <c:pt idx="51">
                  <c:v>11.475510000000025</c:v>
                </c:pt>
                <c:pt idx="52">
                  <c:v>11.675040000000026</c:v>
                </c:pt>
                <c:pt idx="53">
                  <c:v>11.873590000000027</c:v>
                </c:pt>
                <c:pt idx="54">
                  <c:v>12.071160000000027</c:v>
                </c:pt>
                <c:pt idx="55">
                  <c:v>12.267750000000028</c:v>
                </c:pt>
                <c:pt idx="56">
                  <c:v>12.46336000000003</c:v>
                </c:pt>
                <c:pt idx="57">
                  <c:v>12.657990000000032</c:v>
                </c:pt>
                <c:pt idx="58">
                  <c:v>12.851640000000033</c:v>
                </c:pt>
                <c:pt idx="59">
                  <c:v>13.044310000000035</c:v>
                </c:pt>
                <c:pt idx="60">
                  <c:v>13.236000000000036</c:v>
                </c:pt>
                <c:pt idx="61">
                  <c:v>13.426710000000037</c:v>
                </c:pt>
                <c:pt idx="62">
                  <c:v>13.616440000000038</c:v>
                </c:pt>
                <c:pt idx="63">
                  <c:v>13.805190000000039</c:v>
                </c:pt>
                <c:pt idx="64">
                  <c:v>13.992960000000041</c:v>
                </c:pt>
                <c:pt idx="65">
                  <c:v>14.179750000000043</c:v>
                </c:pt>
                <c:pt idx="66">
                  <c:v>14.365560000000045</c:v>
                </c:pt>
                <c:pt idx="67">
                  <c:v>14.550390000000046</c:v>
                </c:pt>
                <c:pt idx="68">
                  <c:v>14.734240000000048</c:v>
                </c:pt>
                <c:pt idx="69">
                  <c:v>14.917110000000049</c:v>
                </c:pt>
                <c:pt idx="70">
                  <c:v>15.09900000000005</c:v>
                </c:pt>
                <c:pt idx="71">
                  <c:v>15.279910000000051</c:v>
                </c:pt>
                <c:pt idx="72">
                  <c:v>15.459840000000053</c:v>
                </c:pt>
                <c:pt idx="73">
                  <c:v>15.638790000000055</c:v>
                </c:pt>
                <c:pt idx="74">
                  <c:v>15.816760000000057</c:v>
                </c:pt>
                <c:pt idx="75">
                  <c:v>15.993750000000059</c:v>
                </c:pt>
                <c:pt idx="76">
                  <c:v>16.169760000000061</c:v>
                </c:pt>
                <c:pt idx="77">
                  <c:v>16.344790000000064</c:v>
                </c:pt>
                <c:pt idx="78">
                  <c:v>16.518840000000065</c:v>
                </c:pt>
                <c:pt idx="79">
                  <c:v>16.691910000000068</c:v>
                </c:pt>
                <c:pt idx="80">
                  <c:v>16.864000000000068</c:v>
                </c:pt>
                <c:pt idx="81">
                  <c:v>17.035110000000071</c:v>
                </c:pt>
                <c:pt idx="82">
                  <c:v>17.205240000000071</c:v>
                </c:pt>
                <c:pt idx="83">
                  <c:v>17.374390000000073</c:v>
                </c:pt>
                <c:pt idx="84">
                  <c:v>17.542560000000073</c:v>
                </c:pt>
                <c:pt idx="85">
                  <c:v>17.709750000000074</c:v>
                </c:pt>
                <c:pt idx="86">
                  <c:v>17.875960000000077</c:v>
                </c:pt>
                <c:pt idx="87">
                  <c:v>18.041190000000078</c:v>
                </c:pt>
                <c:pt idx="88">
                  <c:v>18.205440000000081</c:v>
                </c:pt>
                <c:pt idx="89">
                  <c:v>18.368710000000082</c:v>
                </c:pt>
                <c:pt idx="90">
                  <c:v>18.531000000000084</c:v>
                </c:pt>
                <c:pt idx="91">
                  <c:v>18.692310000000084</c:v>
                </c:pt>
                <c:pt idx="92">
                  <c:v>18.852640000000086</c:v>
                </c:pt>
                <c:pt idx="93">
                  <c:v>19.01199000000009</c:v>
                </c:pt>
                <c:pt idx="94">
                  <c:v>19.170360000000091</c:v>
                </c:pt>
                <c:pt idx="95">
                  <c:v>19.327750000000094</c:v>
                </c:pt>
                <c:pt idx="96">
                  <c:v>19.484160000000095</c:v>
                </c:pt>
                <c:pt idx="97">
                  <c:v>19.639590000000098</c:v>
                </c:pt>
                <c:pt idx="98">
                  <c:v>19.794040000000098</c:v>
                </c:pt>
                <c:pt idx="99">
                  <c:v>19.947510000000101</c:v>
                </c:pt>
                <c:pt idx="100">
                  <c:v>20.100000000000101</c:v>
                </c:pt>
                <c:pt idx="101">
                  <c:v>20.251510000000103</c:v>
                </c:pt>
                <c:pt idx="102">
                  <c:v>20.402040000000106</c:v>
                </c:pt>
                <c:pt idx="103">
                  <c:v>20.551590000000107</c:v>
                </c:pt>
                <c:pt idx="104">
                  <c:v>20.70016000000011</c:v>
                </c:pt>
                <c:pt idx="105">
                  <c:v>20.847750000000111</c:v>
                </c:pt>
                <c:pt idx="106">
                  <c:v>20.994360000000114</c:v>
                </c:pt>
                <c:pt idx="107">
                  <c:v>21.139990000000115</c:v>
                </c:pt>
                <c:pt idx="108">
                  <c:v>21.284640000000117</c:v>
                </c:pt>
                <c:pt idx="109">
                  <c:v>21.428310000000117</c:v>
                </c:pt>
                <c:pt idx="110">
                  <c:v>21.571000000000119</c:v>
                </c:pt>
                <c:pt idx="111">
                  <c:v>21.712710000000119</c:v>
                </c:pt>
                <c:pt idx="112">
                  <c:v>21.85344000000012</c:v>
                </c:pt>
                <c:pt idx="113">
                  <c:v>21.993190000000123</c:v>
                </c:pt>
                <c:pt idx="114">
                  <c:v>22.131960000000124</c:v>
                </c:pt>
                <c:pt idx="115">
                  <c:v>22.269750000000126</c:v>
                </c:pt>
                <c:pt idx="116">
                  <c:v>22.406560000000127</c:v>
                </c:pt>
                <c:pt idx="117">
                  <c:v>22.542390000000129</c:v>
                </c:pt>
                <c:pt idx="118">
                  <c:v>22.677240000000129</c:v>
                </c:pt>
                <c:pt idx="119">
                  <c:v>22.811110000000131</c:v>
                </c:pt>
                <c:pt idx="120">
                  <c:v>22.944000000000131</c:v>
                </c:pt>
                <c:pt idx="121">
                  <c:v>23.075910000000132</c:v>
                </c:pt>
                <c:pt idx="122">
                  <c:v>23.206840000000135</c:v>
                </c:pt>
                <c:pt idx="123">
                  <c:v>23.336790000000136</c:v>
                </c:pt>
                <c:pt idx="124">
                  <c:v>23.465760000000138</c:v>
                </c:pt>
                <c:pt idx="125">
                  <c:v>23.593750000000139</c:v>
                </c:pt>
                <c:pt idx="126">
                  <c:v>23.720760000000141</c:v>
                </c:pt>
                <c:pt idx="127">
                  <c:v>23.846790000000141</c:v>
                </c:pt>
                <c:pt idx="128">
                  <c:v>23.971840000000142</c:v>
                </c:pt>
                <c:pt idx="129">
                  <c:v>24.095910000000142</c:v>
                </c:pt>
                <c:pt idx="130">
                  <c:v>24.219000000000143</c:v>
                </c:pt>
                <c:pt idx="131">
                  <c:v>24.341110000000146</c:v>
                </c:pt>
                <c:pt idx="132">
                  <c:v>24.462240000000147</c:v>
                </c:pt>
                <c:pt idx="133">
                  <c:v>24.582390000000149</c:v>
                </c:pt>
                <c:pt idx="134">
                  <c:v>24.70156000000015</c:v>
                </c:pt>
                <c:pt idx="135">
                  <c:v>24.819750000000152</c:v>
                </c:pt>
                <c:pt idx="136">
                  <c:v>24.936960000000152</c:v>
                </c:pt>
                <c:pt idx="137">
                  <c:v>25.053190000000154</c:v>
                </c:pt>
                <c:pt idx="138">
                  <c:v>25.168440000000153</c:v>
                </c:pt>
                <c:pt idx="139">
                  <c:v>25.282710000000154</c:v>
                </c:pt>
                <c:pt idx="140">
                  <c:v>25.396000000000157</c:v>
                </c:pt>
                <c:pt idx="141">
                  <c:v>25.508310000000158</c:v>
                </c:pt>
                <c:pt idx="142">
                  <c:v>25.61964000000016</c:v>
                </c:pt>
                <c:pt idx="143">
                  <c:v>25.729990000000161</c:v>
                </c:pt>
                <c:pt idx="144">
                  <c:v>25.839360000000163</c:v>
                </c:pt>
                <c:pt idx="145">
                  <c:v>25.947750000000163</c:v>
                </c:pt>
                <c:pt idx="146">
                  <c:v>26.055160000000164</c:v>
                </c:pt>
                <c:pt idx="147">
                  <c:v>26.161590000000164</c:v>
                </c:pt>
                <c:pt idx="148">
                  <c:v>26.267040000000165</c:v>
                </c:pt>
                <c:pt idx="149">
                  <c:v>26.371510000000168</c:v>
                </c:pt>
                <c:pt idx="150">
                  <c:v>26.475000000000168</c:v>
                </c:pt>
                <c:pt idx="151">
                  <c:v>26.577510000000171</c:v>
                </c:pt>
                <c:pt idx="152">
                  <c:v>26.679040000000171</c:v>
                </c:pt>
                <c:pt idx="153">
                  <c:v>26.779590000000173</c:v>
                </c:pt>
                <c:pt idx="154">
                  <c:v>26.879160000000173</c:v>
                </c:pt>
                <c:pt idx="155">
                  <c:v>26.977750000000174</c:v>
                </c:pt>
                <c:pt idx="156">
                  <c:v>27.075360000000174</c:v>
                </c:pt>
                <c:pt idx="157">
                  <c:v>27.171990000000175</c:v>
                </c:pt>
                <c:pt idx="158">
                  <c:v>27.267640000000178</c:v>
                </c:pt>
                <c:pt idx="159">
                  <c:v>27.362310000000178</c:v>
                </c:pt>
                <c:pt idx="160">
                  <c:v>27.456000000000181</c:v>
                </c:pt>
                <c:pt idx="161">
                  <c:v>27.548710000000181</c:v>
                </c:pt>
                <c:pt idx="162">
                  <c:v>27.640440000000183</c:v>
                </c:pt>
                <c:pt idx="163">
                  <c:v>27.731190000000183</c:v>
                </c:pt>
                <c:pt idx="164">
                  <c:v>27.820960000000184</c:v>
                </c:pt>
                <c:pt idx="165">
                  <c:v>27.909750000000184</c:v>
                </c:pt>
                <c:pt idx="166">
                  <c:v>27.997560000000185</c:v>
                </c:pt>
                <c:pt idx="167">
                  <c:v>28.084390000000187</c:v>
                </c:pt>
                <c:pt idx="168">
                  <c:v>28.170240000000188</c:v>
                </c:pt>
                <c:pt idx="169">
                  <c:v>28.25511000000019</c:v>
                </c:pt>
                <c:pt idx="170">
                  <c:v>28.33900000000019</c:v>
                </c:pt>
                <c:pt idx="171">
                  <c:v>28.421910000000192</c:v>
                </c:pt>
                <c:pt idx="172">
                  <c:v>28.503840000000192</c:v>
                </c:pt>
                <c:pt idx="173">
                  <c:v>28.584790000000194</c:v>
                </c:pt>
                <c:pt idx="174">
                  <c:v>28.664760000000193</c:v>
                </c:pt>
                <c:pt idx="175">
                  <c:v>28.743750000000194</c:v>
                </c:pt>
                <c:pt idx="176">
                  <c:v>28.821760000000197</c:v>
                </c:pt>
                <c:pt idx="177">
                  <c:v>28.898790000000197</c:v>
                </c:pt>
                <c:pt idx="178">
                  <c:v>28.974840000000199</c:v>
                </c:pt>
                <c:pt idx="179">
                  <c:v>29.0499100000002</c:v>
                </c:pt>
                <c:pt idx="180">
                  <c:v>29.124000000000201</c:v>
                </c:pt>
                <c:pt idx="181">
                  <c:v>29.197110000000201</c:v>
                </c:pt>
                <c:pt idx="182">
                  <c:v>29.269240000000202</c:v>
                </c:pt>
                <c:pt idx="183">
                  <c:v>29.340390000000202</c:v>
                </c:pt>
                <c:pt idx="184">
                  <c:v>29.410560000000203</c:v>
                </c:pt>
                <c:pt idx="185">
                  <c:v>29.479750000000205</c:v>
                </c:pt>
                <c:pt idx="186">
                  <c:v>29.547960000000206</c:v>
                </c:pt>
                <c:pt idx="187">
                  <c:v>29.615190000000208</c:v>
                </c:pt>
                <c:pt idx="188">
                  <c:v>29.681440000000208</c:v>
                </c:pt>
                <c:pt idx="189">
                  <c:v>29.74671000000021</c:v>
                </c:pt>
                <c:pt idx="190">
                  <c:v>29.81100000000021</c:v>
                </c:pt>
                <c:pt idx="191">
                  <c:v>29.874310000000211</c:v>
                </c:pt>
                <c:pt idx="192">
                  <c:v>29.93664000000021</c:v>
                </c:pt>
                <c:pt idx="193">
                  <c:v>29.997990000000211</c:v>
                </c:pt>
                <c:pt idx="194">
                  <c:v>30.058360000000214</c:v>
                </c:pt>
                <c:pt idx="195">
                  <c:v>30.117750000000214</c:v>
                </c:pt>
                <c:pt idx="196">
                  <c:v>30.176160000000216</c:v>
                </c:pt>
                <c:pt idx="197">
                  <c:v>30.233590000000216</c:v>
                </c:pt>
                <c:pt idx="198">
                  <c:v>30.290040000000218</c:v>
                </c:pt>
                <c:pt idx="199">
                  <c:v>30.345510000000218</c:v>
                </c:pt>
                <c:pt idx="200">
                  <c:v>30.400000000000219</c:v>
                </c:pt>
                <c:pt idx="201">
                  <c:v>30.453510000000222</c:v>
                </c:pt>
                <c:pt idx="202">
                  <c:v>30.506040000000223</c:v>
                </c:pt>
                <c:pt idx="203">
                  <c:v>30.557590000000225</c:v>
                </c:pt>
                <c:pt idx="204">
                  <c:v>30.608160000000225</c:v>
                </c:pt>
                <c:pt idx="205">
                  <c:v>30.657750000000227</c:v>
                </c:pt>
                <c:pt idx="206">
                  <c:v>30.706360000000227</c:v>
                </c:pt>
                <c:pt idx="207">
                  <c:v>30.753990000000229</c:v>
                </c:pt>
                <c:pt idx="208">
                  <c:v>30.800640000000229</c:v>
                </c:pt>
                <c:pt idx="209">
                  <c:v>30.84631000000023</c:v>
                </c:pt>
                <c:pt idx="210">
                  <c:v>30.891000000000233</c:v>
                </c:pt>
                <c:pt idx="211">
                  <c:v>30.934710000000234</c:v>
                </c:pt>
                <c:pt idx="212">
                  <c:v>30.977440000000236</c:v>
                </c:pt>
                <c:pt idx="213">
                  <c:v>31.019190000000236</c:v>
                </c:pt>
                <c:pt idx="214">
                  <c:v>31.059960000000238</c:v>
                </c:pt>
                <c:pt idx="215">
                  <c:v>31.099750000000238</c:v>
                </c:pt>
                <c:pt idx="216">
                  <c:v>31.13856000000024</c:v>
                </c:pt>
                <c:pt idx="217">
                  <c:v>31.176390000000239</c:v>
                </c:pt>
                <c:pt idx="218">
                  <c:v>31.213240000000241</c:v>
                </c:pt>
                <c:pt idx="219">
                  <c:v>31.249110000000243</c:v>
                </c:pt>
                <c:pt idx="220">
                  <c:v>31.284000000000244</c:v>
                </c:pt>
                <c:pt idx="221">
                  <c:v>31.317910000000246</c:v>
                </c:pt>
                <c:pt idx="222">
                  <c:v>31.350840000000247</c:v>
                </c:pt>
                <c:pt idx="223">
                  <c:v>31.382790000000249</c:v>
                </c:pt>
                <c:pt idx="224">
                  <c:v>31.413760000000249</c:v>
                </c:pt>
                <c:pt idx="225">
                  <c:v>31.44375000000025</c:v>
                </c:pt>
                <c:pt idx="226">
                  <c:v>31.47276000000025</c:v>
                </c:pt>
                <c:pt idx="227">
                  <c:v>31.500790000000251</c:v>
                </c:pt>
                <c:pt idx="228">
                  <c:v>31.527840000000253</c:v>
                </c:pt>
                <c:pt idx="229">
                  <c:v>31.553910000000254</c:v>
                </c:pt>
                <c:pt idx="230">
                  <c:v>31.579000000000256</c:v>
                </c:pt>
                <c:pt idx="231">
                  <c:v>31.603110000000257</c:v>
                </c:pt>
                <c:pt idx="232">
                  <c:v>31.626240000000259</c:v>
                </c:pt>
                <c:pt idx="233">
                  <c:v>31.648390000000258</c:v>
                </c:pt>
                <c:pt idx="234">
                  <c:v>31.66956000000026</c:v>
                </c:pt>
                <c:pt idx="235">
                  <c:v>31.689750000000259</c:v>
                </c:pt>
                <c:pt idx="236">
                  <c:v>31.70896000000026</c:v>
                </c:pt>
                <c:pt idx="237">
                  <c:v>31.727190000000263</c:v>
                </c:pt>
                <c:pt idx="238">
                  <c:v>31.744440000000264</c:v>
                </c:pt>
                <c:pt idx="239">
                  <c:v>31.760710000000266</c:v>
                </c:pt>
                <c:pt idx="240">
                  <c:v>31.776000000000266</c:v>
                </c:pt>
                <c:pt idx="241">
                  <c:v>31.790310000000268</c:v>
                </c:pt>
                <c:pt idx="242">
                  <c:v>31.803640000000268</c:v>
                </c:pt>
                <c:pt idx="243">
                  <c:v>31.815990000000269</c:v>
                </c:pt>
                <c:pt idx="244">
                  <c:v>31.827360000000269</c:v>
                </c:pt>
                <c:pt idx="245">
                  <c:v>31.83775000000027</c:v>
                </c:pt>
                <c:pt idx="246">
                  <c:v>31.847160000000272</c:v>
                </c:pt>
                <c:pt idx="247">
                  <c:v>31.855590000000273</c:v>
                </c:pt>
                <c:pt idx="248">
                  <c:v>31.863040000000275</c:v>
                </c:pt>
                <c:pt idx="249">
                  <c:v>31.869510000000275</c:v>
                </c:pt>
                <c:pt idx="250">
                  <c:v>31.875000000000277</c:v>
                </c:pt>
                <c:pt idx="251">
                  <c:v>31.879510000000277</c:v>
                </c:pt>
                <c:pt idx="252">
                  <c:v>31.883040000000278</c:v>
                </c:pt>
                <c:pt idx="253">
                  <c:v>31.885590000000278</c:v>
                </c:pt>
                <c:pt idx="254">
                  <c:v>31.887160000000279</c:v>
                </c:pt>
                <c:pt idx="255">
                  <c:v>31.887750000000281</c:v>
                </c:pt>
                <c:pt idx="256">
                  <c:v>31.887360000000282</c:v>
                </c:pt>
                <c:pt idx="257">
                  <c:v>31.885990000000284</c:v>
                </c:pt>
                <c:pt idx="258">
                  <c:v>31.883640000000284</c:v>
                </c:pt>
                <c:pt idx="259">
                  <c:v>31.880310000000286</c:v>
                </c:pt>
                <c:pt idx="260">
                  <c:v>31.876000000000285</c:v>
                </c:pt>
                <c:pt idx="261">
                  <c:v>31.870710000000287</c:v>
                </c:pt>
                <c:pt idx="262">
                  <c:v>31.86444000000029</c:v>
                </c:pt>
                <c:pt idx="263">
                  <c:v>31.857190000000291</c:v>
                </c:pt>
                <c:pt idx="264">
                  <c:v>31.848960000000293</c:v>
                </c:pt>
                <c:pt idx="265">
                  <c:v>31.839750000000294</c:v>
                </c:pt>
                <c:pt idx="266">
                  <c:v>31.829560000000296</c:v>
                </c:pt>
                <c:pt idx="267">
                  <c:v>31.818390000000296</c:v>
                </c:pt>
                <c:pt idx="268">
                  <c:v>31.806240000000297</c:v>
                </c:pt>
                <c:pt idx="269">
                  <c:v>31.793110000000297</c:v>
                </c:pt>
                <c:pt idx="270">
                  <c:v>31.779000000000298</c:v>
                </c:pt>
                <c:pt idx="271">
                  <c:v>31.763910000000301</c:v>
                </c:pt>
                <c:pt idx="272">
                  <c:v>31.747840000000302</c:v>
                </c:pt>
                <c:pt idx="273">
                  <c:v>31.730790000000304</c:v>
                </c:pt>
                <c:pt idx="274">
                  <c:v>31.712760000000305</c:v>
                </c:pt>
                <c:pt idx="275">
                  <c:v>31.693750000000307</c:v>
                </c:pt>
                <c:pt idx="276">
                  <c:v>31.673760000000307</c:v>
                </c:pt>
                <c:pt idx="277">
                  <c:v>31.652790000000309</c:v>
                </c:pt>
                <c:pt idx="278">
                  <c:v>31.630840000000308</c:v>
                </c:pt>
                <c:pt idx="279">
                  <c:v>31.607910000000309</c:v>
                </c:pt>
                <c:pt idx="280">
                  <c:v>31.584000000000312</c:v>
                </c:pt>
                <c:pt idx="281">
                  <c:v>31.559110000000313</c:v>
                </c:pt>
                <c:pt idx="282">
                  <c:v>31.533240000000315</c:v>
                </c:pt>
                <c:pt idx="283">
                  <c:v>31.506390000000316</c:v>
                </c:pt>
                <c:pt idx="284">
                  <c:v>31.478560000000318</c:v>
                </c:pt>
                <c:pt idx="285">
                  <c:v>31.449750000000318</c:v>
                </c:pt>
                <c:pt idx="286">
                  <c:v>31.419960000000319</c:v>
                </c:pt>
                <c:pt idx="287">
                  <c:v>31.389190000000319</c:v>
                </c:pt>
                <c:pt idx="288">
                  <c:v>31.35744000000032</c:v>
                </c:pt>
                <c:pt idx="289">
                  <c:v>31.324710000000323</c:v>
                </c:pt>
                <c:pt idx="290">
                  <c:v>31.291000000000324</c:v>
                </c:pt>
                <c:pt idx="291">
                  <c:v>31.256310000000326</c:v>
                </c:pt>
                <c:pt idx="292">
                  <c:v>31.220640000000326</c:v>
                </c:pt>
                <c:pt idx="293">
                  <c:v>31.183990000000328</c:v>
                </c:pt>
                <c:pt idx="294">
                  <c:v>31.146360000000328</c:v>
                </c:pt>
                <c:pt idx="295">
                  <c:v>31.10775000000033</c:v>
                </c:pt>
                <c:pt idx="296">
                  <c:v>31.068160000000329</c:v>
                </c:pt>
                <c:pt idx="297">
                  <c:v>31.02759000000033</c:v>
                </c:pt>
                <c:pt idx="298">
                  <c:v>30.986040000000333</c:v>
                </c:pt>
                <c:pt idx="299">
                  <c:v>30.943510000000334</c:v>
                </c:pt>
                <c:pt idx="300">
                  <c:v>30.900000000000336</c:v>
                </c:pt>
                <c:pt idx="301">
                  <c:v>30.855510000000336</c:v>
                </c:pt>
                <c:pt idx="302">
                  <c:v>30.810040000000338</c:v>
                </c:pt>
                <c:pt idx="303">
                  <c:v>30.763590000000338</c:v>
                </c:pt>
                <c:pt idx="304">
                  <c:v>30.71616000000034</c:v>
                </c:pt>
                <c:pt idx="305">
                  <c:v>30.667750000000339</c:v>
                </c:pt>
                <c:pt idx="306">
                  <c:v>30.61836000000034</c:v>
                </c:pt>
                <c:pt idx="307">
                  <c:v>30.567990000000343</c:v>
                </c:pt>
                <c:pt idx="308">
                  <c:v>30.516640000000343</c:v>
                </c:pt>
                <c:pt idx="309">
                  <c:v>30.464310000000346</c:v>
                </c:pt>
                <c:pt idx="310">
                  <c:v>30.411000000000346</c:v>
                </c:pt>
                <c:pt idx="311">
                  <c:v>30.356710000000348</c:v>
                </c:pt>
                <c:pt idx="312">
                  <c:v>30.301440000000348</c:v>
                </c:pt>
                <c:pt idx="313">
                  <c:v>30.245190000000349</c:v>
                </c:pt>
                <c:pt idx="314">
                  <c:v>30.187960000000349</c:v>
                </c:pt>
                <c:pt idx="315">
                  <c:v>30.12975000000035</c:v>
                </c:pt>
                <c:pt idx="316">
                  <c:v>30.070560000000352</c:v>
                </c:pt>
                <c:pt idx="317">
                  <c:v>30.010390000000353</c:v>
                </c:pt>
                <c:pt idx="318">
                  <c:v>29.949240000000355</c:v>
                </c:pt>
                <c:pt idx="319">
                  <c:v>29.887110000000355</c:v>
                </c:pt>
                <c:pt idx="320">
                  <c:v>29.824000000000357</c:v>
                </c:pt>
                <c:pt idx="321">
                  <c:v>29.759910000000357</c:v>
                </c:pt>
                <c:pt idx="322">
                  <c:v>29.694840000000358</c:v>
                </c:pt>
                <c:pt idx="323">
                  <c:v>29.628790000000361</c:v>
                </c:pt>
                <c:pt idx="324">
                  <c:v>29.561760000000362</c:v>
                </c:pt>
                <c:pt idx="325">
                  <c:v>29.493750000000365</c:v>
                </c:pt>
                <c:pt idx="326">
                  <c:v>29.424760000000365</c:v>
                </c:pt>
                <c:pt idx="327">
                  <c:v>29.354790000000367</c:v>
                </c:pt>
                <c:pt idx="328">
                  <c:v>29.283840000000367</c:v>
                </c:pt>
                <c:pt idx="329">
                  <c:v>29.211910000000369</c:v>
                </c:pt>
                <c:pt idx="330">
                  <c:v>29.139000000000369</c:v>
                </c:pt>
                <c:pt idx="331">
                  <c:v>29.06511000000037</c:v>
                </c:pt>
                <c:pt idx="332">
                  <c:v>28.990240000000373</c:v>
                </c:pt>
                <c:pt idx="333">
                  <c:v>28.914390000000374</c:v>
                </c:pt>
                <c:pt idx="334">
                  <c:v>28.837560000000376</c:v>
                </c:pt>
                <c:pt idx="335">
                  <c:v>28.759750000000377</c:v>
                </c:pt>
                <c:pt idx="336">
                  <c:v>28.680960000000379</c:v>
                </c:pt>
                <c:pt idx="337">
                  <c:v>28.601190000000379</c:v>
                </c:pt>
                <c:pt idx="338">
                  <c:v>28.520440000000381</c:v>
                </c:pt>
                <c:pt idx="339">
                  <c:v>28.438710000000381</c:v>
                </c:pt>
                <c:pt idx="340">
                  <c:v>28.356000000000382</c:v>
                </c:pt>
                <c:pt idx="341">
                  <c:v>28.272310000000385</c:v>
                </c:pt>
                <c:pt idx="342">
                  <c:v>28.187640000000385</c:v>
                </c:pt>
                <c:pt idx="343">
                  <c:v>28.101990000000388</c:v>
                </c:pt>
                <c:pt idx="344">
                  <c:v>28.015360000000388</c:v>
                </c:pt>
                <c:pt idx="345">
                  <c:v>27.92775000000039</c:v>
                </c:pt>
                <c:pt idx="346">
                  <c:v>27.83916000000039</c:v>
                </c:pt>
                <c:pt idx="347">
                  <c:v>27.749590000000392</c:v>
                </c:pt>
                <c:pt idx="348">
                  <c:v>27.659040000000392</c:v>
                </c:pt>
                <c:pt idx="349">
                  <c:v>27.567510000000393</c:v>
                </c:pt>
                <c:pt idx="350">
                  <c:v>27.475000000000396</c:v>
                </c:pt>
                <c:pt idx="351">
                  <c:v>27.381510000000397</c:v>
                </c:pt>
                <c:pt idx="352">
                  <c:v>27.287040000000399</c:v>
                </c:pt>
                <c:pt idx="353">
                  <c:v>27.191590000000399</c:v>
                </c:pt>
                <c:pt idx="354">
                  <c:v>27.095160000000401</c:v>
                </c:pt>
                <c:pt idx="355">
                  <c:v>26.997750000000401</c:v>
                </c:pt>
                <c:pt idx="356">
                  <c:v>26.899360000000403</c:v>
                </c:pt>
                <c:pt idx="357">
                  <c:v>26.799990000000403</c:v>
                </c:pt>
                <c:pt idx="358">
                  <c:v>26.699640000000404</c:v>
                </c:pt>
                <c:pt idx="359">
                  <c:v>26.598310000000406</c:v>
                </c:pt>
                <c:pt idx="360">
                  <c:v>26.496000000000407</c:v>
                </c:pt>
                <c:pt idx="361">
                  <c:v>26.39271000000041</c:v>
                </c:pt>
                <c:pt idx="362">
                  <c:v>26.28844000000041</c:v>
                </c:pt>
                <c:pt idx="363">
                  <c:v>26.183190000000412</c:v>
                </c:pt>
                <c:pt idx="364">
                  <c:v>26.076960000000412</c:v>
                </c:pt>
                <c:pt idx="365">
                  <c:v>25.969750000000413</c:v>
                </c:pt>
                <c:pt idx="366">
                  <c:v>25.861560000000413</c:v>
                </c:pt>
                <c:pt idx="367">
                  <c:v>25.752390000000414</c:v>
                </c:pt>
                <c:pt idx="368">
                  <c:v>25.642240000000417</c:v>
                </c:pt>
                <c:pt idx="369">
                  <c:v>25.531110000000417</c:v>
                </c:pt>
                <c:pt idx="370">
                  <c:v>25.41900000000042</c:v>
                </c:pt>
                <c:pt idx="371">
                  <c:v>25.30591000000042</c:v>
                </c:pt>
                <c:pt idx="372">
                  <c:v>25.191840000000422</c:v>
                </c:pt>
                <c:pt idx="373">
                  <c:v>25.076790000000422</c:v>
                </c:pt>
                <c:pt idx="374">
                  <c:v>24.960760000000423</c:v>
                </c:pt>
                <c:pt idx="375">
                  <c:v>24.843750000000423</c:v>
                </c:pt>
                <c:pt idx="376">
                  <c:v>24.725760000000424</c:v>
                </c:pt>
                <c:pt idx="377">
                  <c:v>24.606790000000426</c:v>
                </c:pt>
                <c:pt idx="378">
                  <c:v>24.486840000000427</c:v>
                </c:pt>
                <c:pt idx="379">
                  <c:v>24.365910000000429</c:v>
                </c:pt>
                <c:pt idx="380">
                  <c:v>24.24400000000043</c:v>
                </c:pt>
                <c:pt idx="381">
                  <c:v>24.121110000000431</c:v>
                </c:pt>
                <c:pt idx="382">
                  <c:v>23.997240000000431</c:v>
                </c:pt>
                <c:pt idx="383">
                  <c:v>23.872390000000433</c:v>
                </c:pt>
                <c:pt idx="384">
                  <c:v>23.746560000000432</c:v>
                </c:pt>
                <c:pt idx="385">
                  <c:v>23.619750000000433</c:v>
                </c:pt>
                <c:pt idx="386">
                  <c:v>23.491960000000436</c:v>
                </c:pt>
                <c:pt idx="387">
                  <c:v>23.363190000000436</c:v>
                </c:pt>
                <c:pt idx="388">
                  <c:v>23.233440000000439</c:v>
                </c:pt>
                <c:pt idx="389">
                  <c:v>23.102710000000439</c:v>
                </c:pt>
                <c:pt idx="390">
                  <c:v>22.971000000000441</c:v>
                </c:pt>
                <c:pt idx="391">
                  <c:v>22.83831000000044</c:v>
                </c:pt>
                <c:pt idx="392">
                  <c:v>22.704640000000442</c:v>
                </c:pt>
                <c:pt idx="393">
                  <c:v>22.569990000000441</c:v>
                </c:pt>
                <c:pt idx="394">
                  <c:v>22.434360000000442</c:v>
                </c:pt>
                <c:pt idx="395">
                  <c:v>22.297750000000445</c:v>
                </c:pt>
                <c:pt idx="396">
                  <c:v>22.160160000000445</c:v>
                </c:pt>
                <c:pt idx="397">
                  <c:v>22.021590000000447</c:v>
                </c:pt>
                <c:pt idx="398">
                  <c:v>21.882040000000448</c:v>
                </c:pt>
                <c:pt idx="399">
                  <c:v>21.741510000000449</c:v>
                </c:pt>
                <c:pt idx="400">
                  <c:v>21.600000000000449</c:v>
                </c:pt>
                <c:pt idx="401">
                  <c:v>21.45751000000045</c:v>
                </c:pt>
                <c:pt idx="402">
                  <c:v>21.31404000000045</c:v>
                </c:pt>
                <c:pt idx="403">
                  <c:v>21.169590000000451</c:v>
                </c:pt>
                <c:pt idx="404">
                  <c:v>21.02416000000045</c:v>
                </c:pt>
                <c:pt idx="405">
                  <c:v>20.87775000000045</c:v>
                </c:pt>
                <c:pt idx="406">
                  <c:v>20.730360000000452</c:v>
                </c:pt>
                <c:pt idx="407">
                  <c:v>20.581990000000452</c:v>
                </c:pt>
                <c:pt idx="408">
                  <c:v>20.432640000000454</c:v>
                </c:pt>
                <c:pt idx="409">
                  <c:v>20.282310000000454</c:v>
                </c:pt>
                <c:pt idx="410">
                  <c:v>20.131000000000455</c:v>
                </c:pt>
                <c:pt idx="411">
                  <c:v>19.978710000000454</c:v>
                </c:pt>
                <c:pt idx="412">
                  <c:v>19.825440000000455</c:v>
                </c:pt>
                <c:pt idx="413">
                  <c:v>19.671190000000454</c:v>
                </c:pt>
                <c:pt idx="414">
                  <c:v>19.515960000000454</c:v>
                </c:pt>
                <c:pt idx="415">
                  <c:v>19.359750000000457</c:v>
                </c:pt>
                <c:pt idx="416">
                  <c:v>19.202560000000457</c:v>
                </c:pt>
                <c:pt idx="417">
                  <c:v>19.044390000000458</c:v>
                </c:pt>
                <c:pt idx="418">
                  <c:v>18.885240000000458</c:v>
                </c:pt>
                <c:pt idx="419">
                  <c:v>18.725110000000459</c:v>
                </c:pt>
                <c:pt idx="420">
                  <c:v>18.564000000000458</c:v>
                </c:pt>
                <c:pt idx="421">
                  <c:v>18.401910000000459</c:v>
                </c:pt>
                <c:pt idx="422">
                  <c:v>18.238840000000458</c:v>
                </c:pt>
                <c:pt idx="423">
                  <c:v>18.074790000000458</c:v>
                </c:pt>
                <c:pt idx="424">
                  <c:v>17.90976000000046</c:v>
                </c:pt>
                <c:pt idx="425">
                  <c:v>17.74375000000046</c:v>
                </c:pt>
                <c:pt idx="426">
                  <c:v>17.576760000000462</c:v>
                </c:pt>
                <c:pt idx="427">
                  <c:v>17.408790000000462</c:v>
                </c:pt>
                <c:pt idx="428">
                  <c:v>17.239840000000463</c:v>
                </c:pt>
                <c:pt idx="429">
                  <c:v>17.069910000000462</c:v>
                </c:pt>
                <c:pt idx="430">
                  <c:v>16.899000000000463</c:v>
                </c:pt>
                <c:pt idx="431">
                  <c:v>16.727110000000465</c:v>
                </c:pt>
                <c:pt idx="432">
                  <c:v>16.554240000000465</c:v>
                </c:pt>
                <c:pt idx="433">
                  <c:v>16.380390000000467</c:v>
                </c:pt>
                <c:pt idx="434">
                  <c:v>16.205560000000467</c:v>
                </c:pt>
                <c:pt idx="435">
                  <c:v>16.029750000000469</c:v>
                </c:pt>
                <c:pt idx="436">
                  <c:v>15.85296000000047</c:v>
                </c:pt>
                <c:pt idx="437">
                  <c:v>15.675190000000471</c:v>
                </c:pt>
                <c:pt idx="438">
                  <c:v>15.496440000000472</c:v>
                </c:pt>
                <c:pt idx="439">
                  <c:v>15.316710000000473</c:v>
                </c:pt>
                <c:pt idx="440">
                  <c:v>15.136000000000474</c:v>
                </c:pt>
                <c:pt idx="441">
                  <c:v>14.954310000000474</c:v>
                </c:pt>
                <c:pt idx="442">
                  <c:v>14.771640000000474</c:v>
                </c:pt>
                <c:pt idx="443">
                  <c:v>14.587990000000476</c:v>
                </c:pt>
                <c:pt idx="444">
                  <c:v>14.403360000000477</c:v>
                </c:pt>
                <c:pt idx="445">
                  <c:v>14.217750000000478</c:v>
                </c:pt>
                <c:pt idx="446">
                  <c:v>14.031160000000479</c:v>
                </c:pt>
                <c:pt idx="447">
                  <c:v>13.84359000000048</c:v>
                </c:pt>
                <c:pt idx="448">
                  <c:v>13.655040000000481</c:v>
                </c:pt>
                <c:pt idx="449">
                  <c:v>13.465510000000481</c:v>
                </c:pt>
                <c:pt idx="450">
                  <c:v>13.275000000000482</c:v>
                </c:pt>
                <c:pt idx="451">
                  <c:v>13.083510000000482</c:v>
                </c:pt>
                <c:pt idx="452">
                  <c:v>12.891040000000483</c:v>
                </c:pt>
                <c:pt idx="453">
                  <c:v>12.697590000000485</c:v>
                </c:pt>
                <c:pt idx="454">
                  <c:v>12.503160000000486</c:v>
                </c:pt>
                <c:pt idx="455">
                  <c:v>12.307750000000487</c:v>
                </c:pt>
                <c:pt idx="456">
                  <c:v>12.111360000000488</c:v>
                </c:pt>
                <c:pt idx="457">
                  <c:v>11.913990000000489</c:v>
                </c:pt>
                <c:pt idx="458">
                  <c:v>11.715640000000489</c:v>
                </c:pt>
                <c:pt idx="459">
                  <c:v>11.516310000000489</c:v>
                </c:pt>
                <c:pt idx="460">
                  <c:v>11.316000000000491</c:v>
                </c:pt>
                <c:pt idx="461">
                  <c:v>11.114710000000493</c:v>
                </c:pt>
                <c:pt idx="462">
                  <c:v>10.912440000000494</c:v>
                </c:pt>
                <c:pt idx="463">
                  <c:v>10.709190000000495</c:v>
                </c:pt>
                <c:pt idx="464">
                  <c:v>10.504960000000496</c:v>
                </c:pt>
                <c:pt idx="465">
                  <c:v>10.299750000000497</c:v>
                </c:pt>
                <c:pt idx="466">
                  <c:v>10.093560000000497</c:v>
                </c:pt>
                <c:pt idx="467">
                  <c:v>9.8863900000004978</c:v>
                </c:pt>
                <c:pt idx="468">
                  <c:v>9.6782400000004998</c:v>
                </c:pt>
                <c:pt idx="469">
                  <c:v>9.4691100000005015</c:v>
                </c:pt>
                <c:pt idx="470">
                  <c:v>9.2590000000005031</c:v>
                </c:pt>
                <c:pt idx="471">
                  <c:v>9.0479100000005044</c:v>
                </c:pt>
                <c:pt idx="472">
                  <c:v>8.8358400000005055</c:v>
                </c:pt>
                <c:pt idx="473">
                  <c:v>8.6227900000005064</c:v>
                </c:pt>
                <c:pt idx="474">
                  <c:v>8.4087600000005072</c:v>
                </c:pt>
                <c:pt idx="475">
                  <c:v>8.1937500000005077</c:v>
                </c:pt>
                <c:pt idx="476">
                  <c:v>7.977760000000508</c:v>
                </c:pt>
                <c:pt idx="477">
                  <c:v>7.7607900000005081</c:v>
                </c:pt>
                <c:pt idx="478">
                  <c:v>7.542840000000508</c:v>
                </c:pt>
                <c:pt idx="479">
                  <c:v>7.3239100000005086</c:v>
                </c:pt>
                <c:pt idx="480">
                  <c:v>7.104000000000509</c:v>
                </c:pt>
                <c:pt idx="481">
                  <c:v>6.8831100000005092</c:v>
                </c:pt>
                <c:pt idx="482">
                  <c:v>6.6612400000005092</c:v>
                </c:pt>
                <c:pt idx="483">
                  <c:v>6.4383900000005099</c:v>
                </c:pt>
                <c:pt idx="484">
                  <c:v>6.2145600000005103</c:v>
                </c:pt>
                <c:pt idx="485">
                  <c:v>5.9897500000005106</c:v>
                </c:pt>
                <c:pt idx="486">
                  <c:v>5.7639600000005107</c:v>
                </c:pt>
                <c:pt idx="487">
                  <c:v>5.5371900000005114</c:v>
                </c:pt>
                <c:pt idx="488">
                  <c:v>5.309440000000512</c:v>
                </c:pt>
                <c:pt idx="489">
                  <c:v>5.0807100000005123</c:v>
                </c:pt>
                <c:pt idx="490">
                  <c:v>4.8510000000005125</c:v>
                </c:pt>
                <c:pt idx="491">
                  <c:v>4.6203100000005133</c:v>
                </c:pt>
                <c:pt idx="492">
                  <c:v>4.3886400000005139</c:v>
                </c:pt>
                <c:pt idx="493">
                  <c:v>4.1559900000005143</c:v>
                </c:pt>
                <c:pt idx="494">
                  <c:v>3.922360000000515</c:v>
                </c:pt>
                <c:pt idx="495">
                  <c:v>3.6877500000005154</c:v>
                </c:pt>
                <c:pt idx="496">
                  <c:v>3.4521600000005161</c:v>
                </c:pt>
                <c:pt idx="497">
                  <c:v>3.2155900000005166</c:v>
                </c:pt>
                <c:pt idx="498">
                  <c:v>2.9780400000005169</c:v>
                </c:pt>
                <c:pt idx="499">
                  <c:v>2.7395100000005175</c:v>
                </c:pt>
                <c:pt idx="500">
                  <c:v>2.5000000000005178</c:v>
                </c:pt>
                <c:pt idx="501">
                  <c:v>2.2595100000005184</c:v>
                </c:pt>
                <c:pt idx="502">
                  <c:v>2.0180400000005188</c:v>
                </c:pt>
                <c:pt idx="503">
                  <c:v>1.7755900000005194</c:v>
                </c:pt>
                <c:pt idx="504">
                  <c:v>1.53216000000052</c:v>
                </c:pt>
                <c:pt idx="505">
                  <c:v>1.2877500000005206</c:v>
                </c:pt>
                <c:pt idx="506">
                  <c:v>1.0423600000005213</c:v>
                </c:pt>
                <c:pt idx="507">
                  <c:v>0.795990000000522</c:v>
                </c:pt>
                <c:pt idx="508">
                  <c:v>0.54864000000052271</c:v>
                </c:pt>
                <c:pt idx="509">
                  <c:v>0.30031000000052344</c:v>
                </c:pt>
                <c:pt idx="510">
                  <c:v>5.1000000000524175E-2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3-44BD-8693-E7AACAC2C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51631"/>
        <c:axId val="529152879"/>
      </c:scatterChart>
      <c:valAx>
        <c:axId val="5291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Range/</a:t>
                </a:r>
                <a:r>
                  <a:rPr lang="en-IN" baseline="0"/>
                  <a:t> Distance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2879"/>
        <c:crosses val="autoZero"/>
        <c:crossBetween val="midCat"/>
      </c:valAx>
      <c:valAx>
        <c:axId val="5291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= 25 m/s, without drag at 75 degrees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velo_60!$G$1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velo_60!$F$2:$F$709</c:f>
              <c:numCache>
                <c:formatCode>General</c:formatCode>
                <c:ptCount val="708"/>
                <c:pt idx="0">
                  <c:v>0</c:v>
                </c:pt>
                <c:pt idx="1">
                  <c:v>0.51961524227066325</c:v>
                </c:pt>
                <c:pt idx="2">
                  <c:v>1.0392304845413265</c:v>
                </c:pt>
                <c:pt idx="3">
                  <c:v>1.5588457268119897</c:v>
                </c:pt>
                <c:pt idx="4">
                  <c:v>2.078460969082653</c:v>
                </c:pt>
                <c:pt idx="5">
                  <c:v>2.598076211353316</c:v>
                </c:pt>
                <c:pt idx="6">
                  <c:v>3.117691453623979</c:v>
                </c:pt>
                <c:pt idx="7">
                  <c:v>3.6373066958946421</c:v>
                </c:pt>
                <c:pt idx="8">
                  <c:v>4.1569219381653051</c:v>
                </c:pt>
                <c:pt idx="9">
                  <c:v>4.6765371804359681</c:v>
                </c:pt>
                <c:pt idx="10">
                  <c:v>5.1961524227066311</c:v>
                </c:pt>
                <c:pt idx="11">
                  <c:v>5.7157676649772942</c:v>
                </c:pt>
                <c:pt idx="12">
                  <c:v>6.2353829072479572</c:v>
                </c:pt>
                <c:pt idx="13">
                  <c:v>6.7549981495186202</c:v>
                </c:pt>
                <c:pt idx="14">
                  <c:v>7.2746133917892832</c:v>
                </c:pt>
                <c:pt idx="15">
                  <c:v>7.7942286340599463</c:v>
                </c:pt>
                <c:pt idx="16">
                  <c:v>8.3138438763306102</c:v>
                </c:pt>
                <c:pt idx="17">
                  <c:v>8.8334591186012741</c:v>
                </c:pt>
                <c:pt idx="18">
                  <c:v>9.353074360871938</c:v>
                </c:pt>
                <c:pt idx="19">
                  <c:v>9.8726896031426019</c:v>
                </c:pt>
                <c:pt idx="20">
                  <c:v>10.392304845413266</c:v>
                </c:pt>
                <c:pt idx="21">
                  <c:v>10.91192008768393</c:v>
                </c:pt>
                <c:pt idx="22">
                  <c:v>11.431535329954594</c:v>
                </c:pt>
                <c:pt idx="23">
                  <c:v>11.951150572225258</c:v>
                </c:pt>
                <c:pt idx="24">
                  <c:v>12.470765814495921</c:v>
                </c:pt>
                <c:pt idx="25">
                  <c:v>12.990381056766585</c:v>
                </c:pt>
                <c:pt idx="26">
                  <c:v>13.509996299037249</c:v>
                </c:pt>
                <c:pt idx="27">
                  <c:v>14.029611541307913</c:v>
                </c:pt>
                <c:pt idx="28">
                  <c:v>14.549226783578577</c:v>
                </c:pt>
                <c:pt idx="29">
                  <c:v>15.068842025849241</c:v>
                </c:pt>
                <c:pt idx="30">
                  <c:v>15.588457268119905</c:v>
                </c:pt>
                <c:pt idx="31">
                  <c:v>16.108072510390567</c:v>
                </c:pt>
                <c:pt idx="32">
                  <c:v>16.627687752661231</c:v>
                </c:pt>
                <c:pt idx="33">
                  <c:v>17.147302994931895</c:v>
                </c:pt>
                <c:pt idx="34">
                  <c:v>17.666918237202559</c:v>
                </c:pt>
                <c:pt idx="35">
                  <c:v>18.186533479473223</c:v>
                </c:pt>
                <c:pt idx="36">
                  <c:v>18.706148721743887</c:v>
                </c:pt>
                <c:pt idx="37">
                  <c:v>19.225763964014551</c:v>
                </c:pt>
                <c:pt idx="38">
                  <c:v>19.745379206285214</c:v>
                </c:pt>
                <c:pt idx="39">
                  <c:v>20.264994448555878</c:v>
                </c:pt>
                <c:pt idx="40">
                  <c:v>20.784609690826542</c:v>
                </c:pt>
                <c:pt idx="41">
                  <c:v>21.304224933097206</c:v>
                </c:pt>
                <c:pt idx="42">
                  <c:v>21.82384017536787</c:v>
                </c:pt>
                <c:pt idx="43">
                  <c:v>22.343455417638534</c:v>
                </c:pt>
                <c:pt idx="44">
                  <c:v>22.863070659909198</c:v>
                </c:pt>
                <c:pt idx="45">
                  <c:v>23.382685902179862</c:v>
                </c:pt>
                <c:pt idx="46">
                  <c:v>23.902301144450526</c:v>
                </c:pt>
                <c:pt idx="47">
                  <c:v>24.42191638672119</c:v>
                </c:pt>
                <c:pt idx="48">
                  <c:v>24.941531628991854</c:v>
                </c:pt>
                <c:pt idx="49">
                  <c:v>25.461146871262518</c:v>
                </c:pt>
                <c:pt idx="50">
                  <c:v>25.980762113533181</c:v>
                </c:pt>
                <c:pt idx="51">
                  <c:v>26.500377355803845</c:v>
                </c:pt>
                <c:pt idx="52">
                  <c:v>27.019992598074509</c:v>
                </c:pt>
                <c:pt idx="53">
                  <c:v>27.539607840345173</c:v>
                </c:pt>
                <c:pt idx="54">
                  <c:v>28.059223082615837</c:v>
                </c:pt>
                <c:pt idx="55">
                  <c:v>28.578838324886501</c:v>
                </c:pt>
                <c:pt idx="56">
                  <c:v>29.098453567157165</c:v>
                </c:pt>
                <c:pt idx="57">
                  <c:v>29.618068809427829</c:v>
                </c:pt>
                <c:pt idx="58">
                  <c:v>30.137684051698493</c:v>
                </c:pt>
                <c:pt idx="59">
                  <c:v>30.657299293969157</c:v>
                </c:pt>
                <c:pt idx="60">
                  <c:v>31.176914536239821</c:v>
                </c:pt>
                <c:pt idx="61">
                  <c:v>31.696529778510484</c:v>
                </c:pt>
                <c:pt idx="62">
                  <c:v>32.216145020781148</c:v>
                </c:pt>
                <c:pt idx="63">
                  <c:v>32.735760263051809</c:v>
                </c:pt>
                <c:pt idx="64">
                  <c:v>33.255375505322469</c:v>
                </c:pt>
                <c:pt idx="65">
                  <c:v>33.774990747593129</c:v>
                </c:pt>
                <c:pt idx="66">
                  <c:v>34.29460598986379</c:v>
                </c:pt>
                <c:pt idx="67">
                  <c:v>34.81422123213445</c:v>
                </c:pt>
                <c:pt idx="68">
                  <c:v>35.333836474405111</c:v>
                </c:pt>
                <c:pt idx="69">
                  <c:v>35.853451716675771</c:v>
                </c:pt>
                <c:pt idx="70">
                  <c:v>36.373066958946431</c:v>
                </c:pt>
                <c:pt idx="71">
                  <c:v>36.892682201217092</c:v>
                </c:pt>
                <c:pt idx="72">
                  <c:v>37.412297443487752</c:v>
                </c:pt>
                <c:pt idx="73">
                  <c:v>37.931912685758412</c:v>
                </c:pt>
                <c:pt idx="74">
                  <c:v>38.451527928029073</c:v>
                </c:pt>
                <c:pt idx="75">
                  <c:v>38.971143170299733</c:v>
                </c:pt>
                <c:pt idx="76">
                  <c:v>39.490758412570393</c:v>
                </c:pt>
                <c:pt idx="77">
                  <c:v>40.010373654841054</c:v>
                </c:pt>
                <c:pt idx="78">
                  <c:v>40.529988897111714</c:v>
                </c:pt>
                <c:pt idx="79">
                  <c:v>41.049604139382375</c:v>
                </c:pt>
                <c:pt idx="80">
                  <c:v>41.569219381653035</c:v>
                </c:pt>
                <c:pt idx="81">
                  <c:v>42.088834623923695</c:v>
                </c:pt>
                <c:pt idx="82">
                  <c:v>42.608449866194356</c:v>
                </c:pt>
                <c:pt idx="83">
                  <c:v>43.128065108465016</c:v>
                </c:pt>
                <c:pt idx="84">
                  <c:v>43.647680350735676</c:v>
                </c:pt>
                <c:pt idx="85">
                  <c:v>44.167295593006337</c:v>
                </c:pt>
                <c:pt idx="86">
                  <c:v>44.686910835276997</c:v>
                </c:pt>
                <c:pt idx="87">
                  <c:v>45.206526077547657</c:v>
                </c:pt>
                <c:pt idx="88">
                  <c:v>45.726141319818318</c:v>
                </c:pt>
                <c:pt idx="89">
                  <c:v>46.245756562088978</c:v>
                </c:pt>
                <c:pt idx="90">
                  <c:v>46.765371804359638</c:v>
                </c:pt>
                <c:pt idx="91">
                  <c:v>47.284987046630299</c:v>
                </c:pt>
                <c:pt idx="92">
                  <c:v>47.804602288900959</c:v>
                </c:pt>
                <c:pt idx="93">
                  <c:v>48.32421753117162</c:v>
                </c:pt>
                <c:pt idx="94">
                  <c:v>48.84383277344228</c:v>
                </c:pt>
                <c:pt idx="95">
                  <c:v>49.36344801571294</c:v>
                </c:pt>
                <c:pt idx="96">
                  <c:v>49.883063257983601</c:v>
                </c:pt>
                <c:pt idx="97">
                  <c:v>50.402678500254261</c:v>
                </c:pt>
                <c:pt idx="98">
                  <c:v>50.922293742524921</c:v>
                </c:pt>
                <c:pt idx="99">
                  <c:v>51.441908984795582</c:v>
                </c:pt>
                <c:pt idx="100">
                  <c:v>51.961524227066242</c:v>
                </c:pt>
                <c:pt idx="101">
                  <c:v>52.481139469336902</c:v>
                </c:pt>
                <c:pt idx="102">
                  <c:v>53.000754711607563</c:v>
                </c:pt>
                <c:pt idx="103">
                  <c:v>53.520369953878223</c:v>
                </c:pt>
                <c:pt idx="104">
                  <c:v>54.039985196148884</c:v>
                </c:pt>
                <c:pt idx="105">
                  <c:v>54.559600438419544</c:v>
                </c:pt>
                <c:pt idx="106">
                  <c:v>55.079215680690204</c:v>
                </c:pt>
                <c:pt idx="107">
                  <c:v>55.598830922960865</c:v>
                </c:pt>
                <c:pt idx="108">
                  <c:v>56.118446165231525</c:v>
                </c:pt>
                <c:pt idx="109">
                  <c:v>56.638061407502185</c:v>
                </c:pt>
                <c:pt idx="110">
                  <c:v>57.157676649772846</c:v>
                </c:pt>
                <c:pt idx="111">
                  <c:v>57.677291892043506</c:v>
                </c:pt>
                <c:pt idx="112">
                  <c:v>58.196907134314166</c:v>
                </c:pt>
                <c:pt idx="113">
                  <c:v>58.716522376584827</c:v>
                </c:pt>
                <c:pt idx="114">
                  <c:v>59.236137618855487</c:v>
                </c:pt>
                <c:pt idx="115">
                  <c:v>59.755752861126147</c:v>
                </c:pt>
                <c:pt idx="116">
                  <c:v>60.275368103396808</c:v>
                </c:pt>
                <c:pt idx="117">
                  <c:v>60.794983345667468</c:v>
                </c:pt>
                <c:pt idx="118">
                  <c:v>61.314598587938129</c:v>
                </c:pt>
                <c:pt idx="119">
                  <c:v>61.834213830208789</c:v>
                </c:pt>
                <c:pt idx="120">
                  <c:v>62.353829072479449</c:v>
                </c:pt>
                <c:pt idx="121">
                  <c:v>62.87344431475011</c:v>
                </c:pt>
                <c:pt idx="122">
                  <c:v>63.39305955702077</c:v>
                </c:pt>
                <c:pt idx="123">
                  <c:v>63.91267479929143</c:v>
                </c:pt>
                <c:pt idx="124">
                  <c:v>64.432290041562098</c:v>
                </c:pt>
                <c:pt idx="125">
                  <c:v>64.951905283832758</c:v>
                </c:pt>
                <c:pt idx="126">
                  <c:v>65.471520526103419</c:v>
                </c:pt>
                <c:pt idx="127">
                  <c:v>65.991135768374079</c:v>
                </c:pt>
                <c:pt idx="128">
                  <c:v>66.510751010644739</c:v>
                </c:pt>
                <c:pt idx="129">
                  <c:v>67.0303662529154</c:v>
                </c:pt>
                <c:pt idx="130">
                  <c:v>67.54998149518606</c:v>
                </c:pt>
                <c:pt idx="131">
                  <c:v>68.06959673745672</c:v>
                </c:pt>
                <c:pt idx="132">
                  <c:v>68.589211979727381</c:v>
                </c:pt>
                <c:pt idx="133">
                  <c:v>69.108827221998041</c:v>
                </c:pt>
                <c:pt idx="134">
                  <c:v>69.628442464268701</c:v>
                </c:pt>
                <c:pt idx="135">
                  <c:v>70.148057706539362</c:v>
                </c:pt>
                <c:pt idx="136">
                  <c:v>70.667672948810022</c:v>
                </c:pt>
                <c:pt idx="137">
                  <c:v>71.187288191080683</c:v>
                </c:pt>
                <c:pt idx="138">
                  <c:v>71.706903433351343</c:v>
                </c:pt>
                <c:pt idx="139">
                  <c:v>72.226518675622003</c:v>
                </c:pt>
                <c:pt idx="140">
                  <c:v>72.746133917892664</c:v>
                </c:pt>
                <c:pt idx="141">
                  <c:v>73.265749160163324</c:v>
                </c:pt>
                <c:pt idx="142">
                  <c:v>73.785364402433984</c:v>
                </c:pt>
                <c:pt idx="143">
                  <c:v>74.304979644704645</c:v>
                </c:pt>
                <c:pt idx="144">
                  <c:v>74.824594886975305</c:v>
                </c:pt>
                <c:pt idx="145">
                  <c:v>75.344210129245965</c:v>
                </c:pt>
                <c:pt idx="146">
                  <c:v>75.863825371516626</c:v>
                </c:pt>
                <c:pt idx="147">
                  <c:v>76.383440613787286</c:v>
                </c:pt>
                <c:pt idx="148">
                  <c:v>76.903055856057946</c:v>
                </c:pt>
                <c:pt idx="149">
                  <c:v>77.422671098328607</c:v>
                </c:pt>
                <c:pt idx="150">
                  <c:v>77.942286340599267</c:v>
                </c:pt>
                <c:pt idx="151">
                  <c:v>78.461901582869928</c:v>
                </c:pt>
                <c:pt idx="152">
                  <c:v>78.981516825140588</c:v>
                </c:pt>
                <c:pt idx="153">
                  <c:v>79.501132067411248</c:v>
                </c:pt>
                <c:pt idx="154">
                  <c:v>80.020747309681909</c:v>
                </c:pt>
                <c:pt idx="155">
                  <c:v>80.540362551952569</c:v>
                </c:pt>
                <c:pt idx="156">
                  <c:v>81.059977794223229</c:v>
                </c:pt>
                <c:pt idx="157">
                  <c:v>81.57959303649389</c:v>
                </c:pt>
                <c:pt idx="158">
                  <c:v>82.09920827876455</c:v>
                </c:pt>
                <c:pt idx="159">
                  <c:v>82.61882352103521</c:v>
                </c:pt>
                <c:pt idx="160">
                  <c:v>83.138438763305871</c:v>
                </c:pt>
                <c:pt idx="161">
                  <c:v>83.658054005576531</c:v>
                </c:pt>
                <c:pt idx="162">
                  <c:v>84.177669247847192</c:v>
                </c:pt>
                <c:pt idx="163">
                  <c:v>84.697284490117852</c:v>
                </c:pt>
                <c:pt idx="164">
                  <c:v>85.216899732388512</c:v>
                </c:pt>
                <c:pt idx="165">
                  <c:v>85.736514974659173</c:v>
                </c:pt>
                <c:pt idx="166">
                  <c:v>86.256130216929833</c:v>
                </c:pt>
                <c:pt idx="167">
                  <c:v>86.775745459200493</c:v>
                </c:pt>
                <c:pt idx="168">
                  <c:v>87.295360701471154</c:v>
                </c:pt>
                <c:pt idx="169">
                  <c:v>87.814975943741814</c:v>
                </c:pt>
                <c:pt idx="170">
                  <c:v>88.334591186012474</c:v>
                </c:pt>
                <c:pt idx="171">
                  <c:v>88.854206428283135</c:v>
                </c:pt>
                <c:pt idx="172">
                  <c:v>89.373821670553795</c:v>
                </c:pt>
                <c:pt idx="173">
                  <c:v>89.893436912824455</c:v>
                </c:pt>
                <c:pt idx="174">
                  <c:v>90.413052155095116</c:v>
                </c:pt>
                <c:pt idx="175">
                  <c:v>90.932667397365776</c:v>
                </c:pt>
                <c:pt idx="176">
                  <c:v>91.452282639636437</c:v>
                </c:pt>
                <c:pt idx="177">
                  <c:v>91.971897881907097</c:v>
                </c:pt>
                <c:pt idx="178">
                  <c:v>92.491513124177757</c:v>
                </c:pt>
                <c:pt idx="179">
                  <c:v>93.011128366448418</c:v>
                </c:pt>
                <c:pt idx="180">
                  <c:v>93.530743608719078</c:v>
                </c:pt>
                <c:pt idx="181">
                  <c:v>94.050358850989738</c:v>
                </c:pt>
                <c:pt idx="182">
                  <c:v>94.569974093260399</c:v>
                </c:pt>
                <c:pt idx="183">
                  <c:v>95.089589335531059</c:v>
                </c:pt>
                <c:pt idx="184">
                  <c:v>95.609204577801719</c:v>
                </c:pt>
                <c:pt idx="185">
                  <c:v>96.12881982007238</c:v>
                </c:pt>
                <c:pt idx="186">
                  <c:v>96.64843506234304</c:v>
                </c:pt>
                <c:pt idx="187">
                  <c:v>97.168050304613701</c:v>
                </c:pt>
                <c:pt idx="188">
                  <c:v>97.687665546884361</c:v>
                </c:pt>
                <c:pt idx="189">
                  <c:v>98.207280789155021</c:v>
                </c:pt>
                <c:pt idx="190">
                  <c:v>98.726896031425682</c:v>
                </c:pt>
                <c:pt idx="191">
                  <c:v>99.246511273696342</c:v>
                </c:pt>
                <c:pt idx="192">
                  <c:v>99.766126515967002</c:v>
                </c:pt>
                <c:pt idx="193">
                  <c:v>100.28574175823766</c:v>
                </c:pt>
                <c:pt idx="194">
                  <c:v>100.80535700050832</c:v>
                </c:pt>
                <c:pt idx="195">
                  <c:v>101.32497224277898</c:v>
                </c:pt>
                <c:pt idx="196">
                  <c:v>101.84458748504964</c:v>
                </c:pt>
                <c:pt idx="197">
                  <c:v>102.3642027273203</c:v>
                </c:pt>
                <c:pt idx="198">
                  <c:v>102.88381796959096</c:v>
                </c:pt>
                <c:pt idx="199">
                  <c:v>103.40343321186162</c:v>
                </c:pt>
                <c:pt idx="200">
                  <c:v>103.92304845413229</c:v>
                </c:pt>
                <c:pt idx="201">
                  <c:v>104.44266369640295</c:v>
                </c:pt>
                <c:pt idx="202">
                  <c:v>104.96227893867361</c:v>
                </c:pt>
                <c:pt idx="203">
                  <c:v>105.48189418094427</c:v>
                </c:pt>
                <c:pt idx="204">
                  <c:v>106.00150942321493</c:v>
                </c:pt>
                <c:pt idx="205">
                  <c:v>106.52112466548559</c:v>
                </c:pt>
                <c:pt idx="206">
                  <c:v>107.04073990775625</c:v>
                </c:pt>
                <c:pt idx="207">
                  <c:v>107.56035515002691</c:v>
                </c:pt>
                <c:pt idx="208">
                  <c:v>108.07997039229757</c:v>
                </c:pt>
                <c:pt idx="209">
                  <c:v>108.59958563456823</c:v>
                </c:pt>
                <c:pt idx="210">
                  <c:v>109.11920087683889</c:v>
                </c:pt>
                <c:pt idx="211">
                  <c:v>109.63881611910955</c:v>
                </c:pt>
                <c:pt idx="212">
                  <c:v>110.15843136138021</c:v>
                </c:pt>
                <c:pt idx="213">
                  <c:v>110.67804660365087</c:v>
                </c:pt>
                <c:pt idx="214">
                  <c:v>111.19766184592153</c:v>
                </c:pt>
                <c:pt idx="215">
                  <c:v>111.71727708819219</c:v>
                </c:pt>
                <c:pt idx="216">
                  <c:v>112.23689233046285</c:v>
                </c:pt>
                <c:pt idx="217">
                  <c:v>112.75650757273351</c:v>
                </c:pt>
                <c:pt idx="218">
                  <c:v>113.27612281500417</c:v>
                </c:pt>
                <c:pt idx="219">
                  <c:v>113.79573805727483</c:v>
                </c:pt>
                <c:pt idx="220">
                  <c:v>114.31535329954549</c:v>
                </c:pt>
                <c:pt idx="221">
                  <c:v>114.83496854181615</c:v>
                </c:pt>
                <c:pt idx="222">
                  <c:v>115.35458378408681</c:v>
                </c:pt>
                <c:pt idx="223">
                  <c:v>115.87419902635747</c:v>
                </c:pt>
                <c:pt idx="224">
                  <c:v>116.39381426862813</c:v>
                </c:pt>
                <c:pt idx="225">
                  <c:v>116.91342951089879</c:v>
                </c:pt>
                <c:pt idx="226">
                  <c:v>117.43304475316945</c:v>
                </c:pt>
                <c:pt idx="227">
                  <c:v>117.95265999544011</c:v>
                </c:pt>
                <c:pt idx="228">
                  <c:v>118.47227523771078</c:v>
                </c:pt>
                <c:pt idx="229">
                  <c:v>118.99189047998144</c:v>
                </c:pt>
                <c:pt idx="230">
                  <c:v>119.5115057222521</c:v>
                </c:pt>
                <c:pt idx="231">
                  <c:v>120.03112096452276</c:v>
                </c:pt>
                <c:pt idx="232">
                  <c:v>120.55073620679342</c:v>
                </c:pt>
                <c:pt idx="233">
                  <c:v>121.07035144906408</c:v>
                </c:pt>
                <c:pt idx="234">
                  <c:v>121.58996669133474</c:v>
                </c:pt>
                <c:pt idx="235">
                  <c:v>122.1095819336054</c:v>
                </c:pt>
                <c:pt idx="236">
                  <c:v>122.62919717587606</c:v>
                </c:pt>
                <c:pt idx="237">
                  <c:v>123.14881241814672</c:v>
                </c:pt>
                <c:pt idx="238">
                  <c:v>123.66842766041738</c:v>
                </c:pt>
                <c:pt idx="239">
                  <c:v>124.18804290268804</c:v>
                </c:pt>
                <c:pt idx="240">
                  <c:v>124.7076581449587</c:v>
                </c:pt>
                <c:pt idx="241">
                  <c:v>125.22727338722936</c:v>
                </c:pt>
                <c:pt idx="242">
                  <c:v>125.74688862950002</c:v>
                </c:pt>
                <c:pt idx="243">
                  <c:v>126.26650387177068</c:v>
                </c:pt>
                <c:pt idx="244">
                  <c:v>126.78611911404134</c:v>
                </c:pt>
                <c:pt idx="245">
                  <c:v>127.305734356312</c:v>
                </c:pt>
                <c:pt idx="246">
                  <c:v>127.82534959858266</c:v>
                </c:pt>
                <c:pt idx="247">
                  <c:v>128.34496484085332</c:v>
                </c:pt>
                <c:pt idx="248">
                  <c:v>128.864580083124</c:v>
                </c:pt>
                <c:pt idx="249">
                  <c:v>129.38419532539467</c:v>
                </c:pt>
                <c:pt idx="250">
                  <c:v>129.90381056766535</c:v>
                </c:pt>
                <c:pt idx="251">
                  <c:v>130.42342580993602</c:v>
                </c:pt>
                <c:pt idx="252">
                  <c:v>130.94304105220669</c:v>
                </c:pt>
                <c:pt idx="253">
                  <c:v>131.46265629447737</c:v>
                </c:pt>
                <c:pt idx="254">
                  <c:v>131.98227153674804</c:v>
                </c:pt>
                <c:pt idx="255">
                  <c:v>132.50188677901872</c:v>
                </c:pt>
                <c:pt idx="256">
                  <c:v>133.02150202128939</c:v>
                </c:pt>
                <c:pt idx="257">
                  <c:v>133.54111726356007</c:v>
                </c:pt>
                <c:pt idx="258">
                  <c:v>134.06073250583074</c:v>
                </c:pt>
                <c:pt idx="259">
                  <c:v>134.58034774810142</c:v>
                </c:pt>
                <c:pt idx="260">
                  <c:v>135.09996299037209</c:v>
                </c:pt>
                <c:pt idx="261">
                  <c:v>135.61957823264277</c:v>
                </c:pt>
                <c:pt idx="262">
                  <c:v>136.13919347491344</c:v>
                </c:pt>
                <c:pt idx="263">
                  <c:v>136.65880871718412</c:v>
                </c:pt>
                <c:pt idx="264">
                  <c:v>137.17842395945479</c:v>
                </c:pt>
                <c:pt idx="265">
                  <c:v>137.69803920172546</c:v>
                </c:pt>
                <c:pt idx="266">
                  <c:v>138.21765444399614</c:v>
                </c:pt>
                <c:pt idx="267">
                  <c:v>138.73726968626681</c:v>
                </c:pt>
                <c:pt idx="268">
                  <c:v>139.25688492853749</c:v>
                </c:pt>
                <c:pt idx="269">
                  <c:v>139.77650017080816</c:v>
                </c:pt>
                <c:pt idx="270">
                  <c:v>140.29611541307884</c:v>
                </c:pt>
                <c:pt idx="271">
                  <c:v>140.81573065534951</c:v>
                </c:pt>
                <c:pt idx="272">
                  <c:v>141.33534589762019</c:v>
                </c:pt>
                <c:pt idx="273">
                  <c:v>141.85496113989086</c:v>
                </c:pt>
                <c:pt idx="274">
                  <c:v>142.37457638216154</c:v>
                </c:pt>
                <c:pt idx="275">
                  <c:v>142.89419162443221</c:v>
                </c:pt>
                <c:pt idx="276">
                  <c:v>143.41380686670288</c:v>
                </c:pt>
                <c:pt idx="277">
                  <c:v>143.93342210897356</c:v>
                </c:pt>
                <c:pt idx="278">
                  <c:v>144.45303735124423</c:v>
                </c:pt>
                <c:pt idx="279">
                  <c:v>144.97265259351491</c:v>
                </c:pt>
                <c:pt idx="280">
                  <c:v>145.49226783578558</c:v>
                </c:pt>
                <c:pt idx="281">
                  <c:v>146.01188307805626</c:v>
                </c:pt>
                <c:pt idx="282">
                  <c:v>146.53149832032693</c:v>
                </c:pt>
                <c:pt idx="283">
                  <c:v>147.05111356259761</c:v>
                </c:pt>
                <c:pt idx="284">
                  <c:v>147.57072880486828</c:v>
                </c:pt>
                <c:pt idx="285">
                  <c:v>148.09034404713896</c:v>
                </c:pt>
                <c:pt idx="286">
                  <c:v>148.60995928940963</c:v>
                </c:pt>
                <c:pt idx="287">
                  <c:v>149.1295745316803</c:v>
                </c:pt>
                <c:pt idx="288">
                  <c:v>149.64918977395098</c:v>
                </c:pt>
                <c:pt idx="289">
                  <c:v>150.16880501622165</c:v>
                </c:pt>
                <c:pt idx="290">
                  <c:v>150.68842025849233</c:v>
                </c:pt>
                <c:pt idx="291">
                  <c:v>151.208035500763</c:v>
                </c:pt>
                <c:pt idx="292">
                  <c:v>151.72765074303368</c:v>
                </c:pt>
                <c:pt idx="293">
                  <c:v>152.24726598530435</c:v>
                </c:pt>
                <c:pt idx="294">
                  <c:v>152.76688122757503</c:v>
                </c:pt>
                <c:pt idx="295">
                  <c:v>153.2864964698457</c:v>
                </c:pt>
                <c:pt idx="296">
                  <c:v>153.80611171211638</c:v>
                </c:pt>
                <c:pt idx="297">
                  <c:v>154.32572695438705</c:v>
                </c:pt>
                <c:pt idx="298">
                  <c:v>154.84534219665773</c:v>
                </c:pt>
                <c:pt idx="299">
                  <c:v>155.3649574389284</c:v>
                </c:pt>
                <c:pt idx="300">
                  <c:v>155.88457268119907</c:v>
                </c:pt>
                <c:pt idx="301">
                  <c:v>156.40418792346975</c:v>
                </c:pt>
                <c:pt idx="302">
                  <c:v>156.92380316574042</c:v>
                </c:pt>
                <c:pt idx="303">
                  <c:v>157.4434184080111</c:v>
                </c:pt>
                <c:pt idx="304">
                  <c:v>157.96303365028177</c:v>
                </c:pt>
                <c:pt idx="305">
                  <c:v>158.48264889255245</c:v>
                </c:pt>
                <c:pt idx="306">
                  <c:v>159.00226413482312</c:v>
                </c:pt>
                <c:pt idx="307">
                  <c:v>159.5218793770938</c:v>
                </c:pt>
                <c:pt idx="308">
                  <c:v>160.04149461936447</c:v>
                </c:pt>
                <c:pt idx="309">
                  <c:v>160.56110986163515</c:v>
                </c:pt>
                <c:pt idx="310">
                  <c:v>161.08072510390582</c:v>
                </c:pt>
                <c:pt idx="311">
                  <c:v>161.60034034617649</c:v>
                </c:pt>
                <c:pt idx="312">
                  <c:v>162.11995558844717</c:v>
                </c:pt>
                <c:pt idx="313">
                  <c:v>162.63957083071784</c:v>
                </c:pt>
                <c:pt idx="314">
                  <c:v>163.15918607298852</c:v>
                </c:pt>
                <c:pt idx="315">
                  <c:v>163.67880131525919</c:v>
                </c:pt>
                <c:pt idx="316">
                  <c:v>164.19841655752987</c:v>
                </c:pt>
                <c:pt idx="317">
                  <c:v>164.71803179980054</c:v>
                </c:pt>
                <c:pt idx="318">
                  <c:v>165.23764704207122</c:v>
                </c:pt>
                <c:pt idx="319">
                  <c:v>165.75726228434189</c:v>
                </c:pt>
                <c:pt idx="320">
                  <c:v>166.27687752661257</c:v>
                </c:pt>
                <c:pt idx="321">
                  <c:v>166.79649276888324</c:v>
                </c:pt>
                <c:pt idx="322">
                  <c:v>167.31610801115391</c:v>
                </c:pt>
                <c:pt idx="323">
                  <c:v>167.83572325342459</c:v>
                </c:pt>
                <c:pt idx="324">
                  <c:v>168.35533849569526</c:v>
                </c:pt>
                <c:pt idx="325">
                  <c:v>168.87495373796594</c:v>
                </c:pt>
                <c:pt idx="326">
                  <c:v>169.39456898023661</c:v>
                </c:pt>
                <c:pt idx="327">
                  <c:v>169.91418422250729</c:v>
                </c:pt>
                <c:pt idx="328">
                  <c:v>170.43379946477796</c:v>
                </c:pt>
                <c:pt idx="329">
                  <c:v>170.95341470704864</c:v>
                </c:pt>
                <c:pt idx="330">
                  <c:v>171.47302994931931</c:v>
                </c:pt>
                <c:pt idx="331">
                  <c:v>171.99264519158999</c:v>
                </c:pt>
                <c:pt idx="332">
                  <c:v>172.51226043386066</c:v>
                </c:pt>
                <c:pt idx="333">
                  <c:v>173.03187567613134</c:v>
                </c:pt>
                <c:pt idx="334">
                  <c:v>173.55149091840201</c:v>
                </c:pt>
                <c:pt idx="335">
                  <c:v>174.07110616067268</c:v>
                </c:pt>
                <c:pt idx="336">
                  <c:v>174.59072140294336</c:v>
                </c:pt>
                <c:pt idx="337">
                  <c:v>175.11033664521403</c:v>
                </c:pt>
                <c:pt idx="338">
                  <c:v>175.62995188748471</c:v>
                </c:pt>
                <c:pt idx="339">
                  <c:v>176.14956712975538</c:v>
                </c:pt>
                <c:pt idx="340">
                  <c:v>176.66918237202606</c:v>
                </c:pt>
                <c:pt idx="341">
                  <c:v>177.18879761429673</c:v>
                </c:pt>
                <c:pt idx="342">
                  <c:v>177.70841285656741</c:v>
                </c:pt>
                <c:pt idx="343">
                  <c:v>178.22802809883808</c:v>
                </c:pt>
                <c:pt idx="344">
                  <c:v>178.74764334110876</c:v>
                </c:pt>
                <c:pt idx="345">
                  <c:v>179.26725858337943</c:v>
                </c:pt>
                <c:pt idx="346">
                  <c:v>179.7868738256501</c:v>
                </c:pt>
                <c:pt idx="347">
                  <c:v>180.30648906792078</c:v>
                </c:pt>
                <c:pt idx="348">
                  <c:v>180.82610431019145</c:v>
                </c:pt>
                <c:pt idx="349">
                  <c:v>181.34571955246213</c:v>
                </c:pt>
                <c:pt idx="350">
                  <c:v>181.8653347947328</c:v>
                </c:pt>
                <c:pt idx="351">
                  <c:v>182.38495003700348</c:v>
                </c:pt>
                <c:pt idx="352">
                  <c:v>182.90456527927415</c:v>
                </c:pt>
                <c:pt idx="353">
                  <c:v>183.42418052154483</c:v>
                </c:pt>
                <c:pt idx="354">
                  <c:v>183.9437957638155</c:v>
                </c:pt>
                <c:pt idx="355">
                  <c:v>184.46341100608618</c:v>
                </c:pt>
                <c:pt idx="356">
                  <c:v>184.98302624835685</c:v>
                </c:pt>
                <c:pt idx="357">
                  <c:v>185.50264149062752</c:v>
                </c:pt>
                <c:pt idx="358">
                  <c:v>186.0222567328982</c:v>
                </c:pt>
                <c:pt idx="359">
                  <c:v>186.54187197516887</c:v>
                </c:pt>
                <c:pt idx="360">
                  <c:v>187.06148721743955</c:v>
                </c:pt>
                <c:pt idx="361">
                  <c:v>187.58110245971022</c:v>
                </c:pt>
                <c:pt idx="362">
                  <c:v>188.1007177019809</c:v>
                </c:pt>
                <c:pt idx="363">
                  <c:v>188.62033294425157</c:v>
                </c:pt>
                <c:pt idx="364">
                  <c:v>189.13994818652225</c:v>
                </c:pt>
                <c:pt idx="365">
                  <c:v>189.65956342879292</c:v>
                </c:pt>
                <c:pt idx="366">
                  <c:v>190.1791786710636</c:v>
                </c:pt>
                <c:pt idx="367">
                  <c:v>190.69879391333427</c:v>
                </c:pt>
                <c:pt idx="368">
                  <c:v>191.21840915560495</c:v>
                </c:pt>
                <c:pt idx="369">
                  <c:v>191.73802439787562</c:v>
                </c:pt>
                <c:pt idx="370">
                  <c:v>192.25763964014629</c:v>
                </c:pt>
                <c:pt idx="371">
                  <c:v>192.77725488241697</c:v>
                </c:pt>
                <c:pt idx="372">
                  <c:v>193.29687012468764</c:v>
                </c:pt>
                <c:pt idx="373">
                  <c:v>193.81648536695832</c:v>
                </c:pt>
                <c:pt idx="374">
                  <c:v>194.33610060922899</c:v>
                </c:pt>
                <c:pt idx="375">
                  <c:v>194.85571585149967</c:v>
                </c:pt>
                <c:pt idx="376">
                  <c:v>195.37533109377034</c:v>
                </c:pt>
                <c:pt idx="377">
                  <c:v>195.89494633604102</c:v>
                </c:pt>
                <c:pt idx="378">
                  <c:v>196.41456157831169</c:v>
                </c:pt>
                <c:pt idx="379">
                  <c:v>196.93417682058237</c:v>
                </c:pt>
                <c:pt idx="380">
                  <c:v>197.45379206285304</c:v>
                </c:pt>
                <c:pt idx="381">
                  <c:v>197.97340730512371</c:v>
                </c:pt>
                <c:pt idx="382">
                  <c:v>198.49302254739439</c:v>
                </c:pt>
                <c:pt idx="383">
                  <c:v>199.01263778966506</c:v>
                </c:pt>
                <c:pt idx="384">
                  <c:v>199.53225303193574</c:v>
                </c:pt>
                <c:pt idx="385">
                  <c:v>200.05186827420641</c:v>
                </c:pt>
                <c:pt idx="386">
                  <c:v>200.57148351647709</c:v>
                </c:pt>
                <c:pt idx="387">
                  <c:v>201.09109875874776</c:v>
                </c:pt>
                <c:pt idx="388">
                  <c:v>201.61071400101844</c:v>
                </c:pt>
                <c:pt idx="389">
                  <c:v>202.13032924328911</c:v>
                </c:pt>
                <c:pt idx="390">
                  <c:v>202.64994448555979</c:v>
                </c:pt>
                <c:pt idx="391">
                  <c:v>203.16955972783046</c:v>
                </c:pt>
                <c:pt idx="392">
                  <c:v>203.68917497010113</c:v>
                </c:pt>
                <c:pt idx="393">
                  <c:v>204.20879021237181</c:v>
                </c:pt>
                <c:pt idx="394">
                  <c:v>204.72840545464248</c:v>
                </c:pt>
                <c:pt idx="395">
                  <c:v>205.24802069691316</c:v>
                </c:pt>
                <c:pt idx="396">
                  <c:v>205.76763593918383</c:v>
                </c:pt>
                <c:pt idx="397">
                  <c:v>206.28725118145451</c:v>
                </c:pt>
                <c:pt idx="398">
                  <c:v>206.80686642372518</c:v>
                </c:pt>
                <c:pt idx="399">
                  <c:v>207.32648166599586</c:v>
                </c:pt>
                <c:pt idx="400">
                  <c:v>207.84609690826653</c:v>
                </c:pt>
                <c:pt idx="401">
                  <c:v>208.36571215053721</c:v>
                </c:pt>
                <c:pt idx="402">
                  <c:v>208.88532739280788</c:v>
                </c:pt>
                <c:pt idx="403">
                  <c:v>209.40494263507856</c:v>
                </c:pt>
                <c:pt idx="404">
                  <c:v>209.92455787734923</c:v>
                </c:pt>
                <c:pt idx="405">
                  <c:v>210.4441731196199</c:v>
                </c:pt>
                <c:pt idx="406">
                  <c:v>210.96378836189058</c:v>
                </c:pt>
                <c:pt idx="407">
                  <c:v>211.48340360416125</c:v>
                </c:pt>
                <c:pt idx="408">
                  <c:v>212.00301884643193</c:v>
                </c:pt>
                <c:pt idx="409">
                  <c:v>212.5226340887026</c:v>
                </c:pt>
                <c:pt idx="410">
                  <c:v>213.04224933097328</c:v>
                </c:pt>
                <c:pt idx="411">
                  <c:v>213.56186457324395</c:v>
                </c:pt>
                <c:pt idx="412">
                  <c:v>214.08147981551463</c:v>
                </c:pt>
                <c:pt idx="413">
                  <c:v>214.6010950577853</c:v>
                </c:pt>
                <c:pt idx="414">
                  <c:v>215.12071030005598</c:v>
                </c:pt>
                <c:pt idx="415">
                  <c:v>215.64032554232665</c:v>
                </c:pt>
                <c:pt idx="416">
                  <c:v>216.15994078459732</c:v>
                </c:pt>
                <c:pt idx="417">
                  <c:v>216.679556026868</c:v>
                </c:pt>
                <c:pt idx="418">
                  <c:v>217.19917126913867</c:v>
                </c:pt>
                <c:pt idx="419">
                  <c:v>217.71878651140935</c:v>
                </c:pt>
                <c:pt idx="420">
                  <c:v>218.23840175368002</c:v>
                </c:pt>
                <c:pt idx="421">
                  <c:v>218.7580169959507</c:v>
                </c:pt>
                <c:pt idx="422">
                  <c:v>219.27763223822137</c:v>
                </c:pt>
                <c:pt idx="423">
                  <c:v>219.79724748049205</c:v>
                </c:pt>
                <c:pt idx="424">
                  <c:v>220.31686272276272</c:v>
                </c:pt>
                <c:pt idx="425">
                  <c:v>220.8364779650334</c:v>
                </c:pt>
                <c:pt idx="426">
                  <c:v>221.35609320730407</c:v>
                </c:pt>
                <c:pt idx="427">
                  <c:v>221.87570844957474</c:v>
                </c:pt>
                <c:pt idx="428">
                  <c:v>222.39532369184542</c:v>
                </c:pt>
                <c:pt idx="429">
                  <c:v>222.91493893411609</c:v>
                </c:pt>
                <c:pt idx="430">
                  <c:v>223.43455417638677</c:v>
                </c:pt>
                <c:pt idx="431">
                  <c:v>223.95416941865744</c:v>
                </c:pt>
                <c:pt idx="432">
                  <c:v>224.47378466092812</c:v>
                </c:pt>
                <c:pt idx="433">
                  <c:v>224.99339990319879</c:v>
                </c:pt>
                <c:pt idx="434">
                  <c:v>225.51301514546947</c:v>
                </c:pt>
                <c:pt idx="435">
                  <c:v>226.03263038774014</c:v>
                </c:pt>
                <c:pt idx="436">
                  <c:v>226.55224563001082</c:v>
                </c:pt>
                <c:pt idx="437">
                  <c:v>227.07186087228149</c:v>
                </c:pt>
                <c:pt idx="438">
                  <c:v>227.59147611455217</c:v>
                </c:pt>
                <c:pt idx="439">
                  <c:v>228.11109135682284</c:v>
                </c:pt>
                <c:pt idx="440">
                  <c:v>228.63070659909351</c:v>
                </c:pt>
                <c:pt idx="441">
                  <c:v>229.15032184136419</c:v>
                </c:pt>
                <c:pt idx="442">
                  <c:v>229.66993708363486</c:v>
                </c:pt>
                <c:pt idx="443">
                  <c:v>230.18955232590554</c:v>
                </c:pt>
                <c:pt idx="444">
                  <c:v>230.70916756817621</c:v>
                </c:pt>
                <c:pt idx="445">
                  <c:v>231.22878281044689</c:v>
                </c:pt>
                <c:pt idx="446">
                  <c:v>231.74839805271756</c:v>
                </c:pt>
                <c:pt idx="447">
                  <c:v>232.26801329498824</c:v>
                </c:pt>
                <c:pt idx="448">
                  <c:v>232.78762853725891</c:v>
                </c:pt>
                <c:pt idx="449">
                  <c:v>233.30724377952959</c:v>
                </c:pt>
                <c:pt idx="450">
                  <c:v>233.82685902180026</c:v>
                </c:pt>
                <c:pt idx="451">
                  <c:v>234.34647426407093</c:v>
                </c:pt>
                <c:pt idx="452">
                  <c:v>234.86608950634161</c:v>
                </c:pt>
                <c:pt idx="453">
                  <c:v>235.38570474861228</c:v>
                </c:pt>
                <c:pt idx="454">
                  <c:v>235.90531999088296</c:v>
                </c:pt>
                <c:pt idx="455">
                  <c:v>236.42493523315363</c:v>
                </c:pt>
                <c:pt idx="456">
                  <c:v>236.94455047542431</c:v>
                </c:pt>
                <c:pt idx="457">
                  <c:v>237.46416571769498</c:v>
                </c:pt>
                <c:pt idx="458">
                  <c:v>237.98378095996566</c:v>
                </c:pt>
                <c:pt idx="459">
                  <c:v>238.50339620223633</c:v>
                </c:pt>
                <c:pt idx="460">
                  <c:v>239.02301144450701</c:v>
                </c:pt>
                <c:pt idx="461">
                  <c:v>239.54262668677768</c:v>
                </c:pt>
                <c:pt idx="462">
                  <c:v>240.06224192904835</c:v>
                </c:pt>
                <c:pt idx="463">
                  <c:v>240.58185717131903</c:v>
                </c:pt>
                <c:pt idx="464">
                  <c:v>241.1014724135897</c:v>
                </c:pt>
                <c:pt idx="465">
                  <c:v>241.62108765586038</c:v>
                </c:pt>
                <c:pt idx="466">
                  <c:v>242.14070289813105</c:v>
                </c:pt>
                <c:pt idx="467">
                  <c:v>242.66031814040173</c:v>
                </c:pt>
                <c:pt idx="468">
                  <c:v>243.1799333826724</c:v>
                </c:pt>
                <c:pt idx="469">
                  <c:v>243.69954862494308</c:v>
                </c:pt>
                <c:pt idx="470">
                  <c:v>244.21916386721375</c:v>
                </c:pt>
                <c:pt idx="471">
                  <c:v>244.73877910948443</c:v>
                </c:pt>
                <c:pt idx="472">
                  <c:v>245.2583943517551</c:v>
                </c:pt>
                <c:pt idx="473">
                  <c:v>245.77800959402578</c:v>
                </c:pt>
                <c:pt idx="474">
                  <c:v>246.29762483629645</c:v>
                </c:pt>
                <c:pt idx="475">
                  <c:v>246.81724007856712</c:v>
                </c:pt>
                <c:pt idx="476">
                  <c:v>247.3368553208378</c:v>
                </c:pt>
                <c:pt idx="477">
                  <c:v>247.85647056310847</c:v>
                </c:pt>
                <c:pt idx="478">
                  <c:v>248.37608580537915</c:v>
                </c:pt>
                <c:pt idx="479">
                  <c:v>248.89570104764982</c:v>
                </c:pt>
                <c:pt idx="480">
                  <c:v>249.4153162899205</c:v>
                </c:pt>
                <c:pt idx="481">
                  <c:v>249.93493153219117</c:v>
                </c:pt>
                <c:pt idx="482">
                  <c:v>250.45454677446185</c:v>
                </c:pt>
                <c:pt idx="483">
                  <c:v>250.97416201673252</c:v>
                </c:pt>
                <c:pt idx="484">
                  <c:v>251.4937772590032</c:v>
                </c:pt>
                <c:pt idx="485">
                  <c:v>252.01339250127387</c:v>
                </c:pt>
                <c:pt idx="486">
                  <c:v>252.53300774354454</c:v>
                </c:pt>
                <c:pt idx="487">
                  <c:v>253.05262298581522</c:v>
                </c:pt>
                <c:pt idx="488">
                  <c:v>253.57223822808589</c:v>
                </c:pt>
                <c:pt idx="489">
                  <c:v>254.09185347035657</c:v>
                </c:pt>
                <c:pt idx="490">
                  <c:v>254.61146871262724</c:v>
                </c:pt>
                <c:pt idx="491">
                  <c:v>255.13108395489792</c:v>
                </c:pt>
                <c:pt idx="492">
                  <c:v>255.65069919716859</c:v>
                </c:pt>
                <c:pt idx="493">
                  <c:v>256.17031443943927</c:v>
                </c:pt>
                <c:pt idx="494">
                  <c:v>256.68992968170994</c:v>
                </c:pt>
                <c:pt idx="495">
                  <c:v>257.20954492398062</c:v>
                </c:pt>
                <c:pt idx="496">
                  <c:v>257.72916016625129</c:v>
                </c:pt>
                <c:pt idx="497">
                  <c:v>258.24877540852196</c:v>
                </c:pt>
                <c:pt idx="498">
                  <c:v>258.76839065079264</c:v>
                </c:pt>
                <c:pt idx="499">
                  <c:v>259.28800589306331</c:v>
                </c:pt>
                <c:pt idx="500">
                  <c:v>259.80762113533399</c:v>
                </c:pt>
                <c:pt idx="501">
                  <c:v>260.32723637760466</c:v>
                </c:pt>
                <c:pt idx="502">
                  <c:v>260.84685161987534</c:v>
                </c:pt>
                <c:pt idx="503">
                  <c:v>261.36646686214601</c:v>
                </c:pt>
                <c:pt idx="504">
                  <c:v>261.88608210441669</c:v>
                </c:pt>
                <c:pt idx="505">
                  <c:v>262.40569734668736</c:v>
                </c:pt>
                <c:pt idx="506">
                  <c:v>262.92531258895804</c:v>
                </c:pt>
                <c:pt idx="507">
                  <c:v>263.44492783122871</c:v>
                </c:pt>
                <c:pt idx="508">
                  <c:v>263.96454307349939</c:v>
                </c:pt>
                <c:pt idx="509">
                  <c:v>264.48415831577006</c:v>
                </c:pt>
                <c:pt idx="510">
                  <c:v>265.00377355804073</c:v>
                </c:pt>
                <c:pt idx="511">
                  <c:v>265.52338880031141</c:v>
                </c:pt>
                <c:pt idx="512">
                  <c:v>266.04300404258208</c:v>
                </c:pt>
                <c:pt idx="513">
                  <c:v>266.56261928485276</c:v>
                </c:pt>
                <c:pt idx="514">
                  <c:v>267.08223452712343</c:v>
                </c:pt>
                <c:pt idx="515">
                  <c:v>267.60184976939411</c:v>
                </c:pt>
                <c:pt idx="516">
                  <c:v>268.12146501166478</c:v>
                </c:pt>
                <c:pt idx="517">
                  <c:v>268.64108025393546</c:v>
                </c:pt>
                <c:pt idx="518">
                  <c:v>269.16069549620613</c:v>
                </c:pt>
                <c:pt idx="519">
                  <c:v>269.68031073847681</c:v>
                </c:pt>
                <c:pt idx="520">
                  <c:v>270.19992598074748</c:v>
                </c:pt>
                <c:pt idx="521">
                  <c:v>270.71954122301815</c:v>
                </c:pt>
                <c:pt idx="522">
                  <c:v>271.23915646528883</c:v>
                </c:pt>
                <c:pt idx="523">
                  <c:v>271.7587717075595</c:v>
                </c:pt>
                <c:pt idx="524">
                  <c:v>272.27838694983018</c:v>
                </c:pt>
                <c:pt idx="525">
                  <c:v>272.79800219210085</c:v>
                </c:pt>
                <c:pt idx="526">
                  <c:v>273.31761743437153</c:v>
                </c:pt>
                <c:pt idx="527">
                  <c:v>273.8372326766422</c:v>
                </c:pt>
                <c:pt idx="528">
                  <c:v>274.35684791891288</c:v>
                </c:pt>
                <c:pt idx="529">
                  <c:v>274.87646316118355</c:v>
                </c:pt>
                <c:pt idx="530">
                  <c:v>275.39607840345423</c:v>
                </c:pt>
                <c:pt idx="531">
                  <c:v>275.9156936457249</c:v>
                </c:pt>
                <c:pt idx="532">
                  <c:v>276.43530888799557</c:v>
                </c:pt>
                <c:pt idx="533">
                  <c:v>276.95492413026625</c:v>
                </c:pt>
                <c:pt idx="534">
                  <c:v>277.47453937253692</c:v>
                </c:pt>
                <c:pt idx="535">
                  <c:v>277.9941546148076</c:v>
                </c:pt>
                <c:pt idx="536">
                  <c:v>278.51376985707827</c:v>
                </c:pt>
                <c:pt idx="537">
                  <c:v>279.03338509934895</c:v>
                </c:pt>
                <c:pt idx="538">
                  <c:v>279.55300034161962</c:v>
                </c:pt>
                <c:pt idx="539">
                  <c:v>280.0726155838903</c:v>
                </c:pt>
                <c:pt idx="540">
                  <c:v>280.59223082616097</c:v>
                </c:pt>
                <c:pt idx="541">
                  <c:v>281.11184606843165</c:v>
                </c:pt>
                <c:pt idx="542">
                  <c:v>281.63146131070232</c:v>
                </c:pt>
                <c:pt idx="543">
                  <c:v>282.151076552973</c:v>
                </c:pt>
                <c:pt idx="544">
                  <c:v>282.67069179524367</c:v>
                </c:pt>
                <c:pt idx="545">
                  <c:v>283.19030703751434</c:v>
                </c:pt>
                <c:pt idx="546">
                  <c:v>283.70992227978502</c:v>
                </c:pt>
                <c:pt idx="547">
                  <c:v>284.22953752205569</c:v>
                </c:pt>
                <c:pt idx="548">
                  <c:v>284.74915276432637</c:v>
                </c:pt>
                <c:pt idx="549">
                  <c:v>285.26876800659704</c:v>
                </c:pt>
                <c:pt idx="550">
                  <c:v>285.78838324886772</c:v>
                </c:pt>
                <c:pt idx="551">
                  <c:v>286.30799849113839</c:v>
                </c:pt>
                <c:pt idx="552">
                  <c:v>286.82761373340907</c:v>
                </c:pt>
                <c:pt idx="553">
                  <c:v>287.34722897567974</c:v>
                </c:pt>
                <c:pt idx="554">
                  <c:v>287.86684421795042</c:v>
                </c:pt>
                <c:pt idx="555">
                  <c:v>288.38645946022109</c:v>
                </c:pt>
                <c:pt idx="556">
                  <c:v>288.90607470249176</c:v>
                </c:pt>
                <c:pt idx="557">
                  <c:v>289.42568994476244</c:v>
                </c:pt>
                <c:pt idx="558">
                  <c:v>289.94530518703311</c:v>
                </c:pt>
                <c:pt idx="559">
                  <c:v>290.46492042930379</c:v>
                </c:pt>
                <c:pt idx="560">
                  <c:v>290.98453567157446</c:v>
                </c:pt>
                <c:pt idx="561">
                  <c:v>291.50415091384514</c:v>
                </c:pt>
                <c:pt idx="562">
                  <c:v>292.02376615611581</c:v>
                </c:pt>
                <c:pt idx="563">
                  <c:v>292.54338139838649</c:v>
                </c:pt>
                <c:pt idx="564">
                  <c:v>293.06299664065716</c:v>
                </c:pt>
                <c:pt idx="565">
                  <c:v>293.58261188292784</c:v>
                </c:pt>
                <c:pt idx="566">
                  <c:v>294.10222712519851</c:v>
                </c:pt>
                <c:pt idx="567">
                  <c:v>294.62184236746918</c:v>
                </c:pt>
                <c:pt idx="568">
                  <c:v>295.14145760973986</c:v>
                </c:pt>
                <c:pt idx="569">
                  <c:v>295.66107285201053</c:v>
                </c:pt>
                <c:pt idx="570">
                  <c:v>296.18068809428121</c:v>
                </c:pt>
                <c:pt idx="571">
                  <c:v>296.70030333655188</c:v>
                </c:pt>
                <c:pt idx="572">
                  <c:v>297.21991857882256</c:v>
                </c:pt>
                <c:pt idx="573">
                  <c:v>297.73953382109323</c:v>
                </c:pt>
                <c:pt idx="574">
                  <c:v>298.25914906336391</c:v>
                </c:pt>
                <c:pt idx="575">
                  <c:v>298.77876430563458</c:v>
                </c:pt>
                <c:pt idx="576">
                  <c:v>299.29837954790526</c:v>
                </c:pt>
                <c:pt idx="577">
                  <c:v>299.81799479017593</c:v>
                </c:pt>
                <c:pt idx="578">
                  <c:v>300.33761003244661</c:v>
                </c:pt>
                <c:pt idx="579">
                  <c:v>300.85722527471728</c:v>
                </c:pt>
                <c:pt idx="580">
                  <c:v>301.37684051698795</c:v>
                </c:pt>
                <c:pt idx="581">
                  <c:v>301.89645575925863</c:v>
                </c:pt>
                <c:pt idx="582">
                  <c:v>302.4160710015293</c:v>
                </c:pt>
                <c:pt idx="583">
                  <c:v>302.93568624379998</c:v>
                </c:pt>
                <c:pt idx="584">
                  <c:v>303.45530148607065</c:v>
                </c:pt>
                <c:pt idx="585">
                  <c:v>303.97491672834133</c:v>
                </c:pt>
                <c:pt idx="586">
                  <c:v>304.494531970612</c:v>
                </c:pt>
                <c:pt idx="587">
                  <c:v>305.01414721288268</c:v>
                </c:pt>
                <c:pt idx="588">
                  <c:v>305.53376245515335</c:v>
                </c:pt>
                <c:pt idx="589">
                  <c:v>306.05337769742403</c:v>
                </c:pt>
                <c:pt idx="590">
                  <c:v>306.5729929396947</c:v>
                </c:pt>
                <c:pt idx="591">
                  <c:v>307.09260818196537</c:v>
                </c:pt>
                <c:pt idx="592">
                  <c:v>307.61222342423605</c:v>
                </c:pt>
                <c:pt idx="593">
                  <c:v>308.13183866650672</c:v>
                </c:pt>
                <c:pt idx="594">
                  <c:v>308.6514539087774</c:v>
                </c:pt>
                <c:pt idx="595">
                  <c:v>309.17106915104807</c:v>
                </c:pt>
                <c:pt idx="596">
                  <c:v>309.69068439331875</c:v>
                </c:pt>
                <c:pt idx="597">
                  <c:v>310.21029963558942</c:v>
                </c:pt>
                <c:pt idx="598">
                  <c:v>310.7299148778601</c:v>
                </c:pt>
                <c:pt idx="599">
                  <c:v>311.24953012013077</c:v>
                </c:pt>
                <c:pt idx="600">
                  <c:v>311.76914536240145</c:v>
                </c:pt>
                <c:pt idx="601">
                  <c:v>312.28876060467212</c:v>
                </c:pt>
                <c:pt idx="602">
                  <c:v>312.80837584694279</c:v>
                </c:pt>
                <c:pt idx="603">
                  <c:v>313.32799108921347</c:v>
                </c:pt>
                <c:pt idx="604">
                  <c:v>313.84760633148414</c:v>
                </c:pt>
                <c:pt idx="605">
                  <c:v>314.36722157375482</c:v>
                </c:pt>
                <c:pt idx="606">
                  <c:v>314.88683681602549</c:v>
                </c:pt>
                <c:pt idx="607">
                  <c:v>315.40645205829617</c:v>
                </c:pt>
                <c:pt idx="608">
                  <c:v>315.92606730056684</c:v>
                </c:pt>
                <c:pt idx="609">
                  <c:v>316.44568254283752</c:v>
                </c:pt>
                <c:pt idx="610">
                  <c:v>316.96529778510819</c:v>
                </c:pt>
                <c:pt idx="611">
                  <c:v>317.48491302737887</c:v>
                </c:pt>
                <c:pt idx="612">
                  <c:v>318.00452826964954</c:v>
                </c:pt>
              </c:numCache>
            </c:numRef>
          </c:xVal>
          <c:yVal>
            <c:numRef>
              <c:f>velo_60!$G$2:$G$709</c:f>
              <c:numCache>
                <c:formatCode>General</c:formatCode>
                <c:ptCount val="708"/>
                <c:pt idx="0">
                  <c:v>0</c:v>
                </c:pt>
                <c:pt idx="1">
                  <c:v>0.29951</c:v>
                </c:pt>
                <c:pt idx="2">
                  <c:v>0.59804000000000002</c:v>
                </c:pt>
                <c:pt idx="3">
                  <c:v>0.89559</c:v>
                </c:pt>
                <c:pt idx="4">
                  <c:v>1.1921599999999999</c:v>
                </c:pt>
                <c:pt idx="5">
                  <c:v>1.4877499999999997</c:v>
                </c:pt>
                <c:pt idx="6">
                  <c:v>1.7823599999999997</c:v>
                </c:pt>
                <c:pt idx="7">
                  <c:v>2.0759899999999996</c:v>
                </c:pt>
                <c:pt idx="8">
                  <c:v>2.3686399999999996</c:v>
                </c:pt>
                <c:pt idx="9">
                  <c:v>2.6603099999999995</c:v>
                </c:pt>
                <c:pt idx="10">
                  <c:v>2.9509999999999996</c:v>
                </c:pt>
                <c:pt idx="11">
                  <c:v>3.2407099999999995</c:v>
                </c:pt>
                <c:pt idx="12">
                  <c:v>3.5294399999999997</c:v>
                </c:pt>
                <c:pt idx="13">
                  <c:v>3.8171899999999996</c:v>
                </c:pt>
                <c:pt idx="14">
                  <c:v>4.1039599999999998</c:v>
                </c:pt>
                <c:pt idx="15">
                  <c:v>4.3897500000000003</c:v>
                </c:pt>
                <c:pt idx="16">
                  <c:v>4.6745600000000005</c:v>
                </c:pt>
                <c:pt idx="17">
                  <c:v>4.9583900000000005</c:v>
                </c:pt>
                <c:pt idx="18">
                  <c:v>5.2412400000000003</c:v>
                </c:pt>
                <c:pt idx="19">
                  <c:v>5.52311</c:v>
                </c:pt>
                <c:pt idx="20">
                  <c:v>5.8040000000000003</c:v>
                </c:pt>
                <c:pt idx="21">
                  <c:v>6.0839100000000004</c:v>
                </c:pt>
                <c:pt idx="22">
                  <c:v>6.3628400000000003</c:v>
                </c:pt>
                <c:pt idx="23">
                  <c:v>6.64079</c:v>
                </c:pt>
                <c:pt idx="24">
                  <c:v>6.9177600000000004</c:v>
                </c:pt>
                <c:pt idx="25">
                  <c:v>7.1937500000000005</c:v>
                </c:pt>
                <c:pt idx="26">
                  <c:v>7.4687600000000005</c:v>
                </c:pt>
                <c:pt idx="27">
                  <c:v>7.7427900000000003</c:v>
                </c:pt>
                <c:pt idx="28">
                  <c:v>8.0158400000000007</c:v>
                </c:pt>
                <c:pt idx="29">
                  <c:v>8.2879100000000019</c:v>
                </c:pt>
                <c:pt idx="30">
                  <c:v>8.5590000000000028</c:v>
                </c:pt>
                <c:pt idx="31">
                  <c:v>8.8291100000000036</c:v>
                </c:pt>
                <c:pt idx="32">
                  <c:v>9.0982400000000041</c:v>
                </c:pt>
                <c:pt idx="33">
                  <c:v>9.3663900000000044</c:v>
                </c:pt>
                <c:pt idx="34">
                  <c:v>9.6335600000000063</c:v>
                </c:pt>
                <c:pt idx="35">
                  <c:v>9.899750000000008</c:v>
                </c:pt>
                <c:pt idx="36">
                  <c:v>10.16496000000001</c:v>
                </c:pt>
                <c:pt idx="37">
                  <c:v>10.429190000000011</c:v>
                </c:pt>
                <c:pt idx="38">
                  <c:v>10.692440000000012</c:v>
                </c:pt>
                <c:pt idx="39">
                  <c:v>10.954710000000013</c:v>
                </c:pt>
                <c:pt idx="40">
                  <c:v>11.216000000000014</c:v>
                </c:pt>
                <c:pt idx="41">
                  <c:v>11.476310000000014</c:v>
                </c:pt>
                <c:pt idx="42">
                  <c:v>11.735640000000014</c:v>
                </c:pt>
                <c:pt idx="43">
                  <c:v>11.993990000000016</c:v>
                </c:pt>
                <c:pt idx="44">
                  <c:v>12.251360000000018</c:v>
                </c:pt>
                <c:pt idx="45">
                  <c:v>12.507750000000019</c:v>
                </c:pt>
                <c:pt idx="46">
                  <c:v>12.76316000000002</c:v>
                </c:pt>
                <c:pt idx="47">
                  <c:v>13.017590000000022</c:v>
                </c:pt>
                <c:pt idx="48">
                  <c:v>13.271040000000022</c:v>
                </c:pt>
                <c:pt idx="49">
                  <c:v>13.523510000000023</c:v>
                </c:pt>
                <c:pt idx="50">
                  <c:v>13.775000000000023</c:v>
                </c:pt>
                <c:pt idx="51">
                  <c:v>14.025510000000025</c:v>
                </c:pt>
                <c:pt idx="52">
                  <c:v>14.275040000000027</c:v>
                </c:pt>
                <c:pt idx="53">
                  <c:v>14.523590000000029</c:v>
                </c:pt>
                <c:pt idx="54">
                  <c:v>14.77116000000003</c:v>
                </c:pt>
                <c:pt idx="55">
                  <c:v>15.017750000000031</c:v>
                </c:pt>
                <c:pt idx="56">
                  <c:v>15.263360000000032</c:v>
                </c:pt>
                <c:pt idx="57">
                  <c:v>15.507990000000033</c:v>
                </c:pt>
                <c:pt idx="58">
                  <c:v>15.751640000000034</c:v>
                </c:pt>
                <c:pt idx="59">
                  <c:v>15.994310000000036</c:v>
                </c:pt>
                <c:pt idx="60">
                  <c:v>16.236000000000036</c:v>
                </c:pt>
                <c:pt idx="61">
                  <c:v>16.476710000000036</c:v>
                </c:pt>
                <c:pt idx="62">
                  <c:v>16.716440000000038</c:v>
                </c:pt>
                <c:pt idx="63">
                  <c:v>16.955190000000041</c:v>
                </c:pt>
                <c:pt idx="64">
                  <c:v>17.192960000000042</c:v>
                </c:pt>
                <c:pt idx="65">
                  <c:v>17.429750000000045</c:v>
                </c:pt>
                <c:pt idx="66">
                  <c:v>17.665560000000045</c:v>
                </c:pt>
                <c:pt idx="67">
                  <c:v>17.900390000000048</c:v>
                </c:pt>
                <c:pt idx="68">
                  <c:v>18.134240000000048</c:v>
                </c:pt>
                <c:pt idx="69">
                  <c:v>18.36711000000005</c:v>
                </c:pt>
                <c:pt idx="70">
                  <c:v>18.59900000000005</c:v>
                </c:pt>
                <c:pt idx="71">
                  <c:v>18.829910000000051</c:v>
                </c:pt>
                <c:pt idx="72">
                  <c:v>19.059840000000055</c:v>
                </c:pt>
                <c:pt idx="73">
                  <c:v>19.288790000000056</c:v>
                </c:pt>
                <c:pt idx="74">
                  <c:v>19.516760000000058</c:v>
                </c:pt>
                <c:pt idx="75">
                  <c:v>19.743750000000059</c:v>
                </c:pt>
                <c:pt idx="76">
                  <c:v>19.969760000000061</c:v>
                </c:pt>
                <c:pt idx="77">
                  <c:v>20.194790000000062</c:v>
                </c:pt>
                <c:pt idx="78">
                  <c:v>20.418840000000063</c:v>
                </c:pt>
                <c:pt idx="79">
                  <c:v>20.641910000000063</c:v>
                </c:pt>
                <c:pt idx="80">
                  <c:v>20.864000000000065</c:v>
                </c:pt>
                <c:pt idx="81">
                  <c:v>21.085110000000068</c:v>
                </c:pt>
                <c:pt idx="82">
                  <c:v>21.305240000000069</c:v>
                </c:pt>
                <c:pt idx="83">
                  <c:v>21.524390000000071</c:v>
                </c:pt>
                <c:pt idx="84">
                  <c:v>21.742560000000072</c:v>
                </c:pt>
                <c:pt idx="85">
                  <c:v>21.959750000000074</c:v>
                </c:pt>
                <c:pt idx="86">
                  <c:v>22.175960000000075</c:v>
                </c:pt>
                <c:pt idx="87">
                  <c:v>22.391190000000076</c:v>
                </c:pt>
                <c:pt idx="88">
                  <c:v>22.60544000000008</c:v>
                </c:pt>
                <c:pt idx="89">
                  <c:v>22.818710000000081</c:v>
                </c:pt>
                <c:pt idx="90">
                  <c:v>23.031000000000084</c:v>
                </c:pt>
                <c:pt idx="91">
                  <c:v>23.242310000000085</c:v>
                </c:pt>
                <c:pt idx="92">
                  <c:v>23.452640000000088</c:v>
                </c:pt>
                <c:pt idx="93">
                  <c:v>23.661990000000088</c:v>
                </c:pt>
                <c:pt idx="94">
                  <c:v>23.87036000000009</c:v>
                </c:pt>
                <c:pt idx="95">
                  <c:v>24.077750000000091</c:v>
                </c:pt>
                <c:pt idx="96">
                  <c:v>24.284160000000092</c:v>
                </c:pt>
                <c:pt idx="97">
                  <c:v>24.489590000000096</c:v>
                </c:pt>
                <c:pt idx="98">
                  <c:v>24.694040000000097</c:v>
                </c:pt>
                <c:pt idx="99">
                  <c:v>24.8975100000001</c:v>
                </c:pt>
                <c:pt idx="100">
                  <c:v>25.100000000000101</c:v>
                </c:pt>
                <c:pt idx="101">
                  <c:v>25.301510000000103</c:v>
                </c:pt>
                <c:pt idx="102">
                  <c:v>25.502040000000104</c:v>
                </c:pt>
                <c:pt idx="103">
                  <c:v>25.701590000000106</c:v>
                </c:pt>
                <c:pt idx="104">
                  <c:v>25.900160000000106</c:v>
                </c:pt>
                <c:pt idx="105">
                  <c:v>26.097750000000108</c:v>
                </c:pt>
                <c:pt idx="106">
                  <c:v>26.294360000000111</c:v>
                </c:pt>
                <c:pt idx="107">
                  <c:v>26.489990000000113</c:v>
                </c:pt>
                <c:pt idx="108">
                  <c:v>26.684640000000115</c:v>
                </c:pt>
                <c:pt idx="109">
                  <c:v>26.878310000000116</c:v>
                </c:pt>
                <c:pt idx="110">
                  <c:v>27.071000000000119</c:v>
                </c:pt>
                <c:pt idx="111">
                  <c:v>27.262710000000119</c:v>
                </c:pt>
                <c:pt idx="112">
                  <c:v>27.453440000000121</c:v>
                </c:pt>
                <c:pt idx="113">
                  <c:v>27.643190000000125</c:v>
                </c:pt>
                <c:pt idx="114">
                  <c:v>27.831960000000127</c:v>
                </c:pt>
                <c:pt idx="115">
                  <c:v>28.01975000000013</c:v>
                </c:pt>
                <c:pt idx="116">
                  <c:v>28.206560000000131</c:v>
                </c:pt>
                <c:pt idx="117">
                  <c:v>28.392390000000134</c:v>
                </c:pt>
                <c:pt idx="118">
                  <c:v>28.577240000000135</c:v>
                </c:pt>
                <c:pt idx="119">
                  <c:v>28.761110000000137</c:v>
                </c:pt>
                <c:pt idx="120">
                  <c:v>28.944000000000138</c:v>
                </c:pt>
                <c:pt idx="121">
                  <c:v>29.12591000000014</c:v>
                </c:pt>
                <c:pt idx="122">
                  <c:v>29.306840000000143</c:v>
                </c:pt>
                <c:pt idx="123">
                  <c:v>29.486790000000145</c:v>
                </c:pt>
                <c:pt idx="124">
                  <c:v>29.665760000000148</c:v>
                </c:pt>
                <c:pt idx="125">
                  <c:v>29.843750000000149</c:v>
                </c:pt>
                <c:pt idx="126">
                  <c:v>30.020760000000152</c:v>
                </c:pt>
                <c:pt idx="127">
                  <c:v>30.196790000000153</c:v>
                </c:pt>
                <c:pt idx="128">
                  <c:v>30.371840000000155</c:v>
                </c:pt>
                <c:pt idx="129">
                  <c:v>30.545910000000156</c:v>
                </c:pt>
                <c:pt idx="130">
                  <c:v>30.719000000000158</c:v>
                </c:pt>
                <c:pt idx="131">
                  <c:v>30.891110000000161</c:v>
                </c:pt>
                <c:pt idx="132">
                  <c:v>31.062240000000163</c:v>
                </c:pt>
                <c:pt idx="133">
                  <c:v>31.232390000000166</c:v>
                </c:pt>
                <c:pt idx="134">
                  <c:v>31.401560000000167</c:v>
                </c:pt>
                <c:pt idx="135">
                  <c:v>31.56975000000017</c:v>
                </c:pt>
                <c:pt idx="136">
                  <c:v>31.73696000000017</c:v>
                </c:pt>
                <c:pt idx="137">
                  <c:v>31.903190000000173</c:v>
                </c:pt>
                <c:pt idx="138">
                  <c:v>32.068440000000173</c:v>
                </c:pt>
                <c:pt idx="139">
                  <c:v>32.232710000000175</c:v>
                </c:pt>
                <c:pt idx="140">
                  <c:v>32.396000000000178</c:v>
                </c:pt>
                <c:pt idx="141">
                  <c:v>32.558310000000183</c:v>
                </c:pt>
                <c:pt idx="142">
                  <c:v>32.719640000000183</c:v>
                </c:pt>
                <c:pt idx="143">
                  <c:v>32.879990000000184</c:v>
                </c:pt>
                <c:pt idx="144">
                  <c:v>33.039360000000187</c:v>
                </c:pt>
                <c:pt idx="145">
                  <c:v>33.197750000000191</c:v>
                </c:pt>
                <c:pt idx="146">
                  <c:v>33.35516000000019</c:v>
                </c:pt>
                <c:pt idx="147">
                  <c:v>33.51159000000019</c:v>
                </c:pt>
                <c:pt idx="148">
                  <c:v>33.667040000000192</c:v>
                </c:pt>
                <c:pt idx="149">
                  <c:v>33.821510000000195</c:v>
                </c:pt>
                <c:pt idx="150">
                  <c:v>33.9750000000002</c:v>
                </c:pt>
                <c:pt idx="151">
                  <c:v>34.1275100000002</c:v>
                </c:pt>
                <c:pt idx="152">
                  <c:v>34.279040000000201</c:v>
                </c:pt>
                <c:pt idx="153">
                  <c:v>34.429590000000204</c:v>
                </c:pt>
                <c:pt idx="154">
                  <c:v>34.579160000000208</c:v>
                </c:pt>
                <c:pt idx="155">
                  <c:v>34.727750000000206</c:v>
                </c:pt>
                <c:pt idx="156">
                  <c:v>34.875360000000207</c:v>
                </c:pt>
                <c:pt idx="157">
                  <c:v>35.021990000000208</c:v>
                </c:pt>
                <c:pt idx="158">
                  <c:v>35.167640000000212</c:v>
                </c:pt>
                <c:pt idx="159">
                  <c:v>35.312310000000217</c:v>
                </c:pt>
                <c:pt idx="160">
                  <c:v>35.456000000000216</c:v>
                </c:pt>
                <c:pt idx="161">
                  <c:v>35.598710000000217</c:v>
                </c:pt>
                <c:pt idx="162">
                  <c:v>35.74044000000022</c:v>
                </c:pt>
                <c:pt idx="163">
                  <c:v>35.881190000000224</c:v>
                </c:pt>
                <c:pt idx="164">
                  <c:v>36.020960000000223</c:v>
                </c:pt>
                <c:pt idx="165">
                  <c:v>36.159750000000223</c:v>
                </c:pt>
                <c:pt idx="166">
                  <c:v>36.297560000000225</c:v>
                </c:pt>
                <c:pt idx="167">
                  <c:v>36.434390000000228</c:v>
                </c:pt>
                <c:pt idx="168">
                  <c:v>36.570240000000233</c:v>
                </c:pt>
                <c:pt idx="169">
                  <c:v>36.705110000000232</c:v>
                </c:pt>
                <c:pt idx="170">
                  <c:v>36.839000000000233</c:v>
                </c:pt>
                <c:pt idx="171">
                  <c:v>36.971910000000236</c:v>
                </c:pt>
                <c:pt idx="172">
                  <c:v>37.10384000000024</c:v>
                </c:pt>
                <c:pt idx="173">
                  <c:v>37.234790000000238</c:v>
                </c:pt>
                <c:pt idx="174">
                  <c:v>37.364760000000238</c:v>
                </c:pt>
                <c:pt idx="175">
                  <c:v>37.49375000000024</c:v>
                </c:pt>
                <c:pt idx="176">
                  <c:v>37.621760000000243</c:v>
                </c:pt>
                <c:pt idx="177">
                  <c:v>37.748790000000248</c:v>
                </c:pt>
                <c:pt idx="178">
                  <c:v>37.874840000000248</c:v>
                </c:pt>
                <c:pt idx="179">
                  <c:v>37.999910000000249</c:v>
                </c:pt>
                <c:pt idx="180">
                  <c:v>38.124000000000251</c:v>
                </c:pt>
                <c:pt idx="181">
                  <c:v>38.247110000000255</c:v>
                </c:pt>
                <c:pt idx="182">
                  <c:v>38.369240000000254</c:v>
                </c:pt>
                <c:pt idx="183">
                  <c:v>38.490390000000254</c:v>
                </c:pt>
                <c:pt idx="184">
                  <c:v>38.610560000000255</c:v>
                </c:pt>
                <c:pt idx="185">
                  <c:v>38.729750000000259</c:v>
                </c:pt>
                <c:pt idx="186">
                  <c:v>38.847960000000263</c:v>
                </c:pt>
                <c:pt idx="187">
                  <c:v>38.965190000000263</c:v>
                </c:pt>
                <c:pt idx="188">
                  <c:v>39.081440000000264</c:v>
                </c:pt>
                <c:pt idx="189">
                  <c:v>39.196710000000266</c:v>
                </c:pt>
                <c:pt idx="190">
                  <c:v>39.31100000000027</c:v>
                </c:pt>
                <c:pt idx="191">
                  <c:v>39.424310000000268</c:v>
                </c:pt>
                <c:pt idx="192">
                  <c:v>39.536640000000268</c:v>
                </c:pt>
                <c:pt idx="193">
                  <c:v>39.64799000000027</c:v>
                </c:pt>
                <c:pt idx="194">
                  <c:v>39.758360000000273</c:v>
                </c:pt>
                <c:pt idx="195">
                  <c:v>39.867750000000278</c:v>
                </c:pt>
                <c:pt idx="196">
                  <c:v>39.976160000000277</c:v>
                </c:pt>
                <c:pt idx="197">
                  <c:v>40.083590000000278</c:v>
                </c:pt>
                <c:pt idx="198">
                  <c:v>40.19004000000028</c:v>
                </c:pt>
                <c:pt idx="199">
                  <c:v>40.295510000000284</c:v>
                </c:pt>
                <c:pt idx="200">
                  <c:v>40.400000000000283</c:v>
                </c:pt>
                <c:pt idx="201">
                  <c:v>40.503510000000283</c:v>
                </c:pt>
                <c:pt idx="202">
                  <c:v>40.606040000000284</c:v>
                </c:pt>
                <c:pt idx="203">
                  <c:v>40.707590000000287</c:v>
                </c:pt>
                <c:pt idx="204">
                  <c:v>40.808160000000292</c:v>
                </c:pt>
                <c:pt idx="205">
                  <c:v>40.907750000000291</c:v>
                </c:pt>
                <c:pt idx="206">
                  <c:v>41.006360000000292</c:v>
                </c:pt>
                <c:pt idx="207">
                  <c:v>41.103990000000294</c:v>
                </c:pt>
                <c:pt idx="208">
                  <c:v>41.200640000000298</c:v>
                </c:pt>
                <c:pt idx="209">
                  <c:v>41.296310000000297</c:v>
                </c:pt>
                <c:pt idx="210">
                  <c:v>41.391000000000297</c:v>
                </c:pt>
                <c:pt idx="211">
                  <c:v>41.484710000000298</c:v>
                </c:pt>
                <c:pt idx="212">
                  <c:v>41.577440000000301</c:v>
                </c:pt>
                <c:pt idx="213">
                  <c:v>41.669190000000306</c:v>
                </c:pt>
                <c:pt idx="214">
                  <c:v>41.759960000000305</c:v>
                </c:pt>
                <c:pt idx="215">
                  <c:v>41.849750000000306</c:v>
                </c:pt>
                <c:pt idx="216">
                  <c:v>41.938560000000308</c:v>
                </c:pt>
                <c:pt idx="217">
                  <c:v>42.026390000000312</c:v>
                </c:pt>
                <c:pt idx="218">
                  <c:v>42.11324000000031</c:v>
                </c:pt>
                <c:pt idx="219">
                  <c:v>42.19911000000031</c:v>
                </c:pt>
                <c:pt idx="220">
                  <c:v>42.284000000000312</c:v>
                </c:pt>
                <c:pt idx="221">
                  <c:v>42.367910000000315</c:v>
                </c:pt>
                <c:pt idx="222">
                  <c:v>42.450840000000319</c:v>
                </c:pt>
                <c:pt idx="223">
                  <c:v>42.532790000000318</c:v>
                </c:pt>
                <c:pt idx="224">
                  <c:v>42.613760000000319</c:v>
                </c:pt>
                <c:pt idx="225">
                  <c:v>42.693750000000321</c:v>
                </c:pt>
                <c:pt idx="226">
                  <c:v>42.772760000000325</c:v>
                </c:pt>
                <c:pt idx="227">
                  <c:v>42.850790000000323</c:v>
                </c:pt>
                <c:pt idx="228">
                  <c:v>42.927840000000323</c:v>
                </c:pt>
                <c:pt idx="229">
                  <c:v>43.003910000000324</c:v>
                </c:pt>
                <c:pt idx="230">
                  <c:v>43.079000000000327</c:v>
                </c:pt>
                <c:pt idx="231">
                  <c:v>43.153110000000332</c:v>
                </c:pt>
                <c:pt idx="232">
                  <c:v>43.226240000000331</c:v>
                </c:pt>
                <c:pt idx="233">
                  <c:v>43.298390000000332</c:v>
                </c:pt>
                <c:pt idx="234">
                  <c:v>43.369560000000334</c:v>
                </c:pt>
                <c:pt idx="235">
                  <c:v>43.439750000000338</c:v>
                </c:pt>
                <c:pt idx="236">
                  <c:v>43.508960000000336</c:v>
                </c:pt>
                <c:pt idx="237">
                  <c:v>43.577190000000336</c:v>
                </c:pt>
                <c:pt idx="238">
                  <c:v>43.644440000000337</c:v>
                </c:pt>
                <c:pt idx="239">
                  <c:v>43.71071000000034</c:v>
                </c:pt>
                <c:pt idx="240">
                  <c:v>43.776000000000344</c:v>
                </c:pt>
                <c:pt idx="241">
                  <c:v>43.840310000000343</c:v>
                </c:pt>
                <c:pt idx="242">
                  <c:v>43.903640000000344</c:v>
                </c:pt>
                <c:pt idx="243">
                  <c:v>43.965990000000346</c:v>
                </c:pt>
                <c:pt idx="244">
                  <c:v>44.02736000000035</c:v>
                </c:pt>
                <c:pt idx="245">
                  <c:v>44.087750000000348</c:v>
                </c:pt>
                <c:pt idx="246">
                  <c:v>44.147160000000348</c:v>
                </c:pt>
                <c:pt idx="247">
                  <c:v>44.205590000000349</c:v>
                </c:pt>
                <c:pt idx="248">
                  <c:v>44.263040000000352</c:v>
                </c:pt>
                <c:pt idx="249">
                  <c:v>44.319510000000356</c:v>
                </c:pt>
                <c:pt idx="250">
                  <c:v>44.375000000000355</c:v>
                </c:pt>
                <c:pt idx="251">
                  <c:v>44.429510000000356</c:v>
                </c:pt>
                <c:pt idx="252">
                  <c:v>44.483040000000358</c:v>
                </c:pt>
                <c:pt idx="253">
                  <c:v>44.535590000000361</c:v>
                </c:pt>
                <c:pt idx="254">
                  <c:v>44.58716000000036</c:v>
                </c:pt>
                <c:pt idx="255">
                  <c:v>44.637750000000359</c:v>
                </c:pt>
                <c:pt idx="256">
                  <c:v>44.687360000000361</c:v>
                </c:pt>
                <c:pt idx="257">
                  <c:v>44.735990000000363</c:v>
                </c:pt>
                <c:pt idx="258">
                  <c:v>44.783640000000368</c:v>
                </c:pt>
                <c:pt idx="259">
                  <c:v>44.830310000000367</c:v>
                </c:pt>
                <c:pt idx="260">
                  <c:v>44.876000000000367</c:v>
                </c:pt>
                <c:pt idx="261">
                  <c:v>44.920710000000369</c:v>
                </c:pt>
                <c:pt idx="262">
                  <c:v>44.964440000000373</c:v>
                </c:pt>
                <c:pt idx="263">
                  <c:v>45.007190000000378</c:v>
                </c:pt>
                <c:pt idx="264">
                  <c:v>45.048960000000378</c:v>
                </c:pt>
                <c:pt idx="265">
                  <c:v>45.089750000000379</c:v>
                </c:pt>
                <c:pt idx="266">
                  <c:v>45.129560000000382</c:v>
                </c:pt>
                <c:pt idx="267">
                  <c:v>45.168390000000386</c:v>
                </c:pt>
                <c:pt idx="268">
                  <c:v>45.206240000000385</c:v>
                </c:pt>
                <c:pt idx="269">
                  <c:v>45.243110000000385</c:v>
                </c:pt>
                <c:pt idx="270">
                  <c:v>45.279000000000387</c:v>
                </c:pt>
                <c:pt idx="271">
                  <c:v>45.313910000000391</c:v>
                </c:pt>
                <c:pt idx="272">
                  <c:v>45.347840000000396</c:v>
                </c:pt>
                <c:pt idx="273">
                  <c:v>45.380790000000395</c:v>
                </c:pt>
                <c:pt idx="274">
                  <c:v>45.412760000000397</c:v>
                </c:pt>
                <c:pt idx="275">
                  <c:v>45.443750000000399</c:v>
                </c:pt>
                <c:pt idx="276">
                  <c:v>45.473760000000404</c:v>
                </c:pt>
                <c:pt idx="277">
                  <c:v>45.502790000000402</c:v>
                </c:pt>
                <c:pt idx="278">
                  <c:v>45.530840000000403</c:v>
                </c:pt>
                <c:pt idx="279">
                  <c:v>45.557910000000405</c:v>
                </c:pt>
                <c:pt idx="280">
                  <c:v>45.584000000000408</c:v>
                </c:pt>
                <c:pt idx="281">
                  <c:v>45.609110000000413</c:v>
                </c:pt>
                <c:pt idx="282">
                  <c:v>45.633240000000413</c:v>
                </c:pt>
                <c:pt idx="283">
                  <c:v>45.656390000000414</c:v>
                </c:pt>
                <c:pt idx="284">
                  <c:v>45.678560000000417</c:v>
                </c:pt>
                <c:pt idx="285">
                  <c:v>45.699750000000421</c:v>
                </c:pt>
                <c:pt idx="286">
                  <c:v>45.71996000000042</c:v>
                </c:pt>
                <c:pt idx="287">
                  <c:v>45.73919000000042</c:v>
                </c:pt>
                <c:pt idx="288">
                  <c:v>45.757440000000422</c:v>
                </c:pt>
                <c:pt idx="289">
                  <c:v>45.774710000000425</c:v>
                </c:pt>
                <c:pt idx="290">
                  <c:v>45.79100000000043</c:v>
                </c:pt>
                <c:pt idx="291">
                  <c:v>45.80631000000043</c:v>
                </c:pt>
                <c:pt idx="292">
                  <c:v>45.820640000000431</c:v>
                </c:pt>
                <c:pt idx="293">
                  <c:v>45.833990000000433</c:v>
                </c:pt>
                <c:pt idx="294">
                  <c:v>45.846360000000438</c:v>
                </c:pt>
                <c:pt idx="295">
                  <c:v>45.857750000000436</c:v>
                </c:pt>
                <c:pt idx="296">
                  <c:v>45.868160000000437</c:v>
                </c:pt>
                <c:pt idx="297">
                  <c:v>45.877590000000438</c:v>
                </c:pt>
                <c:pt idx="298">
                  <c:v>45.886040000000442</c:v>
                </c:pt>
                <c:pt idx="299">
                  <c:v>45.893510000000447</c:v>
                </c:pt>
                <c:pt idx="300">
                  <c:v>45.900000000000446</c:v>
                </c:pt>
                <c:pt idx="301">
                  <c:v>45.905510000000447</c:v>
                </c:pt>
                <c:pt idx="302">
                  <c:v>45.91004000000045</c:v>
                </c:pt>
                <c:pt idx="303">
                  <c:v>45.913590000000454</c:v>
                </c:pt>
                <c:pt idx="304">
                  <c:v>45.916160000000453</c:v>
                </c:pt>
                <c:pt idx="305">
                  <c:v>45.917750000000453</c:v>
                </c:pt>
                <c:pt idx="306">
                  <c:v>45.918360000000455</c:v>
                </c:pt>
                <c:pt idx="307">
                  <c:v>45.917990000000458</c:v>
                </c:pt>
                <c:pt idx="308">
                  <c:v>45.916640000000463</c:v>
                </c:pt>
                <c:pt idx="309">
                  <c:v>45.914310000000462</c:v>
                </c:pt>
                <c:pt idx="310">
                  <c:v>45.911000000000463</c:v>
                </c:pt>
                <c:pt idx="311">
                  <c:v>45.906710000000466</c:v>
                </c:pt>
                <c:pt idx="312">
                  <c:v>45.90144000000047</c:v>
                </c:pt>
                <c:pt idx="313">
                  <c:v>45.895190000000468</c:v>
                </c:pt>
                <c:pt idx="314">
                  <c:v>45.887960000000469</c:v>
                </c:pt>
                <c:pt idx="315">
                  <c:v>45.87975000000047</c:v>
                </c:pt>
                <c:pt idx="316">
                  <c:v>45.870560000000474</c:v>
                </c:pt>
                <c:pt idx="317">
                  <c:v>45.860390000000478</c:v>
                </c:pt>
                <c:pt idx="318">
                  <c:v>45.849240000000478</c:v>
                </c:pt>
                <c:pt idx="319">
                  <c:v>45.837110000000479</c:v>
                </c:pt>
                <c:pt idx="320">
                  <c:v>45.824000000000481</c:v>
                </c:pt>
                <c:pt idx="321">
                  <c:v>45.809910000000485</c:v>
                </c:pt>
                <c:pt idx="322">
                  <c:v>45.794840000000484</c:v>
                </c:pt>
                <c:pt idx="323">
                  <c:v>45.778790000000484</c:v>
                </c:pt>
                <c:pt idx="324">
                  <c:v>45.761760000000486</c:v>
                </c:pt>
                <c:pt idx="325">
                  <c:v>45.743750000000489</c:v>
                </c:pt>
                <c:pt idx="326">
                  <c:v>45.724760000000494</c:v>
                </c:pt>
                <c:pt idx="327">
                  <c:v>45.704790000000493</c:v>
                </c:pt>
                <c:pt idx="328">
                  <c:v>45.683840000000494</c:v>
                </c:pt>
                <c:pt idx="329">
                  <c:v>45.661910000000496</c:v>
                </c:pt>
                <c:pt idx="330">
                  <c:v>45.6390000000005</c:v>
                </c:pt>
                <c:pt idx="331">
                  <c:v>45.615110000000499</c:v>
                </c:pt>
                <c:pt idx="332">
                  <c:v>45.590240000000499</c:v>
                </c:pt>
                <c:pt idx="333">
                  <c:v>45.5643900000005</c:v>
                </c:pt>
                <c:pt idx="334">
                  <c:v>45.537560000000504</c:v>
                </c:pt>
                <c:pt idx="335">
                  <c:v>45.509750000000508</c:v>
                </c:pt>
                <c:pt idx="336">
                  <c:v>45.480960000000508</c:v>
                </c:pt>
                <c:pt idx="337">
                  <c:v>45.451190000000508</c:v>
                </c:pt>
                <c:pt idx="338">
                  <c:v>45.420440000000511</c:v>
                </c:pt>
                <c:pt idx="339">
                  <c:v>45.388710000000515</c:v>
                </c:pt>
                <c:pt idx="340">
                  <c:v>45.356000000000513</c:v>
                </c:pt>
                <c:pt idx="341">
                  <c:v>45.322310000000513</c:v>
                </c:pt>
                <c:pt idx="342">
                  <c:v>45.287640000000515</c:v>
                </c:pt>
                <c:pt idx="343">
                  <c:v>45.251990000000518</c:v>
                </c:pt>
                <c:pt idx="344">
                  <c:v>45.215360000000523</c:v>
                </c:pt>
                <c:pt idx="345">
                  <c:v>45.177750000000522</c:v>
                </c:pt>
                <c:pt idx="346">
                  <c:v>45.139160000000523</c:v>
                </c:pt>
                <c:pt idx="347">
                  <c:v>45.099590000000525</c:v>
                </c:pt>
                <c:pt idx="348">
                  <c:v>45.059040000000529</c:v>
                </c:pt>
                <c:pt idx="349">
                  <c:v>45.017510000000527</c:v>
                </c:pt>
                <c:pt idx="350">
                  <c:v>44.975000000000527</c:v>
                </c:pt>
                <c:pt idx="351">
                  <c:v>44.931510000000529</c:v>
                </c:pt>
                <c:pt idx="352">
                  <c:v>44.887040000000532</c:v>
                </c:pt>
                <c:pt idx="353">
                  <c:v>44.841590000000537</c:v>
                </c:pt>
                <c:pt idx="354">
                  <c:v>44.795160000000536</c:v>
                </c:pt>
                <c:pt idx="355">
                  <c:v>44.747750000000536</c:v>
                </c:pt>
                <c:pt idx="356">
                  <c:v>44.699360000000539</c:v>
                </c:pt>
                <c:pt idx="357">
                  <c:v>44.649990000000543</c:v>
                </c:pt>
                <c:pt idx="358">
                  <c:v>44.599640000000541</c:v>
                </c:pt>
                <c:pt idx="359">
                  <c:v>44.548310000000541</c:v>
                </c:pt>
                <c:pt idx="360">
                  <c:v>44.496000000000542</c:v>
                </c:pt>
                <c:pt idx="361">
                  <c:v>44.442710000000545</c:v>
                </c:pt>
                <c:pt idx="362">
                  <c:v>44.38844000000055</c:v>
                </c:pt>
                <c:pt idx="363">
                  <c:v>44.333190000000549</c:v>
                </c:pt>
                <c:pt idx="364">
                  <c:v>44.27696000000055</c:v>
                </c:pt>
                <c:pt idx="365">
                  <c:v>44.219750000000552</c:v>
                </c:pt>
                <c:pt idx="366">
                  <c:v>44.161560000000556</c:v>
                </c:pt>
                <c:pt idx="367">
                  <c:v>44.102390000000554</c:v>
                </c:pt>
                <c:pt idx="368">
                  <c:v>44.042240000000554</c:v>
                </c:pt>
                <c:pt idx="369">
                  <c:v>43.981110000000555</c:v>
                </c:pt>
                <c:pt idx="370">
                  <c:v>43.919000000000558</c:v>
                </c:pt>
                <c:pt idx="371">
                  <c:v>43.855910000000563</c:v>
                </c:pt>
                <c:pt idx="372">
                  <c:v>43.791840000000562</c:v>
                </c:pt>
                <c:pt idx="373">
                  <c:v>43.726790000000562</c:v>
                </c:pt>
                <c:pt idx="374">
                  <c:v>43.660760000000565</c:v>
                </c:pt>
                <c:pt idx="375">
                  <c:v>43.593750000000568</c:v>
                </c:pt>
                <c:pt idx="376">
                  <c:v>43.525760000000567</c:v>
                </c:pt>
                <c:pt idx="377">
                  <c:v>43.456790000000566</c:v>
                </c:pt>
                <c:pt idx="378">
                  <c:v>43.386840000000568</c:v>
                </c:pt>
                <c:pt idx="379">
                  <c:v>43.315910000000571</c:v>
                </c:pt>
                <c:pt idx="380">
                  <c:v>43.244000000000575</c:v>
                </c:pt>
                <c:pt idx="381">
                  <c:v>43.171110000000574</c:v>
                </c:pt>
                <c:pt idx="382">
                  <c:v>43.097240000000575</c:v>
                </c:pt>
                <c:pt idx="383">
                  <c:v>43.022390000000577</c:v>
                </c:pt>
                <c:pt idx="384">
                  <c:v>42.946560000000581</c:v>
                </c:pt>
                <c:pt idx="385">
                  <c:v>42.869750000000579</c:v>
                </c:pt>
                <c:pt idx="386">
                  <c:v>42.791960000000579</c:v>
                </c:pt>
                <c:pt idx="387">
                  <c:v>42.71319000000058</c:v>
                </c:pt>
                <c:pt idx="388">
                  <c:v>42.633440000000583</c:v>
                </c:pt>
                <c:pt idx="389">
                  <c:v>42.552710000000587</c:v>
                </c:pt>
                <c:pt idx="390">
                  <c:v>42.471000000000586</c:v>
                </c:pt>
                <c:pt idx="391">
                  <c:v>42.388310000000587</c:v>
                </c:pt>
                <c:pt idx="392">
                  <c:v>42.304640000000589</c:v>
                </c:pt>
                <c:pt idx="393">
                  <c:v>42.219990000000593</c:v>
                </c:pt>
                <c:pt idx="394">
                  <c:v>42.134360000000598</c:v>
                </c:pt>
                <c:pt idx="395">
                  <c:v>42.047750000000597</c:v>
                </c:pt>
                <c:pt idx="396">
                  <c:v>41.960160000000599</c:v>
                </c:pt>
                <c:pt idx="397">
                  <c:v>41.871590000000602</c:v>
                </c:pt>
                <c:pt idx="398">
                  <c:v>41.782040000000606</c:v>
                </c:pt>
                <c:pt idx="399">
                  <c:v>41.691510000000605</c:v>
                </c:pt>
                <c:pt idx="400">
                  <c:v>41.600000000000605</c:v>
                </c:pt>
                <c:pt idx="401">
                  <c:v>41.507510000000607</c:v>
                </c:pt>
                <c:pt idx="402">
                  <c:v>41.414040000000611</c:v>
                </c:pt>
                <c:pt idx="403">
                  <c:v>41.319590000000616</c:v>
                </c:pt>
                <c:pt idx="404">
                  <c:v>41.224160000000616</c:v>
                </c:pt>
                <c:pt idx="405">
                  <c:v>41.127750000000617</c:v>
                </c:pt>
                <c:pt idx="406">
                  <c:v>41.03036000000062</c:v>
                </c:pt>
                <c:pt idx="407">
                  <c:v>40.931990000000624</c:v>
                </c:pt>
                <c:pt idx="408">
                  <c:v>40.832640000000623</c:v>
                </c:pt>
                <c:pt idx="409">
                  <c:v>40.732310000000624</c:v>
                </c:pt>
                <c:pt idx="410">
                  <c:v>40.631000000000626</c:v>
                </c:pt>
                <c:pt idx="411">
                  <c:v>40.528710000000629</c:v>
                </c:pt>
                <c:pt idx="412">
                  <c:v>40.425440000000627</c:v>
                </c:pt>
                <c:pt idx="413">
                  <c:v>40.321190000000627</c:v>
                </c:pt>
                <c:pt idx="414">
                  <c:v>40.215960000000628</c:v>
                </c:pt>
                <c:pt idx="415">
                  <c:v>40.109750000000631</c:v>
                </c:pt>
                <c:pt idx="416">
                  <c:v>40.002560000000635</c:v>
                </c:pt>
                <c:pt idx="417">
                  <c:v>39.894390000000634</c:v>
                </c:pt>
                <c:pt idx="418">
                  <c:v>39.785240000000634</c:v>
                </c:pt>
                <c:pt idx="419">
                  <c:v>39.675110000000636</c:v>
                </c:pt>
                <c:pt idx="420">
                  <c:v>39.56400000000064</c:v>
                </c:pt>
                <c:pt idx="421">
                  <c:v>39.451910000000638</c:v>
                </c:pt>
                <c:pt idx="422">
                  <c:v>39.338840000000637</c:v>
                </c:pt>
                <c:pt idx="423">
                  <c:v>39.224790000000638</c:v>
                </c:pt>
                <c:pt idx="424">
                  <c:v>39.109760000000641</c:v>
                </c:pt>
                <c:pt idx="425">
                  <c:v>38.993750000000645</c:v>
                </c:pt>
                <c:pt idx="426">
                  <c:v>38.876760000000644</c:v>
                </c:pt>
                <c:pt idx="427">
                  <c:v>38.758790000000644</c:v>
                </c:pt>
                <c:pt idx="428">
                  <c:v>38.639840000000646</c:v>
                </c:pt>
                <c:pt idx="429">
                  <c:v>38.51991000000065</c:v>
                </c:pt>
                <c:pt idx="430">
                  <c:v>38.399000000000648</c:v>
                </c:pt>
                <c:pt idx="431">
                  <c:v>38.277110000000647</c:v>
                </c:pt>
                <c:pt idx="432">
                  <c:v>38.154240000000648</c:v>
                </c:pt>
                <c:pt idx="433">
                  <c:v>38.030390000000651</c:v>
                </c:pt>
                <c:pt idx="434">
                  <c:v>37.905560000000655</c:v>
                </c:pt>
                <c:pt idx="435">
                  <c:v>37.779750000000654</c:v>
                </c:pt>
                <c:pt idx="436">
                  <c:v>37.652960000000654</c:v>
                </c:pt>
                <c:pt idx="437">
                  <c:v>37.525190000000656</c:v>
                </c:pt>
                <c:pt idx="438">
                  <c:v>37.396440000000659</c:v>
                </c:pt>
                <c:pt idx="439">
                  <c:v>37.266710000000657</c:v>
                </c:pt>
                <c:pt idx="440">
                  <c:v>37.136000000000656</c:v>
                </c:pt>
                <c:pt idx="441">
                  <c:v>37.004310000000658</c:v>
                </c:pt>
                <c:pt idx="442">
                  <c:v>36.87164000000066</c:v>
                </c:pt>
                <c:pt idx="443">
                  <c:v>36.737990000000664</c:v>
                </c:pt>
                <c:pt idx="444">
                  <c:v>36.603360000000663</c:v>
                </c:pt>
                <c:pt idx="445">
                  <c:v>36.467750000000663</c:v>
                </c:pt>
                <c:pt idx="446">
                  <c:v>36.331160000000665</c:v>
                </c:pt>
                <c:pt idx="447">
                  <c:v>36.193590000000668</c:v>
                </c:pt>
                <c:pt idx="448">
                  <c:v>36.055040000000666</c:v>
                </c:pt>
                <c:pt idx="449">
                  <c:v>35.915510000000666</c:v>
                </c:pt>
                <c:pt idx="450">
                  <c:v>35.775000000000666</c:v>
                </c:pt>
                <c:pt idx="451">
                  <c:v>35.633510000000669</c:v>
                </c:pt>
                <c:pt idx="452">
                  <c:v>35.491040000000673</c:v>
                </c:pt>
                <c:pt idx="453">
                  <c:v>35.347590000000672</c:v>
                </c:pt>
                <c:pt idx="454">
                  <c:v>35.203160000000672</c:v>
                </c:pt>
                <c:pt idx="455">
                  <c:v>35.057750000000674</c:v>
                </c:pt>
                <c:pt idx="456">
                  <c:v>34.911360000000677</c:v>
                </c:pt>
                <c:pt idx="457">
                  <c:v>34.763990000000675</c:v>
                </c:pt>
                <c:pt idx="458">
                  <c:v>34.615640000000674</c:v>
                </c:pt>
                <c:pt idx="459">
                  <c:v>34.466310000000675</c:v>
                </c:pt>
                <c:pt idx="460">
                  <c:v>34.316000000000678</c:v>
                </c:pt>
                <c:pt idx="461">
                  <c:v>34.164710000000682</c:v>
                </c:pt>
                <c:pt idx="462">
                  <c:v>34.01244000000068</c:v>
                </c:pt>
                <c:pt idx="463">
                  <c:v>33.85919000000068</c:v>
                </c:pt>
                <c:pt idx="464">
                  <c:v>33.704960000000682</c:v>
                </c:pt>
                <c:pt idx="465">
                  <c:v>33.549750000000685</c:v>
                </c:pt>
                <c:pt idx="466">
                  <c:v>33.393560000000683</c:v>
                </c:pt>
                <c:pt idx="467">
                  <c:v>33.236390000000682</c:v>
                </c:pt>
                <c:pt idx="468">
                  <c:v>33.078240000000683</c:v>
                </c:pt>
                <c:pt idx="469">
                  <c:v>32.919110000000686</c:v>
                </c:pt>
                <c:pt idx="470">
                  <c:v>32.75900000000069</c:v>
                </c:pt>
                <c:pt idx="471">
                  <c:v>32.597910000000688</c:v>
                </c:pt>
                <c:pt idx="472">
                  <c:v>32.435840000000688</c:v>
                </c:pt>
                <c:pt idx="473">
                  <c:v>32.27279000000069</c:v>
                </c:pt>
                <c:pt idx="474">
                  <c:v>32.108760000000693</c:v>
                </c:pt>
                <c:pt idx="475">
                  <c:v>31.943750000000694</c:v>
                </c:pt>
                <c:pt idx="476">
                  <c:v>31.777760000000697</c:v>
                </c:pt>
                <c:pt idx="477">
                  <c:v>31.610790000000698</c:v>
                </c:pt>
                <c:pt idx="478">
                  <c:v>31.4428400000007</c:v>
                </c:pt>
                <c:pt idx="479">
                  <c:v>31.273910000000701</c:v>
                </c:pt>
                <c:pt idx="480">
                  <c:v>31.104000000000703</c:v>
                </c:pt>
                <c:pt idx="481">
                  <c:v>30.933110000000703</c:v>
                </c:pt>
                <c:pt idx="482">
                  <c:v>30.761240000000704</c:v>
                </c:pt>
                <c:pt idx="483">
                  <c:v>30.588390000000704</c:v>
                </c:pt>
                <c:pt idx="484">
                  <c:v>30.414560000000705</c:v>
                </c:pt>
                <c:pt idx="485">
                  <c:v>30.239750000000708</c:v>
                </c:pt>
                <c:pt idx="486">
                  <c:v>30.063960000000709</c:v>
                </c:pt>
                <c:pt idx="487">
                  <c:v>29.887190000000711</c:v>
                </c:pt>
                <c:pt idx="488">
                  <c:v>29.709440000000711</c:v>
                </c:pt>
                <c:pt idx="489">
                  <c:v>29.530710000000713</c:v>
                </c:pt>
                <c:pt idx="490">
                  <c:v>29.351000000000713</c:v>
                </c:pt>
                <c:pt idx="491">
                  <c:v>29.170310000000715</c:v>
                </c:pt>
                <c:pt idx="492">
                  <c:v>28.988640000000714</c:v>
                </c:pt>
                <c:pt idx="493">
                  <c:v>28.805990000000715</c:v>
                </c:pt>
                <c:pt idx="494">
                  <c:v>28.622360000000718</c:v>
                </c:pt>
                <c:pt idx="495">
                  <c:v>28.437750000000719</c:v>
                </c:pt>
                <c:pt idx="496">
                  <c:v>28.252160000000721</c:v>
                </c:pt>
                <c:pt idx="497">
                  <c:v>28.065590000000721</c:v>
                </c:pt>
                <c:pt idx="498">
                  <c:v>27.878040000000723</c:v>
                </c:pt>
                <c:pt idx="499">
                  <c:v>27.689510000000723</c:v>
                </c:pt>
                <c:pt idx="500">
                  <c:v>27.500000000000725</c:v>
                </c:pt>
                <c:pt idx="501">
                  <c:v>27.309510000000728</c:v>
                </c:pt>
                <c:pt idx="502">
                  <c:v>27.118040000000729</c:v>
                </c:pt>
                <c:pt idx="503">
                  <c:v>26.925590000000732</c:v>
                </c:pt>
                <c:pt idx="504">
                  <c:v>26.732160000000732</c:v>
                </c:pt>
                <c:pt idx="505">
                  <c:v>26.537750000000734</c:v>
                </c:pt>
                <c:pt idx="506">
                  <c:v>26.342360000000735</c:v>
                </c:pt>
                <c:pt idx="507">
                  <c:v>26.145990000000737</c:v>
                </c:pt>
                <c:pt idx="508">
                  <c:v>25.948640000000736</c:v>
                </c:pt>
                <c:pt idx="509">
                  <c:v>25.750310000000738</c:v>
                </c:pt>
                <c:pt idx="510">
                  <c:v>25.551000000000741</c:v>
                </c:pt>
                <c:pt idx="511">
                  <c:v>25.350710000000742</c:v>
                </c:pt>
                <c:pt idx="512">
                  <c:v>25.149440000000745</c:v>
                </c:pt>
                <c:pt idx="513">
                  <c:v>24.947190000000745</c:v>
                </c:pt>
                <c:pt idx="514">
                  <c:v>24.743960000000747</c:v>
                </c:pt>
                <c:pt idx="515">
                  <c:v>24.539750000000748</c:v>
                </c:pt>
                <c:pt idx="516">
                  <c:v>24.334560000000749</c:v>
                </c:pt>
                <c:pt idx="517">
                  <c:v>24.128390000000749</c:v>
                </c:pt>
                <c:pt idx="518">
                  <c:v>23.921240000000751</c:v>
                </c:pt>
                <c:pt idx="519">
                  <c:v>23.713110000000754</c:v>
                </c:pt>
                <c:pt idx="520">
                  <c:v>23.504000000000755</c:v>
                </c:pt>
                <c:pt idx="521">
                  <c:v>23.293910000000757</c:v>
                </c:pt>
                <c:pt idx="522">
                  <c:v>23.082840000000758</c:v>
                </c:pt>
                <c:pt idx="523">
                  <c:v>22.87079000000076</c:v>
                </c:pt>
                <c:pt idx="524">
                  <c:v>22.65776000000076</c:v>
                </c:pt>
                <c:pt idx="525">
                  <c:v>22.443750000000762</c:v>
                </c:pt>
                <c:pt idx="526">
                  <c:v>22.228760000000765</c:v>
                </c:pt>
                <c:pt idx="527">
                  <c:v>22.012790000000766</c:v>
                </c:pt>
                <c:pt idx="528">
                  <c:v>21.795840000000769</c:v>
                </c:pt>
                <c:pt idx="529">
                  <c:v>21.57791000000077</c:v>
                </c:pt>
                <c:pt idx="530">
                  <c:v>21.359000000000773</c:v>
                </c:pt>
                <c:pt idx="531">
                  <c:v>21.139110000000773</c:v>
                </c:pt>
                <c:pt idx="532">
                  <c:v>20.918240000000775</c:v>
                </c:pt>
                <c:pt idx="533">
                  <c:v>20.696390000000775</c:v>
                </c:pt>
                <c:pt idx="534">
                  <c:v>20.473560000000777</c:v>
                </c:pt>
                <c:pt idx="535">
                  <c:v>20.24975000000078</c:v>
                </c:pt>
                <c:pt idx="536">
                  <c:v>20.024960000000782</c:v>
                </c:pt>
                <c:pt idx="537">
                  <c:v>19.799190000000785</c:v>
                </c:pt>
                <c:pt idx="538">
                  <c:v>19.572440000000785</c:v>
                </c:pt>
                <c:pt idx="539">
                  <c:v>19.344710000000788</c:v>
                </c:pt>
                <c:pt idx="540">
                  <c:v>19.116000000000788</c:v>
                </c:pt>
                <c:pt idx="541">
                  <c:v>18.88631000000079</c:v>
                </c:pt>
                <c:pt idx="542">
                  <c:v>18.655640000000794</c:v>
                </c:pt>
                <c:pt idx="543">
                  <c:v>18.423990000000796</c:v>
                </c:pt>
                <c:pt idx="544">
                  <c:v>18.191360000000799</c:v>
                </c:pt>
                <c:pt idx="545">
                  <c:v>17.9577500000008</c:v>
                </c:pt>
                <c:pt idx="546">
                  <c:v>17.723160000000803</c:v>
                </c:pt>
                <c:pt idx="547">
                  <c:v>17.487590000000804</c:v>
                </c:pt>
                <c:pt idx="548">
                  <c:v>17.251040000000806</c:v>
                </c:pt>
                <c:pt idx="549">
                  <c:v>17.013510000000807</c:v>
                </c:pt>
                <c:pt idx="550">
                  <c:v>16.775000000000809</c:v>
                </c:pt>
                <c:pt idx="551">
                  <c:v>16.535510000000812</c:v>
                </c:pt>
                <c:pt idx="552">
                  <c:v>16.295040000000814</c:v>
                </c:pt>
                <c:pt idx="553">
                  <c:v>16.053590000000817</c:v>
                </c:pt>
                <c:pt idx="554">
                  <c:v>15.811160000000818</c:v>
                </c:pt>
                <c:pt idx="555">
                  <c:v>15.567750000000821</c:v>
                </c:pt>
                <c:pt idx="556">
                  <c:v>15.323360000000823</c:v>
                </c:pt>
                <c:pt idx="557">
                  <c:v>15.077990000000826</c:v>
                </c:pt>
                <c:pt idx="558">
                  <c:v>14.831640000000828</c:v>
                </c:pt>
                <c:pt idx="559">
                  <c:v>14.58431000000083</c:v>
                </c:pt>
                <c:pt idx="560">
                  <c:v>14.336000000000832</c:v>
                </c:pt>
                <c:pt idx="561">
                  <c:v>14.086710000000833</c:v>
                </c:pt>
                <c:pt idx="562">
                  <c:v>13.836440000000835</c:v>
                </c:pt>
                <c:pt idx="563">
                  <c:v>13.585190000000837</c:v>
                </c:pt>
                <c:pt idx="564">
                  <c:v>13.33296000000084</c:v>
                </c:pt>
                <c:pt idx="565">
                  <c:v>13.079750000000843</c:v>
                </c:pt>
                <c:pt idx="566">
                  <c:v>12.825560000000845</c:v>
                </c:pt>
                <c:pt idx="567">
                  <c:v>12.570390000000847</c:v>
                </c:pt>
                <c:pt idx="568">
                  <c:v>12.314240000000849</c:v>
                </c:pt>
                <c:pt idx="569">
                  <c:v>12.057110000000851</c:v>
                </c:pt>
                <c:pt idx="570">
                  <c:v>11.799000000000852</c:v>
                </c:pt>
                <c:pt idx="571">
                  <c:v>11.539910000000853</c:v>
                </c:pt>
                <c:pt idx="572">
                  <c:v>11.279840000000856</c:v>
                </c:pt>
                <c:pt idx="573">
                  <c:v>11.018790000000859</c:v>
                </c:pt>
                <c:pt idx="574">
                  <c:v>10.756760000000861</c:v>
                </c:pt>
                <c:pt idx="575">
                  <c:v>10.493750000000864</c:v>
                </c:pt>
                <c:pt idx="576">
                  <c:v>10.229760000000866</c:v>
                </c:pt>
                <c:pt idx="577">
                  <c:v>9.9647900000008676</c:v>
                </c:pt>
                <c:pt idx="578">
                  <c:v>9.6988400000008692</c:v>
                </c:pt>
                <c:pt idx="579">
                  <c:v>9.4319100000008707</c:v>
                </c:pt>
                <c:pt idx="580">
                  <c:v>9.1640000000008737</c:v>
                </c:pt>
                <c:pt idx="581">
                  <c:v>8.8951100000008765</c:v>
                </c:pt>
                <c:pt idx="582">
                  <c:v>8.6252400000008791</c:v>
                </c:pt>
                <c:pt idx="583">
                  <c:v>8.3543900000008815</c:v>
                </c:pt>
                <c:pt idx="584">
                  <c:v>8.0825600000008837</c:v>
                </c:pt>
                <c:pt idx="585">
                  <c:v>7.8097500000008848</c:v>
                </c:pt>
                <c:pt idx="586">
                  <c:v>7.5359600000008866</c:v>
                </c:pt>
                <c:pt idx="587">
                  <c:v>7.2611900000008882</c:v>
                </c:pt>
                <c:pt idx="588">
                  <c:v>6.9854400000008896</c:v>
                </c:pt>
                <c:pt idx="589">
                  <c:v>6.7087100000008908</c:v>
                </c:pt>
                <c:pt idx="590">
                  <c:v>6.4310000000008918</c:v>
                </c:pt>
                <c:pt idx="591">
                  <c:v>6.1523100000008935</c:v>
                </c:pt>
                <c:pt idx="592">
                  <c:v>5.8726400000008949</c:v>
                </c:pt>
                <c:pt idx="593">
                  <c:v>5.5919900000008962</c:v>
                </c:pt>
                <c:pt idx="594">
                  <c:v>5.3103600000008973</c:v>
                </c:pt>
                <c:pt idx="595">
                  <c:v>5.027750000000899</c:v>
                </c:pt>
                <c:pt idx="596">
                  <c:v>4.7441600000009005</c:v>
                </c:pt>
                <c:pt idx="597">
                  <c:v>4.4595900000009019</c:v>
                </c:pt>
                <c:pt idx="598">
                  <c:v>4.174040000000903</c:v>
                </c:pt>
                <c:pt idx="599">
                  <c:v>3.8875100000009044</c:v>
                </c:pt>
                <c:pt idx="600">
                  <c:v>3.600000000000906</c:v>
                </c:pt>
                <c:pt idx="601">
                  <c:v>3.3115100000009074</c:v>
                </c:pt>
                <c:pt idx="602">
                  <c:v>3.0220400000009091</c:v>
                </c:pt>
                <c:pt idx="603">
                  <c:v>2.7315900000009106</c:v>
                </c:pt>
                <c:pt idx="604">
                  <c:v>2.4401600000009123</c:v>
                </c:pt>
                <c:pt idx="605">
                  <c:v>2.1477500000009138</c:v>
                </c:pt>
                <c:pt idx="606">
                  <c:v>1.8543600000009155</c:v>
                </c:pt>
                <c:pt idx="607">
                  <c:v>1.559990000000917</c:v>
                </c:pt>
                <c:pt idx="608">
                  <c:v>1.2646400000009186</c:v>
                </c:pt>
                <c:pt idx="609">
                  <c:v>0.96831000000092027</c:v>
                </c:pt>
                <c:pt idx="610">
                  <c:v>0.67100000000092208</c:v>
                </c:pt>
                <c:pt idx="611">
                  <c:v>0.37271000000092386</c:v>
                </c:pt>
                <c:pt idx="612">
                  <c:v>7.344000000092564E-2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8-48C9-8C8A-FC9A13D7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51631"/>
        <c:axId val="529152879"/>
      </c:scatterChart>
      <c:valAx>
        <c:axId val="5291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Range/</a:t>
                </a:r>
                <a:r>
                  <a:rPr lang="en-IN" baseline="0"/>
                  <a:t> Distance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2879"/>
        <c:crosses val="autoZero"/>
        <c:crossBetween val="midCat"/>
      </c:valAx>
      <c:valAx>
        <c:axId val="5291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Angle</a:t>
            </a:r>
            <a:r>
              <a:rPr lang="en-IN" baseline="0"/>
              <a:t> 30 degrees, without drag from 10-60 m/s in steps of 10 m/s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velo_20!$F$2:$F$206</c:f>
              <c:numCache>
                <c:formatCode>General</c:formatCode>
                <c:ptCount val="205"/>
                <c:pt idx="0">
                  <c:v>0</c:v>
                </c:pt>
                <c:pt idx="1">
                  <c:v>0.12855752193730788</c:v>
                </c:pt>
                <c:pt idx="2">
                  <c:v>0.25711504387461576</c:v>
                </c:pt>
                <c:pt idx="3">
                  <c:v>0.38567256581192366</c:v>
                </c:pt>
                <c:pt idx="4">
                  <c:v>0.51423008774923151</c:v>
                </c:pt>
                <c:pt idx="5">
                  <c:v>0.64278760968653936</c:v>
                </c:pt>
                <c:pt idx="6">
                  <c:v>0.77134513162384721</c:v>
                </c:pt>
                <c:pt idx="7">
                  <c:v>0.89990265356115506</c:v>
                </c:pt>
                <c:pt idx="8">
                  <c:v>1.028460175498463</c:v>
                </c:pt>
                <c:pt idx="9">
                  <c:v>1.1570176974357709</c:v>
                </c:pt>
                <c:pt idx="10">
                  <c:v>1.2855752193730787</c:v>
                </c:pt>
                <c:pt idx="11">
                  <c:v>1.4141327413103866</c:v>
                </c:pt>
                <c:pt idx="12">
                  <c:v>1.5426902632476944</c:v>
                </c:pt>
                <c:pt idx="13">
                  <c:v>1.6712477851850023</c:v>
                </c:pt>
                <c:pt idx="14">
                  <c:v>1.7998053071223101</c:v>
                </c:pt>
                <c:pt idx="15">
                  <c:v>1.928362829059618</c:v>
                </c:pt>
                <c:pt idx="16">
                  <c:v>2.0569203509969261</c:v>
                </c:pt>
                <c:pt idx="17">
                  <c:v>2.1854778729342339</c:v>
                </c:pt>
                <c:pt idx="18">
                  <c:v>2.3140353948715418</c:v>
                </c:pt>
                <c:pt idx="19">
                  <c:v>2.4425929168088496</c:v>
                </c:pt>
                <c:pt idx="20">
                  <c:v>2.5711504387461575</c:v>
                </c:pt>
                <c:pt idx="21">
                  <c:v>2.6997079606834653</c:v>
                </c:pt>
                <c:pt idx="22">
                  <c:v>2.8282654826207732</c:v>
                </c:pt>
                <c:pt idx="23">
                  <c:v>2.956823004558081</c:v>
                </c:pt>
                <c:pt idx="24">
                  <c:v>3.0853805264953889</c:v>
                </c:pt>
                <c:pt idx="25">
                  <c:v>3.2139380484326967</c:v>
                </c:pt>
                <c:pt idx="26">
                  <c:v>3.3424955703700046</c:v>
                </c:pt>
                <c:pt idx="27">
                  <c:v>3.4710530923073124</c:v>
                </c:pt>
                <c:pt idx="28">
                  <c:v>3.5996106142446203</c:v>
                </c:pt>
                <c:pt idx="29">
                  <c:v>3.7281681361819281</c:v>
                </c:pt>
                <c:pt idx="30">
                  <c:v>3.856725658119236</c:v>
                </c:pt>
                <c:pt idx="31">
                  <c:v>3.9852831800565438</c:v>
                </c:pt>
                <c:pt idx="32">
                  <c:v>4.1138407019938521</c:v>
                </c:pt>
                <c:pt idx="33">
                  <c:v>4.2423982239311604</c:v>
                </c:pt>
                <c:pt idx="34">
                  <c:v>4.3709557458684687</c:v>
                </c:pt>
                <c:pt idx="35">
                  <c:v>4.499513267805777</c:v>
                </c:pt>
                <c:pt idx="36">
                  <c:v>4.6280707897430853</c:v>
                </c:pt>
                <c:pt idx="37">
                  <c:v>4.7566283116803936</c:v>
                </c:pt>
                <c:pt idx="38">
                  <c:v>4.8851858336177019</c:v>
                </c:pt>
                <c:pt idx="39">
                  <c:v>5.0137433555550102</c:v>
                </c:pt>
                <c:pt idx="40">
                  <c:v>5.1423008774923185</c:v>
                </c:pt>
                <c:pt idx="41">
                  <c:v>5.2708583994296268</c:v>
                </c:pt>
                <c:pt idx="42">
                  <c:v>5.399415921366935</c:v>
                </c:pt>
                <c:pt idx="43">
                  <c:v>5.5279734433042433</c:v>
                </c:pt>
                <c:pt idx="44">
                  <c:v>5.6565309652415516</c:v>
                </c:pt>
                <c:pt idx="45">
                  <c:v>5.7850884871788599</c:v>
                </c:pt>
                <c:pt idx="46">
                  <c:v>5.9136460091161682</c:v>
                </c:pt>
                <c:pt idx="47">
                  <c:v>6.0422035310534765</c:v>
                </c:pt>
                <c:pt idx="48">
                  <c:v>6.1707610529907848</c:v>
                </c:pt>
                <c:pt idx="49">
                  <c:v>6.2993185749280931</c:v>
                </c:pt>
                <c:pt idx="50">
                  <c:v>6.4278760968654014</c:v>
                </c:pt>
                <c:pt idx="51">
                  <c:v>6.5564336188027097</c:v>
                </c:pt>
                <c:pt idx="52">
                  <c:v>6.684991140740018</c:v>
                </c:pt>
                <c:pt idx="53">
                  <c:v>6.8135486626773263</c:v>
                </c:pt>
                <c:pt idx="54">
                  <c:v>6.9421061846146346</c:v>
                </c:pt>
                <c:pt idx="55">
                  <c:v>7.0706637065519429</c:v>
                </c:pt>
                <c:pt idx="56">
                  <c:v>7.1992212284892512</c:v>
                </c:pt>
                <c:pt idx="57">
                  <c:v>7.3277787504265595</c:v>
                </c:pt>
                <c:pt idx="58">
                  <c:v>7.4563362723638678</c:v>
                </c:pt>
                <c:pt idx="59">
                  <c:v>7.5848937943011761</c:v>
                </c:pt>
                <c:pt idx="60">
                  <c:v>7.7134513162384843</c:v>
                </c:pt>
                <c:pt idx="61">
                  <c:v>7.8420088381757926</c:v>
                </c:pt>
                <c:pt idx="62">
                  <c:v>7.9705663601131009</c:v>
                </c:pt>
                <c:pt idx="63">
                  <c:v>8.0991238820504083</c:v>
                </c:pt>
                <c:pt idx="64">
                  <c:v>8.2276814039877166</c:v>
                </c:pt>
                <c:pt idx="65">
                  <c:v>8.3562389259250249</c:v>
                </c:pt>
                <c:pt idx="66">
                  <c:v>8.4847964478623332</c:v>
                </c:pt>
                <c:pt idx="67">
                  <c:v>8.6133539697996415</c:v>
                </c:pt>
                <c:pt idx="68">
                  <c:v>8.7419114917369498</c:v>
                </c:pt>
                <c:pt idx="69">
                  <c:v>8.8704690136742581</c:v>
                </c:pt>
                <c:pt idx="70">
                  <c:v>8.9990265356115664</c:v>
                </c:pt>
                <c:pt idx="71">
                  <c:v>9.1275840575488747</c:v>
                </c:pt>
                <c:pt idx="72">
                  <c:v>9.256141579486183</c:v>
                </c:pt>
                <c:pt idx="73">
                  <c:v>9.3846991014234913</c:v>
                </c:pt>
                <c:pt idx="74">
                  <c:v>9.5132566233607996</c:v>
                </c:pt>
                <c:pt idx="75">
                  <c:v>9.6418141452981079</c:v>
                </c:pt>
                <c:pt idx="76">
                  <c:v>9.7703716672354162</c:v>
                </c:pt>
                <c:pt idx="77">
                  <c:v>9.8989291891727245</c:v>
                </c:pt>
                <c:pt idx="78">
                  <c:v>10.027486711110033</c:v>
                </c:pt>
                <c:pt idx="79">
                  <c:v>10.156044233047341</c:v>
                </c:pt>
                <c:pt idx="80">
                  <c:v>10.284601754984649</c:v>
                </c:pt>
                <c:pt idx="81">
                  <c:v>10.413159276921958</c:v>
                </c:pt>
                <c:pt idx="82">
                  <c:v>10.541716798859266</c:v>
                </c:pt>
                <c:pt idx="83">
                  <c:v>10.670274320796574</c:v>
                </c:pt>
                <c:pt idx="84">
                  <c:v>10.798831842733883</c:v>
                </c:pt>
                <c:pt idx="85">
                  <c:v>10.927389364671191</c:v>
                </c:pt>
                <c:pt idx="86">
                  <c:v>11.055946886608499</c:v>
                </c:pt>
                <c:pt idx="87">
                  <c:v>11.184504408545807</c:v>
                </c:pt>
                <c:pt idx="88">
                  <c:v>11.313061930483116</c:v>
                </c:pt>
                <c:pt idx="89">
                  <c:v>11.441619452420424</c:v>
                </c:pt>
                <c:pt idx="90">
                  <c:v>11.570176974357732</c:v>
                </c:pt>
                <c:pt idx="91">
                  <c:v>11.698734496295041</c:v>
                </c:pt>
                <c:pt idx="92">
                  <c:v>11.827292018232349</c:v>
                </c:pt>
                <c:pt idx="93">
                  <c:v>11.955849540169657</c:v>
                </c:pt>
                <c:pt idx="94">
                  <c:v>12.084407062106965</c:v>
                </c:pt>
                <c:pt idx="95">
                  <c:v>12.212964584044274</c:v>
                </c:pt>
                <c:pt idx="96">
                  <c:v>12.341522105981582</c:v>
                </c:pt>
                <c:pt idx="97">
                  <c:v>12.47007962791889</c:v>
                </c:pt>
                <c:pt idx="98">
                  <c:v>12.598637149856199</c:v>
                </c:pt>
                <c:pt idx="99">
                  <c:v>12.727194671793507</c:v>
                </c:pt>
                <c:pt idx="100">
                  <c:v>12.855752193730815</c:v>
                </c:pt>
                <c:pt idx="101">
                  <c:v>12.984309715668124</c:v>
                </c:pt>
                <c:pt idx="102">
                  <c:v>13.112867237605432</c:v>
                </c:pt>
                <c:pt idx="103">
                  <c:v>13.24142475954274</c:v>
                </c:pt>
                <c:pt idx="104">
                  <c:v>13.369982281480048</c:v>
                </c:pt>
                <c:pt idx="105">
                  <c:v>13.498539803417357</c:v>
                </c:pt>
                <c:pt idx="106">
                  <c:v>13.627097325354665</c:v>
                </c:pt>
                <c:pt idx="107">
                  <c:v>13.755654847291973</c:v>
                </c:pt>
                <c:pt idx="108">
                  <c:v>13.884212369229282</c:v>
                </c:pt>
                <c:pt idx="109">
                  <c:v>14.01276989116659</c:v>
                </c:pt>
                <c:pt idx="110">
                  <c:v>14.141327413103898</c:v>
                </c:pt>
                <c:pt idx="111">
                  <c:v>14.269884935041206</c:v>
                </c:pt>
                <c:pt idx="112">
                  <c:v>14.398442456978515</c:v>
                </c:pt>
                <c:pt idx="113">
                  <c:v>14.526999978915823</c:v>
                </c:pt>
                <c:pt idx="114">
                  <c:v>14.655557500853131</c:v>
                </c:pt>
                <c:pt idx="115">
                  <c:v>14.78411502279044</c:v>
                </c:pt>
                <c:pt idx="116">
                  <c:v>14.912672544727748</c:v>
                </c:pt>
                <c:pt idx="117">
                  <c:v>15.041230066665056</c:v>
                </c:pt>
                <c:pt idx="118">
                  <c:v>15.169787588602365</c:v>
                </c:pt>
                <c:pt idx="119">
                  <c:v>15.298345110539673</c:v>
                </c:pt>
                <c:pt idx="120">
                  <c:v>15.426902632476981</c:v>
                </c:pt>
                <c:pt idx="121">
                  <c:v>15.555460154414289</c:v>
                </c:pt>
                <c:pt idx="122">
                  <c:v>15.684017676351598</c:v>
                </c:pt>
                <c:pt idx="123">
                  <c:v>15.812575198288906</c:v>
                </c:pt>
                <c:pt idx="124">
                  <c:v>15.941132720226214</c:v>
                </c:pt>
                <c:pt idx="125">
                  <c:v>16.069690242163521</c:v>
                </c:pt>
                <c:pt idx="126">
                  <c:v>16.198247764100827</c:v>
                </c:pt>
                <c:pt idx="127">
                  <c:v>16.326805286038134</c:v>
                </c:pt>
                <c:pt idx="128">
                  <c:v>16.45536280797544</c:v>
                </c:pt>
                <c:pt idx="129">
                  <c:v>16.583920329912747</c:v>
                </c:pt>
                <c:pt idx="130">
                  <c:v>16.712477851850053</c:v>
                </c:pt>
                <c:pt idx="131">
                  <c:v>16.84103537378736</c:v>
                </c:pt>
                <c:pt idx="132">
                  <c:v>16.969592895724666</c:v>
                </c:pt>
                <c:pt idx="133">
                  <c:v>17.098150417661973</c:v>
                </c:pt>
                <c:pt idx="134">
                  <c:v>17.226707939599279</c:v>
                </c:pt>
                <c:pt idx="135">
                  <c:v>17.355265461536586</c:v>
                </c:pt>
                <c:pt idx="136">
                  <c:v>17.483822983473893</c:v>
                </c:pt>
                <c:pt idx="137">
                  <c:v>17.612380505411199</c:v>
                </c:pt>
                <c:pt idx="138">
                  <c:v>17.740938027348506</c:v>
                </c:pt>
                <c:pt idx="139">
                  <c:v>17.869495549285812</c:v>
                </c:pt>
                <c:pt idx="140">
                  <c:v>17.998053071223119</c:v>
                </c:pt>
                <c:pt idx="141">
                  <c:v>18.126610593160425</c:v>
                </c:pt>
                <c:pt idx="142">
                  <c:v>18.255168115097732</c:v>
                </c:pt>
                <c:pt idx="143">
                  <c:v>18.383725637035038</c:v>
                </c:pt>
                <c:pt idx="144">
                  <c:v>18.512283158972345</c:v>
                </c:pt>
                <c:pt idx="145">
                  <c:v>18.640840680909651</c:v>
                </c:pt>
                <c:pt idx="146">
                  <c:v>18.769398202846958</c:v>
                </c:pt>
                <c:pt idx="147">
                  <c:v>18.897955724784264</c:v>
                </c:pt>
                <c:pt idx="148">
                  <c:v>19.026513246721571</c:v>
                </c:pt>
                <c:pt idx="149">
                  <c:v>19.155070768658877</c:v>
                </c:pt>
                <c:pt idx="150">
                  <c:v>19.283628290596184</c:v>
                </c:pt>
                <c:pt idx="151">
                  <c:v>19.41218581253349</c:v>
                </c:pt>
                <c:pt idx="152">
                  <c:v>19.540743334470797</c:v>
                </c:pt>
                <c:pt idx="153">
                  <c:v>19.669300856408103</c:v>
                </c:pt>
                <c:pt idx="154">
                  <c:v>19.79785837834541</c:v>
                </c:pt>
                <c:pt idx="155">
                  <c:v>19.926415900282716</c:v>
                </c:pt>
                <c:pt idx="156">
                  <c:v>20.054973422220023</c:v>
                </c:pt>
                <c:pt idx="157">
                  <c:v>20.183530944157329</c:v>
                </c:pt>
                <c:pt idx="158">
                  <c:v>20.312088466094636</c:v>
                </c:pt>
                <c:pt idx="159">
                  <c:v>20.440645988031942</c:v>
                </c:pt>
                <c:pt idx="160">
                  <c:v>20.569203509969249</c:v>
                </c:pt>
                <c:pt idx="161">
                  <c:v>20.697761031906555</c:v>
                </c:pt>
                <c:pt idx="162">
                  <c:v>20.826318553843862</c:v>
                </c:pt>
                <c:pt idx="163">
                  <c:v>20.954876075781169</c:v>
                </c:pt>
                <c:pt idx="164">
                  <c:v>21.083433597718475</c:v>
                </c:pt>
                <c:pt idx="165">
                  <c:v>21.211991119655782</c:v>
                </c:pt>
                <c:pt idx="166">
                  <c:v>21.340548641593088</c:v>
                </c:pt>
                <c:pt idx="167">
                  <c:v>21.469106163530395</c:v>
                </c:pt>
                <c:pt idx="168">
                  <c:v>21.597663685467701</c:v>
                </c:pt>
                <c:pt idx="169">
                  <c:v>21.726221207405008</c:v>
                </c:pt>
                <c:pt idx="170">
                  <c:v>21.854778729342314</c:v>
                </c:pt>
                <c:pt idx="171">
                  <c:v>21.983336251279621</c:v>
                </c:pt>
                <c:pt idx="172">
                  <c:v>22.111893773216927</c:v>
                </c:pt>
                <c:pt idx="173">
                  <c:v>22.240451295154234</c:v>
                </c:pt>
                <c:pt idx="174">
                  <c:v>22.36900881709154</c:v>
                </c:pt>
                <c:pt idx="175">
                  <c:v>22.497566339028847</c:v>
                </c:pt>
                <c:pt idx="176">
                  <c:v>22.626123860966153</c:v>
                </c:pt>
                <c:pt idx="177">
                  <c:v>22.75468138290346</c:v>
                </c:pt>
                <c:pt idx="178">
                  <c:v>22.883238904840766</c:v>
                </c:pt>
                <c:pt idx="179">
                  <c:v>23.011796426778073</c:v>
                </c:pt>
                <c:pt idx="180">
                  <c:v>23.140353948715379</c:v>
                </c:pt>
                <c:pt idx="181">
                  <c:v>23.268911470652686</c:v>
                </c:pt>
                <c:pt idx="182">
                  <c:v>23.397468992589992</c:v>
                </c:pt>
                <c:pt idx="183">
                  <c:v>23.526026514527299</c:v>
                </c:pt>
                <c:pt idx="184">
                  <c:v>23.654584036464605</c:v>
                </c:pt>
                <c:pt idx="185">
                  <c:v>23.783141558401912</c:v>
                </c:pt>
                <c:pt idx="186">
                  <c:v>23.911699080339218</c:v>
                </c:pt>
                <c:pt idx="187">
                  <c:v>24.040256602276525</c:v>
                </c:pt>
                <c:pt idx="188">
                  <c:v>24.168814124213831</c:v>
                </c:pt>
                <c:pt idx="189">
                  <c:v>24.297371646151138</c:v>
                </c:pt>
                <c:pt idx="190">
                  <c:v>24.425929168088444</c:v>
                </c:pt>
                <c:pt idx="191">
                  <c:v>24.554486690025751</c:v>
                </c:pt>
                <c:pt idx="192">
                  <c:v>24.683044211963058</c:v>
                </c:pt>
                <c:pt idx="193">
                  <c:v>24.811601733900364</c:v>
                </c:pt>
                <c:pt idx="194">
                  <c:v>24.940159255837671</c:v>
                </c:pt>
                <c:pt idx="195">
                  <c:v>25.068716777774977</c:v>
                </c:pt>
                <c:pt idx="196">
                  <c:v>25.197274299712284</c:v>
                </c:pt>
                <c:pt idx="197">
                  <c:v>25.32583182164959</c:v>
                </c:pt>
                <c:pt idx="198">
                  <c:v>25.454389343586897</c:v>
                </c:pt>
                <c:pt idx="199">
                  <c:v>25.582946865524203</c:v>
                </c:pt>
                <c:pt idx="200">
                  <c:v>25.71150438746151</c:v>
                </c:pt>
                <c:pt idx="201">
                  <c:v>25.840061909398816</c:v>
                </c:pt>
                <c:pt idx="202">
                  <c:v>25.968619431336123</c:v>
                </c:pt>
                <c:pt idx="203">
                  <c:v>26.097176953273429</c:v>
                </c:pt>
                <c:pt idx="204">
                  <c:v>26.225734475210736</c:v>
                </c:pt>
              </c:numCache>
            </c:numRef>
          </c:xVal>
          <c:yVal>
            <c:numRef>
              <c:f>velo_20!$G$2:$G$206</c:f>
              <c:numCache>
                <c:formatCode>General</c:formatCode>
                <c:ptCount val="205"/>
                <c:pt idx="0">
                  <c:v>0</c:v>
                </c:pt>
                <c:pt idx="1">
                  <c:v>0.15271888862379562</c:v>
                </c:pt>
                <c:pt idx="2">
                  <c:v>0.30445777724759127</c:v>
                </c:pt>
                <c:pt idx="3">
                  <c:v>0.45521666587138687</c:v>
                </c:pt>
                <c:pt idx="4">
                  <c:v>0.6049955544951825</c:v>
                </c:pt>
                <c:pt idx="5">
                  <c:v>0.75379444311897814</c:v>
                </c:pt>
                <c:pt idx="6">
                  <c:v>0.90161333174277369</c:v>
                </c:pt>
                <c:pt idx="7">
                  <c:v>1.0484522203665692</c:v>
                </c:pt>
                <c:pt idx="8">
                  <c:v>1.1943111089903646</c:v>
                </c:pt>
                <c:pt idx="9">
                  <c:v>1.3391899976141601</c:v>
                </c:pt>
                <c:pt idx="10">
                  <c:v>1.4830888862379557</c:v>
                </c:pt>
                <c:pt idx="11">
                  <c:v>1.6260077748617512</c:v>
                </c:pt>
                <c:pt idx="12">
                  <c:v>1.7679466634855465</c:v>
                </c:pt>
                <c:pt idx="13">
                  <c:v>1.9089055521093419</c:v>
                </c:pt>
                <c:pt idx="14">
                  <c:v>2.0488844407331372</c:v>
                </c:pt>
                <c:pt idx="15">
                  <c:v>2.1878833293569326</c:v>
                </c:pt>
                <c:pt idx="16">
                  <c:v>2.3259022179807278</c:v>
                </c:pt>
                <c:pt idx="17">
                  <c:v>2.4629411066045233</c:v>
                </c:pt>
                <c:pt idx="18">
                  <c:v>2.5989999952283185</c:v>
                </c:pt>
                <c:pt idx="19">
                  <c:v>2.734078883852114</c:v>
                </c:pt>
                <c:pt idx="20">
                  <c:v>2.8681777724759092</c:v>
                </c:pt>
                <c:pt idx="21">
                  <c:v>3.0012966610997047</c:v>
                </c:pt>
                <c:pt idx="22">
                  <c:v>3.1334355497235</c:v>
                </c:pt>
                <c:pt idx="23">
                  <c:v>3.2645944383472951</c:v>
                </c:pt>
                <c:pt idx="24">
                  <c:v>3.3947733269710905</c:v>
                </c:pt>
                <c:pt idx="25">
                  <c:v>3.5239722155948856</c:v>
                </c:pt>
                <c:pt idx="26">
                  <c:v>3.652191104218681</c:v>
                </c:pt>
                <c:pt idx="27">
                  <c:v>3.7794299928424762</c:v>
                </c:pt>
                <c:pt idx="28">
                  <c:v>3.9056888814662716</c:v>
                </c:pt>
                <c:pt idx="29">
                  <c:v>4.0309677700900668</c:v>
                </c:pt>
                <c:pt idx="30">
                  <c:v>4.1552666587138622</c:v>
                </c:pt>
                <c:pt idx="31">
                  <c:v>4.2785855473376575</c:v>
                </c:pt>
                <c:pt idx="32">
                  <c:v>4.4009244359614526</c:v>
                </c:pt>
                <c:pt idx="33">
                  <c:v>4.5222833245852474</c:v>
                </c:pt>
                <c:pt idx="34">
                  <c:v>4.6426622132090429</c:v>
                </c:pt>
                <c:pt idx="35">
                  <c:v>4.7620611018328383</c:v>
                </c:pt>
                <c:pt idx="36">
                  <c:v>4.8804799904566334</c:v>
                </c:pt>
                <c:pt idx="37">
                  <c:v>4.9979188790804283</c:v>
                </c:pt>
                <c:pt idx="38">
                  <c:v>5.1143777677042239</c:v>
                </c:pt>
                <c:pt idx="39">
                  <c:v>5.2298566563280193</c:v>
                </c:pt>
                <c:pt idx="40">
                  <c:v>5.3443555449518145</c:v>
                </c:pt>
                <c:pt idx="41">
                  <c:v>5.4578744335756095</c:v>
                </c:pt>
                <c:pt idx="42">
                  <c:v>5.5704133221994043</c:v>
                </c:pt>
                <c:pt idx="43">
                  <c:v>5.6819722108231998</c:v>
                </c:pt>
                <c:pt idx="44">
                  <c:v>5.7925510994469951</c:v>
                </c:pt>
                <c:pt idx="45">
                  <c:v>5.9021499880707902</c:v>
                </c:pt>
                <c:pt idx="46">
                  <c:v>6.010768876694585</c:v>
                </c:pt>
                <c:pt idx="47">
                  <c:v>6.1184077653183806</c:v>
                </c:pt>
                <c:pt idx="48">
                  <c:v>6.225066653942176</c:v>
                </c:pt>
                <c:pt idx="49">
                  <c:v>6.3307455425659711</c:v>
                </c:pt>
                <c:pt idx="50">
                  <c:v>6.4354444311897661</c:v>
                </c:pt>
                <c:pt idx="51">
                  <c:v>6.5391633198135608</c:v>
                </c:pt>
                <c:pt idx="52">
                  <c:v>6.6419022084373562</c:v>
                </c:pt>
                <c:pt idx="53">
                  <c:v>6.7436610970611515</c:v>
                </c:pt>
                <c:pt idx="54">
                  <c:v>6.8444399856849465</c:v>
                </c:pt>
                <c:pt idx="55">
                  <c:v>6.9442388743087413</c:v>
                </c:pt>
                <c:pt idx="56">
                  <c:v>7.0430577629325368</c:v>
                </c:pt>
                <c:pt idx="57">
                  <c:v>7.1408966515563321</c:v>
                </c:pt>
                <c:pt idx="58">
                  <c:v>7.2377555401801272</c:v>
                </c:pt>
                <c:pt idx="59">
                  <c:v>7.3336344288039221</c:v>
                </c:pt>
                <c:pt idx="60">
                  <c:v>7.4285333174277168</c:v>
                </c:pt>
                <c:pt idx="61">
                  <c:v>7.5224522060515122</c:v>
                </c:pt>
                <c:pt idx="62">
                  <c:v>7.6153910946753074</c:v>
                </c:pt>
                <c:pt idx="63">
                  <c:v>7.7073499832991024</c:v>
                </c:pt>
                <c:pt idx="64">
                  <c:v>7.7983288719228971</c:v>
                </c:pt>
                <c:pt idx="65">
                  <c:v>7.8883277605466917</c:v>
                </c:pt>
                <c:pt idx="66">
                  <c:v>7.977346649170487</c:v>
                </c:pt>
                <c:pt idx="67">
                  <c:v>8.0653855377942829</c:v>
                </c:pt>
                <c:pt idx="68">
                  <c:v>8.1524444264180786</c:v>
                </c:pt>
                <c:pt idx="69">
                  <c:v>8.2385233150418742</c:v>
                </c:pt>
                <c:pt idx="70">
                  <c:v>8.3236222036656695</c:v>
                </c:pt>
                <c:pt idx="71">
                  <c:v>8.4077410922894646</c:v>
                </c:pt>
                <c:pt idx="72">
                  <c:v>8.4908799809132613</c:v>
                </c:pt>
                <c:pt idx="73">
                  <c:v>8.5730388695370578</c:v>
                </c:pt>
                <c:pt idx="74">
                  <c:v>8.6542177581608541</c:v>
                </c:pt>
                <c:pt idx="75">
                  <c:v>8.7344166467846502</c:v>
                </c:pt>
                <c:pt idx="76">
                  <c:v>8.8136355354084461</c:v>
                </c:pt>
                <c:pt idx="77">
                  <c:v>8.8918744240322418</c:v>
                </c:pt>
                <c:pt idx="78">
                  <c:v>8.9691333126560373</c:v>
                </c:pt>
                <c:pt idx="79">
                  <c:v>9.0454122012798326</c:v>
                </c:pt>
                <c:pt idx="80">
                  <c:v>9.1207110899036277</c:v>
                </c:pt>
                <c:pt idx="81">
                  <c:v>9.1950299785274243</c:v>
                </c:pt>
                <c:pt idx="82">
                  <c:v>9.2683688671512208</c:v>
                </c:pt>
                <c:pt idx="83">
                  <c:v>9.340727755775017</c:v>
                </c:pt>
                <c:pt idx="84">
                  <c:v>9.4121066443988131</c:v>
                </c:pt>
                <c:pt idx="85">
                  <c:v>9.4825055330226089</c:v>
                </c:pt>
                <c:pt idx="86">
                  <c:v>9.5519244216464045</c:v>
                </c:pt>
                <c:pt idx="87">
                  <c:v>9.6203633102702</c:v>
                </c:pt>
                <c:pt idx="88">
                  <c:v>9.6878221988939952</c:v>
                </c:pt>
                <c:pt idx="89">
                  <c:v>9.7543010875177902</c:v>
                </c:pt>
                <c:pt idx="90">
                  <c:v>9.8197999761415868</c:v>
                </c:pt>
                <c:pt idx="91">
                  <c:v>9.8843188647653832</c:v>
                </c:pt>
                <c:pt idx="92">
                  <c:v>9.9478577533891794</c:v>
                </c:pt>
                <c:pt idx="93">
                  <c:v>10.010416642012975</c:v>
                </c:pt>
                <c:pt idx="94">
                  <c:v>10.071995530636771</c:v>
                </c:pt>
                <c:pt idx="95">
                  <c:v>10.132594419260567</c:v>
                </c:pt>
                <c:pt idx="96">
                  <c:v>10.192213307884362</c:v>
                </c:pt>
                <c:pt idx="97">
                  <c:v>10.250852196508157</c:v>
                </c:pt>
                <c:pt idx="98">
                  <c:v>10.308511085131952</c:v>
                </c:pt>
                <c:pt idx="99">
                  <c:v>10.365189973755749</c:v>
                </c:pt>
                <c:pt idx="100">
                  <c:v>10.420888862379545</c:v>
                </c:pt>
                <c:pt idx="101">
                  <c:v>10.475607751003341</c:v>
                </c:pt>
                <c:pt idx="102">
                  <c:v>10.529346639627137</c:v>
                </c:pt>
                <c:pt idx="103">
                  <c:v>10.582105528250933</c:v>
                </c:pt>
                <c:pt idx="104">
                  <c:v>10.633884416874729</c:v>
                </c:pt>
                <c:pt idx="105">
                  <c:v>10.684683305498524</c:v>
                </c:pt>
                <c:pt idx="106">
                  <c:v>10.734502194122319</c:v>
                </c:pt>
                <c:pt idx="107">
                  <c:v>10.783341082746116</c:v>
                </c:pt>
                <c:pt idx="108">
                  <c:v>10.831199971369912</c:v>
                </c:pt>
                <c:pt idx="109">
                  <c:v>10.878078859993709</c:v>
                </c:pt>
                <c:pt idx="110">
                  <c:v>10.923977748617505</c:v>
                </c:pt>
                <c:pt idx="111">
                  <c:v>10.968896637241301</c:v>
                </c:pt>
                <c:pt idx="112">
                  <c:v>11.012835525865096</c:v>
                </c:pt>
                <c:pt idx="113">
                  <c:v>11.055794414488892</c:v>
                </c:pt>
                <c:pt idx="114">
                  <c:v>11.097773303112687</c:v>
                </c:pt>
                <c:pt idx="115">
                  <c:v>11.138772191736482</c:v>
                </c:pt>
                <c:pt idx="116">
                  <c:v>11.178791080360279</c:v>
                </c:pt>
                <c:pt idx="117">
                  <c:v>11.217829968984075</c:v>
                </c:pt>
                <c:pt idx="118">
                  <c:v>11.255888857607872</c:v>
                </c:pt>
                <c:pt idx="119">
                  <c:v>11.292967746231668</c:v>
                </c:pt>
                <c:pt idx="120">
                  <c:v>11.329066634855463</c:v>
                </c:pt>
                <c:pt idx="121">
                  <c:v>11.364185523479259</c:v>
                </c:pt>
                <c:pt idx="122">
                  <c:v>11.398324412103054</c:v>
                </c:pt>
                <c:pt idx="123">
                  <c:v>11.43148330072685</c:v>
                </c:pt>
                <c:pt idx="124">
                  <c:v>11.463662189350645</c:v>
                </c:pt>
                <c:pt idx="125">
                  <c:v>11.494861077974441</c:v>
                </c:pt>
                <c:pt idx="126">
                  <c:v>11.525079966598238</c:v>
                </c:pt>
                <c:pt idx="127">
                  <c:v>11.554318855222034</c:v>
                </c:pt>
                <c:pt idx="128">
                  <c:v>11.58257774384583</c:v>
                </c:pt>
                <c:pt idx="129">
                  <c:v>11.609856632469626</c:v>
                </c:pt>
                <c:pt idx="130">
                  <c:v>11.636155521093421</c:v>
                </c:pt>
                <c:pt idx="131">
                  <c:v>11.661474409717217</c:v>
                </c:pt>
                <c:pt idx="132">
                  <c:v>11.685813298341012</c:v>
                </c:pt>
                <c:pt idx="133">
                  <c:v>11.709172186964809</c:v>
                </c:pt>
                <c:pt idx="134">
                  <c:v>11.731551075588605</c:v>
                </c:pt>
                <c:pt idx="135">
                  <c:v>11.752949964212402</c:v>
                </c:pt>
                <c:pt idx="136">
                  <c:v>11.773368852836198</c:v>
                </c:pt>
                <c:pt idx="137">
                  <c:v>11.792807741459994</c:v>
                </c:pt>
                <c:pt idx="138">
                  <c:v>11.811266630083789</c:v>
                </c:pt>
                <c:pt idx="139">
                  <c:v>11.828745518707585</c:v>
                </c:pt>
                <c:pt idx="140">
                  <c:v>11.84524440733138</c:v>
                </c:pt>
                <c:pt idx="141">
                  <c:v>11.860763295955175</c:v>
                </c:pt>
                <c:pt idx="142">
                  <c:v>11.875302184578972</c:v>
                </c:pt>
                <c:pt idx="143">
                  <c:v>11.888861073202769</c:v>
                </c:pt>
                <c:pt idx="144">
                  <c:v>11.901439961826565</c:v>
                </c:pt>
                <c:pt idx="145">
                  <c:v>11.913038850450361</c:v>
                </c:pt>
                <c:pt idx="146">
                  <c:v>11.923657739074157</c:v>
                </c:pt>
                <c:pt idx="147">
                  <c:v>11.933296627697953</c:v>
                </c:pt>
                <c:pt idx="148">
                  <c:v>11.941955516321748</c:v>
                </c:pt>
                <c:pt idx="149">
                  <c:v>11.949634404945543</c:v>
                </c:pt>
                <c:pt idx="150">
                  <c:v>11.956333293569338</c:v>
                </c:pt>
                <c:pt idx="151">
                  <c:v>11.962052182193135</c:v>
                </c:pt>
                <c:pt idx="152">
                  <c:v>11.966791070816932</c:v>
                </c:pt>
                <c:pt idx="153">
                  <c:v>11.970549959440728</c:v>
                </c:pt>
                <c:pt idx="154">
                  <c:v>11.973328848064524</c:v>
                </c:pt>
                <c:pt idx="155">
                  <c:v>11.97512773668832</c:v>
                </c:pt>
                <c:pt idx="156">
                  <c:v>11.975946625312115</c:v>
                </c:pt>
                <c:pt idx="157">
                  <c:v>11.975785513935911</c:v>
                </c:pt>
                <c:pt idx="158">
                  <c:v>11.974644402559706</c:v>
                </c:pt>
                <c:pt idx="159">
                  <c:v>11.972523291183501</c:v>
                </c:pt>
                <c:pt idx="160">
                  <c:v>11.969422179807298</c:v>
                </c:pt>
                <c:pt idx="161">
                  <c:v>11.965341068431094</c:v>
                </c:pt>
                <c:pt idx="162">
                  <c:v>11.96027995705489</c:v>
                </c:pt>
                <c:pt idx="163">
                  <c:v>11.954238845678686</c:v>
                </c:pt>
                <c:pt idx="164">
                  <c:v>11.947217734302482</c:v>
                </c:pt>
                <c:pt idx="165">
                  <c:v>11.939216622926278</c:v>
                </c:pt>
                <c:pt idx="166">
                  <c:v>11.930235511550073</c:v>
                </c:pt>
                <c:pt idx="167">
                  <c:v>11.920274400173868</c:v>
                </c:pt>
                <c:pt idx="168">
                  <c:v>11.909333288797665</c:v>
                </c:pt>
                <c:pt idx="169">
                  <c:v>11.897412177421462</c:v>
                </c:pt>
                <c:pt idx="170">
                  <c:v>11.884511066045258</c:v>
                </c:pt>
                <c:pt idx="171">
                  <c:v>11.870629954669054</c:v>
                </c:pt>
                <c:pt idx="172">
                  <c:v>11.85576884329285</c:v>
                </c:pt>
                <c:pt idx="173">
                  <c:v>11.839927731916646</c:v>
                </c:pt>
                <c:pt idx="174">
                  <c:v>11.823106620540441</c:v>
                </c:pt>
                <c:pt idx="175">
                  <c:v>11.805305509164237</c:v>
                </c:pt>
                <c:pt idx="176">
                  <c:v>11.786524397788032</c:v>
                </c:pt>
                <c:pt idx="177">
                  <c:v>11.766763286411829</c:v>
                </c:pt>
                <c:pt idx="178">
                  <c:v>11.746022175035625</c:v>
                </c:pt>
                <c:pt idx="179">
                  <c:v>11.724301063659421</c:v>
                </c:pt>
                <c:pt idx="180">
                  <c:v>11.701599952283217</c:v>
                </c:pt>
                <c:pt idx="181">
                  <c:v>11.677918840907013</c:v>
                </c:pt>
                <c:pt idx="182">
                  <c:v>11.653257729530809</c:v>
                </c:pt>
                <c:pt idx="183">
                  <c:v>11.627616618154605</c:v>
                </c:pt>
                <c:pt idx="184">
                  <c:v>11.6009955067784</c:v>
                </c:pt>
                <c:pt idx="185">
                  <c:v>11.573394395402195</c:v>
                </c:pt>
                <c:pt idx="186">
                  <c:v>11.544813284025992</c:v>
                </c:pt>
                <c:pt idx="187">
                  <c:v>11.515252172649788</c:v>
                </c:pt>
                <c:pt idx="188">
                  <c:v>11.484711061273584</c:v>
                </c:pt>
                <c:pt idx="189">
                  <c:v>11.45318994989738</c:v>
                </c:pt>
                <c:pt idx="190">
                  <c:v>11.420688838521176</c:v>
                </c:pt>
                <c:pt idx="191">
                  <c:v>11.387207727144972</c:v>
                </c:pt>
                <c:pt idx="192">
                  <c:v>11.352746615768767</c:v>
                </c:pt>
                <c:pt idx="193">
                  <c:v>11.317305504392563</c:v>
                </c:pt>
                <c:pt idx="194">
                  <c:v>11.280884393016358</c:v>
                </c:pt>
                <c:pt idx="195">
                  <c:v>11.243483281640154</c:v>
                </c:pt>
                <c:pt idx="196">
                  <c:v>11.205102170263951</c:v>
                </c:pt>
                <c:pt idx="197">
                  <c:v>11.165741058887747</c:v>
                </c:pt>
                <c:pt idx="198">
                  <c:v>11.125399947511543</c:v>
                </c:pt>
                <c:pt idx="199">
                  <c:v>11.084078836135339</c:v>
                </c:pt>
                <c:pt idx="200">
                  <c:v>11.041777724759134</c:v>
                </c:pt>
                <c:pt idx="201">
                  <c:v>10.99849661338293</c:v>
                </c:pt>
                <c:pt idx="202">
                  <c:v>10.954235502006725</c:v>
                </c:pt>
                <c:pt idx="203">
                  <c:v>10.908994390630522</c:v>
                </c:pt>
                <c:pt idx="204">
                  <c:v>10.862773279254318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6-4576-A63B-C07135EA878C}"/>
            </c:ext>
          </c:extLst>
        </c:ser>
        <c:ser>
          <c:idx val="1"/>
          <c:order val="1"/>
          <c:tx>
            <c:v>30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velo_30!$F$2:$F$308</c:f>
              <c:numCache>
                <c:formatCode>General</c:formatCode>
                <c:ptCount val="307"/>
                <c:pt idx="0">
                  <c:v>0</c:v>
                </c:pt>
                <c:pt idx="1">
                  <c:v>0.25980762113533162</c:v>
                </c:pt>
                <c:pt idx="2">
                  <c:v>0.51961524227066325</c:v>
                </c:pt>
                <c:pt idx="3">
                  <c:v>0.77942286340599487</c:v>
                </c:pt>
                <c:pt idx="4">
                  <c:v>1.0392304845413265</c:v>
                </c:pt>
                <c:pt idx="5">
                  <c:v>1.299038105676658</c:v>
                </c:pt>
                <c:pt idx="6">
                  <c:v>1.5588457268119895</c:v>
                </c:pt>
                <c:pt idx="7">
                  <c:v>1.818653347947321</c:v>
                </c:pt>
                <c:pt idx="8">
                  <c:v>2.0784609690826525</c:v>
                </c:pt>
                <c:pt idx="9">
                  <c:v>2.3382685902179841</c:v>
                </c:pt>
                <c:pt idx="10">
                  <c:v>2.5980762113533156</c:v>
                </c:pt>
                <c:pt idx="11">
                  <c:v>2.8578838324886471</c:v>
                </c:pt>
                <c:pt idx="12">
                  <c:v>3.1176914536239786</c:v>
                </c:pt>
                <c:pt idx="13">
                  <c:v>3.3774990747593101</c:v>
                </c:pt>
                <c:pt idx="14">
                  <c:v>3.6373066958946416</c:v>
                </c:pt>
                <c:pt idx="15">
                  <c:v>3.8971143170299731</c:v>
                </c:pt>
                <c:pt idx="16">
                  <c:v>4.1569219381653051</c:v>
                </c:pt>
                <c:pt idx="17">
                  <c:v>4.416729559300637</c:v>
                </c:pt>
                <c:pt idx="18">
                  <c:v>4.676537180435969</c:v>
                </c:pt>
                <c:pt idx="19">
                  <c:v>4.936344801571301</c:v>
                </c:pt>
                <c:pt idx="20">
                  <c:v>5.1961524227066329</c:v>
                </c:pt>
                <c:pt idx="21">
                  <c:v>5.4559600438419649</c:v>
                </c:pt>
                <c:pt idx="22">
                  <c:v>5.7157676649772968</c:v>
                </c:pt>
                <c:pt idx="23">
                  <c:v>5.9755752861126288</c:v>
                </c:pt>
                <c:pt idx="24">
                  <c:v>6.2353829072479607</c:v>
                </c:pt>
                <c:pt idx="25">
                  <c:v>6.4951905283832927</c:v>
                </c:pt>
                <c:pt idx="26">
                  <c:v>6.7549981495186247</c:v>
                </c:pt>
                <c:pt idx="27">
                  <c:v>7.0148057706539566</c:v>
                </c:pt>
                <c:pt idx="28">
                  <c:v>7.2746133917892886</c:v>
                </c:pt>
                <c:pt idx="29">
                  <c:v>7.5344210129246205</c:v>
                </c:pt>
                <c:pt idx="30">
                  <c:v>7.7942286340599525</c:v>
                </c:pt>
                <c:pt idx="31">
                  <c:v>8.0540362551952835</c:v>
                </c:pt>
                <c:pt idx="32">
                  <c:v>8.3138438763306155</c:v>
                </c:pt>
                <c:pt idx="33">
                  <c:v>8.5736514974659475</c:v>
                </c:pt>
                <c:pt idx="34">
                  <c:v>8.8334591186012794</c:v>
                </c:pt>
                <c:pt idx="35">
                  <c:v>9.0932667397366114</c:v>
                </c:pt>
                <c:pt idx="36">
                  <c:v>9.3530743608719433</c:v>
                </c:pt>
                <c:pt idx="37">
                  <c:v>9.6128819820072753</c:v>
                </c:pt>
                <c:pt idx="38">
                  <c:v>9.8726896031426072</c:v>
                </c:pt>
                <c:pt idx="39">
                  <c:v>10.132497224277939</c:v>
                </c:pt>
                <c:pt idx="40">
                  <c:v>10.392304845413271</c:v>
                </c:pt>
                <c:pt idx="41">
                  <c:v>10.652112466548603</c:v>
                </c:pt>
                <c:pt idx="42">
                  <c:v>10.911920087683935</c:v>
                </c:pt>
                <c:pt idx="43">
                  <c:v>11.171727708819267</c:v>
                </c:pt>
                <c:pt idx="44">
                  <c:v>11.431535329954599</c:v>
                </c:pt>
                <c:pt idx="45">
                  <c:v>11.691342951089931</c:v>
                </c:pt>
                <c:pt idx="46">
                  <c:v>11.951150572225263</c:v>
                </c:pt>
                <c:pt idx="47">
                  <c:v>12.210958193360595</c:v>
                </c:pt>
                <c:pt idx="48">
                  <c:v>12.470765814495927</c:v>
                </c:pt>
                <c:pt idx="49">
                  <c:v>12.730573435631259</c:v>
                </c:pt>
                <c:pt idx="50">
                  <c:v>12.990381056766591</c:v>
                </c:pt>
                <c:pt idx="51">
                  <c:v>13.250188677901923</c:v>
                </c:pt>
                <c:pt idx="52">
                  <c:v>13.509996299037255</c:v>
                </c:pt>
                <c:pt idx="53">
                  <c:v>13.769803920172587</c:v>
                </c:pt>
                <c:pt idx="54">
                  <c:v>14.029611541307919</c:v>
                </c:pt>
                <c:pt idx="55">
                  <c:v>14.28941916244325</c:v>
                </c:pt>
                <c:pt idx="56">
                  <c:v>14.549226783578582</c:v>
                </c:pt>
                <c:pt idx="57">
                  <c:v>14.809034404713914</c:v>
                </c:pt>
                <c:pt idx="58">
                  <c:v>15.068842025849246</c:v>
                </c:pt>
                <c:pt idx="59">
                  <c:v>15.328649646984578</c:v>
                </c:pt>
                <c:pt idx="60">
                  <c:v>15.58845726811991</c:v>
                </c:pt>
                <c:pt idx="61">
                  <c:v>15.848264889255242</c:v>
                </c:pt>
                <c:pt idx="62">
                  <c:v>16.108072510390574</c:v>
                </c:pt>
                <c:pt idx="63">
                  <c:v>16.367880131525904</c:v>
                </c:pt>
                <c:pt idx="64">
                  <c:v>16.627687752661235</c:v>
                </c:pt>
                <c:pt idx="65">
                  <c:v>16.887495373796565</c:v>
                </c:pt>
                <c:pt idx="66">
                  <c:v>17.147302994931895</c:v>
                </c:pt>
                <c:pt idx="67">
                  <c:v>17.407110616067225</c:v>
                </c:pt>
                <c:pt idx="68">
                  <c:v>17.666918237202555</c:v>
                </c:pt>
                <c:pt idx="69">
                  <c:v>17.926725858337885</c:v>
                </c:pt>
                <c:pt idx="70">
                  <c:v>18.186533479473216</c:v>
                </c:pt>
                <c:pt idx="71">
                  <c:v>18.446341100608546</c:v>
                </c:pt>
                <c:pt idx="72">
                  <c:v>18.706148721743876</c:v>
                </c:pt>
                <c:pt idx="73">
                  <c:v>18.965956342879206</c:v>
                </c:pt>
                <c:pt idx="74">
                  <c:v>19.225763964014536</c:v>
                </c:pt>
                <c:pt idx="75">
                  <c:v>19.485571585149867</c:v>
                </c:pt>
                <c:pt idx="76">
                  <c:v>19.745379206285197</c:v>
                </c:pt>
                <c:pt idx="77">
                  <c:v>20.005186827420527</c:v>
                </c:pt>
                <c:pt idx="78">
                  <c:v>20.264994448555857</c:v>
                </c:pt>
                <c:pt idx="79">
                  <c:v>20.524802069691187</c:v>
                </c:pt>
                <c:pt idx="80">
                  <c:v>20.784609690826517</c:v>
                </c:pt>
                <c:pt idx="81">
                  <c:v>21.044417311961848</c:v>
                </c:pt>
                <c:pt idx="82">
                  <c:v>21.304224933097178</c:v>
                </c:pt>
                <c:pt idx="83">
                  <c:v>21.564032554232508</c:v>
                </c:pt>
                <c:pt idx="84">
                  <c:v>21.823840175367838</c:v>
                </c:pt>
                <c:pt idx="85">
                  <c:v>22.083647796503168</c:v>
                </c:pt>
                <c:pt idx="86">
                  <c:v>22.343455417638499</c:v>
                </c:pt>
                <c:pt idx="87">
                  <c:v>22.603263038773829</c:v>
                </c:pt>
                <c:pt idx="88">
                  <c:v>22.863070659909159</c:v>
                </c:pt>
                <c:pt idx="89">
                  <c:v>23.122878281044489</c:v>
                </c:pt>
                <c:pt idx="90">
                  <c:v>23.382685902179819</c:v>
                </c:pt>
                <c:pt idx="91">
                  <c:v>23.642493523315149</c:v>
                </c:pt>
                <c:pt idx="92">
                  <c:v>23.90230114445048</c:v>
                </c:pt>
                <c:pt idx="93">
                  <c:v>24.16210876558581</c:v>
                </c:pt>
                <c:pt idx="94">
                  <c:v>24.42191638672114</c:v>
                </c:pt>
                <c:pt idx="95">
                  <c:v>24.68172400785647</c:v>
                </c:pt>
                <c:pt idx="96">
                  <c:v>24.9415316289918</c:v>
                </c:pt>
                <c:pt idx="97">
                  <c:v>25.20133925012713</c:v>
                </c:pt>
                <c:pt idx="98">
                  <c:v>25.461146871262461</c:v>
                </c:pt>
                <c:pt idx="99">
                  <c:v>25.720954492397791</c:v>
                </c:pt>
                <c:pt idx="100">
                  <c:v>25.980762113533121</c:v>
                </c:pt>
                <c:pt idx="101">
                  <c:v>26.240569734668451</c:v>
                </c:pt>
                <c:pt idx="102">
                  <c:v>26.500377355803781</c:v>
                </c:pt>
                <c:pt idx="103">
                  <c:v>26.760184976939112</c:v>
                </c:pt>
                <c:pt idx="104">
                  <c:v>27.019992598074442</c:v>
                </c:pt>
                <c:pt idx="105">
                  <c:v>27.279800219209772</c:v>
                </c:pt>
                <c:pt idx="106">
                  <c:v>27.539607840345102</c:v>
                </c:pt>
                <c:pt idx="107">
                  <c:v>27.799415461480432</c:v>
                </c:pt>
                <c:pt idx="108">
                  <c:v>28.059223082615762</c:v>
                </c:pt>
                <c:pt idx="109">
                  <c:v>28.319030703751093</c:v>
                </c:pt>
                <c:pt idx="110">
                  <c:v>28.578838324886423</c:v>
                </c:pt>
                <c:pt idx="111">
                  <c:v>28.838645946021753</c:v>
                </c:pt>
                <c:pt idx="112">
                  <c:v>29.098453567157083</c:v>
                </c:pt>
                <c:pt idx="113">
                  <c:v>29.358261188292413</c:v>
                </c:pt>
                <c:pt idx="114">
                  <c:v>29.618068809427744</c:v>
                </c:pt>
                <c:pt idx="115">
                  <c:v>29.877876430563074</c:v>
                </c:pt>
                <c:pt idx="116">
                  <c:v>30.137684051698404</c:v>
                </c:pt>
                <c:pt idx="117">
                  <c:v>30.397491672833734</c:v>
                </c:pt>
                <c:pt idx="118">
                  <c:v>30.657299293969064</c:v>
                </c:pt>
                <c:pt idx="119">
                  <c:v>30.917106915104394</c:v>
                </c:pt>
                <c:pt idx="120">
                  <c:v>31.176914536239725</c:v>
                </c:pt>
                <c:pt idx="121">
                  <c:v>31.436722157375055</c:v>
                </c:pt>
                <c:pt idx="122">
                  <c:v>31.696529778510385</c:v>
                </c:pt>
                <c:pt idx="123">
                  <c:v>31.956337399645715</c:v>
                </c:pt>
                <c:pt idx="124">
                  <c:v>32.216145020781049</c:v>
                </c:pt>
                <c:pt idx="125">
                  <c:v>32.475952641916379</c:v>
                </c:pt>
                <c:pt idx="126">
                  <c:v>32.735760263051709</c:v>
                </c:pt>
                <c:pt idx="127">
                  <c:v>32.995567884187039</c:v>
                </c:pt>
                <c:pt idx="128">
                  <c:v>33.25537550532237</c:v>
                </c:pt>
                <c:pt idx="129">
                  <c:v>33.5151831264577</c:v>
                </c:pt>
                <c:pt idx="130">
                  <c:v>33.77499074759303</c:v>
                </c:pt>
                <c:pt idx="131">
                  <c:v>34.03479836872836</c:v>
                </c:pt>
                <c:pt idx="132">
                  <c:v>34.29460598986369</c:v>
                </c:pt>
                <c:pt idx="133">
                  <c:v>34.554413610999021</c:v>
                </c:pt>
                <c:pt idx="134">
                  <c:v>34.814221232134351</c:v>
                </c:pt>
                <c:pt idx="135">
                  <c:v>35.074028853269681</c:v>
                </c:pt>
                <c:pt idx="136">
                  <c:v>35.333836474405011</c:v>
                </c:pt>
                <c:pt idx="137">
                  <c:v>35.593644095540341</c:v>
                </c:pt>
                <c:pt idx="138">
                  <c:v>35.853451716675671</c:v>
                </c:pt>
                <c:pt idx="139">
                  <c:v>36.113259337811002</c:v>
                </c:pt>
                <c:pt idx="140">
                  <c:v>36.373066958946332</c:v>
                </c:pt>
                <c:pt idx="141">
                  <c:v>36.632874580081662</c:v>
                </c:pt>
                <c:pt idx="142">
                  <c:v>36.892682201216992</c:v>
                </c:pt>
                <c:pt idx="143">
                  <c:v>37.152489822352322</c:v>
                </c:pt>
                <c:pt idx="144">
                  <c:v>37.412297443487653</c:v>
                </c:pt>
                <c:pt idx="145">
                  <c:v>37.672105064622983</c:v>
                </c:pt>
                <c:pt idx="146">
                  <c:v>37.931912685758313</c:v>
                </c:pt>
                <c:pt idx="147">
                  <c:v>38.191720306893643</c:v>
                </c:pt>
                <c:pt idx="148">
                  <c:v>38.451527928028973</c:v>
                </c:pt>
                <c:pt idx="149">
                  <c:v>38.711335549164303</c:v>
                </c:pt>
                <c:pt idx="150">
                  <c:v>38.971143170299634</c:v>
                </c:pt>
                <c:pt idx="151">
                  <c:v>39.230950791434964</c:v>
                </c:pt>
                <c:pt idx="152">
                  <c:v>39.490758412570294</c:v>
                </c:pt>
                <c:pt idx="153">
                  <c:v>39.750566033705624</c:v>
                </c:pt>
                <c:pt idx="154">
                  <c:v>40.010373654840954</c:v>
                </c:pt>
                <c:pt idx="155">
                  <c:v>40.270181275976284</c:v>
                </c:pt>
                <c:pt idx="156">
                  <c:v>40.529988897111615</c:v>
                </c:pt>
                <c:pt idx="157">
                  <c:v>40.789796518246945</c:v>
                </c:pt>
                <c:pt idx="158">
                  <c:v>41.049604139382275</c:v>
                </c:pt>
                <c:pt idx="159">
                  <c:v>41.309411760517605</c:v>
                </c:pt>
                <c:pt idx="160">
                  <c:v>41.569219381652935</c:v>
                </c:pt>
                <c:pt idx="161">
                  <c:v>41.829027002788266</c:v>
                </c:pt>
                <c:pt idx="162">
                  <c:v>42.088834623923596</c:v>
                </c:pt>
                <c:pt idx="163">
                  <c:v>42.348642245058926</c:v>
                </c:pt>
                <c:pt idx="164">
                  <c:v>42.608449866194256</c:v>
                </c:pt>
                <c:pt idx="165">
                  <c:v>42.868257487329586</c:v>
                </c:pt>
                <c:pt idx="166">
                  <c:v>43.128065108464916</c:v>
                </c:pt>
                <c:pt idx="167">
                  <c:v>43.387872729600247</c:v>
                </c:pt>
                <c:pt idx="168">
                  <c:v>43.647680350735577</c:v>
                </c:pt>
                <c:pt idx="169">
                  <c:v>43.907487971870907</c:v>
                </c:pt>
                <c:pt idx="170">
                  <c:v>44.167295593006237</c:v>
                </c:pt>
                <c:pt idx="171">
                  <c:v>44.427103214141567</c:v>
                </c:pt>
                <c:pt idx="172">
                  <c:v>44.686910835276898</c:v>
                </c:pt>
                <c:pt idx="173">
                  <c:v>44.946718456412228</c:v>
                </c:pt>
                <c:pt idx="174">
                  <c:v>45.206526077547558</c:v>
                </c:pt>
                <c:pt idx="175">
                  <c:v>45.466333698682888</c:v>
                </c:pt>
                <c:pt idx="176">
                  <c:v>45.726141319818218</c:v>
                </c:pt>
                <c:pt idx="177">
                  <c:v>45.985948940953548</c:v>
                </c:pt>
                <c:pt idx="178">
                  <c:v>46.245756562088879</c:v>
                </c:pt>
                <c:pt idx="179">
                  <c:v>46.505564183224209</c:v>
                </c:pt>
                <c:pt idx="180">
                  <c:v>46.765371804359539</c:v>
                </c:pt>
                <c:pt idx="181">
                  <c:v>47.025179425494869</c:v>
                </c:pt>
                <c:pt idx="182">
                  <c:v>47.284987046630199</c:v>
                </c:pt>
                <c:pt idx="183">
                  <c:v>47.54479466776553</c:v>
                </c:pt>
                <c:pt idx="184">
                  <c:v>47.80460228890086</c:v>
                </c:pt>
                <c:pt idx="185">
                  <c:v>48.06440991003619</c:v>
                </c:pt>
                <c:pt idx="186">
                  <c:v>48.32421753117152</c:v>
                </c:pt>
                <c:pt idx="187">
                  <c:v>48.58402515230685</c:v>
                </c:pt>
                <c:pt idx="188">
                  <c:v>48.84383277344218</c:v>
                </c:pt>
                <c:pt idx="189">
                  <c:v>49.103640394577511</c:v>
                </c:pt>
                <c:pt idx="190">
                  <c:v>49.363448015712841</c:v>
                </c:pt>
                <c:pt idx="191">
                  <c:v>49.623255636848171</c:v>
                </c:pt>
                <c:pt idx="192">
                  <c:v>49.883063257983501</c:v>
                </c:pt>
                <c:pt idx="193">
                  <c:v>50.142870879118831</c:v>
                </c:pt>
                <c:pt idx="194">
                  <c:v>50.402678500254162</c:v>
                </c:pt>
                <c:pt idx="195">
                  <c:v>50.662486121389492</c:v>
                </c:pt>
                <c:pt idx="196">
                  <c:v>50.922293742524822</c:v>
                </c:pt>
                <c:pt idx="197">
                  <c:v>51.182101363660152</c:v>
                </c:pt>
                <c:pt idx="198">
                  <c:v>51.441908984795482</c:v>
                </c:pt>
                <c:pt idx="199">
                  <c:v>51.701716605930812</c:v>
                </c:pt>
                <c:pt idx="200">
                  <c:v>51.961524227066143</c:v>
                </c:pt>
                <c:pt idx="201">
                  <c:v>52.221331848201473</c:v>
                </c:pt>
                <c:pt idx="202">
                  <c:v>52.481139469336803</c:v>
                </c:pt>
                <c:pt idx="203">
                  <c:v>52.740947090472133</c:v>
                </c:pt>
                <c:pt idx="204">
                  <c:v>53.000754711607463</c:v>
                </c:pt>
                <c:pt idx="205">
                  <c:v>53.260562332742794</c:v>
                </c:pt>
                <c:pt idx="206">
                  <c:v>53.520369953878124</c:v>
                </c:pt>
                <c:pt idx="207">
                  <c:v>53.780177575013454</c:v>
                </c:pt>
                <c:pt idx="208">
                  <c:v>54.039985196148784</c:v>
                </c:pt>
                <c:pt idx="209">
                  <c:v>54.299792817284114</c:v>
                </c:pt>
                <c:pt idx="210">
                  <c:v>54.559600438419444</c:v>
                </c:pt>
                <c:pt idx="211">
                  <c:v>54.819408059554775</c:v>
                </c:pt>
                <c:pt idx="212">
                  <c:v>55.079215680690105</c:v>
                </c:pt>
                <c:pt idx="213">
                  <c:v>55.339023301825435</c:v>
                </c:pt>
                <c:pt idx="214">
                  <c:v>55.598830922960765</c:v>
                </c:pt>
                <c:pt idx="215">
                  <c:v>55.858638544096095</c:v>
                </c:pt>
                <c:pt idx="216">
                  <c:v>56.118446165231425</c:v>
                </c:pt>
                <c:pt idx="217">
                  <c:v>56.378253786366756</c:v>
                </c:pt>
                <c:pt idx="218">
                  <c:v>56.638061407502086</c:v>
                </c:pt>
                <c:pt idx="219">
                  <c:v>56.897869028637416</c:v>
                </c:pt>
                <c:pt idx="220">
                  <c:v>57.157676649772746</c:v>
                </c:pt>
                <c:pt idx="221">
                  <c:v>57.417484270908076</c:v>
                </c:pt>
                <c:pt idx="222">
                  <c:v>57.677291892043407</c:v>
                </c:pt>
                <c:pt idx="223">
                  <c:v>57.937099513178737</c:v>
                </c:pt>
                <c:pt idx="224">
                  <c:v>58.196907134314067</c:v>
                </c:pt>
                <c:pt idx="225">
                  <c:v>58.456714755449397</c:v>
                </c:pt>
                <c:pt idx="226">
                  <c:v>58.716522376584727</c:v>
                </c:pt>
                <c:pt idx="227">
                  <c:v>58.976329997720057</c:v>
                </c:pt>
                <c:pt idx="228">
                  <c:v>59.236137618855388</c:v>
                </c:pt>
                <c:pt idx="229">
                  <c:v>59.495945239990718</c:v>
                </c:pt>
                <c:pt idx="230">
                  <c:v>59.755752861126048</c:v>
                </c:pt>
                <c:pt idx="231">
                  <c:v>60.015560482261378</c:v>
                </c:pt>
                <c:pt idx="232">
                  <c:v>60.275368103396708</c:v>
                </c:pt>
                <c:pt idx="233">
                  <c:v>60.535175724532039</c:v>
                </c:pt>
                <c:pt idx="234">
                  <c:v>60.794983345667369</c:v>
                </c:pt>
                <c:pt idx="235">
                  <c:v>61.054790966802699</c:v>
                </c:pt>
                <c:pt idx="236">
                  <c:v>61.314598587938029</c:v>
                </c:pt>
                <c:pt idx="237">
                  <c:v>61.574406209073359</c:v>
                </c:pt>
                <c:pt idx="238">
                  <c:v>61.834213830208689</c:v>
                </c:pt>
                <c:pt idx="239">
                  <c:v>62.09402145134402</c:v>
                </c:pt>
                <c:pt idx="240">
                  <c:v>62.35382907247935</c:v>
                </c:pt>
                <c:pt idx="241">
                  <c:v>62.61363669361468</c:v>
                </c:pt>
                <c:pt idx="242">
                  <c:v>62.87344431475001</c:v>
                </c:pt>
                <c:pt idx="243">
                  <c:v>63.13325193588534</c:v>
                </c:pt>
                <c:pt idx="244">
                  <c:v>63.393059557020671</c:v>
                </c:pt>
                <c:pt idx="245">
                  <c:v>63.652867178156001</c:v>
                </c:pt>
                <c:pt idx="246">
                  <c:v>63.912674799291331</c:v>
                </c:pt>
                <c:pt idx="247">
                  <c:v>64.172482420426661</c:v>
                </c:pt>
                <c:pt idx="248">
                  <c:v>64.432290041561998</c:v>
                </c:pt>
                <c:pt idx="249">
                  <c:v>64.692097662697336</c:v>
                </c:pt>
                <c:pt idx="250">
                  <c:v>64.951905283832673</c:v>
                </c:pt>
                <c:pt idx="251">
                  <c:v>65.21171290496801</c:v>
                </c:pt>
                <c:pt idx="252">
                  <c:v>65.471520526103347</c:v>
                </c:pt>
                <c:pt idx="253">
                  <c:v>65.731328147238685</c:v>
                </c:pt>
                <c:pt idx="254">
                  <c:v>65.991135768374022</c:v>
                </c:pt>
                <c:pt idx="255">
                  <c:v>66.250943389509359</c:v>
                </c:pt>
                <c:pt idx="256">
                  <c:v>66.510751010644697</c:v>
                </c:pt>
                <c:pt idx="257">
                  <c:v>66.770558631780034</c:v>
                </c:pt>
                <c:pt idx="258">
                  <c:v>67.030366252915371</c:v>
                </c:pt>
                <c:pt idx="259">
                  <c:v>67.290173874050708</c:v>
                </c:pt>
                <c:pt idx="260">
                  <c:v>67.549981495186046</c:v>
                </c:pt>
                <c:pt idx="261">
                  <c:v>67.809789116321383</c:v>
                </c:pt>
                <c:pt idx="262">
                  <c:v>68.06959673745672</c:v>
                </c:pt>
                <c:pt idx="263">
                  <c:v>68.329404358592058</c:v>
                </c:pt>
                <c:pt idx="264">
                  <c:v>68.589211979727395</c:v>
                </c:pt>
                <c:pt idx="265">
                  <c:v>68.849019600862732</c:v>
                </c:pt>
                <c:pt idx="266">
                  <c:v>69.108827221998069</c:v>
                </c:pt>
                <c:pt idx="267">
                  <c:v>69.368634843133407</c:v>
                </c:pt>
                <c:pt idx="268">
                  <c:v>69.628442464268744</c:v>
                </c:pt>
                <c:pt idx="269">
                  <c:v>69.888250085404081</c:v>
                </c:pt>
                <c:pt idx="270">
                  <c:v>70.148057706539419</c:v>
                </c:pt>
                <c:pt idx="271">
                  <c:v>70.407865327674756</c:v>
                </c:pt>
                <c:pt idx="272">
                  <c:v>70.667672948810093</c:v>
                </c:pt>
                <c:pt idx="273">
                  <c:v>70.92748056994543</c:v>
                </c:pt>
                <c:pt idx="274">
                  <c:v>71.187288191080768</c:v>
                </c:pt>
                <c:pt idx="275">
                  <c:v>71.447095812216105</c:v>
                </c:pt>
                <c:pt idx="276">
                  <c:v>71.706903433351442</c:v>
                </c:pt>
                <c:pt idx="277">
                  <c:v>71.96671105448678</c:v>
                </c:pt>
                <c:pt idx="278">
                  <c:v>72.226518675622117</c:v>
                </c:pt>
                <c:pt idx="279">
                  <c:v>72.486326296757454</c:v>
                </c:pt>
                <c:pt idx="280">
                  <c:v>72.746133917892791</c:v>
                </c:pt>
                <c:pt idx="281">
                  <c:v>73.005941539028129</c:v>
                </c:pt>
                <c:pt idx="282">
                  <c:v>73.265749160163466</c:v>
                </c:pt>
                <c:pt idx="283">
                  <c:v>73.525556781298803</c:v>
                </c:pt>
                <c:pt idx="284">
                  <c:v>73.785364402434141</c:v>
                </c:pt>
                <c:pt idx="285">
                  <c:v>74.045172023569478</c:v>
                </c:pt>
                <c:pt idx="286">
                  <c:v>74.304979644704815</c:v>
                </c:pt>
                <c:pt idx="287">
                  <c:v>74.564787265840152</c:v>
                </c:pt>
                <c:pt idx="288">
                  <c:v>74.82459488697549</c:v>
                </c:pt>
                <c:pt idx="289">
                  <c:v>75.084402508110827</c:v>
                </c:pt>
                <c:pt idx="290">
                  <c:v>75.344210129246164</c:v>
                </c:pt>
                <c:pt idx="291">
                  <c:v>75.604017750381502</c:v>
                </c:pt>
                <c:pt idx="292">
                  <c:v>75.863825371516839</c:v>
                </c:pt>
                <c:pt idx="293">
                  <c:v>76.123632992652176</c:v>
                </c:pt>
                <c:pt idx="294">
                  <c:v>76.383440613787513</c:v>
                </c:pt>
                <c:pt idx="295">
                  <c:v>76.643248234922851</c:v>
                </c:pt>
                <c:pt idx="296">
                  <c:v>76.903055856058188</c:v>
                </c:pt>
                <c:pt idx="297">
                  <c:v>77.162863477193525</c:v>
                </c:pt>
                <c:pt idx="298">
                  <c:v>77.422671098328863</c:v>
                </c:pt>
                <c:pt idx="299">
                  <c:v>77.6824787194642</c:v>
                </c:pt>
                <c:pt idx="300">
                  <c:v>77.942286340599537</c:v>
                </c:pt>
                <c:pt idx="301">
                  <c:v>78.202093961734874</c:v>
                </c:pt>
                <c:pt idx="302">
                  <c:v>78.461901582870212</c:v>
                </c:pt>
                <c:pt idx="303">
                  <c:v>78.721709204005549</c:v>
                </c:pt>
                <c:pt idx="304">
                  <c:v>78.981516825140886</c:v>
                </c:pt>
                <c:pt idx="305">
                  <c:v>79.241324446276224</c:v>
                </c:pt>
                <c:pt idx="306">
                  <c:v>79.501132067411561</c:v>
                </c:pt>
              </c:numCache>
            </c:numRef>
          </c:xVal>
          <c:yVal>
            <c:numRef>
              <c:f>velo_30!$G$2:$G$308</c:f>
              <c:numCache>
                <c:formatCode>General</c:formatCode>
                <c:ptCount val="307"/>
                <c:pt idx="0">
                  <c:v>0</c:v>
                </c:pt>
                <c:pt idx="1">
                  <c:v>0.14951</c:v>
                </c:pt>
                <c:pt idx="2">
                  <c:v>0.29803999999999997</c:v>
                </c:pt>
                <c:pt idx="3">
                  <c:v>0.44558999999999993</c:v>
                </c:pt>
                <c:pt idx="4">
                  <c:v>0.59215999999999991</c:v>
                </c:pt>
                <c:pt idx="5">
                  <c:v>0.73774999999999991</c:v>
                </c:pt>
                <c:pt idx="6">
                  <c:v>0.88235999999999992</c:v>
                </c:pt>
                <c:pt idx="7">
                  <c:v>1.0259899999999997</c:v>
                </c:pt>
                <c:pt idx="8">
                  <c:v>1.1686399999999995</c:v>
                </c:pt>
                <c:pt idx="9">
                  <c:v>1.3103099999999992</c:v>
                </c:pt>
                <c:pt idx="10">
                  <c:v>1.450999999999999</c:v>
                </c:pt>
                <c:pt idx="11">
                  <c:v>1.5907099999999987</c:v>
                </c:pt>
                <c:pt idx="12">
                  <c:v>1.7294399999999985</c:v>
                </c:pt>
                <c:pt idx="13">
                  <c:v>1.8671899999999984</c:v>
                </c:pt>
                <c:pt idx="14">
                  <c:v>2.003959999999998</c:v>
                </c:pt>
                <c:pt idx="15">
                  <c:v>2.1397499999999976</c:v>
                </c:pt>
                <c:pt idx="16">
                  <c:v>2.2745599999999975</c:v>
                </c:pt>
                <c:pt idx="17">
                  <c:v>2.4083899999999971</c:v>
                </c:pt>
                <c:pt idx="18">
                  <c:v>2.5412399999999971</c:v>
                </c:pt>
                <c:pt idx="19">
                  <c:v>2.6731099999999968</c:v>
                </c:pt>
                <c:pt idx="20">
                  <c:v>2.8039999999999967</c:v>
                </c:pt>
                <c:pt idx="21">
                  <c:v>2.9339099999999965</c:v>
                </c:pt>
                <c:pt idx="22">
                  <c:v>3.062839999999996</c:v>
                </c:pt>
                <c:pt idx="23">
                  <c:v>3.1907899999999958</c:v>
                </c:pt>
                <c:pt idx="24">
                  <c:v>3.3177599999999954</c:v>
                </c:pt>
                <c:pt idx="25">
                  <c:v>3.4437499999999952</c:v>
                </c:pt>
                <c:pt idx="26">
                  <c:v>3.5687599999999948</c:v>
                </c:pt>
                <c:pt idx="27">
                  <c:v>3.6927899999999947</c:v>
                </c:pt>
                <c:pt idx="28">
                  <c:v>3.8158399999999943</c:v>
                </c:pt>
                <c:pt idx="29">
                  <c:v>3.9379099999999942</c:v>
                </c:pt>
                <c:pt idx="30">
                  <c:v>4.0589999999999939</c:v>
                </c:pt>
                <c:pt idx="31">
                  <c:v>4.1791099999999934</c:v>
                </c:pt>
                <c:pt idx="32">
                  <c:v>4.2982399999999927</c:v>
                </c:pt>
                <c:pt idx="33">
                  <c:v>4.4163899999999927</c:v>
                </c:pt>
                <c:pt idx="34">
                  <c:v>4.5335599999999925</c:v>
                </c:pt>
                <c:pt idx="35">
                  <c:v>4.6497499999999921</c:v>
                </c:pt>
                <c:pt idx="36">
                  <c:v>4.7649599999999914</c:v>
                </c:pt>
                <c:pt idx="37">
                  <c:v>4.8791899999999915</c:v>
                </c:pt>
                <c:pt idx="38">
                  <c:v>4.9924399999999913</c:v>
                </c:pt>
                <c:pt idx="39">
                  <c:v>5.104709999999991</c:v>
                </c:pt>
                <c:pt idx="40">
                  <c:v>5.2159999999999904</c:v>
                </c:pt>
                <c:pt idx="41">
                  <c:v>5.3263099999999897</c:v>
                </c:pt>
                <c:pt idx="42">
                  <c:v>5.4356399999999896</c:v>
                </c:pt>
                <c:pt idx="43">
                  <c:v>5.5439899999999893</c:v>
                </c:pt>
                <c:pt idx="44">
                  <c:v>5.6513599999999888</c:v>
                </c:pt>
                <c:pt idx="45">
                  <c:v>5.7577499999999882</c:v>
                </c:pt>
                <c:pt idx="46">
                  <c:v>5.8631599999999873</c:v>
                </c:pt>
                <c:pt idx="47">
                  <c:v>5.9675899999999871</c:v>
                </c:pt>
                <c:pt idx="48">
                  <c:v>6.0710399999999867</c:v>
                </c:pt>
                <c:pt idx="49">
                  <c:v>6.1735099999999861</c:v>
                </c:pt>
                <c:pt idx="50">
                  <c:v>6.2749999999999853</c:v>
                </c:pt>
                <c:pt idx="51">
                  <c:v>6.3755099999999851</c:v>
                </c:pt>
                <c:pt idx="52">
                  <c:v>6.4750399999999848</c:v>
                </c:pt>
                <c:pt idx="53">
                  <c:v>6.5735899999999843</c:v>
                </c:pt>
                <c:pt idx="54">
                  <c:v>6.6711599999999835</c:v>
                </c:pt>
                <c:pt idx="55">
                  <c:v>6.7677499999999826</c:v>
                </c:pt>
                <c:pt idx="56">
                  <c:v>6.8633599999999824</c:v>
                </c:pt>
                <c:pt idx="57">
                  <c:v>6.9579899999999819</c:v>
                </c:pt>
                <c:pt idx="58">
                  <c:v>7.0516399999999813</c:v>
                </c:pt>
                <c:pt idx="59">
                  <c:v>7.1443099999999804</c:v>
                </c:pt>
                <c:pt idx="60">
                  <c:v>7.2359999999999802</c:v>
                </c:pt>
                <c:pt idx="61">
                  <c:v>7.3267099999999798</c:v>
                </c:pt>
                <c:pt idx="62">
                  <c:v>7.4164399999999793</c:v>
                </c:pt>
                <c:pt idx="63">
                  <c:v>7.5051899999999785</c:v>
                </c:pt>
                <c:pt idx="64">
                  <c:v>7.5929599999999775</c:v>
                </c:pt>
                <c:pt idx="65">
                  <c:v>7.6797499999999772</c:v>
                </c:pt>
                <c:pt idx="66">
                  <c:v>7.7655599999999767</c:v>
                </c:pt>
                <c:pt idx="67">
                  <c:v>7.850389999999976</c:v>
                </c:pt>
                <c:pt idx="68">
                  <c:v>7.9342399999999751</c:v>
                </c:pt>
                <c:pt idx="69">
                  <c:v>8.0171099999999758</c:v>
                </c:pt>
                <c:pt idx="70">
                  <c:v>8.0989999999999753</c:v>
                </c:pt>
                <c:pt idx="71">
                  <c:v>8.1799099999999747</c:v>
                </c:pt>
                <c:pt idx="72">
                  <c:v>8.2598399999999756</c:v>
                </c:pt>
                <c:pt idx="73">
                  <c:v>8.3387899999999764</c:v>
                </c:pt>
                <c:pt idx="74">
                  <c:v>8.4167599999999769</c:v>
                </c:pt>
                <c:pt idx="75">
                  <c:v>8.4937499999999773</c:v>
                </c:pt>
                <c:pt idx="76">
                  <c:v>8.5697599999999774</c:v>
                </c:pt>
                <c:pt idx="77">
                  <c:v>8.6447899999999773</c:v>
                </c:pt>
                <c:pt idx="78">
                  <c:v>8.7188399999999771</c:v>
                </c:pt>
                <c:pt idx="79">
                  <c:v>8.7919099999999766</c:v>
                </c:pt>
                <c:pt idx="80">
                  <c:v>8.8639999999999777</c:v>
                </c:pt>
                <c:pt idx="81">
                  <c:v>8.9351099999999786</c:v>
                </c:pt>
                <c:pt idx="82">
                  <c:v>9.0052399999999793</c:v>
                </c:pt>
                <c:pt idx="83">
                  <c:v>9.0743899999999798</c:v>
                </c:pt>
                <c:pt idx="84">
                  <c:v>9.14255999999998</c:v>
                </c:pt>
                <c:pt idx="85">
                  <c:v>9.2097499999999801</c:v>
                </c:pt>
                <c:pt idx="86">
                  <c:v>9.27595999999998</c:v>
                </c:pt>
                <c:pt idx="87">
                  <c:v>9.3411899999999797</c:v>
                </c:pt>
                <c:pt idx="88">
                  <c:v>9.4054399999999792</c:v>
                </c:pt>
                <c:pt idx="89">
                  <c:v>9.4687099999999802</c:v>
                </c:pt>
                <c:pt idx="90">
                  <c:v>9.530999999999981</c:v>
                </c:pt>
                <c:pt idx="91">
                  <c:v>9.5923099999999817</c:v>
                </c:pt>
                <c:pt idx="92">
                  <c:v>9.6526399999999821</c:v>
                </c:pt>
                <c:pt idx="93">
                  <c:v>9.7119899999999824</c:v>
                </c:pt>
                <c:pt idx="94">
                  <c:v>9.7703599999999824</c:v>
                </c:pt>
                <c:pt idx="95">
                  <c:v>9.8277499999999822</c:v>
                </c:pt>
                <c:pt idx="96">
                  <c:v>9.8841599999999818</c:v>
                </c:pt>
                <c:pt idx="97">
                  <c:v>9.9395899999999813</c:v>
                </c:pt>
                <c:pt idx="98">
                  <c:v>9.9940399999999823</c:v>
                </c:pt>
                <c:pt idx="99">
                  <c:v>10.047509999999983</c:v>
                </c:pt>
                <c:pt idx="100">
                  <c:v>10.099999999999984</c:v>
                </c:pt>
                <c:pt idx="101">
                  <c:v>10.151509999999984</c:v>
                </c:pt>
                <c:pt idx="102">
                  <c:v>10.202039999999984</c:v>
                </c:pt>
                <c:pt idx="103">
                  <c:v>10.251589999999984</c:v>
                </c:pt>
                <c:pt idx="104">
                  <c:v>10.300159999999984</c:v>
                </c:pt>
                <c:pt idx="105">
                  <c:v>10.347749999999984</c:v>
                </c:pt>
                <c:pt idx="106">
                  <c:v>10.394359999999985</c:v>
                </c:pt>
                <c:pt idx="107">
                  <c:v>10.439989999999986</c:v>
                </c:pt>
                <c:pt idx="108">
                  <c:v>10.484639999999986</c:v>
                </c:pt>
                <c:pt idx="109">
                  <c:v>10.528309999999987</c:v>
                </c:pt>
                <c:pt idx="110">
                  <c:v>10.570999999999987</c:v>
                </c:pt>
                <c:pt idx="111">
                  <c:v>10.612709999999987</c:v>
                </c:pt>
                <c:pt idx="112">
                  <c:v>10.653439999999987</c:v>
                </c:pt>
                <c:pt idx="113">
                  <c:v>10.693189999999987</c:v>
                </c:pt>
                <c:pt idx="114">
                  <c:v>10.731959999999987</c:v>
                </c:pt>
                <c:pt idx="115">
                  <c:v>10.769749999999988</c:v>
                </c:pt>
                <c:pt idx="116">
                  <c:v>10.806559999999989</c:v>
                </c:pt>
                <c:pt idx="117">
                  <c:v>10.842389999999989</c:v>
                </c:pt>
                <c:pt idx="118">
                  <c:v>10.87723999999999</c:v>
                </c:pt>
                <c:pt idx="119">
                  <c:v>10.91110999999999</c:v>
                </c:pt>
                <c:pt idx="120">
                  <c:v>10.94399999999999</c:v>
                </c:pt>
                <c:pt idx="121">
                  <c:v>10.97590999999999</c:v>
                </c:pt>
                <c:pt idx="122">
                  <c:v>11.00683999999999</c:v>
                </c:pt>
                <c:pt idx="123">
                  <c:v>11.036789999999989</c:v>
                </c:pt>
                <c:pt idx="124">
                  <c:v>11.06575999999999</c:v>
                </c:pt>
                <c:pt idx="125">
                  <c:v>11.093749999999991</c:v>
                </c:pt>
                <c:pt idx="126">
                  <c:v>11.120759999999992</c:v>
                </c:pt>
                <c:pt idx="127">
                  <c:v>11.146789999999992</c:v>
                </c:pt>
                <c:pt idx="128">
                  <c:v>11.171839999999992</c:v>
                </c:pt>
                <c:pt idx="129">
                  <c:v>11.195909999999992</c:v>
                </c:pt>
                <c:pt idx="130">
                  <c:v>11.218999999999992</c:v>
                </c:pt>
                <c:pt idx="131">
                  <c:v>11.241109999999992</c:v>
                </c:pt>
                <c:pt idx="132">
                  <c:v>11.262239999999991</c:v>
                </c:pt>
                <c:pt idx="133">
                  <c:v>11.282389999999992</c:v>
                </c:pt>
                <c:pt idx="134">
                  <c:v>11.301559999999993</c:v>
                </c:pt>
                <c:pt idx="135">
                  <c:v>11.319749999999994</c:v>
                </c:pt>
                <c:pt idx="136">
                  <c:v>11.336959999999994</c:v>
                </c:pt>
                <c:pt idx="137">
                  <c:v>11.353189999999994</c:v>
                </c:pt>
                <c:pt idx="138">
                  <c:v>11.368439999999994</c:v>
                </c:pt>
                <c:pt idx="139">
                  <c:v>11.382709999999994</c:v>
                </c:pt>
                <c:pt idx="140">
                  <c:v>11.395999999999994</c:v>
                </c:pt>
                <c:pt idx="141">
                  <c:v>11.408309999999995</c:v>
                </c:pt>
                <c:pt idx="142">
                  <c:v>11.419639999999996</c:v>
                </c:pt>
                <c:pt idx="143">
                  <c:v>11.429989999999997</c:v>
                </c:pt>
                <c:pt idx="144">
                  <c:v>11.439359999999997</c:v>
                </c:pt>
                <c:pt idx="145">
                  <c:v>11.447749999999997</c:v>
                </c:pt>
                <c:pt idx="146">
                  <c:v>11.455159999999998</c:v>
                </c:pt>
                <c:pt idx="147">
                  <c:v>11.461589999999998</c:v>
                </c:pt>
                <c:pt idx="148">
                  <c:v>11.467039999999997</c:v>
                </c:pt>
                <c:pt idx="149">
                  <c:v>11.471509999999997</c:v>
                </c:pt>
                <c:pt idx="150">
                  <c:v>11.474999999999998</c:v>
                </c:pt>
                <c:pt idx="151">
                  <c:v>11.477509999999999</c:v>
                </c:pt>
                <c:pt idx="152">
                  <c:v>11.479039999999999</c:v>
                </c:pt>
                <c:pt idx="153">
                  <c:v>11.47959</c:v>
                </c:pt>
                <c:pt idx="154">
                  <c:v>11.47916</c:v>
                </c:pt>
                <c:pt idx="155">
                  <c:v>11.47775</c:v>
                </c:pt>
                <c:pt idx="156">
                  <c:v>11.47536</c:v>
                </c:pt>
                <c:pt idx="157">
                  <c:v>11.47199</c:v>
                </c:pt>
                <c:pt idx="158">
                  <c:v>11.467639999999999</c:v>
                </c:pt>
                <c:pt idx="159">
                  <c:v>11.46231</c:v>
                </c:pt>
                <c:pt idx="160">
                  <c:v>11.456000000000001</c:v>
                </c:pt>
                <c:pt idx="161">
                  <c:v>11.448710000000002</c:v>
                </c:pt>
                <c:pt idx="162">
                  <c:v>11.440440000000002</c:v>
                </c:pt>
                <c:pt idx="163">
                  <c:v>11.431190000000003</c:v>
                </c:pt>
                <c:pt idx="164">
                  <c:v>11.420960000000003</c:v>
                </c:pt>
                <c:pt idx="165">
                  <c:v>11.409750000000003</c:v>
                </c:pt>
                <c:pt idx="166">
                  <c:v>11.397560000000002</c:v>
                </c:pt>
                <c:pt idx="167">
                  <c:v>11.384390000000002</c:v>
                </c:pt>
                <c:pt idx="168">
                  <c:v>11.370240000000003</c:v>
                </c:pt>
                <c:pt idx="169">
                  <c:v>11.355110000000003</c:v>
                </c:pt>
                <c:pt idx="170">
                  <c:v>11.339000000000004</c:v>
                </c:pt>
                <c:pt idx="171">
                  <c:v>11.321910000000004</c:v>
                </c:pt>
                <c:pt idx="172">
                  <c:v>11.303840000000005</c:v>
                </c:pt>
                <c:pt idx="173">
                  <c:v>11.284790000000005</c:v>
                </c:pt>
                <c:pt idx="174">
                  <c:v>11.264760000000004</c:v>
                </c:pt>
                <c:pt idx="175">
                  <c:v>11.243750000000004</c:v>
                </c:pt>
                <c:pt idx="176">
                  <c:v>11.221760000000005</c:v>
                </c:pt>
                <c:pt idx="177">
                  <c:v>11.198790000000006</c:v>
                </c:pt>
                <c:pt idx="178">
                  <c:v>11.174840000000007</c:v>
                </c:pt>
                <c:pt idx="179">
                  <c:v>11.149910000000007</c:v>
                </c:pt>
                <c:pt idx="180">
                  <c:v>11.124000000000008</c:v>
                </c:pt>
                <c:pt idx="181">
                  <c:v>11.097110000000008</c:v>
                </c:pt>
                <c:pt idx="182">
                  <c:v>11.069240000000008</c:v>
                </c:pt>
                <c:pt idx="183">
                  <c:v>11.040390000000007</c:v>
                </c:pt>
                <c:pt idx="184">
                  <c:v>11.010560000000007</c:v>
                </c:pt>
                <c:pt idx="185">
                  <c:v>10.979750000000008</c:v>
                </c:pt>
                <c:pt idx="186">
                  <c:v>10.947960000000009</c:v>
                </c:pt>
                <c:pt idx="187">
                  <c:v>10.91519000000001</c:v>
                </c:pt>
                <c:pt idx="188">
                  <c:v>10.88144000000001</c:v>
                </c:pt>
                <c:pt idx="189">
                  <c:v>10.846710000000011</c:v>
                </c:pt>
                <c:pt idx="190">
                  <c:v>10.811000000000011</c:v>
                </c:pt>
                <c:pt idx="191">
                  <c:v>10.77431000000001</c:v>
                </c:pt>
                <c:pt idx="192">
                  <c:v>10.73664000000001</c:v>
                </c:pt>
                <c:pt idx="193">
                  <c:v>10.69799000000001</c:v>
                </c:pt>
                <c:pt idx="194">
                  <c:v>10.658360000000011</c:v>
                </c:pt>
                <c:pt idx="195">
                  <c:v>10.617750000000012</c:v>
                </c:pt>
                <c:pt idx="196">
                  <c:v>10.576160000000012</c:v>
                </c:pt>
                <c:pt idx="197">
                  <c:v>10.533590000000013</c:v>
                </c:pt>
                <c:pt idx="198">
                  <c:v>10.490040000000013</c:v>
                </c:pt>
                <c:pt idx="199">
                  <c:v>10.445510000000013</c:v>
                </c:pt>
                <c:pt idx="200">
                  <c:v>10.400000000000013</c:v>
                </c:pt>
                <c:pt idx="201">
                  <c:v>10.353510000000012</c:v>
                </c:pt>
                <c:pt idx="202">
                  <c:v>10.306040000000014</c:v>
                </c:pt>
                <c:pt idx="203">
                  <c:v>10.257590000000015</c:v>
                </c:pt>
                <c:pt idx="204">
                  <c:v>10.208160000000015</c:v>
                </c:pt>
                <c:pt idx="205">
                  <c:v>10.157750000000016</c:v>
                </c:pt>
                <c:pt idx="206">
                  <c:v>10.106360000000016</c:v>
                </c:pt>
                <c:pt idx="207">
                  <c:v>10.053990000000017</c:v>
                </c:pt>
                <c:pt idx="208">
                  <c:v>10.000640000000017</c:v>
                </c:pt>
                <c:pt idx="209">
                  <c:v>9.9463100000000164</c:v>
                </c:pt>
                <c:pt idx="210">
                  <c:v>9.891000000000016</c:v>
                </c:pt>
                <c:pt idx="211">
                  <c:v>9.8347100000000172</c:v>
                </c:pt>
                <c:pt idx="212">
                  <c:v>9.7774400000000181</c:v>
                </c:pt>
                <c:pt idx="213">
                  <c:v>9.7191900000000189</c:v>
                </c:pt>
                <c:pt idx="214">
                  <c:v>9.6599600000000194</c:v>
                </c:pt>
                <c:pt idx="215">
                  <c:v>9.5997500000000198</c:v>
                </c:pt>
                <c:pt idx="216">
                  <c:v>9.5385600000000199</c:v>
                </c:pt>
                <c:pt idx="217">
                  <c:v>9.4763900000000199</c:v>
                </c:pt>
                <c:pt idx="218">
                  <c:v>9.4132400000000196</c:v>
                </c:pt>
                <c:pt idx="219">
                  <c:v>9.3491100000000191</c:v>
                </c:pt>
                <c:pt idx="220">
                  <c:v>9.2840000000000202</c:v>
                </c:pt>
                <c:pt idx="221">
                  <c:v>9.2179100000000211</c:v>
                </c:pt>
                <c:pt idx="222">
                  <c:v>9.1508400000000218</c:v>
                </c:pt>
                <c:pt idx="223">
                  <c:v>9.0827900000000223</c:v>
                </c:pt>
                <c:pt idx="224">
                  <c:v>9.0137600000000226</c:v>
                </c:pt>
                <c:pt idx="225">
                  <c:v>8.9437500000000227</c:v>
                </c:pt>
                <c:pt idx="226">
                  <c:v>8.8727600000000226</c:v>
                </c:pt>
                <c:pt idx="227">
                  <c:v>8.8007900000000223</c:v>
                </c:pt>
                <c:pt idx="228">
                  <c:v>8.7278400000000218</c:v>
                </c:pt>
                <c:pt idx="229">
                  <c:v>8.6539100000000229</c:v>
                </c:pt>
                <c:pt idx="230">
                  <c:v>8.5790000000000237</c:v>
                </c:pt>
                <c:pt idx="231">
                  <c:v>8.5031100000000244</c:v>
                </c:pt>
                <c:pt idx="232">
                  <c:v>8.4262400000000248</c:v>
                </c:pt>
                <c:pt idx="233">
                  <c:v>8.3483900000000251</c:v>
                </c:pt>
                <c:pt idx="234">
                  <c:v>8.2695600000000251</c:v>
                </c:pt>
                <c:pt idx="235">
                  <c:v>8.189750000000025</c:v>
                </c:pt>
                <c:pt idx="236">
                  <c:v>8.1089600000000246</c:v>
                </c:pt>
                <c:pt idx="237">
                  <c:v>8.0271900000000258</c:v>
                </c:pt>
                <c:pt idx="238">
                  <c:v>7.944440000000025</c:v>
                </c:pt>
                <c:pt idx="239">
                  <c:v>7.860710000000025</c:v>
                </c:pt>
                <c:pt idx="240">
                  <c:v>7.7760000000000247</c:v>
                </c:pt>
                <c:pt idx="241">
                  <c:v>7.6903100000000242</c:v>
                </c:pt>
                <c:pt idx="242">
                  <c:v>7.6036400000000235</c:v>
                </c:pt>
                <c:pt idx="243">
                  <c:v>7.5159900000000226</c:v>
                </c:pt>
                <c:pt idx="244">
                  <c:v>7.4273600000000224</c:v>
                </c:pt>
                <c:pt idx="245">
                  <c:v>7.337750000000022</c:v>
                </c:pt>
                <c:pt idx="246">
                  <c:v>7.2471600000000214</c:v>
                </c:pt>
                <c:pt idx="247">
                  <c:v>7.1555900000000205</c:v>
                </c:pt>
                <c:pt idx="248">
                  <c:v>7.0630400000000195</c:v>
                </c:pt>
                <c:pt idx="249">
                  <c:v>6.9695100000000192</c:v>
                </c:pt>
                <c:pt idx="250">
                  <c:v>6.8750000000000187</c:v>
                </c:pt>
                <c:pt idx="251">
                  <c:v>6.7795100000000179</c:v>
                </c:pt>
                <c:pt idx="252">
                  <c:v>6.683040000000017</c:v>
                </c:pt>
                <c:pt idx="253">
                  <c:v>6.5855900000000167</c:v>
                </c:pt>
                <c:pt idx="254">
                  <c:v>6.4871600000000162</c:v>
                </c:pt>
                <c:pt idx="255">
                  <c:v>6.3877500000000156</c:v>
                </c:pt>
                <c:pt idx="256">
                  <c:v>6.2873600000000147</c:v>
                </c:pt>
                <c:pt idx="257">
                  <c:v>6.1859900000000136</c:v>
                </c:pt>
                <c:pt idx="258">
                  <c:v>6.0836400000000133</c:v>
                </c:pt>
                <c:pt idx="259">
                  <c:v>5.9803100000000127</c:v>
                </c:pt>
                <c:pt idx="260">
                  <c:v>5.8760000000000119</c:v>
                </c:pt>
                <c:pt idx="261">
                  <c:v>5.7707100000000109</c:v>
                </c:pt>
                <c:pt idx="262">
                  <c:v>5.6644400000000106</c:v>
                </c:pt>
                <c:pt idx="263">
                  <c:v>5.5571900000000101</c:v>
                </c:pt>
                <c:pt idx="264">
                  <c:v>5.4489600000000094</c:v>
                </c:pt>
                <c:pt idx="265">
                  <c:v>5.3397500000000084</c:v>
                </c:pt>
                <c:pt idx="266">
                  <c:v>5.2295600000000073</c:v>
                </c:pt>
                <c:pt idx="267">
                  <c:v>5.1183900000000069</c:v>
                </c:pt>
                <c:pt idx="268">
                  <c:v>5.0062400000000062</c:v>
                </c:pt>
                <c:pt idx="269">
                  <c:v>4.8931100000000054</c:v>
                </c:pt>
                <c:pt idx="270">
                  <c:v>4.7790000000000044</c:v>
                </c:pt>
                <c:pt idx="271">
                  <c:v>4.663910000000004</c:v>
                </c:pt>
                <c:pt idx="272">
                  <c:v>4.5478400000000034</c:v>
                </c:pt>
                <c:pt idx="273">
                  <c:v>4.4307900000000027</c:v>
                </c:pt>
                <c:pt idx="274">
                  <c:v>4.3127600000000017</c:v>
                </c:pt>
                <c:pt idx="275">
                  <c:v>4.1937500000000005</c:v>
                </c:pt>
                <c:pt idx="276">
                  <c:v>4.07376</c:v>
                </c:pt>
                <c:pt idx="277">
                  <c:v>3.9527899999999994</c:v>
                </c:pt>
                <c:pt idx="278">
                  <c:v>3.8308399999999985</c:v>
                </c:pt>
                <c:pt idx="279">
                  <c:v>3.7079099999999978</c:v>
                </c:pt>
                <c:pt idx="280">
                  <c:v>3.583999999999997</c:v>
                </c:pt>
                <c:pt idx="281">
                  <c:v>3.4591099999999959</c:v>
                </c:pt>
                <c:pt idx="282">
                  <c:v>3.3332399999999951</c:v>
                </c:pt>
                <c:pt idx="283">
                  <c:v>3.2063899999999941</c:v>
                </c:pt>
                <c:pt idx="284">
                  <c:v>3.0785599999999933</c:v>
                </c:pt>
                <c:pt idx="285">
                  <c:v>2.9497499999999923</c:v>
                </c:pt>
                <c:pt idx="286">
                  <c:v>2.8199599999999916</c:v>
                </c:pt>
                <c:pt idx="287">
                  <c:v>2.6891899999999906</c:v>
                </c:pt>
                <c:pt idx="288">
                  <c:v>2.5574399999999899</c:v>
                </c:pt>
                <c:pt idx="289">
                  <c:v>2.424709999999989</c:v>
                </c:pt>
                <c:pt idx="290">
                  <c:v>2.2909999999999879</c:v>
                </c:pt>
                <c:pt idx="291">
                  <c:v>2.1563099999999871</c:v>
                </c:pt>
                <c:pt idx="292">
                  <c:v>2.020639999999986</c:v>
                </c:pt>
                <c:pt idx="293">
                  <c:v>1.8839899999999852</c:v>
                </c:pt>
                <c:pt idx="294">
                  <c:v>1.7463599999999841</c:v>
                </c:pt>
                <c:pt idx="295">
                  <c:v>1.6077499999999831</c:v>
                </c:pt>
                <c:pt idx="296">
                  <c:v>1.4681599999999821</c:v>
                </c:pt>
                <c:pt idx="297">
                  <c:v>1.3275899999999812</c:v>
                </c:pt>
                <c:pt idx="298">
                  <c:v>1.1860399999999802</c:v>
                </c:pt>
                <c:pt idx="299">
                  <c:v>1.0435099999999793</c:v>
                </c:pt>
                <c:pt idx="300">
                  <c:v>0.89999999999997837</c:v>
                </c:pt>
                <c:pt idx="301">
                  <c:v>0.75550999999997748</c:v>
                </c:pt>
                <c:pt idx="302">
                  <c:v>0.6100399999999766</c:v>
                </c:pt>
                <c:pt idx="303">
                  <c:v>0.46358999999997569</c:v>
                </c:pt>
                <c:pt idx="304">
                  <c:v>0.31615999999997479</c:v>
                </c:pt>
                <c:pt idx="305">
                  <c:v>0.16774999999997389</c:v>
                </c:pt>
                <c:pt idx="306">
                  <c:v>1.8359999999972971E-2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6-4576-A63B-C07135EA878C}"/>
            </c:ext>
          </c:extLst>
        </c:ser>
        <c:ser>
          <c:idx val="2"/>
          <c:order val="2"/>
          <c:tx>
            <c:v>40 m/s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velo_40!$F$2:$F$410</c:f>
              <c:numCache>
                <c:formatCode>General</c:formatCode>
                <c:ptCount val="409"/>
                <c:pt idx="0">
                  <c:v>0</c:v>
                </c:pt>
                <c:pt idx="1">
                  <c:v>0.34641016151377552</c:v>
                </c:pt>
                <c:pt idx="2">
                  <c:v>0.69282032302755103</c:v>
                </c:pt>
                <c:pt idx="3">
                  <c:v>1.0392304845413265</c:v>
                </c:pt>
                <c:pt idx="4">
                  <c:v>1.3856406460551021</c:v>
                </c:pt>
                <c:pt idx="5">
                  <c:v>1.7320508075688776</c:v>
                </c:pt>
                <c:pt idx="6">
                  <c:v>2.078460969082653</c:v>
                </c:pt>
                <c:pt idx="7">
                  <c:v>2.4248711305964283</c:v>
                </c:pt>
                <c:pt idx="8">
                  <c:v>2.7712812921102037</c:v>
                </c:pt>
                <c:pt idx="9">
                  <c:v>3.117691453623979</c:v>
                </c:pt>
                <c:pt idx="10">
                  <c:v>3.4641016151377544</c:v>
                </c:pt>
                <c:pt idx="11">
                  <c:v>3.8105117766515297</c:v>
                </c:pt>
                <c:pt idx="12">
                  <c:v>4.1569219381653051</c:v>
                </c:pt>
                <c:pt idx="13">
                  <c:v>4.5033320996790804</c:v>
                </c:pt>
                <c:pt idx="14">
                  <c:v>4.8497422611928558</c:v>
                </c:pt>
                <c:pt idx="15">
                  <c:v>5.1961524227066311</c:v>
                </c:pt>
                <c:pt idx="16">
                  <c:v>5.5425625842204065</c:v>
                </c:pt>
                <c:pt idx="17">
                  <c:v>5.8889727457341818</c:v>
                </c:pt>
                <c:pt idx="18">
                  <c:v>6.2353829072479572</c:v>
                </c:pt>
                <c:pt idx="19">
                  <c:v>6.5817930687617325</c:v>
                </c:pt>
                <c:pt idx="20">
                  <c:v>6.9282032302755079</c:v>
                </c:pt>
                <c:pt idx="21">
                  <c:v>7.2746133917892832</c:v>
                </c:pt>
                <c:pt idx="22">
                  <c:v>7.6210235533030586</c:v>
                </c:pt>
                <c:pt idx="23">
                  <c:v>7.9674337148168339</c:v>
                </c:pt>
                <c:pt idx="24">
                  <c:v>8.3138438763306102</c:v>
                </c:pt>
                <c:pt idx="25">
                  <c:v>8.6602540378443855</c:v>
                </c:pt>
                <c:pt idx="26">
                  <c:v>9.0066641993581609</c:v>
                </c:pt>
                <c:pt idx="27">
                  <c:v>9.3530743608719362</c:v>
                </c:pt>
                <c:pt idx="28">
                  <c:v>9.6994845223857116</c:v>
                </c:pt>
                <c:pt idx="29">
                  <c:v>10.045894683899487</c:v>
                </c:pt>
                <c:pt idx="30">
                  <c:v>10.392304845413262</c:v>
                </c:pt>
                <c:pt idx="31">
                  <c:v>10.738715006927038</c:v>
                </c:pt>
                <c:pt idx="32">
                  <c:v>11.085125168440813</c:v>
                </c:pt>
                <c:pt idx="33">
                  <c:v>11.431535329954588</c:v>
                </c:pt>
                <c:pt idx="34">
                  <c:v>11.777945491468364</c:v>
                </c:pt>
                <c:pt idx="35">
                  <c:v>12.124355652982139</c:v>
                </c:pt>
                <c:pt idx="36">
                  <c:v>12.470765814495914</c:v>
                </c:pt>
                <c:pt idx="37">
                  <c:v>12.81717597600969</c:v>
                </c:pt>
                <c:pt idx="38">
                  <c:v>13.163586137523465</c:v>
                </c:pt>
                <c:pt idx="39">
                  <c:v>13.50999629903724</c:v>
                </c:pt>
                <c:pt idx="40">
                  <c:v>13.856406460551016</c:v>
                </c:pt>
                <c:pt idx="41">
                  <c:v>14.202816622064791</c:v>
                </c:pt>
                <c:pt idx="42">
                  <c:v>14.549226783578566</c:v>
                </c:pt>
                <c:pt idx="43">
                  <c:v>14.895636945092342</c:v>
                </c:pt>
                <c:pt idx="44">
                  <c:v>15.242047106606117</c:v>
                </c:pt>
                <c:pt idx="45">
                  <c:v>15.588457268119893</c:v>
                </c:pt>
                <c:pt idx="46">
                  <c:v>15.934867429633668</c:v>
                </c:pt>
                <c:pt idx="47">
                  <c:v>16.281277591147443</c:v>
                </c:pt>
                <c:pt idx="48">
                  <c:v>16.62768775266122</c:v>
                </c:pt>
                <c:pt idx="49">
                  <c:v>16.974097914174997</c:v>
                </c:pt>
                <c:pt idx="50">
                  <c:v>17.320508075688775</c:v>
                </c:pt>
                <c:pt idx="51">
                  <c:v>17.666918237202552</c:v>
                </c:pt>
                <c:pt idx="52">
                  <c:v>18.013328398716329</c:v>
                </c:pt>
                <c:pt idx="53">
                  <c:v>18.359738560230106</c:v>
                </c:pt>
                <c:pt idx="54">
                  <c:v>18.706148721743883</c:v>
                </c:pt>
                <c:pt idx="55">
                  <c:v>19.05255888325766</c:v>
                </c:pt>
                <c:pt idx="56">
                  <c:v>19.398969044771437</c:v>
                </c:pt>
                <c:pt idx="57">
                  <c:v>19.745379206285214</c:v>
                </c:pt>
                <c:pt idx="58">
                  <c:v>20.091789367798992</c:v>
                </c:pt>
                <c:pt idx="59">
                  <c:v>20.438199529312769</c:v>
                </c:pt>
                <c:pt idx="60">
                  <c:v>20.784609690826546</c:v>
                </c:pt>
                <c:pt idx="61">
                  <c:v>21.131019852340323</c:v>
                </c:pt>
                <c:pt idx="62">
                  <c:v>21.4774300138541</c:v>
                </c:pt>
                <c:pt idx="63">
                  <c:v>21.823840175367877</c:v>
                </c:pt>
                <c:pt idx="64">
                  <c:v>22.170250336881654</c:v>
                </c:pt>
                <c:pt idx="65">
                  <c:v>22.516660498395431</c:v>
                </c:pt>
                <c:pt idx="66">
                  <c:v>22.863070659909209</c:v>
                </c:pt>
                <c:pt idx="67">
                  <c:v>23.209480821422986</c:v>
                </c:pt>
                <c:pt idx="68">
                  <c:v>23.555890982936763</c:v>
                </c:pt>
                <c:pt idx="69">
                  <c:v>23.90230114445054</c:v>
                </c:pt>
                <c:pt idx="70">
                  <c:v>24.248711305964317</c:v>
                </c:pt>
                <c:pt idx="71">
                  <c:v>24.595121467478094</c:v>
                </c:pt>
                <c:pt idx="72">
                  <c:v>24.941531628991871</c:v>
                </c:pt>
                <c:pt idx="73">
                  <c:v>25.287941790505648</c:v>
                </c:pt>
                <c:pt idx="74">
                  <c:v>25.634351952019426</c:v>
                </c:pt>
                <c:pt idx="75">
                  <c:v>25.980762113533203</c:v>
                </c:pt>
                <c:pt idx="76">
                  <c:v>26.32717227504698</c:v>
                </c:pt>
                <c:pt idx="77">
                  <c:v>26.673582436560757</c:v>
                </c:pt>
                <c:pt idx="78">
                  <c:v>27.019992598074534</c:v>
                </c:pt>
                <c:pt idx="79">
                  <c:v>27.366402759588311</c:v>
                </c:pt>
                <c:pt idx="80">
                  <c:v>27.712812921102088</c:v>
                </c:pt>
                <c:pt idx="81">
                  <c:v>28.059223082615866</c:v>
                </c:pt>
                <c:pt idx="82">
                  <c:v>28.405633244129643</c:v>
                </c:pt>
                <c:pt idx="83">
                  <c:v>28.75204340564342</c:v>
                </c:pt>
                <c:pt idx="84">
                  <c:v>29.098453567157197</c:v>
                </c:pt>
                <c:pt idx="85">
                  <c:v>29.444863728670974</c:v>
                </c:pt>
                <c:pt idx="86">
                  <c:v>29.791273890184751</c:v>
                </c:pt>
                <c:pt idx="87">
                  <c:v>30.137684051698528</c:v>
                </c:pt>
                <c:pt idx="88">
                  <c:v>30.484094213212305</c:v>
                </c:pt>
                <c:pt idx="89">
                  <c:v>30.830504374726083</c:v>
                </c:pt>
                <c:pt idx="90">
                  <c:v>31.17691453623986</c:v>
                </c:pt>
                <c:pt idx="91">
                  <c:v>31.523324697753637</c:v>
                </c:pt>
                <c:pt idx="92">
                  <c:v>31.869734859267414</c:v>
                </c:pt>
                <c:pt idx="93">
                  <c:v>32.216145020781191</c:v>
                </c:pt>
                <c:pt idx="94">
                  <c:v>32.562555182294965</c:v>
                </c:pt>
                <c:pt idx="95">
                  <c:v>32.908965343808738</c:v>
                </c:pt>
                <c:pt idx="96">
                  <c:v>33.255375505322512</c:v>
                </c:pt>
                <c:pt idx="97">
                  <c:v>33.601785666836285</c:v>
                </c:pt>
                <c:pt idx="98">
                  <c:v>33.948195828350059</c:v>
                </c:pt>
                <c:pt idx="99">
                  <c:v>34.294605989863832</c:v>
                </c:pt>
                <c:pt idx="100">
                  <c:v>34.641016151377606</c:v>
                </c:pt>
                <c:pt idx="101">
                  <c:v>34.98742631289138</c:v>
                </c:pt>
                <c:pt idx="102">
                  <c:v>35.333836474405153</c:v>
                </c:pt>
                <c:pt idx="103">
                  <c:v>35.680246635918927</c:v>
                </c:pt>
                <c:pt idx="104">
                  <c:v>36.0266567974327</c:v>
                </c:pt>
                <c:pt idx="105">
                  <c:v>36.373066958946474</c:v>
                </c:pt>
                <c:pt idx="106">
                  <c:v>36.719477120460247</c:v>
                </c:pt>
                <c:pt idx="107">
                  <c:v>37.065887281974021</c:v>
                </c:pt>
                <c:pt idx="108">
                  <c:v>37.412297443487795</c:v>
                </c:pt>
                <c:pt idx="109">
                  <c:v>37.758707605001568</c:v>
                </c:pt>
                <c:pt idx="110">
                  <c:v>38.105117766515342</c:v>
                </c:pt>
                <c:pt idx="111">
                  <c:v>38.451527928029115</c:v>
                </c:pt>
                <c:pt idx="112">
                  <c:v>38.797938089542889</c:v>
                </c:pt>
                <c:pt idx="113">
                  <c:v>39.144348251056662</c:v>
                </c:pt>
                <c:pt idx="114">
                  <c:v>39.490758412570436</c:v>
                </c:pt>
                <c:pt idx="115">
                  <c:v>39.83716857408421</c:v>
                </c:pt>
                <c:pt idx="116">
                  <c:v>40.183578735597983</c:v>
                </c:pt>
                <c:pt idx="117">
                  <c:v>40.529988897111757</c:v>
                </c:pt>
                <c:pt idx="118">
                  <c:v>40.87639905862553</c:v>
                </c:pt>
                <c:pt idx="119">
                  <c:v>41.222809220139304</c:v>
                </c:pt>
                <c:pt idx="120">
                  <c:v>41.569219381653078</c:v>
                </c:pt>
                <c:pt idx="121">
                  <c:v>41.915629543166851</c:v>
                </c:pt>
                <c:pt idx="122">
                  <c:v>42.262039704680625</c:v>
                </c:pt>
                <c:pt idx="123">
                  <c:v>42.608449866194398</c:v>
                </c:pt>
                <c:pt idx="124">
                  <c:v>42.954860027708172</c:v>
                </c:pt>
                <c:pt idx="125">
                  <c:v>43.301270189221945</c:v>
                </c:pt>
                <c:pt idx="126">
                  <c:v>43.647680350735719</c:v>
                </c:pt>
                <c:pt idx="127">
                  <c:v>43.994090512249493</c:v>
                </c:pt>
                <c:pt idx="128">
                  <c:v>44.340500673763266</c:v>
                </c:pt>
                <c:pt idx="129">
                  <c:v>44.68691083527704</c:v>
                </c:pt>
                <c:pt idx="130">
                  <c:v>45.033320996790813</c:v>
                </c:pt>
                <c:pt idx="131">
                  <c:v>45.379731158304587</c:v>
                </c:pt>
                <c:pt idx="132">
                  <c:v>45.72614131981836</c:v>
                </c:pt>
                <c:pt idx="133">
                  <c:v>46.072551481332134</c:v>
                </c:pt>
                <c:pt idx="134">
                  <c:v>46.418961642845908</c:v>
                </c:pt>
                <c:pt idx="135">
                  <c:v>46.765371804359681</c:v>
                </c:pt>
                <c:pt idx="136">
                  <c:v>47.111781965873455</c:v>
                </c:pt>
                <c:pt idx="137">
                  <c:v>47.458192127387228</c:v>
                </c:pt>
                <c:pt idx="138">
                  <c:v>47.804602288901002</c:v>
                </c:pt>
                <c:pt idx="139">
                  <c:v>48.151012450414775</c:v>
                </c:pt>
                <c:pt idx="140">
                  <c:v>48.497422611928549</c:v>
                </c:pt>
                <c:pt idx="141">
                  <c:v>48.843832773442323</c:v>
                </c:pt>
                <c:pt idx="142">
                  <c:v>49.190242934956096</c:v>
                </c:pt>
                <c:pt idx="143">
                  <c:v>49.53665309646987</c:v>
                </c:pt>
                <c:pt idx="144">
                  <c:v>49.883063257983643</c:v>
                </c:pt>
                <c:pt idx="145">
                  <c:v>50.229473419497417</c:v>
                </c:pt>
                <c:pt idx="146">
                  <c:v>50.57588358101119</c:v>
                </c:pt>
                <c:pt idx="147">
                  <c:v>50.922293742524964</c:v>
                </c:pt>
                <c:pt idx="148">
                  <c:v>51.268703904038738</c:v>
                </c:pt>
                <c:pt idx="149">
                  <c:v>51.615114065552511</c:v>
                </c:pt>
                <c:pt idx="150">
                  <c:v>51.961524227066285</c:v>
                </c:pt>
                <c:pt idx="151">
                  <c:v>52.307934388580058</c:v>
                </c:pt>
                <c:pt idx="152">
                  <c:v>52.654344550093832</c:v>
                </c:pt>
                <c:pt idx="153">
                  <c:v>53.000754711607605</c:v>
                </c:pt>
                <c:pt idx="154">
                  <c:v>53.347164873121379</c:v>
                </c:pt>
                <c:pt idx="155">
                  <c:v>53.693575034635153</c:v>
                </c:pt>
                <c:pt idx="156">
                  <c:v>54.039985196148926</c:v>
                </c:pt>
                <c:pt idx="157">
                  <c:v>54.3863953576627</c:v>
                </c:pt>
                <c:pt idx="158">
                  <c:v>54.732805519176473</c:v>
                </c:pt>
                <c:pt idx="159">
                  <c:v>55.079215680690247</c:v>
                </c:pt>
                <c:pt idx="160">
                  <c:v>55.42562584220402</c:v>
                </c:pt>
                <c:pt idx="161">
                  <c:v>55.772036003717794</c:v>
                </c:pt>
                <c:pt idx="162">
                  <c:v>56.118446165231568</c:v>
                </c:pt>
                <c:pt idx="163">
                  <c:v>56.464856326745341</c:v>
                </c:pt>
                <c:pt idx="164">
                  <c:v>56.811266488259115</c:v>
                </c:pt>
                <c:pt idx="165">
                  <c:v>57.157676649772888</c:v>
                </c:pt>
                <c:pt idx="166">
                  <c:v>57.504086811286662</c:v>
                </c:pt>
                <c:pt idx="167">
                  <c:v>57.850496972800435</c:v>
                </c:pt>
                <c:pt idx="168">
                  <c:v>58.196907134314209</c:v>
                </c:pt>
                <c:pt idx="169">
                  <c:v>58.543317295827983</c:v>
                </c:pt>
                <c:pt idx="170">
                  <c:v>58.889727457341756</c:v>
                </c:pt>
                <c:pt idx="171">
                  <c:v>59.23613761885553</c:v>
                </c:pt>
                <c:pt idx="172">
                  <c:v>59.582547780369303</c:v>
                </c:pt>
                <c:pt idx="173">
                  <c:v>59.928957941883077</c:v>
                </c:pt>
                <c:pt idx="174">
                  <c:v>60.27536810339685</c:v>
                </c:pt>
                <c:pt idx="175">
                  <c:v>60.621778264910624</c:v>
                </c:pt>
                <c:pt idx="176">
                  <c:v>60.968188426424398</c:v>
                </c:pt>
                <c:pt idx="177">
                  <c:v>61.314598587938171</c:v>
                </c:pt>
                <c:pt idx="178">
                  <c:v>61.661008749451945</c:v>
                </c:pt>
                <c:pt idx="179">
                  <c:v>62.007418910965718</c:v>
                </c:pt>
                <c:pt idx="180">
                  <c:v>62.353829072479492</c:v>
                </c:pt>
                <c:pt idx="181">
                  <c:v>62.700239233993265</c:v>
                </c:pt>
                <c:pt idx="182">
                  <c:v>63.046649395507039</c:v>
                </c:pt>
                <c:pt idx="183">
                  <c:v>63.393059557020813</c:v>
                </c:pt>
                <c:pt idx="184">
                  <c:v>63.739469718534586</c:v>
                </c:pt>
                <c:pt idx="185">
                  <c:v>64.085879880048367</c:v>
                </c:pt>
                <c:pt idx="186">
                  <c:v>64.43229004156214</c:v>
                </c:pt>
                <c:pt idx="187">
                  <c:v>64.778700203075914</c:v>
                </c:pt>
                <c:pt idx="188">
                  <c:v>65.125110364589688</c:v>
                </c:pt>
                <c:pt idx="189">
                  <c:v>65.471520526103461</c:v>
                </c:pt>
                <c:pt idx="190">
                  <c:v>65.817930687617235</c:v>
                </c:pt>
                <c:pt idx="191">
                  <c:v>66.164340849131008</c:v>
                </c:pt>
                <c:pt idx="192">
                  <c:v>66.510751010644782</c:v>
                </c:pt>
                <c:pt idx="193">
                  <c:v>66.857161172158555</c:v>
                </c:pt>
                <c:pt idx="194">
                  <c:v>67.203571333672329</c:v>
                </c:pt>
                <c:pt idx="195">
                  <c:v>67.549981495186103</c:v>
                </c:pt>
                <c:pt idx="196">
                  <c:v>67.896391656699876</c:v>
                </c:pt>
                <c:pt idx="197">
                  <c:v>68.24280181821365</c:v>
                </c:pt>
                <c:pt idx="198">
                  <c:v>68.589211979727423</c:v>
                </c:pt>
                <c:pt idx="199">
                  <c:v>68.935622141241197</c:v>
                </c:pt>
                <c:pt idx="200">
                  <c:v>69.28203230275497</c:v>
                </c:pt>
                <c:pt idx="201">
                  <c:v>69.628442464268744</c:v>
                </c:pt>
                <c:pt idx="202">
                  <c:v>69.974852625782518</c:v>
                </c:pt>
                <c:pt idx="203">
                  <c:v>70.321262787296291</c:v>
                </c:pt>
                <c:pt idx="204">
                  <c:v>70.667672948810065</c:v>
                </c:pt>
                <c:pt idx="205">
                  <c:v>71.014083110323838</c:v>
                </c:pt>
                <c:pt idx="206">
                  <c:v>71.360493271837612</c:v>
                </c:pt>
                <c:pt idx="207">
                  <c:v>71.706903433351386</c:v>
                </c:pt>
                <c:pt idx="208">
                  <c:v>72.053313594865159</c:v>
                </c:pt>
                <c:pt idx="209">
                  <c:v>72.399723756378933</c:v>
                </c:pt>
                <c:pt idx="210">
                  <c:v>72.746133917892706</c:v>
                </c:pt>
                <c:pt idx="211">
                  <c:v>73.09254407940648</c:v>
                </c:pt>
                <c:pt idx="212">
                  <c:v>73.438954240920253</c:v>
                </c:pt>
                <c:pt idx="213">
                  <c:v>73.785364402434027</c:v>
                </c:pt>
                <c:pt idx="214">
                  <c:v>74.131774563947801</c:v>
                </c:pt>
                <c:pt idx="215">
                  <c:v>74.478184725461574</c:v>
                </c:pt>
                <c:pt idx="216">
                  <c:v>74.824594886975348</c:v>
                </c:pt>
                <c:pt idx="217">
                  <c:v>75.171005048489121</c:v>
                </c:pt>
                <c:pt idx="218">
                  <c:v>75.517415210002895</c:v>
                </c:pt>
                <c:pt idx="219">
                  <c:v>75.863825371516668</c:v>
                </c:pt>
                <c:pt idx="220">
                  <c:v>76.210235533030442</c:v>
                </c:pt>
                <c:pt idx="221">
                  <c:v>76.556645694544216</c:v>
                </c:pt>
                <c:pt idx="222">
                  <c:v>76.903055856057989</c:v>
                </c:pt>
                <c:pt idx="223">
                  <c:v>77.249466017571763</c:v>
                </c:pt>
                <c:pt idx="224">
                  <c:v>77.595876179085536</c:v>
                </c:pt>
                <c:pt idx="225">
                  <c:v>77.94228634059931</c:v>
                </c:pt>
                <c:pt idx="226">
                  <c:v>78.288696502113083</c:v>
                </c:pt>
                <c:pt idx="227">
                  <c:v>78.635106663626857</c:v>
                </c:pt>
                <c:pt idx="228">
                  <c:v>78.981516825140631</c:v>
                </c:pt>
                <c:pt idx="229">
                  <c:v>79.327926986654404</c:v>
                </c:pt>
                <c:pt idx="230">
                  <c:v>79.674337148168178</c:v>
                </c:pt>
                <c:pt idx="231">
                  <c:v>80.020747309681951</c:v>
                </c:pt>
                <c:pt idx="232">
                  <c:v>80.367157471195725</c:v>
                </c:pt>
                <c:pt idx="233">
                  <c:v>80.713567632709498</c:v>
                </c:pt>
                <c:pt idx="234">
                  <c:v>81.059977794223272</c:v>
                </c:pt>
                <c:pt idx="235">
                  <c:v>81.406387955737046</c:v>
                </c:pt>
                <c:pt idx="236">
                  <c:v>81.752798117250819</c:v>
                </c:pt>
                <c:pt idx="237">
                  <c:v>82.099208278764593</c:v>
                </c:pt>
                <c:pt idx="238">
                  <c:v>82.445618440278366</c:v>
                </c:pt>
                <c:pt idx="239">
                  <c:v>82.79202860179214</c:v>
                </c:pt>
                <c:pt idx="240">
                  <c:v>83.138438763305913</c:v>
                </c:pt>
                <c:pt idx="241">
                  <c:v>83.484848924819687</c:v>
                </c:pt>
                <c:pt idx="242">
                  <c:v>83.831259086333461</c:v>
                </c:pt>
                <c:pt idx="243">
                  <c:v>84.177669247847234</c:v>
                </c:pt>
                <c:pt idx="244">
                  <c:v>84.524079409361008</c:v>
                </c:pt>
                <c:pt idx="245">
                  <c:v>84.870489570874781</c:v>
                </c:pt>
                <c:pt idx="246">
                  <c:v>85.216899732388555</c:v>
                </c:pt>
                <c:pt idx="247">
                  <c:v>85.563309893902328</c:v>
                </c:pt>
                <c:pt idx="248">
                  <c:v>85.909720055416102</c:v>
                </c:pt>
                <c:pt idx="249">
                  <c:v>86.256130216929876</c:v>
                </c:pt>
                <c:pt idx="250">
                  <c:v>86.602540378443649</c:v>
                </c:pt>
                <c:pt idx="251">
                  <c:v>86.948950539957423</c:v>
                </c:pt>
                <c:pt idx="252">
                  <c:v>87.295360701471196</c:v>
                </c:pt>
                <c:pt idx="253">
                  <c:v>87.64177086298497</c:v>
                </c:pt>
                <c:pt idx="254">
                  <c:v>87.988181024498743</c:v>
                </c:pt>
                <c:pt idx="255">
                  <c:v>88.334591186012517</c:v>
                </c:pt>
                <c:pt idx="256">
                  <c:v>88.681001347526291</c:v>
                </c:pt>
                <c:pt idx="257">
                  <c:v>89.027411509040064</c:v>
                </c:pt>
                <c:pt idx="258">
                  <c:v>89.373821670553838</c:v>
                </c:pt>
                <c:pt idx="259">
                  <c:v>89.720231832067611</c:v>
                </c:pt>
                <c:pt idx="260">
                  <c:v>90.066641993581385</c:v>
                </c:pt>
                <c:pt idx="261">
                  <c:v>90.413052155095158</c:v>
                </c:pt>
                <c:pt idx="262">
                  <c:v>90.759462316608932</c:v>
                </c:pt>
                <c:pt idx="263">
                  <c:v>91.105872478122706</c:v>
                </c:pt>
                <c:pt idx="264">
                  <c:v>91.452282639636479</c:v>
                </c:pt>
                <c:pt idx="265">
                  <c:v>91.798692801150253</c:v>
                </c:pt>
                <c:pt idx="266">
                  <c:v>92.145102962664026</c:v>
                </c:pt>
                <c:pt idx="267">
                  <c:v>92.4915131241778</c:v>
                </c:pt>
                <c:pt idx="268">
                  <c:v>92.837923285691573</c:v>
                </c:pt>
                <c:pt idx="269">
                  <c:v>93.184333447205347</c:v>
                </c:pt>
                <c:pt idx="270">
                  <c:v>93.530743608719121</c:v>
                </c:pt>
                <c:pt idx="271">
                  <c:v>93.877153770232894</c:v>
                </c:pt>
                <c:pt idx="272">
                  <c:v>94.223563931746668</c:v>
                </c:pt>
                <c:pt idx="273">
                  <c:v>94.569974093260441</c:v>
                </c:pt>
                <c:pt idx="274">
                  <c:v>94.916384254774215</c:v>
                </c:pt>
                <c:pt idx="275">
                  <c:v>95.262794416287988</c:v>
                </c:pt>
                <c:pt idx="276">
                  <c:v>95.609204577801762</c:v>
                </c:pt>
                <c:pt idx="277">
                  <c:v>95.955614739315536</c:v>
                </c:pt>
                <c:pt idx="278">
                  <c:v>96.302024900829309</c:v>
                </c:pt>
                <c:pt idx="279">
                  <c:v>96.648435062343083</c:v>
                </c:pt>
                <c:pt idx="280">
                  <c:v>96.994845223856856</c:v>
                </c:pt>
                <c:pt idx="281">
                  <c:v>97.34125538537063</c:v>
                </c:pt>
                <c:pt idx="282">
                  <c:v>97.687665546884404</c:v>
                </c:pt>
                <c:pt idx="283">
                  <c:v>98.034075708398177</c:v>
                </c:pt>
                <c:pt idx="284">
                  <c:v>98.380485869911951</c:v>
                </c:pt>
                <c:pt idx="285">
                  <c:v>98.726896031425724</c:v>
                </c:pt>
                <c:pt idx="286">
                  <c:v>99.073306192939498</c:v>
                </c:pt>
                <c:pt idx="287">
                  <c:v>99.419716354453271</c:v>
                </c:pt>
                <c:pt idx="288">
                  <c:v>99.766126515967045</c:v>
                </c:pt>
                <c:pt idx="289">
                  <c:v>100.11253667748082</c:v>
                </c:pt>
                <c:pt idx="290">
                  <c:v>100.45894683899459</c:v>
                </c:pt>
                <c:pt idx="291">
                  <c:v>100.80535700050837</c:v>
                </c:pt>
                <c:pt idx="292">
                  <c:v>101.15176716202214</c:v>
                </c:pt>
                <c:pt idx="293">
                  <c:v>101.49817732353591</c:v>
                </c:pt>
                <c:pt idx="294">
                  <c:v>101.84458748504969</c:v>
                </c:pt>
                <c:pt idx="295">
                  <c:v>102.19099764656346</c:v>
                </c:pt>
                <c:pt idx="296">
                  <c:v>102.53740780807723</c:v>
                </c:pt>
                <c:pt idx="297">
                  <c:v>102.88381796959101</c:v>
                </c:pt>
                <c:pt idx="298">
                  <c:v>103.23022813110478</c:v>
                </c:pt>
                <c:pt idx="299">
                  <c:v>103.57663829261855</c:v>
                </c:pt>
                <c:pt idx="300">
                  <c:v>103.92304845413233</c:v>
                </c:pt>
                <c:pt idx="301">
                  <c:v>104.2694586156461</c:v>
                </c:pt>
                <c:pt idx="302">
                  <c:v>104.61586877715987</c:v>
                </c:pt>
                <c:pt idx="303">
                  <c:v>104.96227893867365</c:v>
                </c:pt>
                <c:pt idx="304">
                  <c:v>105.30868910018742</c:v>
                </c:pt>
                <c:pt idx="305">
                  <c:v>105.6550992617012</c:v>
                </c:pt>
                <c:pt idx="306">
                  <c:v>106.00150942321497</c:v>
                </c:pt>
                <c:pt idx="307">
                  <c:v>106.34791958472874</c:v>
                </c:pt>
                <c:pt idx="308">
                  <c:v>106.69432974624252</c:v>
                </c:pt>
                <c:pt idx="309">
                  <c:v>107.04073990775629</c:v>
                </c:pt>
                <c:pt idx="310">
                  <c:v>107.38715006927006</c:v>
                </c:pt>
                <c:pt idx="311">
                  <c:v>107.73356023078384</c:v>
                </c:pt>
                <c:pt idx="312">
                  <c:v>108.07997039229761</c:v>
                </c:pt>
                <c:pt idx="313">
                  <c:v>108.42638055381138</c:v>
                </c:pt>
                <c:pt idx="314">
                  <c:v>108.77279071532516</c:v>
                </c:pt>
                <c:pt idx="315">
                  <c:v>109.11920087683893</c:v>
                </c:pt>
                <c:pt idx="316">
                  <c:v>109.46561103835271</c:v>
                </c:pt>
                <c:pt idx="317">
                  <c:v>109.81202119986648</c:v>
                </c:pt>
                <c:pt idx="318">
                  <c:v>110.15843136138025</c:v>
                </c:pt>
                <c:pt idx="319">
                  <c:v>110.50484152289403</c:v>
                </c:pt>
                <c:pt idx="320">
                  <c:v>110.8512516844078</c:v>
                </c:pt>
                <c:pt idx="321">
                  <c:v>111.19766184592157</c:v>
                </c:pt>
                <c:pt idx="322">
                  <c:v>111.54407200743535</c:v>
                </c:pt>
                <c:pt idx="323">
                  <c:v>111.89048216894912</c:v>
                </c:pt>
                <c:pt idx="324">
                  <c:v>112.23689233046289</c:v>
                </c:pt>
                <c:pt idx="325">
                  <c:v>112.58330249197667</c:v>
                </c:pt>
                <c:pt idx="326">
                  <c:v>112.92971265349044</c:v>
                </c:pt>
                <c:pt idx="327">
                  <c:v>113.27612281500421</c:v>
                </c:pt>
                <c:pt idx="328">
                  <c:v>113.62253297651799</c:v>
                </c:pt>
                <c:pt idx="329">
                  <c:v>113.96894313803176</c:v>
                </c:pt>
                <c:pt idx="330">
                  <c:v>114.31535329954554</c:v>
                </c:pt>
                <c:pt idx="331">
                  <c:v>114.66176346105931</c:v>
                </c:pt>
                <c:pt idx="332">
                  <c:v>115.00817362257308</c:v>
                </c:pt>
                <c:pt idx="333">
                  <c:v>115.35458378408686</c:v>
                </c:pt>
                <c:pt idx="334">
                  <c:v>115.70099394560063</c:v>
                </c:pt>
                <c:pt idx="335">
                  <c:v>116.0474041071144</c:v>
                </c:pt>
                <c:pt idx="336">
                  <c:v>116.39381426862818</c:v>
                </c:pt>
                <c:pt idx="337">
                  <c:v>116.74022443014195</c:v>
                </c:pt>
                <c:pt idx="338">
                  <c:v>117.08663459165572</c:v>
                </c:pt>
                <c:pt idx="339">
                  <c:v>117.4330447531695</c:v>
                </c:pt>
                <c:pt idx="340">
                  <c:v>117.77945491468327</c:v>
                </c:pt>
                <c:pt idx="341">
                  <c:v>118.12586507619704</c:v>
                </c:pt>
                <c:pt idx="342">
                  <c:v>118.47227523771082</c:v>
                </c:pt>
                <c:pt idx="343">
                  <c:v>118.81868539922459</c:v>
                </c:pt>
                <c:pt idx="344">
                  <c:v>119.16509556073837</c:v>
                </c:pt>
                <c:pt idx="345">
                  <c:v>119.51150572225214</c:v>
                </c:pt>
                <c:pt idx="346">
                  <c:v>119.85791588376591</c:v>
                </c:pt>
                <c:pt idx="347">
                  <c:v>120.20432604527969</c:v>
                </c:pt>
                <c:pt idx="348">
                  <c:v>120.55073620679346</c:v>
                </c:pt>
                <c:pt idx="349">
                  <c:v>120.89714636830723</c:v>
                </c:pt>
                <c:pt idx="350">
                  <c:v>121.24355652982101</c:v>
                </c:pt>
                <c:pt idx="351">
                  <c:v>121.58996669133478</c:v>
                </c:pt>
                <c:pt idx="352">
                  <c:v>121.93637685284855</c:v>
                </c:pt>
                <c:pt idx="353">
                  <c:v>122.28278701436233</c:v>
                </c:pt>
                <c:pt idx="354">
                  <c:v>122.6291971758761</c:v>
                </c:pt>
                <c:pt idx="355">
                  <c:v>122.97560733738987</c:v>
                </c:pt>
                <c:pt idx="356">
                  <c:v>123.32201749890365</c:v>
                </c:pt>
                <c:pt idx="357">
                  <c:v>123.66842766041742</c:v>
                </c:pt>
                <c:pt idx="358">
                  <c:v>124.0148378219312</c:v>
                </c:pt>
                <c:pt idx="359">
                  <c:v>124.36124798344497</c:v>
                </c:pt>
                <c:pt idx="360">
                  <c:v>124.70765814495874</c:v>
                </c:pt>
                <c:pt idx="361">
                  <c:v>125.05406830647252</c:v>
                </c:pt>
                <c:pt idx="362">
                  <c:v>125.40047846798629</c:v>
                </c:pt>
                <c:pt idx="363">
                  <c:v>125.74688862950006</c:v>
                </c:pt>
                <c:pt idx="364">
                  <c:v>126.09329879101384</c:v>
                </c:pt>
                <c:pt idx="365">
                  <c:v>126.43970895252761</c:v>
                </c:pt>
                <c:pt idx="366">
                  <c:v>126.78611911404138</c:v>
                </c:pt>
                <c:pt idx="367">
                  <c:v>127.13252927555516</c:v>
                </c:pt>
                <c:pt idx="368">
                  <c:v>127.47893943706893</c:v>
                </c:pt>
                <c:pt idx="369">
                  <c:v>127.8253495985827</c:v>
                </c:pt>
                <c:pt idx="370">
                  <c:v>128.17175976009648</c:v>
                </c:pt>
                <c:pt idx="371">
                  <c:v>128.51816992161025</c:v>
                </c:pt>
                <c:pt idx="372">
                  <c:v>128.86458008312403</c:v>
                </c:pt>
                <c:pt idx="373">
                  <c:v>129.2109902446378</c:v>
                </c:pt>
                <c:pt idx="374">
                  <c:v>129.55740040615157</c:v>
                </c:pt>
                <c:pt idx="375">
                  <c:v>129.90381056766535</c:v>
                </c:pt>
                <c:pt idx="376">
                  <c:v>130.25022072917912</c:v>
                </c:pt>
                <c:pt idx="377">
                  <c:v>130.59663089069289</c:v>
                </c:pt>
                <c:pt idx="378">
                  <c:v>130.94304105220667</c:v>
                </c:pt>
                <c:pt idx="379">
                  <c:v>131.28945121372044</c:v>
                </c:pt>
                <c:pt idx="380">
                  <c:v>131.63586137523421</c:v>
                </c:pt>
                <c:pt idx="381">
                  <c:v>131.98227153674799</c:v>
                </c:pt>
                <c:pt idx="382">
                  <c:v>132.32868169826176</c:v>
                </c:pt>
                <c:pt idx="383">
                  <c:v>132.67509185977553</c:v>
                </c:pt>
                <c:pt idx="384">
                  <c:v>133.02150202128931</c:v>
                </c:pt>
                <c:pt idx="385">
                  <c:v>133.36791218280308</c:v>
                </c:pt>
                <c:pt idx="386">
                  <c:v>133.71432234431686</c:v>
                </c:pt>
                <c:pt idx="387">
                  <c:v>134.06073250583063</c:v>
                </c:pt>
                <c:pt idx="388">
                  <c:v>134.4071426673444</c:v>
                </c:pt>
                <c:pt idx="389">
                  <c:v>134.75355282885818</c:v>
                </c:pt>
                <c:pt idx="390">
                  <c:v>135.09996299037195</c:v>
                </c:pt>
                <c:pt idx="391">
                  <c:v>135.44637315188572</c:v>
                </c:pt>
                <c:pt idx="392">
                  <c:v>135.7927833133995</c:v>
                </c:pt>
                <c:pt idx="393">
                  <c:v>136.13919347491327</c:v>
                </c:pt>
                <c:pt idx="394">
                  <c:v>136.48560363642704</c:v>
                </c:pt>
                <c:pt idx="395">
                  <c:v>136.83201379794082</c:v>
                </c:pt>
                <c:pt idx="396">
                  <c:v>137.17842395945459</c:v>
                </c:pt>
                <c:pt idx="397">
                  <c:v>137.52483412096836</c:v>
                </c:pt>
                <c:pt idx="398">
                  <c:v>137.87124428248214</c:v>
                </c:pt>
                <c:pt idx="399">
                  <c:v>138.21765444399591</c:v>
                </c:pt>
                <c:pt idx="400">
                  <c:v>138.56406460550969</c:v>
                </c:pt>
                <c:pt idx="401">
                  <c:v>138.91047476702346</c:v>
                </c:pt>
                <c:pt idx="402">
                  <c:v>139.25688492853723</c:v>
                </c:pt>
                <c:pt idx="403">
                  <c:v>139.60329509005101</c:v>
                </c:pt>
                <c:pt idx="404">
                  <c:v>139.94970525156478</c:v>
                </c:pt>
                <c:pt idx="405">
                  <c:v>140.29611541307855</c:v>
                </c:pt>
                <c:pt idx="406">
                  <c:v>140.64252557459233</c:v>
                </c:pt>
                <c:pt idx="407">
                  <c:v>140.9889357361061</c:v>
                </c:pt>
                <c:pt idx="408">
                  <c:v>141.33534589761987</c:v>
                </c:pt>
              </c:numCache>
            </c:numRef>
          </c:xVal>
          <c:yVal>
            <c:numRef>
              <c:f>velo_40!$G$2:$G$410</c:f>
              <c:numCache>
                <c:formatCode>General</c:formatCode>
                <c:ptCount val="409"/>
                <c:pt idx="0">
                  <c:v>0</c:v>
                </c:pt>
                <c:pt idx="1">
                  <c:v>0.19950999999999997</c:v>
                </c:pt>
                <c:pt idx="2">
                  <c:v>0.39803999999999995</c:v>
                </c:pt>
                <c:pt idx="3">
                  <c:v>0.59558999999999995</c:v>
                </c:pt>
                <c:pt idx="4">
                  <c:v>0.79215999999999998</c:v>
                </c:pt>
                <c:pt idx="5">
                  <c:v>0.98775000000000002</c:v>
                </c:pt>
                <c:pt idx="6">
                  <c:v>1.1823599999999999</c:v>
                </c:pt>
                <c:pt idx="7">
                  <c:v>1.3759899999999998</c:v>
                </c:pt>
                <c:pt idx="8">
                  <c:v>1.5686399999999998</c:v>
                </c:pt>
                <c:pt idx="9">
                  <c:v>1.7603099999999998</c:v>
                </c:pt>
                <c:pt idx="10">
                  <c:v>1.9509999999999998</c:v>
                </c:pt>
                <c:pt idx="11">
                  <c:v>2.1407099999999999</c:v>
                </c:pt>
                <c:pt idx="12">
                  <c:v>2.32944</c:v>
                </c:pt>
                <c:pt idx="13">
                  <c:v>2.5171899999999998</c:v>
                </c:pt>
                <c:pt idx="14">
                  <c:v>2.7039599999999999</c:v>
                </c:pt>
                <c:pt idx="15">
                  <c:v>2.8897499999999998</c:v>
                </c:pt>
                <c:pt idx="16">
                  <c:v>3.07456</c:v>
                </c:pt>
                <c:pt idx="17">
                  <c:v>3.2583899999999999</c:v>
                </c:pt>
                <c:pt idx="18">
                  <c:v>3.4412400000000001</c:v>
                </c:pt>
                <c:pt idx="19">
                  <c:v>3.6231100000000001</c:v>
                </c:pt>
                <c:pt idx="20">
                  <c:v>3.8040000000000003</c:v>
                </c:pt>
                <c:pt idx="21">
                  <c:v>3.9839100000000003</c:v>
                </c:pt>
                <c:pt idx="22">
                  <c:v>4.1628400000000001</c:v>
                </c:pt>
                <c:pt idx="23">
                  <c:v>4.3407900000000001</c:v>
                </c:pt>
                <c:pt idx="24">
                  <c:v>4.51776</c:v>
                </c:pt>
                <c:pt idx="25">
                  <c:v>4.6937500000000005</c:v>
                </c:pt>
                <c:pt idx="26">
                  <c:v>4.8687600000000009</c:v>
                </c:pt>
                <c:pt idx="27">
                  <c:v>5.042790000000001</c:v>
                </c:pt>
                <c:pt idx="28">
                  <c:v>5.2158400000000009</c:v>
                </c:pt>
                <c:pt idx="29">
                  <c:v>5.3879100000000006</c:v>
                </c:pt>
                <c:pt idx="30">
                  <c:v>5.5590000000000011</c:v>
                </c:pt>
                <c:pt idx="31">
                  <c:v>5.7291100000000013</c:v>
                </c:pt>
                <c:pt idx="32">
                  <c:v>5.8982400000000013</c:v>
                </c:pt>
                <c:pt idx="33">
                  <c:v>6.0663900000000011</c:v>
                </c:pt>
                <c:pt idx="34">
                  <c:v>6.2335600000000015</c:v>
                </c:pt>
                <c:pt idx="35">
                  <c:v>6.3997500000000018</c:v>
                </c:pt>
                <c:pt idx="36">
                  <c:v>6.5649600000000019</c:v>
                </c:pt>
                <c:pt idx="37">
                  <c:v>6.7291900000000018</c:v>
                </c:pt>
                <c:pt idx="38">
                  <c:v>6.8924400000000023</c:v>
                </c:pt>
                <c:pt idx="39">
                  <c:v>7.0547100000000027</c:v>
                </c:pt>
                <c:pt idx="40">
                  <c:v>7.2160000000000029</c:v>
                </c:pt>
                <c:pt idx="41">
                  <c:v>7.3763100000000028</c:v>
                </c:pt>
                <c:pt idx="42">
                  <c:v>7.5356400000000034</c:v>
                </c:pt>
                <c:pt idx="43">
                  <c:v>7.6939900000000039</c:v>
                </c:pt>
                <c:pt idx="44">
                  <c:v>7.8513600000000041</c:v>
                </c:pt>
                <c:pt idx="45">
                  <c:v>8.007750000000005</c:v>
                </c:pt>
                <c:pt idx="46">
                  <c:v>8.1631600000000066</c:v>
                </c:pt>
                <c:pt idx="47">
                  <c:v>8.317590000000008</c:v>
                </c:pt>
                <c:pt idx="48">
                  <c:v>8.4710400000000092</c:v>
                </c:pt>
                <c:pt idx="49">
                  <c:v>8.6235100000000102</c:v>
                </c:pt>
                <c:pt idx="50">
                  <c:v>8.775000000000011</c:v>
                </c:pt>
                <c:pt idx="51">
                  <c:v>8.9255100000000116</c:v>
                </c:pt>
                <c:pt idx="52">
                  <c:v>9.075040000000012</c:v>
                </c:pt>
                <c:pt idx="53">
                  <c:v>9.2235900000000122</c:v>
                </c:pt>
                <c:pt idx="54">
                  <c:v>9.3711600000000139</c:v>
                </c:pt>
                <c:pt idx="55">
                  <c:v>9.5177500000000155</c:v>
                </c:pt>
                <c:pt idx="56">
                  <c:v>9.6633600000000168</c:v>
                </c:pt>
                <c:pt idx="57">
                  <c:v>9.807990000000018</c:v>
                </c:pt>
                <c:pt idx="58">
                  <c:v>9.9516400000000189</c:v>
                </c:pt>
                <c:pt idx="59">
                  <c:v>10.09431000000002</c:v>
                </c:pt>
                <c:pt idx="60">
                  <c:v>10.23600000000002</c:v>
                </c:pt>
                <c:pt idx="61">
                  <c:v>10.376710000000021</c:v>
                </c:pt>
                <c:pt idx="62">
                  <c:v>10.516440000000021</c:v>
                </c:pt>
                <c:pt idx="63">
                  <c:v>10.655190000000022</c:v>
                </c:pt>
                <c:pt idx="64">
                  <c:v>10.792960000000024</c:v>
                </c:pt>
                <c:pt idx="65">
                  <c:v>10.929750000000025</c:v>
                </c:pt>
                <c:pt idx="66">
                  <c:v>11.065560000000026</c:v>
                </c:pt>
                <c:pt idx="67">
                  <c:v>11.200390000000027</c:v>
                </c:pt>
                <c:pt idx="68">
                  <c:v>11.334240000000028</c:v>
                </c:pt>
                <c:pt idx="69">
                  <c:v>11.467110000000028</c:v>
                </c:pt>
                <c:pt idx="70">
                  <c:v>11.599000000000029</c:v>
                </c:pt>
                <c:pt idx="71">
                  <c:v>11.729910000000029</c:v>
                </c:pt>
                <c:pt idx="72">
                  <c:v>11.85984000000003</c:v>
                </c:pt>
                <c:pt idx="73">
                  <c:v>11.988790000000032</c:v>
                </c:pt>
                <c:pt idx="74">
                  <c:v>12.116760000000033</c:v>
                </c:pt>
                <c:pt idx="75">
                  <c:v>12.243750000000034</c:v>
                </c:pt>
                <c:pt idx="76">
                  <c:v>12.369760000000035</c:v>
                </c:pt>
                <c:pt idx="77">
                  <c:v>12.494790000000036</c:v>
                </c:pt>
                <c:pt idx="78">
                  <c:v>12.618840000000036</c:v>
                </c:pt>
                <c:pt idx="79">
                  <c:v>12.741910000000036</c:v>
                </c:pt>
                <c:pt idx="80">
                  <c:v>12.864000000000036</c:v>
                </c:pt>
                <c:pt idx="81">
                  <c:v>12.985110000000038</c:v>
                </c:pt>
                <c:pt idx="82">
                  <c:v>13.105240000000039</c:v>
                </c:pt>
                <c:pt idx="83">
                  <c:v>13.224390000000041</c:v>
                </c:pt>
                <c:pt idx="84">
                  <c:v>13.342560000000041</c:v>
                </c:pt>
                <c:pt idx="85">
                  <c:v>13.459750000000042</c:v>
                </c:pt>
                <c:pt idx="86">
                  <c:v>13.575960000000043</c:v>
                </c:pt>
                <c:pt idx="87">
                  <c:v>13.691190000000043</c:v>
                </c:pt>
                <c:pt idx="88">
                  <c:v>13.805440000000043</c:v>
                </c:pt>
                <c:pt idx="89">
                  <c:v>13.918710000000043</c:v>
                </c:pt>
                <c:pt idx="90">
                  <c:v>14.031000000000045</c:v>
                </c:pt>
                <c:pt idx="91">
                  <c:v>14.142310000000046</c:v>
                </c:pt>
                <c:pt idx="92">
                  <c:v>14.252640000000047</c:v>
                </c:pt>
                <c:pt idx="93">
                  <c:v>14.361990000000048</c:v>
                </c:pt>
                <c:pt idx="94">
                  <c:v>14.470360000000049</c:v>
                </c:pt>
                <c:pt idx="95">
                  <c:v>14.57775000000005</c:v>
                </c:pt>
                <c:pt idx="96">
                  <c:v>14.68416000000005</c:v>
                </c:pt>
                <c:pt idx="97">
                  <c:v>14.78959000000005</c:v>
                </c:pt>
                <c:pt idx="98">
                  <c:v>14.89404000000005</c:v>
                </c:pt>
                <c:pt idx="99">
                  <c:v>14.997510000000052</c:v>
                </c:pt>
                <c:pt idx="100">
                  <c:v>15.100000000000053</c:v>
                </c:pt>
                <c:pt idx="101">
                  <c:v>15.201510000000054</c:v>
                </c:pt>
                <c:pt idx="102">
                  <c:v>15.302040000000055</c:v>
                </c:pt>
                <c:pt idx="103">
                  <c:v>15.401590000000056</c:v>
                </c:pt>
                <c:pt idx="104">
                  <c:v>15.500160000000056</c:v>
                </c:pt>
                <c:pt idx="105">
                  <c:v>15.597750000000056</c:v>
                </c:pt>
                <c:pt idx="106">
                  <c:v>15.694360000000056</c:v>
                </c:pt>
                <c:pt idx="107">
                  <c:v>15.789990000000056</c:v>
                </c:pt>
                <c:pt idx="108">
                  <c:v>15.884640000000058</c:v>
                </c:pt>
                <c:pt idx="109">
                  <c:v>15.978310000000059</c:v>
                </c:pt>
                <c:pt idx="110">
                  <c:v>16.071000000000058</c:v>
                </c:pt>
                <c:pt idx="111">
                  <c:v>16.162710000000057</c:v>
                </c:pt>
                <c:pt idx="112">
                  <c:v>16.253440000000058</c:v>
                </c:pt>
                <c:pt idx="113">
                  <c:v>16.34319000000006</c:v>
                </c:pt>
                <c:pt idx="114">
                  <c:v>16.431960000000061</c:v>
                </c:pt>
                <c:pt idx="115">
                  <c:v>16.519750000000062</c:v>
                </c:pt>
                <c:pt idx="116">
                  <c:v>16.606560000000062</c:v>
                </c:pt>
                <c:pt idx="117">
                  <c:v>16.692390000000064</c:v>
                </c:pt>
                <c:pt idx="118">
                  <c:v>16.777240000000063</c:v>
                </c:pt>
                <c:pt idx="119">
                  <c:v>16.861110000000064</c:v>
                </c:pt>
                <c:pt idx="120">
                  <c:v>16.944000000000063</c:v>
                </c:pt>
                <c:pt idx="121">
                  <c:v>17.025910000000064</c:v>
                </c:pt>
                <c:pt idx="122">
                  <c:v>17.106840000000066</c:v>
                </c:pt>
                <c:pt idx="123">
                  <c:v>17.186790000000066</c:v>
                </c:pt>
                <c:pt idx="124">
                  <c:v>17.265760000000068</c:v>
                </c:pt>
                <c:pt idx="125">
                  <c:v>17.343750000000068</c:v>
                </c:pt>
                <c:pt idx="126">
                  <c:v>17.420760000000069</c:v>
                </c:pt>
                <c:pt idx="127">
                  <c:v>17.496790000000068</c:v>
                </c:pt>
                <c:pt idx="128">
                  <c:v>17.571840000000069</c:v>
                </c:pt>
                <c:pt idx="129">
                  <c:v>17.645910000000068</c:v>
                </c:pt>
                <c:pt idx="130">
                  <c:v>17.719000000000069</c:v>
                </c:pt>
                <c:pt idx="131">
                  <c:v>17.791110000000071</c:v>
                </c:pt>
                <c:pt idx="132">
                  <c:v>17.862240000000071</c:v>
                </c:pt>
                <c:pt idx="133">
                  <c:v>17.932390000000073</c:v>
                </c:pt>
                <c:pt idx="134">
                  <c:v>18.001560000000072</c:v>
                </c:pt>
                <c:pt idx="135">
                  <c:v>18.069750000000074</c:v>
                </c:pt>
                <c:pt idx="136">
                  <c:v>18.136960000000073</c:v>
                </c:pt>
                <c:pt idx="137">
                  <c:v>18.203190000000074</c:v>
                </c:pt>
                <c:pt idx="138">
                  <c:v>18.268440000000073</c:v>
                </c:pt>
                <c:pt idx="139">
                  <c:v>18.332710000000073</c:v>
                </c:pt>
                <c:pt idx="140">
                  <c:v>18.396000000000075</c:v>
                </c:pt>
                <c:pt idx="141">
                  <c:v>18.458310000000075</c:v>
                </c:pt>
                <c:pt idx="142">
                  <c:v>18.519640000000077</c:v>
                </c:pt>
                <c:pt idx="143">
                  <c:v>18.579990000000077</c:v>
                </c:pt>
                <c:pt idx="144">
                  <c:v>18.639360000000078</c:v>
                </c:pt>
                <c:pt idx="145">
                  <c:v>18.697750000000077</c:v>
                </c:pt>
                <c:pt idx="146">
                  <c:v>18.755160000000078</c:v>
                </c:pt>
                <c:pt idx="147">
                  <c:v>18.811590000000077</c:v>
                </c:pt>
                <c:pt idx="148">
                  <c:v>18.867040000000078</c:v>
                </c:pt>
                <c:pt idx="149">
                  <c:v>18.92151000000008</c:v>
                </c:pt>
                <c:pt idx="150">
                  <c:v>18.97500000000008</c:v>
                </c:pt>
                <c:pt idx="151">
                  <c:v>19.027510000000081</c:v>
                </c:pt>
                <c:pt idx="152">
                  <c:v>19.079040000000081</c:v>
                </c:pt>
                <c:pt idx="153">
                  <c:v>19.129590000000082</c:v>
                </c:pt>
                <c:pt idx="154">
                  <c:v>19.179160000000081</c:v>
                </c:pt>
                <c:pt idx="155">
                  <c:v>19.227750000000082</c:v>
                </c:pt>
                <c:pt idx="156">
                  <c:v>19.275360000000081</c:v>
                </c:pt>
                <c:pt idx="157">
                  <c:v>19.321990000000081</c:v>
                </c:pt>
                <c:pt idx="158">
                  <c:v>19.367640000000083</c:v>
                </c:pt>
                <c:pt idx="159">
                  <c:v>19.412310000000083</c:v>
                </c:pt>
                <c:pt idx="160">
                  <c:v>19.456000000000085</c:v>
                </c:pt>
                <c:pt idx="161">
                  <c:v>19.498710000000084</c:v>
                </c:pt>
                <c:pt idx="162">
                  <c:v>19.540440000000086</c:v>
                </c:pt>
                <c:pt idx="163">
                  <c:v>19.581190000000085</c:v>
                </c:pt>
                <c:pt idx="164">
                  <c:v>19.620960000000085</c:v>
                </c:pt>
                <c:pt idx="165">
                  <c:v>19.659750000000088</c:v>
                </c:pt>
                <c:pt idx="166">
                  <c:v>19.697560000000088</c:v>
                </c:pt>
                <c:pt idx="167">
                  <c:v>19.73439000000009</c:v>
                </c:pt>
                <c:pt idx="168">
                  <c:v>19.77024000000009</c:v>
                </c:pt>
                <c:pt idx="169">
                  <c:v>19.805110000000091</c:v>
                </c:pt>
                <c:pt idx="170">
                  <c:v>19.839000000000091</c:v>
                </c:pt>
                <c:pt idx="171">
                  <c:v>19.871910000000092</c:v>
                </c:pt>
                <c:pt idx="172">
                  <c:v>19.903840000000091</c:v>
                </c:pt>
                <c:pt idx="173">
                  <c:v>19.934790000000092</c:v>
                </c:pt>
                <c:pt idx="174">
                  <c:v>19.964760000000094</c:v>
                </c:pt>
                <c:pt idx="175">
                  <c:v>19.993750000000095</c:v>
                </c:pt>
                <c:pt idx="176">
                  <c:v>20.021760000000096</c:v>
                </c:pt>
                <c:pt idx="177">
                  <c:v>20.048790000000096</c:v>
                </c:pt>
                <c:pt idx="178">
                  <c:v>20.074840000000098</c:v>
                </c:pt>
                <c:pt idx="179">
                  <c:v>20.099910000000097</c:v>
                </c:pt>
                <c:pt idx="180">
                  <c:v>20.124000000000098</c:v>
                </c:pt>
                <c:pt idx="181">
                  <c:v>20.147110000000097</c:v>
                </c:pt>
                <c:pt idx="182">
                  <c:v>20.169240000000098</c:v>
                </c:pt>
                <c:pt idx="183">
                  <c:v>20.1903900000001</c:v>
                </c:pt>
                <c:pt idx="184">
                  <c:v>20.2105600000001</c:v>
                </c:pt>
                <c:pt idx="185">
                  <c:v>20.229750000000102</c:v>
                </c:pt>
                <c:pt idx="186">
                  <c:v>20.247960000000102</c:v>
                </c:pt>
                <c:pt idx="187">
                  <c:v>20.265190000000104</c:v>
                </c:pt>
                <c:pt idx="188">
                  <c:v>20.281440000000103</c:v>
                </c:pt>
                <c:pt idx="189">
                  <c:v>20.296710000000104</c:v>
                </c:pt>
                <c:pt idx="190">
                  <c:v>20.311000000000103</c:v>
                </c:pt>
                <c:pt idx="191">
                  <c:v>20.324310000000104</c:v>
                </c:pt>
                <c:pt idx="192">
                  <c:v>20.336640000000106</c:v>
                </c:pt>
                <c:pt idx="193">
                  <c:v>20.347990000000106</c:v>
                </c:pt>
                <c:pt idx="194">
                  <c:v>20.358360000000108</c:v>
                </c:pt>
                <c:pt idx="195">
                  <c:v>20.367750000000107</c:v>
                </c:pt>
                <c:pt idx="196">
                  <c:v>20.376160000000109</c:v>
                </c:pt>
                <c:pt idx="197">
                  <c:v>20.383590000000108</c:v>
                </c:pt>
                <c:pt idx="198">
                  <c:v>20.390040000000109</c:v>
                </c:pt>
                <c:pt idx="199">
                  <c:v>20.395510000000108</c:v>
                </c:pt>
                <c:pt idx="200">
                  <c:v>20.400000000000109</c:v>
                </c:pt>
                <c:pt idx="201">
                  <c:v>20.403510000000111</c:v>
                </c:pt>
                <c:pt idx="202">
                  <c:v>20.406040000000111</c:v>
                </c:pt>
                <c:pt idx="203">
                  <c:v>20.407590000000113</c:v>
                </c:pt>
                <c:pt idx="204">
                  <c:v>20.408160000000112</c:v>
                </c:pt>
                <c:pt idx="205">
                  <c:v>20.407750000000114</c:v>
                </c:pt>
                <c:pt idx="206">
                  <c:v>20.406360000000113</c:v>
                </c:pt>
                <c:pt idx="207">
                  <c:v>20.403990000000114</c:v>
                </c:pt>
                <c:pt idx="208">
                  <c:v>20.400640000000113</c:v>
                </c:pt>
                <c:pt idx="209">
                  <c:v>20.396310000000113</c:v>
                </c:pt>
                <c:pt idx="210">
                  <c:v>20.391000000000115</c:v>
                </c:pt>
                <c:pt idx="211">
                  <c:v>20.384710000000116</c:v>
                </c:pt>
                <c:pt idx="212">
                  <c:v>20.377440000000117</c:v>
                </c:pt>
                <c:pt idx="213">
                  <c:v>20.369190000000117</c:v>
                </c:pt>
                <c:pt idx="214">
                  <c:v>20.359960000000118</c:v>
                </c:pt>
                <c:pt idx="215">
                  <c:v>20.349750000000117</c:v>
                </c:pt>
                <c:pt idx="216">
                  <c:v>20.338560000000118</c:v>
                </c:pt>
                <c:pt idx="217">
                  <c:v>20.326390000000117</c:v>
                </c:pt>
                <c:pt idx="218">
                  <c:v>20.313240000000118</c:v>
                </c:pt>
                <c:pt idx="219">
                  <c:v>20.29911000000012</c:v>
                </c:pt>
                <c:pt idx="220">
                  <c:v>20.28400000000012</c:v>
                </c:pt>
                <c:pt idx="221">
                  <c:v>20.267910000000121</c:v>
                </c:pt>
                <c:pt idx="222">
                  <c:v>20.250840000000121</c:v>
                </c:pt>
                <c:pt idx="223">
                  <c:v>20.232790000000122</c:v>
                </c:pt>
                <c:pt idx="224">
                  <c:v>20.213760000000121</c:v>
                </c:pt>
                <c:pt idx="225">
                  <c:v>20.193750000000122</c:v>
                </c:pt>
                <c:pt idx="226">
                  <c:v>20.172760000000125</c:v>
                </c:pt>
                <c:pt idx="227">
                  <c:v>20.150790000000125</c:v>
                </c:pt>
                <c:pt idx="228">
                  <c:v>20.127840000000127</c:v>
                </c:pt>
                <c:pt idx="229">
                  <c:v>20.103910000000127</c:v>
                </c:pt>
                <c:pt idx="230">
                  <c:v>20.079000000000129</c:v>
                </c:pt>
                <c:pt idx="231">
                  <c:v>20.053110000000128</c:v>
                </c:pt>
                <c:pt idx="232">
                  <c:v>20.026240000000129</c:v>
                </c:pt>
                <c:pt idx="233">
                  <c:v>19.998390000000128</c:v>
                </c:pt>
                <c:pt idx="234">
                  <c:v>19.969560000000129</c:v>
                </c:pt>
                <c:pt idx="235">
                  <c:v>19.939750000000132</c:v>
                </c:pt>
                <c:pt idx="236">
                  <c:v>19.908960000000132</c:v>
                </c:pt>
                <c:pt idx="237">
                  <c:v>19.877190000000134</c:v>
                </c:pt>
                <c:pt idx="238">
                  <c:v>19.844440000000134</c:v>
                </c:pt>
                <c:pt idx="239">
                  <c:v>19.810710000000135</c:v>
                </c:pt>
                <c:pt idx="240">
                  <c:v>19.776000000000135</c:v>
                </c:pt>
                <c:pt idx="241">
                  <c:v>19.740310000000136</c:v>
                </c:pt>
                <c:pt idx="242">
                  <c:v>19.703640000000135</c:v>
                </c:pt>
                <c:pt idx="243">
                  <c:v>19.665990000000136</c:v>
                </c:pt>
                <c:pt idx="244">
                  <c:v>19.627360000000138</c:v>
                </c:pt>
                <c:pt idx="245">
                  <c:v>19.587750000000138</c:v>
                </c:pt>
                <c:pt idx="246">
                  <c:v>19.54716000000014</c:v>
                </c:pt>
                <c:pt idx="247">
                  <c:v>19.50559000000014</c:v>
                </c:pt>
                <c:pt idx="248">
                  <c:v>19.463040000000142</c:v>
                </c:pt>
                <c:pt idx="249">
                  <c:v>19.419510000000141</c:v>
                </c:pt>
                <c:pt idx="250">
                  <c:v>19.375000000000142</c:v>
                </c:pt>
                <c:pt idx="251">
                  <c:v>19.329510000000141</c:v>
                </c:pt>
                <c:pt idx="252">
                  <c:v>19.283040000000142</c:v>
                </c:pt>
                <c:pt idx="253">
                  <c:v>19.235590000000144</c:v>
                </c:pt>
                <c:pt idx="254">
                  <c:v>19.187160000000144</c:v>
                </c:pt>
                <c:pt idx="255">
                  <c:v>19.137750000000146</c:v>
                </c:pt>
                <c:pt idx="256">
                  <c:v>19.087360000000146</c:v>
                </c:pt>
                <c:pt idx="257">
                  <c:v>19.035990000000147</c:v>
                </c:pt>
                <c:pt idx="258">
                  <c:v>18.983640000000147</c:v>
                </c:pt>
                <c:pt idx="259">
                  <c:v>18.930310000000148</c:v>
                </c:pt>
                <c:pt idx="260">
                  <c:v>18.876000000000147</c:v>
                </c:pt>
                <c:pt idx="261">
                  <c:v>18.820710000000147</c:v>
                </c:pt>
                <c:pt idx="262">
                  <c:v>18.76444000000015</c:v>
                </c:pt>
                <c:pt idx="263">
                  <c:v>18.70719000000015</c:v>
                </c:pt>
                <c:pt idx="264">
                  <c:v>18.648960000000152</c:v>
                </c:pt>
                <c:pt idx="265">
                  <c:v>18.589750000000151</c:v>
                </c:pt>
                <c:pt idx="266">
                  <c:v>18.529560000000153</c:v>
                </c:pt>
                <c:pt idx="267">
                  <c:v>18.468390000000152</c:v>
                </c:pt>
                <c:pt idx="268">
                  <c:v>18.406240000000153</c:v>
                </c:pt>
                <c:pt idx="269">
                  <c:v>18.343110000000152</c:v>
                </c:pt>
                <c:pt idx="270">
                  <c:v>18.279000000000153</c:v>
                </c:pt>
                <c:pt idx="271">
                  <c:v>18.213910000000155</c:v>
                </c:pt>
                <c:pt idx="272">
                  <c:v>18.147840000000155</c:v>
                </c:pt>
                <c:pt idx="273">
                  <c:v>18.080790000000157</c:v>
                </c:pt>
                <c:pt idx="274">
                  <c:v>18.012760000000156</c:v>
                </c:pt>
                <c:pt idx="275">
                  <c:v>17.943750000000158</c:v>
                </c:pt>
                <c:pt idx="276">
                  <c:v>17.873760000000157</c:v>
                </c:pt>
                <c:pt idx="277">
                  <c:v>17.802790000000158</c:v>
                </c:pt>
                <c:pt idx="278">
                  <c:v>17.730840000000157</c:v>
                </c:pt>
                <c:pt idx="279">
                  <c:v>17.657910000000157</c:v>
                </c:pt>
                <c:pt idx="280">
                  <c:v>17.58400000000016</c:v>
                </c:pt>
                <c:pt idx="281">
                  <c:v>17.50911000000016</c:v>
                </c:pt>
                <c:pt idx="282">
                  <c:v>17.433240000000161</c:v>
                </c:pt>
                <c:pt idx="283">
                  <c:v>17.356390000000161</c:v>
                </c:pt>
                <c:pt idx="284">
                  <c:v>17.278560000000162</c:v>
                </c:pt>
                <c:pt idx="285">
                  <c:v>17.199750000000162</c:v>
                </c:pt>
                <c:pt idx="286">
                  <c:v>17.119960000000162</c:v>
                </c:pt>
                <c:pt idx="287">
                  <c:v>17.039190000000165</c:v>
                </c:pt>
                <c:pt idx="288">
                  <c:v>16.957440000000165</c:v>
                </c:pt>
                <c:pt idx="289">
                  <c:v>16.874710000000167</c:v>
                </c:pt>
                <c:pt idx="290">
                  <c:v>16.791000000000167</c:v>
                </c:pt>
                <c:pt idx="291">
                  <c:v>16.706310000000169</c:v>
                </c:pt>
                <c:pt idx="292">
                  <c:v>16.620640000000169</c:v>
                </c:pt>
                <c:pt idx="293">
                  <c:v>16.53399000000017</c:v>
                </c:pt>
                <c:pt idx="294">
                  <c:v>16.446360000000169</c:v>
                </c:pt>
                <c:pt idx="295">
                  <c:v>16.35775000000017</c:v>
                </c:pt>
                <c:pt idx="296">
                  <c:v>16.268160000000172</c:v>
                </c:pt>
                <c:pt idx="297">
                  <c:v>16.177590000000173</c:v>
                </c:pt>
                <c:pt idx="298">
                  <c:v>16.086040000000175</c:v>
                </c:pt>
                <c:pt idx="299">
                  <c:v>15.993510000000175</c:v>
                </c:pt>
                <c:pt idx="300">
                  <c:v>15.900000000000174</c:v>
                </c:pt>
                <c:pt idx="301">
                  <c:v>15.805510000000176</c:v>
                </c:pt>
                <c:pt idx="302">
                  <c:v>15.710040000000177</c:v>
                </c:pt>
                <c:pt idx="303">
                  <c:v>15.613590000000178</c:v>
                </c:pt>
                <c:pt idx="304">
                  <c:v>15.516160000000179</c:v>
                </c:pt>
                <c:pt idx="305">
                  <c:v>15.417750000000179</c:v>
                </c:pt>
                <c:pt idx="306">
                  <c:v>15.31836000000018</c:v>
                </c:pt>
                <c:pt idx="307">
                  <c:v>15.21799000000018</c:v>
                </c:pt>
                <c:pt idx="308">
                  <c:v>15.11664000000018</c:v>
                </c:pt>
                <c:pt idx="309">
                  <c:v>15.014310000000179</c:v>
                </c:pt>
                <c:pt idx="310">
                  <c:v>14.911000000000181</c:v>
                </c:pt>
                <c:pt idx="311">
                  <c:v>14.806710000000182</c:v>
                </c:pt>
                <c:pt idx="312">
                  <c:v>14.701440000000183</c:v>
                </c:pt>
                <c:pt idx="313">
                  <c:v>14.595190000000184</c:v>
                </c:pt>
                <c:pt idx="314">
                  <c:v>14.487960000000184</c:v>
                </c:pt>
                <c:pt idx="315">
                  <c:v>14.379750000000184</c:v>
                </c:pt>
                <c:pt idx="316">
                  <c:v>14.270560000000184</c:v>
                </c:pt>
                <c:pt idx="317">
                  <c:v>14.160390000000184</c:v>
                </c:pt>
                <c:pt idx="318">
                  <c:v>14.049240000000184</c:v>
                </c:pt>
                <c:pt idx="319">
                  <c:v>13.937110000000185</c:v>
                </c:pt>
                <c:pt idx="320">
                  <c:v>13.824000000000186</c:v>
                </c:pt>
                <c:pt idx="321">
                  <c:v>13.709910000000187</c:v>
                </c:pt>
                <c:pt idx="322">
                  <c:v>13.594840000000188</c:v>
                </c:pt>
                <c:pt idx="323">
                  <c:v>13.478790000000188</c:v>
                </c:pt>
                <c:pt idx="324">
                  <c:v>13.361760000000189</c:v>
                </c:pt>
                <c:pt idx="325">
                  <c:v>13.243750000000189</c:v>
                </c:pt>
                <c:pt idx="326">
                  <c:v>13.124760000000188</c:v>
                </c:pt>
                <c:pt idx="327">
                  <c:v>13.004790000000188</c:v>
                </c:pt>
                <c:pt idx="328">
                  <c:v>12.883840000000189</c:v>
                </c:pt>
                <c:pt idx="329">
                  <c:v>12.76191000000019</c:v>
                </c:pt>
                <c:pt idx="330">
                  <c:v>12.639000000000191</c:v>
                </c:pt>
                <c:pt idx="331">
                  <c:v>12.515110000000192</c:v>
                </c:pt>
                <c:pt idx="332">
                  <c:v>12.390240000000192</c:v>
                </c:pt>
                <c:pt idx="333">
                  <c:v>12.264390000000192</c:v>
                </c:pt>
                <c:pt idx="334">
                  <c:v>12.137560000000192</c:v>
                </c:pt>
                <c:pt idx="335">
                  <c:v>12.009750000000192</c:v>
                </c:pt>
                <c:pt idx="336">
                  <c:v>11.880960000000192</c:v>
                </c:pt>
                <c:pt idx="337">
                  <c:v>11.751190000000193</c:v>
                </c:pt>
                <c:pt idx="338">
                  <c:v>11.620440000000194</c:v>
                </c:pt>
                <c:pt idx="339">
                  <c:v>11.488710000000195</c:v>
                </c:pt>
                <c:pt idx="340">
                  <c:v>11.356000000000195</c:v>
                </c:pt>
                <c:pt idx="341">
                  <c:v>11.222310000000196</c:v>
                </c:pt>
                <c:pt idx="342">
                  <c:v>11.087640000000196</c:v>
                </c:pt>
                <c:pt idx="343">
                  <c:v>10.951990000000196</c:v>
                </c:pt>
                <c:pt idx="344">
                  <c:v>10.815360000000195</c:v>
                </c:pt>
                <c:pt idx="345">
                  <c:v>10.677750000000195</c:v>
                </c:pt>
                <c:pt idx="346">
                  <c:v>10.539160000000196</c:v>
                </c:pt>
                <c:pt idx="347">
                  <c:v>10.399590000000197</c:v>
                </c:pt>
                <c:pt idx="348">
                  <c:v>10.259040000000198</c:v>
                </c:pt>
                <c:pt idx="349">
                  <c:v>10.117510000000198</c:v>
                </c:pt>
                <c:pt idx="350">
                  <c:v>9.9750000000001986</c:v>
                </c:pt>
                <c:pt idx="351">
                  <c:v>9.8315100000001987</c:v>
                </c:pt>
                <c:pt idx="352">
                  <c:v>9.6870400000001986</c:v>
                </c:pt>
                <c:pt idx="353">
                  <c:v>9.5415900000001983</c:v>
                </c:pt>
                <c:pt idx="354">
                  <c:v>9.3951600000001978</c:v>
                </c:pt>
                <c:pt idx="355">
                  <c:v>9.2477500000001989</c:v>
                </c:pt>
                <c:pt idx="356">
                  <c:v>9.0993600000001997</c:v>
                </c:pt>
                <c:pt idx="357">
                  <c:v>8.9499900000002004</c:v>
                </c:pt>
                <c:pt idx="358">
                  <c:v>8.7996400000002009</c:v>
                </c:pt>
                <c:pt idx="359">
                  <c:v>8.6483100000002011</c:v>
                </c:pt>
                <c:pt idx="360">
                  <c:v>8.4960000000002012</c:v>
                </c:pt>
                <c:pt idx="361">
                  <c:v>8.342710000000201</c:v>
                </c:pt>
                <c:pt idx="362">
                  <c:v>8.1884400000002007</c:v>
                </c:pt>
                <c:pt idx="363">
                  <c:v>8.0331900000002001</c:v>
                </c:pt>
                <c:pt idx="364">
                  <c:v>7.8769600000001994</c:v>
                </c:pt>
                <c:pt idx="365">
                  <c:v>7.7197500000001984</c:v>
                </c:pt>
                <c:pt idx="366">
                  <c:v>7.5615600000001972</c:v>
                </c:pt>
                <c:pt idx="367">
                  <c:v>7.4023900000001968</c:v>
                </c:pt>
                <c:pt idx="368">
                  <c:v>7.2422400000001961</c:v>
                </c:pt>
                <c:pt idx="369">
                  <c:v>7.0811100000001952</c:v>
                </c:pt>
                <c:pt idx="370">
                  <c:v>6.9190000000001941</c:v>
                </c:pt>
                <c:pt idx="371">
                  <c:v>6.7559100000001937</c:v>
                </c:pt>
                <c:pt idx="372">
                  <c:v>6.5918400000001931</c:v>
                </c:pt>
                <c:pt idx="373">
                  <c:v>6.4267900000001923</c:v>
                </c:pt>
                <c:pt idx="374">
                  <c:v>6.2607600000001913</c:v>
                </c:pt>
                <c:pt idx="375">
                  <c:v>6.093750000000191</c:v>
                </c:pt>
                <c:pt idx="376">
                  <c:v>5.9257600000001904</c:v>
                </c:pt>
                <c:pt idx="377">
                  <c:v>5.7567900000001897</c:v>
                </c:pt>
                <c:pt idx="378">
                  <c:v>5.5868400000001888</c:v>
                </c:pt>
                <c:pt idx="379">
                  <c:v>5.4159100000001876</c:v>
                </c:pt>
                <c:pt idx="380">
                  <c:v>5.2440000000001872</c:v>
                </c:pt>
                <c:pt idx="381">
                  <c:v>5.0711100000001865</c:v>
                </c:pt>
                <c:pt idx="382">
                  <c:v>4.8972400000001857</c:v>
                </c:pt>
                <c:pt idx="383">
                  <c:v>4.7223900000001846</c:v>
                </c:pt>
                <c:pt idx="384">
                  <c:v>4.5465600000001842</c:v>
                </c:pt>
                <c:pt idx="385">
                  <c:v>4.3697500000001837</c:v>
                </c:pt>
                <c:pt idx="386">
                  <c:v>4.1919600000001829</c:v>
                </c:pt>
                <c:pt idx="387">
                  <c:v>4.0131900000001819</c:v>
                </c:pt>
                <c:pt idx="388">
                  <c:v>3.8334400000001811</c:v>
                </c:pt>
                <c:pt idx="389">
                  <c:v>3.6527100000001806</c:v>
                </c:pt>
                <c:pt idx="390">
                  <c:v>3.4710000000001799</c:v>
                </c:pt>
                <c:pt idx="391">
                  <c:v>3.2883100000001795</c:v>
                </c:pt>
                <c:pt idx="392">
                  <c:v>3.1046400000001788</c:v>
                </c:pt>
                <c:pt idx="393">
                  <c:v>2.9199900000001784</c:v>
                </c:pt>
                <c:pt idx="394">
                  <c:v>2.7343600000001778</c:v>
                </c:pt>
                <c:pt idx="395">
                  <c:v>2.5477500000001774</c:v>
                </c:pt>
                <c:pt idx="396">
                  <c:v>2.3601600000001768</c:v>
                </c:pt>
                <c:pt idx="397">
                  <c:v>2.1715900000001764</c:v>
                </c:pt>
                <c:pt idx="398">
                  <c:v>1.9820400000001759</c:v>
                </c:pt>
                <c:pt idx="399">
                  <c:v>1.7915100000001754</c:v>
                </c:pt>
                <c:pt idx="400">
                  <c:v>1.6000000000001748</c:v>
                </c:pt>
                <c:pt idx="401">
                  <c:v>1.4075100000001743</c:v>
                </c:pt>
                <c:pt idx="402">
                  <c:v>1.2140400000001739</c:v>
                </c:pt>
                <c:pt idx="403">
                  <c:v>1.0195900000001734</c:v>
                </c:pt>
                <c:pt idx="404">
                  <c:v>0.82416000000017309</c:v>
                </c:pt>
                <c:pt idx="405">
                  <c:v>0.62775000000017278</c:v>
                </c:pt>
                <c:pt idx="406">
                  <c:v>0.43036000000017249</c:v>
                </c:pt>
                <c:pt idx="407">
                  <c:v>0.23199000000017217</c:v>
                </c:pt>
                <c:pt idx="408">
                  <c:v>3.2640000000171858E-2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B6-4576-A63B-C07135EA878C}"/>
            </c:ext>
          </c:extLst>
        </c:ser>
        <c:ser>
          <c:idx val="3"/>
          <c:order val="3"/>
          <c:tx>
            <c:v>50 m/s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velo_50!$F$2:$F$512</c:f>
              <c:numCache>
                <c:formatCode>General</c:formatCode>
                <c:ptCount val="511"/>
                <c:pt idx="0">
                  <c:v>0</c:v>
                </c:pt>
                <c:pt idx="1">
                  <c:v>0.43301270189221941</c:v>
                </c:pt>
                <c:pt idx="2">
                  <c:v>0.86602540378443882</c:v>
                </c:pt>
                <c:pt idx="3">
                  <c:v>1.2990381056766582</c:v>
                </c:pt>
                <c:pt idx="4">
                  <c:v>1.7320508075688776</c:v>
                </c:pt>
                <c:pt idx="5">
                  <c:v>2.1650635094610973</c:v>
                </c:pt>
                <c:pt idx="6">
                  <c:v>2.5980762113533169</c:v>
                </c:pt>
                <c:pt idx="7">
                  <c:v>3.0310889132455365</c:v>
                </c:pt>
                <c:pt idx="8">
                  <c:v>3.4641016151377562</c:v>
                </c:pt>
                <c:pt idx="9">
                  <c:v>3.8971143170299758</c:v>
                </c:pt>
                <c:pt idx="10">
                  <c:v>4.3301270189221954</c:v>
                </c:pt>
                <c:pt idx="11">
                  <c:v>4.7631397208144151</c:v>
                </c:pt>
                <c:pt idx="12">
                  <c:v>5.1961524227066347</c:v>
                </c:pt>
                <c:pt idx="13">
                  <c:v>5.6291651245988543</c:v>
                </c:pt>
                <c:pt idx="14">
                  <c:v>6.062177826491074</c:v>
                </c:pt>
                <c:pt idx="15">
                  <c:v>6.4951905283832936</c:v>
                </c:pt>
                <c:pt idx="16">
                  <c:v>6.9282032302755132</c:v>
                </c:pt>
                <c:pt idx="17">
                  <c:v>7.3612159321677328</c:v>
                </c:pt>
                <c:pt idx="18">
                  <c:v>7.7942286340599525</c:v>
                </c:pt>
                <c:pt idx="19">
                  <c:v>8.2272413359521721</c:v>
                </c:pt>
                <c:pt idx="20">
                  <c:v>8.6602540378443909</c:v>
                </c:pt>
                <c:pt idx="21">
                  <c:v>9.0932667397366096</c:v>
                </c:pt>
                <c:pt idx="22">
                  <c:v>9.5262794416288283</c:v>
                </c:pt>
                <c:pt idx="23">
                  <c:v>9.9592921435210471</c:v>
                </c:pt>
                <c:pt idx="24">
                  <c:v>10.392304845413266</c:v>
                </c:pt>
                <c:pt idx="25">
                  <c:v>10.825317547305485</c:v>
                </c:pt>
                <c:pt idx="26">
                  <c:v>11.258330249197703</c:v>
                </c:pt>
                <c:pt idx="27">
                  <c:v>11.691342951089922</c:v>
                </c:pt>
                <c:pt idx="28">
                  <c:v>12.124355652982141</c:v>
                </c:pt>
                <c:pt idx="29">
                  <c:v>12.55736835487436</c:v>
                </c:pt>
                <c:pt idx="30">
                  <c:v>12.990381056766578</c:v>
                </c:pt>
                <c:pt idx="31">
                  <c:v>13.423393758658797</c:v>
                </c:pt>
                <c:pt idx="32">
                  <c:v>13.856406460551016</c:v>
                </c:pt>
                <c:pt idx="33">
                  <c:v>14.289419162443235</c:v>
                </c:pt>
                <c:pt idx="34">
                  <c:v>14.722431864335453</c:v>
                </c:pt>
                <c:pt idx="35">
                  <c:v>15.155444566227672</c:v>
                </c:pt>
                <c:pt idx="36">
                  <c:v>15.588457268119891</c:v>
                </c:pt>
                <c:pt idx="37">
                  <c:v>16.021469970012109</c:v>
                </c:pt>
                <c:pt idx="38">
                  <c:v>16.45448267190433</c:v>
                </c:pt>
                <c:pt idx="39">
                  <c:v>16.887495373796551</c:v>
                </c:pt>
                <c:pt idx="40">
                  <c:v>17.320508075688771</c:v>
                </c:pt>
                <c:pt idx="41">
                  <c:v>17.753520777580992</c:v>
                </c:pt>
                <c:pt idx="42">
                  <c:v>18.186533479473212</c:v>
                </c:pt>
                <c:pt idx="43">
                  <c:v>18.619546181365433</c:v>
                </c:pt>
                <c:pt idx="44">
                  <c:v>19.052558883257653</c:v>
                </c:pt>
                <c:pt idx="45">
                  <c:v>19.485571585149874</c:v>
                </c:pt>
                <c:pt idx="46">
                  <c:v>19.918584287042094</c:v>
                </c:pt>
                <c:pt idx="47">
                  <c:v>20.351596988934315</c:v>
                </c:pt>
                <c:pt idx="48">
                  <c:v>20.784609690826535</c:v>
                </c:pt>
                <c:pt idx="49">
                  <c:v>21.217622392718756</c:v>
                </c:pt>
                <c:pt idx="50">
                  <c:v>21.650635094610976</c:v>
                </c:pt>
                <c:pt idx="51">
                  <c:v>22.083647796503197</c:v>
                </c:pt>
                <c:pt idx="52">
                  <c:v>22.516660498395417</c:v>
                </c:pt>
                <c:pt idx="53">
                  <c:v>22.949673200287638</c:v>
                </c:pt>
                <c:pt idx="54">
                  <c:v>23.382685902179858</c:v>
                </c:pt>
                <c:pt idx="55">
                  <c:v>23.815698604072079</c:v>
                </c:pt>
                <c:pt idx="56">
                  <c:v>24.248711305964299</c:v>
                </c:pt>
                <c:pt idx="57">
                  <c:v>24.68172400785652</c:v>
                </c:pt>
                <c:pt idx="58">
                  <c:v>25.11473670974874</c:v>
                </c:pt>
                <c:pt idx="59">
                  <c:v>25.547749411640961</c:v>
                </c:pt>
                <c:pt idx="60">
                  <c:v>25.980762113533181</c:v>
                </c:pt>
                <c:pt idx="61">
                  <c:v>26.413774815425402</c:v>
                </c:pt>
                <c:pt idx="62">
                  <c:v>26.846787517317622</c:v>
                </c:pt>
                <c:pt idx="63">
                  <c:v>27.279800219209843</c:v>
                </c:pt>
                <c:pt idx="64">
                  <c:v>27.712812921102064</c:v>
                </c:pt>
                <c:pt idx="65">
                  <c:v>28.145825622994284</c:v>
                </c:pt>
                <c:pt idx="66">
                  <c:v>28.578838324886505</c:v>
                </c:pt>
                <c:pt idx="67">
                  <c:v>29.011851026778725</c:v>
                </c:pt>
                <c:pt idx="68">
                  <c:v>29.444863728670946</c:v>
                </c:pt>
                <c:pt idx="69">
                  <c:v>29.877876430563166</c:v>
                </c:pt>
                <c:pt idx="70">
                  <c:v>30.310889132455387</c:v>
                </c:pt>
                <c:pt idx="71">
                  <c:v>30.743901834347607</c:v>
                </c:pt>
                <c:pt idx="72">
                  <c:v>31.176914536239828</c:v>
                </c:pt>
                <c:pt idx="73">
                  <c:v>31.609927238132048</c:v>
                </c:pt>
                <c:pt idx="74">
                  <c:v>32.042939940024269</c:v>
                </c:pt>
                <c:pt idx="75">
                  <c:v>32.475952641916486</c:v>
                </c:pt>
                <c:pt idx="76">
                  <c:v>32.908965343808703</c:v>
                </c:pt>
                <c:pt idx="77">
                  <c:v>33.34197804570092</c:v>
                </c:pt>
                <c:pt idx="78">
                  <c:v>33.774990747593137</c:v>
                </c:pt>
                <c:pt idx="79">
                  <c:v>34.208003449485354</c:v>
                </c:pt>
                <c:pt idx="80">
                  <c:v>34.641016151377571</c:v>
                </c:pt>
                <c:pt idx="81">
                  <c:v>35.074028853269787</c:v>
                </c:pt>
                <c:pt idx="82">
                  <c:v>35.507041555162004</c:v>
                </c:pt>
                <c:pt idx="83">
                  <c:v>35.940054257054221</c:v>
                </c:pt>
                <c:pt idx="84">
                  <c:v>36.373066958946438</c:v>
                </c:pt>
                <c:pt idx="85">
                  <c:v>36.806079660838655</c:v>
                </c:pt>
                <c:pt idx="86">
                  <c:v>37.239092362730872</c:v>
                </c:pt>
                <c:pt idx="87">
                  <c:v>37.672105064623089</c:v>
                </c:pt>
                <c:pt idx="88">
                  <c:v>38.105117766515306</c:v>
                </c:pt>
                <c:pt idx="89">
                  <c:v>38.538130468407523</c:v>
                </c:pt>
                <c:pt idx="90">
                  <c:v>38.97114317029974</c:v>
                </c:pt>
                <c:pt idx="91">
                  <c:v>39.404155872191957</c:v>
                </c:pt>
                <c:pt idx="92">
                  <c:v>39.837168574084174</c:v>
                </c:pt>
                <c:pt idx="93">
                  <c:v>40.270181275976391</c:v>
                </c:pt>
                <c:pt idx="94">
                  <c:v>40.703193977868608</c:v>
                </c:pt>
                <c:pt idx="95">
                  <c:v>41.136206679760825</c:v>
                </c:pt>
                <c:pt idx="96">
                  <c:v>41.569219381653042</c:v>
                </c:pt>
                <c:pt idx="97">
                  <c:v>42.002232083545259</c:v>
                </c:pt>
                <c:pt idx="98">
                  <c:v>42.435244785437476</c:v>
                </c:pt>
                <c:pt idx="99">
                  <c:v>42.868257487329693</c:v>
                </c:pt>
                <c:pt idx="100">
                  <c:v>43.30127018922191</c:v>
                </c:pt>
                <c:pt idx="101">
                  <c:v>43.734282891114127</c:v>
                </c:pt>
                <c:pt idx="102">
                  <c:v>44.167295593006344</c:v>
                </c:pt>
                <c:pt idx="103">
                  <c:v>44.600308294898561</c:v>
                </c:pt>
                <c:pt idx="104">
                  <c:v>45.033320996790778</c:v>
                </c:pt>
                <c:pt idx="105">
                  <c:v>45.466333698682995</c:v>
                </c:pt>
                <c:pt idx="106">
                  <c:v>45.899346400575212</c:v>
                </c:pt>
                <c:pt idx="107">
                  <c:v>46.332359102467429</c:v>
                </c:pt>
                <c:pt idx="108">
                  <c:v>46.765371804359646</c:v>
                </c:pt>
                <c:pt idx="109">
                  <c:v>47.198384506251863</c:v>
                </c:pt>
                <c:pt idx="110">
                  <c:v>47.63139720814408</c:v>
                </c:pt>
                <c:pt idx="111">
                  <c:v>48.064409910036296</c:v>
                </c:pt>
                <c:pt idx="112">
                  <c:v>48.497422611928513</c:v>
                </c:pt>
                <c:pt idx="113">
                  <c:v>48.93043531382073</c:v>
                </c:pt>
                <c:pt idx="114">
                  <c:v>49.363448015712947</c:v>
                </c:pt>
                <c:pt idx="115">
                  <c:v>49.796460717605164</c:v>
                </c:pt>
                <c:pt idx="116">
                  <c:v>50.229473419497381</c:v>
                </c:pt>
                <c:pt idx="117">
                  <c:v>50.662486121389598</c:v>
                </c:pt>
                <c:pt idx="118">
                  <c:v>51.095498823281815</c:v>
                </c:pt>
                <c:pt idx="119">
                  <c:v>51.528511525174032</c:v>
                </c:pt>
                <c:pt idx="120">
                  <c:v>51.961524227066249</c:v>
                </c:pt>
                <c:pt idx="121">
                  <c:v>52.394536928958466</c:v>
                </c:pt>
                <c:pt idx="122">
                  <c:v>52.827549630850683</c:v>
                </c:pt>
                <c:pt idx="123">
                  <c:v>53.2605623327429</c:v>
                </c:pt>
                <c:pt idx="124">
                  <c:v>53.693575034635117</c:v>
                </c:pt>
                <c:pt idx="125">
                  <c:v>54.126587736527334</c:v>
                </c:pt>
                <c:pt idx="126">
                  <c:v>54.559600438419551</c:v>
                </c:pt>
                <c:pt idx="127">
                  <c:v>54.992613140311768</c:v>
                </c:pt>
                <c:pt idx="128">
                  <c:v>55.425625842203985</c:v>
                </c:pt>
                <c:pt idx="129">
                  <c:v>55.858638544096202</c:v>
                </c:pt>
                <c:pt idx="130">
                  <c:v>56.291651245988419</c:v>
                </c:pt>
                <c:pt idx="131">
                  <c:v>56.724663947880636</c:v>
                </c:pt>
                <c:pt idx="132">
                  <c:v>57.157676649772853</c:v>
                </c:pt>
                <c:pt idx="133">
                  <c:v>57.59068935166507</c:v>
                </c:pt>
                <c:pt idx="134">
                  <c:v>58.023702053557287</c:v>
                </c:pt>
                <c:pt idx="135">
                  <c:v>58.456714755449504</c:v>
                </c:pt>
                <c:pt idx="136">
                  <c:v>58.889727457341721</c:v>
                </c:pt>
                <c:pt idx="137">
                  <c:v>59.322740159233938</c:v>
                </c:pt>
                <c:pt idx="138">
                  <c:v>59.755752861126155</c:v>
                </c:pt>
                <c:pt idx="139">
                  <c:v>60.188765563018372</c:v>
                </c:pt>
                <c:pt idx="140">
                  <c:v>60.621778264910589</c:v>
                </c:pt>
                <c:pt idx="141">
                  <c:v>61.054790966802805</c:v>
                </c:pt>
                <c:pt idx="142">
                  <c:v>61.487803668695022</c:v>
                </c:pt>
                <c:pt idx="143">
                  <c:v>61.920816370587239</c:v>
                </c:pt>
                <c:pt idx="144">
                  <c:v>62.353829072479456</c:v>
                </c:pt>
                <c:pt idx="145">
                  <c:v>62.786841774371673</c:v>
                </c:pt>
                <c:pt idx="146">
                  <c:v>63.21985447626389</c:v>
                </c:pt>
                <c:pt idx="147">
                  <c:v>63.652867178156107</c:v>
                </c:pt>
                <c:pt idx="148">
                  <c:v>64.085879880048324</c:v>
                </c:pt>
                <c:pt idx="149">
                  <c:v>64.518892581940548</c:v>
                </c:pt>
                <c:pt idx="150">
                  <c:v>64.951905283832772</c:v>
                </c:pt>
                <c:pt idx="151">
                  <c:v>65.384917985724996</c:v>
                </c:pt>
                <c:pt idx="152">
                  <c:v>65.817930687617221</c:v>
                </c:pt>
                <c:pt idx="153">
                  <c:v>66.250943389509445</c:v>
                </c:pt>
                <c:pt idx="154">
                  <c:v>66.683956091401669</c:v>
                </c:pt>
                <c:pt idx="155">
                  <c:v>67.116968793293893</c:v>
                </c:pt>
                <c:pt idx="156">
                  <c:v>67.549981495186117</c:v>
                </c:pt>
                <c:pt idx="157">
                  <c:v>67.982994197078341</c:v>
                </c:pt>
                <c:pt idx="158">
                  <c:v>68.416006898970565</c:v>
                </c:pt>
                <c:pt idx="159">
                  <c:v>68.849019600862789</c:v>
                </c:pt>
                <c:pt idx="160">
                  <c:v>69.282032302755013</c:v>
                </c:pt>
                <c:pt idx="161">
                  <c:v>69.715045004647237</c:v>
                </c:pt>
                <c:pt idx="162">
                  <c:v>70.148057706539461</c:v>
                </c:pt>
                <c:pt idx="163">
                  <c:v>70.581070408431685</c:v>
                </c:pt>
                <c:pt idx="164">
                  <c:v>71.014083110323909</c:v>
                </c:pt>
                <c:pt idx="165">
                  <c:v>71.447095812216133</c:v>
                </c:pt>
                <c:pt idx="166">
                  <c:v>71.880108514108358</c:v>
                </c:pt>
                <c:pt idx="167">
                  <c:v>72.313121216000582</c:v>
                </c:pt>
                <c:pt idx="168">
                  <c:v>72.746133917892806</c:v>
                </c:pt>
                <c:pt idx="169">
                  <c:v>73.17914661978503</c:v>
                </c:pt>
                <c:pt idx="170">
                  <c:v>73.612159321677254</c:v>
                </c:pt>
                <c:pt idx="171">
                  <c:v>74.045172023569478</c:v>
                </c:pt>
                <c:pt idx="172">
                  <c:v>74.478184725461702</c:v>
                </c:pt>
                <c:pt idx="173">
                  <c:v>74.911197427353926</c:v>
                </c:pt>
                <c:pt idx="174">
                  <c:v>75.34421012924615</c:v>
                </c:pt>
                <c:pt idx="175">
                  <c:v>75.777222831138374</c:v>
                </c:pt>
                <c:pt idx="176">
                  <c:v>76.210235533030598</c:v>
                </c:pt>
                <c:pt idx="177">
                  <c:v>76.643248234922822</c:v>
                </c:pt>
                <c:pt idx="178">
                  <c:v>77.076260936815046</c:v>
                </c:pt>
                <c:pt idx="179">
                  <c:v>77.50927363870727</c:v>
                </c:pt>
                <c:pt idx="180">
                  <c:v>77.942286340599495</c:v>
                </c:pt>
                <c:pt idx="181">
                  <c:v>78.375299042491719</c:v>
                </c:pt>
                <c:pt idx="182">
                  <c:v>78.808311744383943</c:v>
                </c:pt>
                <c:pt idx="183">
                  <c:v>79.241324446276167</c:v>
                </c:pt>
                <c:pt idx="184">
                  <c:v>79.674337148168391</c:v>
                </c:pt>
                <c:pt idx="185">
                  <c:v>80.107349850060615</c:v>
                </c:pt>
                <c:pt idx="186">
                  <c:v>80.540362551952839</c:v>
                </c:pt>
                <c:pt idx="187">
                  <c:v>80.973375253845063</c:v>
                </c:pt>
                <c:pt idx="188">
                  <c:v>81.406387955737287</c:v>
                </c:pt>
                <c:pt idx="189">
                  <c:v>81.839400657629511</c:v>
                </c:pt>
                <c:pt idx="190">
                  <c:v>82.272413359521735</c:v>
                </c:pt>
                <c:pt idx="191">
                  <c:v>82.705426061413959</c:v>
                </c:pt>
                <c:pt idx="192">
                  <c:v>83.138438763306183</c:v>
                </c:pt>
                <c:pt idx="193">
                  <c:v>83.571451465198408</c:v>
                </c:pt>
                <c:pt idx="194">
                  <c:v>84.004464167090632</c:v>
                </c:pt>
                <c:pt idx="195">
                  <c:v>84.437476868982856</c:v>
                </c:pt>
                <c:pt idx="196">
                  <c:v>84.87048957087508</c:v>
                </c:pt>
                <c:pt idx="197">
                  <c:v>85.303502272767304</c:v>
                </c:pt>
                <c:pt idx="198">
                  <c:v>85.736514974659528</c:v>
                </c:pt>
                <c:pt idx="199">
                  <c:v>86.169527676551752</c:v>
                </c:pt>
                <c:pt idx="200">
                  <c:v>86.602540378443976</c:v>
                </c:pt>
                <c:pt idx="201">
                  <c:v>87.0355530803362</c:v>
                </c:pt>
                <c:pt idx="202">
                  <c:v>87.468565782228424</c:v>
                </c:pt>
                <c:pt idx="203">
                  <c:v>87.901578484120648</c:v>
                </c:pt>
                <c:pt idx="204">
                  <c:v>88.334591186012872</c:v>
                </c:pt>
                <c:pt idx="205">
                  <c:v>88.767603887905096</c:v>
                </c:pt>
                <c:pt idx="206">
                  <c:v>89.20061658979732</c:v>
                </c:pt>
                <c:pt idx="207">
                  <c:v>89.633629291689545</c:v>
                </c:pt>
                <c:pt idx="208">
                  <c:v>90.066641993581769</c:v>
                </c:pt>
                <c:pt idx="209">
                  <c:v>90.499654695473993</c:v>
                </c:pt>
                <c:pt idx="210">
                  <c:v>90.932667397366217</c:v>
                </c:pt>
                <c:pt idx="211">
                  <c:v>91.365680099258441</c:v>
                </c:pt>
                <c:pt idx="212">
                  <c:v>91.798692801150665</c:v>
                </c:pt>
                <c:pt idx="213">
                  <c:v>92.231705503042889</c:v>
                </c:pt>
                <c:pt idx="214">
                  <c:v>92.664718204935113</c:v>
                </c:pt>
                <c:pt idx="215">
                  <c:v>93.097730906827337</c:v>
                </c:pt>
                <c:pt idx="216">
                  <c:v>93.530743608719561</c:v>
                </c:pt>
                <c:pt idx="217">
                  <c:v>93.963756310611785</c:v>
                </c:pt>
                <c:pt idx="218">
                  <c:v>94.396769012504009</c:v>
                </c:pt>
                <c:pt idx="219">
                  <c:v>94.829781714396233</c:v>
                </c:pt>
                <c:pt idx="220">
                  <c:v>95.262794416288457</c:v>
                </c:pt>
                <c:pt idx="221">
                  <c:v>95.695807118180682</c:v>
                </c:pt>
                <c:pt idx="222">
                  <c:v>96.128819820072906</c:v>
                </c:pt>
                <c:pt idx="223">
                  <c:v>96.56183252196513</c:v>
                </c:pt>
                <c:pt idx="224">
                  <c:v>96.994845223857354</c:v>
                </c:pt>
                <c:pt idx="225">
                  <c:v>97.427857925749578</c:v>
                </c:pt>
                <c:pt idx="226">
                  <c:v>97.860870627641802</c:v>
                </c:pt>
                <c:pt idx="227">
                  <c:v>98.293883329534026</c:v>
                </c:pt>
                <c:pt idx="228">
                  <c:v>98.72689603142625</c:v>
                </c:pt>
                <c:pt idx="229">
                  <c:v>99.159908733318474</c:v>
                </c:pt>
                <c:pt idx="230">
                  <c:v>99.592921435210698</c:v>
                </c:pt>
                <c:pt idx="231">
                  <c:v>100.02593413710292</c:v>
                </c:pt>
                <c:pt idx="232">
                  <c:v>100.45894683899515</c:v>
                </c:pt>
                <c:pt idx="233">
                  <c:v>100.89195954088737</c:v>
                </c:pt>
                <c:pt idx="234">
                  <c:v>101.32497224277959</c:v>
                </c:pt>
                <c:pt idx="235">
                  <c:v>101.75798494467182</c:v>
                </c:pt>
                <c:pt idx="236">
                  <c:v>102.19099764656404</c:v>
                </c:pt>
                <c:pt idx="237">
                  <c:v>102.62401034845627</c:v>
                </c:pt>
                <c:pt idx="238">
                  <c:v>103.05702305034849</c:v>
                </c:pt>
                <c:pt idx="239">
                  <c:v>103.49003575224071</c:v>
                </c:pt>
                <c:pt idx="240">
                  <c:v>103.92304845413294</c:v>
                </c:pt>
                <c:pt idx="241">
                  <c:v>104.35606115602516</c:v>
                </c:pt>
                <c:pt idx="242">
                  <c:v>104.78907385791739</c:v>
                </c:pt>
                <c:pt idx="243">
                  <c:v>105.22208655980961</c:v>
                </c:pt>
                <c:pt idx="244">
                  <c:v>105.65509926170184</c:v>
                </c:pt>
                <c:pt idx="245">
                  <c:v>106.08811196359406</c:v>
                </c:pt>
                <c:pt idx="246">
                  <c:v>106.52112466548628</c:v>
                </c:pt>
                <c:pt idx="247">
                  <c:v>106.95413736737851</c:v>
                </c:pt>
                <c:pt idx="248">
                  <c:v>107.38715006927073</c:v>
                </c:pt>
                <c:pt idx="249">
                  <c:v>107.82016277116296</c:v>
                </c:pt>
                <c:pt idx="250">
                  <c:v>108.25317547305518</c:v>
                </c:pt>
                <c:pt idx="251">
                  <c:v>108.6861881749474</c:v>
                </c:pt>
                <c:pt idx="252">
                  <c:v>109.11920087683963</c:v>
                </c:pt>
                <c:pt idx="253">
                  <c:v>109.55221357873185</c:v>
                </c:pt>
                <c:pt idx="254">
                  <c:v>109.98522628062408</c:v>
                </c:pt>
                <c:pt idx="255">
                  <c:v>110.4182389825163</c:v>
                </c:pt>
                <c:pt idx="256">
                  <c:v>110.85125168440852</c:v>
                </c:pt>
                <c:pt idx="257">
                  <c:v>111.28426438630075</c:v>
                </c:pt>
                <c:pt idx="258">
                  <c:v>111.71727708819297</c:v>
                </c:pt>
                <c:pt idx="259">
                  <c:v>112.1502897900852</c:v>
                </c:pt>
                <c:pt idx="260">
                  <c:v>112.58330249197742</c:v>
                </c:pt>
                <c:pt idx="261">
                  <c:v>113.01631519386964</c:v>
                </c:pt>
                <c:pt idx="262">
                  <c:v>113.44932789576187</c:v>
                </c:pt>
                <c:pt idx="263">
                  <c:v>113.88234059765409</c:v>
                </c:pt>
                <c:pt idx="264">
                  <c:v>114.31535329954632</c:v>
                </c:pt>
                <c:pt idx="265">
                  <c:v>114.74836600143854</c:v>
                </c:pt>
                <c:pt idx="266">
                  <c:v>115.18137870333076</c:v>
                </c:pt>
                <c:pt idx="267">
                  <c:v>115.61439140522299</c:v>
                </c:pt>
                <c:pt idx="268">
                  <c:v>116.04740410711521</c:v>
                </c:pt>
                <c:pt idx="269">
                  <c:v>116.48041680900744</c:v>
                </c:pt>
                <c:pt idx="270">
                  <c:v>116.91342951089966</c:v>
                </c:pt>
                <c:pt idx="271">
                  <c:v>117.34644221279189</c:v>
                </c:pt>
                <c:pt idx="272">
                  <c:v>117.77945491468411</c:v>
                </c:pt>
                <c:pt idx="273">
                  <c:v>118.21246761657633</c:v>
                </c:pt>
                <c:pt idx="274">
                  <c:v>118.64548031846856</c:v>
                </c:pt>
                <c:pt idx="275">
                  <c:v>119.07849302036078</c:v>
                </c:pt>
                <c:pt idx="276">
                  <c:v>119.51150572225301</c:v>
                </c:pt>
                <c:pt idx="277">
                  <c:v>119.94451842414523</c:v>
                </c:pt>
                <c:pt idx="278">
                  <c:v>120.37753112603745</c:v>
                </c:pt>
                <c:pt idx="279">
                  <c:v>120.81054382792968</c:v>
                </c:pt>
                <c:pt idx="280">
                  <c:v>121.2435565298219</c:v>
                </c:pt>
                <c:pt idx="281">
                  <c:v>121.67656923171413</c:v>
                </c:pt>
                <c:pt idx="282">
                  <c:v>122.10958193360635</c:v>
                </c:pt>
                <c:pt idx="283">
                  <c:v>122.54259463549857</c:v>
                </c:pt>
                <c:pt idx="284">
                  <c:v>122.9756073373908</c:v>
                </c:pt>
                <c:pt idx="285">
                  <c:v>123.40862003928302</c:v>
                </c:pt>
                <c:pt idx="286">
                  <c:v>123.84163274117525</c:v>
                </c:pt>
                <c:pt idx="287">
                  <c:v>124.27464544306747</c:v>
                </c:pt>
                <c:pt idx="288">
                  <c:v>124.70765814495969</c:v>
                </c:pt>
                <c:pt idx="289">
                  <c:v>125.14067084685192</c:v>
                </c:pt>
                <c:pt idx="290">
                  <c:v>125.57368354874414</c:v>
                </c:pt>
                <c:pt idx="291">
                  <c:v>126.00669625063637</c:v>
                </c:pt>
                <c:pt idx="292">
                  <c:v>126.43970895252859</c:v>
                </c:pt>
                <c:pt idx="293">
                  <c:v>126.87272165442081</c:v>
                </c:pt>
                <c:pt idx="294">
                  <c:v>127.30573435631304</c:v>
                </c:pt>
                <c:pt idx="295">
                  <c:v>127.73874705820526</c:v>
                </c:pt>
                <c:pt idx="296">
                  <c:v>128.17175976009747</c:v>
                </c:pt>
                <c:pt idx="297">
                  <c:v>128.60477246198968</c:v>
                </c:pt>
                <c:pt idx="298">
                  <c:v>129.03778516388189</c:v>
                </c:pt>
                <c:pt idx="299">
                  <c:v>129.4707978657741</c:v>
                </c:pt>
                <c:pt idx="300">
                  <c:v>129.90381056766631</c:v>
                </c:pt>
                <c:pt idx="301">
                  <c:v>130.33682326955852</c:v>
                </c:pt>
                <c:pt idx="302">
                  <c:v>130.76983597145073</c:v>
                </c:pt>
                <c:pt idx="303">
                  <c:v>131.20284867334294</c:v>
                </c:pt>
                <c:pt idx="304">
                  <c:v>131.63586137523515</c:v>
                </c:pt>
                <c:pt idx="305">
                  <c:v>132.06887407712736</c:v>
                </c:pt>
                <c:pt idx="306">
                  <c:v>132.50188677901957</c:v>
                </c:pt>
                <c:pt idx="307">
                  <c:v>132.93489948091178</c:v>
                </c:pt>
                <c:pt idx="308">
                  <c:v>133.36791218280399</c:v>
                </c:pt>
                <c:pt idx="309">
                  <c:v>133.8009248846962</c:v>
                </c:pt>
                <c:pt idx="310">
                  <c:v>134.23393758658841</c:v>
                </c:pt>
                <c:pt idx="311">
                  <c:v>134.66695028848062</c:v>
                </c:pt>
                <c:pt idx="312">
                  <c:v>135.09996299037283</c:v>
                </c:pt>
                <c:pt idx="313">
                  <c:v>135.53297569226504</c:v>
                </c:pt>
                <c:pt idx="314">
                  <c:v>135.96598839415725</c:v>
                </c:pt>
                <c:pt idx="315">
                  <c:v>136.39900109604946</c:v>
                </c:pt>
                <c:pt idx="316">
                  <c:v>136.83201379794167</c:v>
                </c:pt>
                <c:pt idx="317">
                  <c:v>137.26502649983388</c:v>
                </c:pt>
                <c:pt idx="318">
                  <c:v>137.69803920172609</c:v>
                </c:pt>
                <c:pt idx="319">
                  <c:v>138.1310519036183</c:v>
                </c:pt>
                <c:pt idx="320">
                  <c:v>138.56406460551051</c:v>
                </c:pt>
                <c:pt idx="321">
                  <c:v>138.99707730740272</c:v>
                </c:pt>
                <c:pt idx="322">
                  <c:v>139.43009000929493</c:v>
                </c:pt>
                <c:pt idx="323">
                  <c:v>139.86310271118714</c:v>
                </c:pt>
                <c:pt idx="324">
                  <c:v>140.29611541307935</c:v>
                </c:pt>
                <c:pt idx="325">
                  <c:v>140.72912811497156</c:v>
                </c:pt>
                <c:pt idx="326">
                  <c:v>141.16214081686377</c:v>
                </c:pt>
                <c:pt idx="327">
                  <c:v>141.59515351875598</c:v>
                </c:pt>
                <c:pt idx="328">
                  <c:v>142.02816622064819</c:v>
                </c:pt>
                <c:pt idx="329">
                  <c:v>142.4611789225404</c:v>
                </c:pt>
                <c:pt idx="330">
                  <c:v>142.89419162443261</c:v>
                </c:pt>
                <c:pt idx="331">
                  <c:v>143.32720432632482</c:v>
                </c:pt>
                <c:pt idx="332">
                  <c:v>143.76021702821703</c:v>
                </c:pt>
                <c:pt idx="333">
                  <c:v>144.19322973010924</c:v>
                </c:pt>
                <c:pt idx="334">
                  <c:v>144.62624243200145</c:v>
                </c:pt>
                <c:pt idx="335">
                  <c:v>145.05925513389366</c:v>
                </c:pt>
                <c:pt idx="336">
                  <c:v>145.49226783578587</c:v>
                </c:pt>
                <c:pt idx="337">
                  <c:v>145.92528053767808</c:v>
                </c:pt>
                <c:pt idx="338">
                  <c:v>146.35829323957029</c:v>
                </c:pt>
                <c:pt idx="339">
                  <c:v>146.7913059414625</c:v>
                </c:pt>
                <c:pt idx="340">
                  <c:v>147.22431864335471</c:v>
                </c:pt>
                <c:pt idx="341">
                  <c:v>147.65733134524692</c:v>
                </c:pt>
                <c:pt idx="342">
                  <c:v>148.09034404713913</c:v>
                </c:pt>
                <c:pt idx="343">
                  <c:v>148.52335674903134</c:v>
                </c:pt>
                <c:pt idx="344">
                  <c:v>148.95636945092355</c:v>
                </c:pt>
                <c:pt idx="345">
                  <c:v>149.38938215281576</c:v>
                </c:pt>
                <c:pt idx="346">
                  <c:v>149.82239485470797</c:v>
                </c:pt>
                <c:pt idx="347">
                  <c:v>150.25540755660018</c:v>
                </c:pt>
                <c:pt idx="348">
                  <c:v>150.68842025849239</c:v>
                </c:pt>
                <c:pt idx="349">
                  <c:v>151.1214329603846</c:v>
                </c:pt>
                <c:pt idx="350">
                  <c:v>151.55444566227681</c:v>
                </c:pt>
                <c:pt idx="351">
                  <c:v>151.98745836416902</c:v>
                </c:pt>
                <c:pt idx="352">
                  <c:v>152.42047106606122</c:v>
                </c:pt>
                <c:pt idx="353">
                  <c:v>152.85348376795343</c:v>
                </c:pt>
                <c:pt idx="354">
                  <c:v>153.28649646984564</c:v>
                </c:pt>
                <c:pt idx="355">
                  <c:v>153.71950917173785</c:v>
                </c:pt>
                <c:pt idx="356">
                  <c:v>154.15252187363006</c:v>
                </c:pt>
                <c:pt idx="357">
                  <c:v>154.58553457552227</c:v>
                </c:pt>
                <c:pt idx="358">
                  <c:v>155.01854727741448</c:v>
                </c:pt>
                <c:pt idx="359">
                  <c:v>155.45155997930669</c:v>
                </c:pt>
                <c:pt idx="360">
                  <c:v>155.8845726811989</c:v>
                </c:pt>
                <c:pt idx="361">
                  <c:v>156.31758538309111</c:v>
                </c:pt>
                <c:pt idx="362">
                  <c:v>156.75059808498332</c:v>
                </c:pt>
                <c:pt idx="363">
                  <c:v>157.18361078687553</c:v>
                </c:pt>
                <c:pt idx="364">
                  <c:v>157.61662348876774</c:v>
                </c:pt>
                <c:pt idx="365">
                  <c:v>158.04963619065995</c:v>
                </c:pt>
                <c:pt idx="366">
                  <c:v>158.48264889255216</c:v>
                </c:pt>
                <c:pt idx="367">
                  <c:v>158.91566159444437</c:v>
                </c:pt>
                <c:pt idx="368">
                  <c:v>159.34867429633658</c:v>
                </c:pt>
                <c:pt idx="369">
                  <c:v>159.78168699822879</c:v>
                </c:pt>
                <c:pt idx="370">
                  <c:v>160.214699700121</c:v>
                </c:pt>
                <c:pt idx="371">
                  <c:v>160.64771240201321</c:v>
                </c:pt>
                <c:pt idx="372">
                  <c:v>161.08072510390542</c:v>
                </c:pt>
                <c:pt idx="373">
                  <c:v>161.51373780579763</c:v>
                </c:pt>
                <c:pt idx="374">
                  <c:v>161.94675050768984</c:v>
                </c:pt>
                <c:pt idx="375">
                  <c:v>162.37976320958205</c:v>
                </c:pt>
                <c:pt idx="376">
                  <c:v>162.81277591147426</c:v>
                </c:pt>
                <c:pt idx="377">
                  <c:v>163.24578861336647</c:v>
                </c:pt>
                <c:pt idx="378">
                  <c:v>163.67880131525868</c:v>
                </c:pt>
                <c:pt idx="379">
                  <c:v>164.11181401715089</c:v>
                </c:pt>
                <c:pt idx="380">
                  <c:v>164.5448267190431</c:v>
                </c:pt>
                <c:pt idx="381">
                  <c:v>164.97783942093531</c:v>
                </c:pt>
                <c:pt idx="382">
                  <c:v>165.41085212282752</c:v>
                </c:pt>
                <c:pt idx="383">
                  <c:v>165.84386482471973</c:v>
                </c:pt>
                <c:pt idx="384">
                  <c:v>166.27687752661194</c:v>
                </c:pt>
                <c:pt idx="385">
                  <c:v>166.70989022850415</c:v>
                </c:pt>
                <c:pt idx="386">
                  <c:v>167.14290293039636</c:v>
                </c:pt>
                <c:pt idx="387">
                  <c:v>167.57591563228857</c:v>
                </c:pt>
                <c:pt idx="388">
                  <c:v>168.00892833418078</c:v>
                </c:pt>
                <c:pt idx="389">
                  <c:v>168.44194103607299</c:v>
                </c:pt>
                <c:pt idx="390">
                  <c:v>168.8749537379652</c:v>
                </c:pt>
                <c:pt idx="391">
                  <c:v>169.30796643985741</c:v>
                </c:pt>
                <c:pt idx="392">
                  <c:v>169.74097914174962</c:v>
                </c:pt>
                <c:pt idx="393">
                  <c:v>170.17399184364183</c:v>
                </c:pt>
                <c:pt idx="394">
                  <c:v>170.60700454553404</c:v>
                </c:pt>
                <c:pt idx="395">
                  <c:v>171.04001724742625</c:v>
                </c:pt>
                <c:pt idx="396">
                  <c:v>171.47302994931846</c:v>
                </c:pt>
                <c:pt idx="397">
                  <c:v>171.90604265121067</c:v>
                </c:pt>
                <c:pt idx="398">
                  <c:v>172.33905535310288</c:v>
                </c:pt>
                <c:pt idx="399">
                  <c:v>172.77206805499509</c:v>
                </c:pt>
                <c:pt idx="400">
                  <c:v>173.2050807568873</c:v>
                </c:pt>
                <c:pt idx="401">
                  <c:v>173.63809345877951</c:v>
                </c:pt>
                <c:pt idx="402">
                  <c:v>174.07110616067172</c:v>
                </c:pt>
                <c:pt idx="403">
                  <c:v>174.50411886256393</c:v>
                </c:pt>
                <c:pt idx="404">
                  <c:v>174.93713156445614</c:v>
                </c:pt>
                <c:pt idx="405">
                  <c:v>175.37014426634835</c:v>
                </c:pt>
                <c:pt idx="406">
                  <c:v>175.80315696824056</c:v>
                </c:pt>
                <c:pt idx="407">
                  <c:v>176.23616967013277</c:v>
                </c:pt>
                <c:pt idx="408">
                  <c:v>176.66918237202498</c:v>
                </c:pt>
                <c:pt idx="409">
                  <c:v>177.10219507391719</c:v>
                </c:pt>
                <c:pt idx="410">
                  <c:v>177.5352077758094</c:v>
                </c:pt>
                <c:pt idx="411">
                  <c:v>177.96822047770161</c:v>
                </c:pt>
                <c:pt idx="412">
                  <c:v>178.40123317959382</c:v>
                </c:pt>
                <c:pt idx="413">
                  <c:v>178.83424588148603</c:v>
                </c:pt>
                <c:pt idx="414">
                  <c:v>179.26725858337824</c:v>
                </c:pt>
                <c:pt idx="415">
                  <c:v>179.70027128527045</c:v>
                </c:pt>
                <c:pt idx="416">
                  <c:v>180.13328398716266</c:v>
                </c:pt>
                <c:pt idx="417">
                  <c:v>180.56629668905487</c:v>
                </c:pt>
                <c:pt idx="418">
                  <c:v>180.99930939094708</c:v>
                </c:pt>
                <c:pt idx="419">
                  <c:v>181.43232209283929</c:v>
                </c:pt>
                <c:pt idx="420">
                  <c:v>181.8653347947315</c:v>
                </c:pt>
                <c:pt idx="421">
                  <c:v>182.29834749662371</c:v>
                </c:pt>
                <c:pt idx="422">
                  <c:v>182.73136019851592</c:v>
                </c:pt>
                <c:pt idx="423">
                  <c:v>183.16437290040813</c:v>
                </c:pt>
                <c:pt idx="424">
                  <c:v>183.59738560230033</c:v>
                </c:pt>
                <c:pt idx="425">
                  <c:v>184.03039830419254</c:v>
                </c:pt>
                <c:pt idx="426">
                  <c:v>184.46341100608475</c:v>
                </c:pt>
                <c:pt idx="427">
                  <c:v>184.89642370797696</c:v>
                </c:pt>
                <c:pt idx="428">
                  <c:v>185.32943640986917</c:v>
                </c:pt>
                <c:pt idx="429">
                  <c:v>185.76244911176138</c:v>
                </c:pt>
                <c:pt idx="430">
                  <c:v>186.19546181365359</c:v>
                </c:pt>
                <c:pt idx="431">
                  <c:v>186.6284745155458</c:v>
                </c:pt>
                <c:pt idx="432">
                  <c:v>187.06148721743801</c:v>
                </c:pt>
                <c:pt idx="433">
                  <c:v>187.49449991933022</c:v>
                </c:pt>
                <c:pt idx="434">
                  <c:v>187.92751262122243</c:v>
                </c:pt>
                <c:pt idx="435">
                  <c:v>188.36052532311464</c:v>
                </c:pt>
                <c:pt idx="436">
                  <c:v>188.79353802500685</c:v>
                </c:pt>
                <c:pt idx="437">
                  <c:v>189.22655072689906</c:v>
                </c:pt>
                <c:pt idx="438">
                  <c:v>189.65956342879127</c:v>
                </c:pt>
                <c:pt idx="439">
                  <c:v>190.09257613068348</c:v>
                </c:pt>
                <c:pt idx="440">
                  <c:v>190.52558883257569</c:v>
                </c:pt>
                <c:pt idx="441">
                  <c:v>190.9586015344679</c:v>
                </c:pt>
                <c:pt idx="442">
                  <c:v>191.39161423636011</c:v>
                </c:pt>
                <c:pt idx="443">
                  <c:v>191.82462693825232</c:v>
                </c:pt>
                <c:pt idx="444">
                  <c:v>192.25763964014453</c:v>
                </c:pt>
                <c:pt idx="445">
                  <c:v>192.69065234203674</c:v>
                </c:pt>
                <c:pt idx="446">
                  <c:v>193.12366504392895</c:v>
                </c:pt>
                <c:pt idx="447">
                  <c:v>193.55667774582116</c:v>
                </c:pt>
                <c:pt idx="448">
                  <c:v>193.98969044771337</c:v>
                </c:pt>
                <c:pt idx="449">
                  <c:v>194.42270314960558</c:v>
                </c:pt>
                <c:pt idx="450">
                  <c:v>194.85571585149779</c:v>
                </c:pt>
                <c:pt idx="451">
                  <c:v>195.28872855339</c:v>
                </c:pt>
                <c:pt idx="452">
                  <c:v>195.72174125528221</c:v>
                </c:pt>
                <c:pt idx="453">
                  <c:v>196.15475395717442</c:v>
                </c:pt>
                <c:pt idx="454">
                  <c:v>196.58776665906663</c:v>
                </c:pt>
                <c:pt idx="455">
                  <c:v>197.02077936095884</c:v>
                </c:pt>
                <c:pt idx="456">
                  <c:v>197.45379206285105</c:v>
                </c:pt>
                <c:pt idx="457">
                  <c:v>197.88680476474326</c:v>
                </c:pt>
                <c:pt idx="458">
                  <c:v>198.31981746663547</c:v>
                </c:pt>
                <c:pt idx="459">
                  <c:v>198.75283016852768</c:v>
                </c:pt>
                <c:pt idx="460">
                  <c:v>199.18584287041989</c:v>
                </c:pt>
                <c:pt idx="461">
                  <c:v>199.6188555723121</c:v>
                </c:pt>
                <c:pt idx="462">
                  <c:v>200.05186827420431</c:v>
                </c:pt>
                <c:pt idx="463">
                  <c:v>200.48488097609652</c:v>
                </c:pt>
                <c:pt idx="464">
                  <c:v>200.91789367798873</c:v>
                </c:pt>
                <c:pt idx="465">
                  <c:v>201.35090637988094</c:v>
                </c:pt>
                <c:pt idx="466">
                  <c:v>201.78391908177315</c:v>
                </c:pt>
                <c:pt idx="467">
                  <c:v>202.21693178366536</c:v>
                </c:pt>
                <c:pt idx="468">
                  <c:v>202.64994448555757</c:v>
                </c:pt>
                <c:pt idx="469">
                  <c:v>203.08295718744978</c:v>
                </c:pt>
                <c:pt idx="470">
                  <c:v>203.51596988934199</c:v>
                </c:pt>
                <c:pt idx="471">
                  <c:v>203.9489825912342</c:v>
                </c:pt>
                <c:pt idx="472">
                  <c:v>204.38199529312641</c:v>
                </c:pt>
                <c:pt idx="473">
                  <c:v>204.81500799501862</c:v>
                </c:pt>
                <c:pt idx="474">
                  <c:v>205.24802069691083</c:v>
                </c:pt>
                <c:pt idx="475">
                  <c:v>205.68103339880304</c:v>
                </c:pt>
                <c:pt idx="476">
                  <c:v>206.11404610069525</c:v>
                </c:pt>
                <c:pt idx="477">
                  <c:v>206.54705880258746</c:v>
                </c:pt>
                <c:pt idx="478">
                  <c:v>206.98007150447967</c:v>
                </c:pt>
                <c:pt idx="479">
                  <c:v>207.41308420637188</c:v>
                </c:pt>
                <c:pt idx="480">
                  <c:v>207.84609690826409</c:v>
                </c:pt>
                <c:pt idx="481">
                  <c:v>208.2791096101563</c:v>
                </c:pt>
                <c:pt idx="482">
                  <c:v>208.71212231204851</c:v>
                </c:pt>
                <c:pt idx="483">
                  <c:v>209.14513501394072</c:v>
                </c:pt>
                <c:pt idx="484">
                  <c:v>209.57814771583293</c:v>
                </c:pt>
                <c:pt idx="485">
                  <c:v>210.01116041772514</c:v>
                </c:pt>
                <c:pt idx="486">
                  <c:v>210.44417311961735</c:v>
                </c:pt>
                <c:pt idx="487">
                  <c:v>210.87718582150956</c:v>
                </c:pt>
                <c:pt idx="488">
                  <c:v>211.31019852340177</c:v>
                </c:pt>
                <c:pt idx="489">
                  <c:v>211.74321122529398</c:v>
                </c:pt>
                <c:pt idx="490">
                  <c:v>212.17622392718619</c:v>
                </c:pt>
                <c:pt idx="491">
                  <c:v>212.6092366290784</c:v>
                </c:pt>
                <c:pt idx="492">
                  <c:v>213.04224933097061</c:v>
                </c:pt>
                <c:pt idx="493">
                  <c:v>213.47526203286282</c:v>
                </c:pt>
                <c:pt idx="494">
                  <c:v>213.90827473475503</c:v>
                </c:pt>
                <c:pt idx="495">
                  <c:v>214.34128743664724</c:v>
                </c:pt>
                <c:pt idx="496">
                  <c:v>214.77430013853945</c:v>
                </c:pt>
                <c:pt idx="497">
                  <c:v>215.20731284043165</c:v>
                </c:pt>
                <c:pt idx="498">
                  <c:v>215.64032554232386</c:v>
                </c:pt>
                <c:pt idx="499">
                  <c:v>216.07333824421607</c:v>
                </c:pt>
                <c:pt idx="500">
                  <c:v>216.50635094610828</c:v>
                </c:pt>
                <c:pt idx="501">
                  <c:v>216.93936364800049</c:v>
                </c:pt>
                <c:pt idx="502">
                  <c:v>217.3723763498927</c:v>
                </c:pt>
                <c:pt idx="503">
                  <c:v>217.80538905178491</c:v>
                </c:pt>
                <c:pt idx="504">
                  <c:v>218.23840175367712</c:v>
                </c:pt>
                <c:pt idx="505">
                  <c:v>218.67141445556933</c:v>
                </c:pt>
                <c:pt idx="506">
                  <c:v>219.10442715746154</c:v>
                </c:pt>
                <c:pt idx="507">
                  <c:v>219.53743985935375</c:v>
                </c:pt>
                <c:pt idx="508">
                  <c:v>219.97045256124596</c:v>
                </c:pt>
                <c:pt idx="509">
                  <c:v>220.40346526313817</c:v>
                </c:pt>
                <c:pt idx="510">
                  <c:v>220.83647796503038</c:v>
                </c:pt>
              </c:numCache>
            </c:numRef>
          </c:xVal>
          <c:yVal>
            <c:numRef>
              <c:f>velo_50!$G$2:$G$512</c:f>
              <c:numCache>
                <c:formatCode>General</c:formatCode>
                <c:ptCount val="511"/>
                <c:pt idx="0">
                  <c:v>0</c:v>
                </c:pt>
                <c:pt idx="1">
                  <c:v>0.24950999999999998</c:v>
                </c:pt>
                <c:pt idx="2">
                  <c:v>0.49803999999999998</c:v>
                </c:pt>
                <c:pt idx="3">
                  <c:v>0.74558999999999997</c:v>
                </c:pt>
                <c:pt idx="4">
                  <c:v>0.99216000000000004</c:v>
                </c:pt>
                <c:pt idx="5">
                  <c:v>1.2377499999999999</c:v>
                </c:pt>
                <c:pt idx="6">
                  <c:v>1.4823599999999999</c:v>
                </c:pt>
                <c:pt idx="7">
                  <c:v>1.7259899999999999</c:v>
                </c:pt>
                <c:pt idx="8">
                  <c:v>1.9686399999999999</c:v>
                </c:pt>
                <c:pt idx="9">
                  <c:v>2.2103099999999998</c:v>
                </c:pt>
                <c:pt idx="10">
                  <c:v>2.4509999999999996</c:v>
                </c:pt>
                <c:pt idx="11">
                  <c:v>2.6907099999999997</c:v>
                </c:pt>
                <c:pt idx="12">
                  <c:v>2.9294399999999996</c:v>
                </c:pt>
                <c:pt idx="13">
                  <c:v>3.1671899999999997</c:v>
                </c:pt>
                <c:pt idx="14">
                  <c:v>3.4039599999999997</c:v>
                </c:pt>
                <c:pt idx="15">
                  <c:v>3.6397499999999998</c:v>
                </c:pt>
                <c:pt idx="16">
                  <c:v>3.8745599999999998</c:v>
                </c:pt>
                <c:pt idx="17">
                  <c:v>4.10839</c:v>
                </c:pt>
                <c:pt idx="18">
                  <c:v>4.34124</c:v>
                </c:pt>
                <c:pt idx="19">
                  <c:v>4.5731099999999998</c:v>
                </c:pt>
                <c:pt idx="20">
                  <c:v>4.8040000000000003</c:v>
                </c:pt>
                <c:pt idx="21">
                  <c:v>5.0339100000000006</c:v>
                </c:pt>
                <c:pt idx="22">
                  <c:v>5.2628400000000006</c:v>
                </c:pt>
                <c:pt idx="23">
                  <c:v>5.4907900000000005</c:v>
                </c:pt>
                <c:pt idx="24">
                  <c:v>5.7177600000000011</c:v>
                </c:pt>
                <c:pt idx="25">
                  <c:v>5.9437500000000014</c:v>
                </c:pt>
                <c:pt idx="26">
                  <c:v>6.1687600000000016</c:v>
                </c:pt>
                <c:pt idx="27">
                  <c:v>6.3927900000000015</c:v>
                </c:pt>
                <c:pt idx="28">
                  <c:v>6.6158400000000013</c:v>
                </c:pt>
                <c:pt idx="29">
                  <c:v>6.8379100000000017</c:v>
                </c:pt>
                <c:pt idx="30">
                  <c:v>7.0590000000000019</c:v>
                </c:pt>
                <c:pt idx="31">
                  <c:v>7.279110000000002</c:v>
                </c:pt>
                <c:pt idx="32">
                  <c:v>7.4982400000000018</c:v>
                </c:pt>
                <c:pt idx="33">
                  <c:v>7.7163900000000023</c:v>
                </c:pt>
                <c:pt idx="34">
                  <c:v>7.9335600000000026</c:v>
                </c:pt>
                <c:pt idx="35">
                  <c:v>8.1497500000000045</c:v>
                </c:pt>
                <c:pt idx="36">
                  <c:v>8.3649600000000053</c:v>
                </c:pt>
                <c:pt idx="37">
                  <c:v>8.5791900000000059</c:v>
                </c:pt>
                <c:pt idx="38">
                  <c:v>8.7924400000000063</c:v>
                </c:pt>
                <c:pt idx="39">
                  <c:v>9.0047100000000082</c:v>
                </c:pt>
                <c:pt idx="40">
                  <c:v>9.21600000000001</c:v>
                </c:pt>
                <c:pt idx="41">
                  <c:v>9.4263100000000115</c:v>
                </c:pt>
                <c:pt idx="42">
                  <c:v>9.6356400000000129</c:v>
                </c:pt>
                <c:pt idx="43">
                  <c:v>9.843990000000014</c:v>
                </c:pt>
                <c:pt idx="44">
                  <c:v>10.051360000000015</c:v>
                </c:pt>
                <c:pt idx="45">
                  <c:v>10.257750000000016</c:v>
                </c:pt>
                <c:pt idx="46">
                  <c:v>10.463160000000016</c:v>
                </c:pt>
                <c:pt idx="47">
                  <c:v>10.667590000000018</c:v>
                </c:pt>
                <c:pt idx="48">
                  <c:v>10.87104000000002</c:v>
                </c:pt>
                <c:pt idx="49">
                  <c:v>11.073510000000022</c:v>
                </c:pt>
                <c:pt idx="50">
                  <c:v>11.275000000000023</c:v>
                </c:pt>
                <c:pt idx="51">
                  <c:v>11.475510000000025</c:v>
                </c:pt>
                <c:pt idx="52">
                  <c:v>11.675040000000026</c:v>
                </c:pt>
                <c:pt idx="53">
                  <c:v>11.873590000000027</c:v>
                </c:pt>
                <c:pt idx="54">
                  <c:v>12.071160000000027</c:v>
                </c:pt>
                <c:pt idx="55">
                  <c:v>12.267750000000028</c:v>
                </c:pt>
                <c:pt idx="56">
                  <c:v>12.46336000000003</c:v>
                </c:pt>
                <c:pt idx="57">
                  <c:v>12.657990000000032</c:v>
                </c:pt>
                <c:pt idx="58">
                  <c:v>12.851640000000033</c:v>
                </c:pt>
                <c:pt idx="59">
                  <c:v>13.044310000000035</c:v>
                </c:pt>
                <c:pt idx="60">
                  <c:v>13.236000000000036</c:v>
                </c:pt>
                <c:pt idx="61">
                  <c:v>13.426710000000037</c:v>
                </c:pt>
                <c:pt idx="62">
                  <c:v>13.616440000000038</c:v>
                </c:pt>
                <c:pt idx="63">
                  <c:v>13.805190000000039</c:v>
                </c:pt>
                <c:pt idx="64">
                  <c:v>13.992960000000041</c:v>
                </c:pt>
                <c:pt idx="65">
                  <c:v>14.179750000000043</c:v>
                </c:pt>
                <c:pt idx="66">
                  <c:v>14.365560000000045</c:v>
                </c:pt>
                <c:pt idx="67">
                  <c:v>14.550390000000046</c:v>
                </c:pt>
                <c:pt idx="68">
                  <c:v>14.734240000000048</c:v>
                </c:pt>
                <c:pt idx="69">
                  <c:v>14.917110000000049</c:v>
                </c:pt>
                <c:pt idx="70">
                  <c:v>15.09900000000005</c:v>
                </c:pt>
                <c:pt idx="71">
                  <c:v>15.279910000000051</c:v>
                </c:pt>
                <c:pt idx="72">
                  <c:v>15.459840000000053</c:v>
                </c:pt>
                <c:pt idx="73">
                  <c:v>15.638790000000055</c:v>
                </c:pt>
                <c:pt idx="74">
                  <c:v>15.816760000000057</c:v>
                </c:pt>
                <c:pt idx="75">
                  <c:v>15.993750000000059</c:v>
                </c:pt>
                <c:pt idx="76">
                  <c:v>16.169760000000061</c:v>
                </c:pt>
                <c:pt idx="77">
                  <c:v>16.344790000000064</c:v>
                </c:pt>
                <c:pt idx="78">
                  <c:v>16.518840000000065</c:v>
                </c:pt>
                <c:pt idx="79">
                  <c:v>16.691910000000068</c:v>
                </c:pt>
                <c:pt idx="80">
                  <c:v>16.864000000000068</c:v>
                </c:pt>
                <c:pt idx="81">
                  <c:v>17.035110000000071</c:v>
                </c:pt>
                <c:pt idx="82">
                  <c:v>17.205240000000071</c:v>
                </c:pt>
                <c:pt idx="83">
                  <c:v>17.374390000000073</c:v>
                </c:pt>
                <c:pt idx="84">
                  <c:v>17.542560000000073</c:v>
                </c:pt>
                <c:pt idx="85">
                  <c:v>17.709750000000074</c:v>
                </c:pt>
                <c:pt idx="86">
                  <c:v>17.875960000000077</c:v>
                </c:pt>
                <c:pt idx="87">
                  <c:v>18.041190000000078</c:v>
                </c:pt>
                <c:pt idx="88">
                  <c:v>18.205440000000081</c:v>
                </c:pt>
                <c:pt idx="89">
                  <c:v>18.368710000000082</c:v>
                </c:pt>
                <c:pt idx="90">
                  <c:v>18.531000000000084</c:v>
                </c:pt>
                <c:pt idx="91">
                  <c:v>18.692310000000084</c:v>
                </c:pt>
                <c:pt idx="92">
                  <c:v>18.852640000000086</c:v>
                </c:pt>
                <c:pt idx="93">
                  <c:v>19.01199000000009</c:v>
                </c:pt>
                <c:pt idx="94">
                  <c:v>19.170360000000091</c:v>
                </c:pt>
                <c:pt idx="95">
                  <c:v>19.327750000000094</c:v>
                </c:pt>
                <c:pt idx="96">
                  <c:v>19.484160000000095</c:v>
                </c:pt>
                <c:pt idx="97">
                  <c:v>19.639590000000098</c:v>
                </c:pt>
                <c:pt idx="98">
                  <c:v>19.794040000000098</c:v>
                </c:pt>
                <c:pt idx="99">
                  <c:v>19.947510000000101</c:v>
                </c:pt>
                <c:pt idx="100">
                  <c:v>20.100000000000101</c:v>
                </c:pt>
                <c:pt idx="101">
                  <c:v>20.251510000000103</c:v>
                </c:pt>
                <c:pt idx="102">
                  <c:v>20.402040000000106</c:v>
                </c:pt>
                <c:pt idx="103">
                  <c:v>20.551590000000107</c:v>
                </c:pt>
                <c:pt idx="104">
                  <c:v>20.70016000000011</c:v>
                </c:pt>
                <c:pt idx="105">
                  <c:v>20.847750000000111</c:v>
                </c:pt>
                <c:pt idx="106">
                  <c:v>20.994360000000114</c:v>
                </c:pt>
                <c:pt idx="107">
                  <c:v>21.139990000000115</c:v>
                </c:pt>
                <c:pt idx="108">
                  <c:v>21.284640000000117</c:v>
                </c:pt>
                <c:pt idx="109">
                  <c:v>21.428310000000117</c:v>
                </c:pt>
                <c:pt idx="110">
                  <c:v>21.571000000000119</c:v>
                </c:pt>
                <c:pt idx="111">
                  <c:v>21.712710000000119</c:v>
                </c:pt>
                <c:pt idx="112">
                  <c:v>21.85344000000012</c:v>
                </c:pt>
                <c:pt idx="113">
                  <c:v>21.993190000000123</c:v>
                </c:pt>
                <c:pt idx="114">
                  <c:v>22.131960000000124</c:v>
                </c:pt>
                <c:pt idx="115">
                  <c:v>22.269750000000126</c:v>
                </c:pt>
                <c:pt idx="116">
                  <c:v>22.406560000000127</c:v>
                </c:pt>
                <c:pt idx="117">
                  <c:v>22.542390000000129</c:v>
                </c:pt>
                <c:pt idx="118">
                  <c:v>22.677240000000129</c:v>
                </c:pt>
                <c:pt idx="119">
                  <c:v>22.811110000000131</c:v>
                </c:pt>
                <c:pt idx="120">
                  <c:v>22.944000000000131</c:v>
                </c:pt>
                <c:pt idx="121">
                  <c:v>23.075910000000132</c:v>
                </c:pt>
                <c:pt idx="122">
                  <c:v>23.206840000000135</c:v>
                </c:pt>
                <c:pt idx="123">
                  <c:v>23.336790000000136</c:v>
                </c:pt>
                <c:pt idx="124">
                  <c:v>23.465760000000138</c:v>
                </c:pt>
                <c:pt idx="125">
                  <c:v>23.593750000000139</c:v>
                </c:pt>
                <c:pt idx="126">
                  <c:v>23.720760000000141</c:v>
                </c:pt>
                <c:pt idx="127">
                  <c:v>23.846790000000141</c:v>
                </c:pt>
                <c:pt idx="128">
                  <c:v>23.971840000000142</c:v>
                </c:pt>
                <c:pt idx="129">
                  <c:v>24.095910000000142</c:v>
                </c:pt>
                <c:pt idx="130">
                  <c:v>24.219000000000143</c:v>
                </c:pt>
                <c:pt idx="131">
                  <c:v>24.341110000000146</c:v>
                </c:pt>
                <c:pt idx="132">
                  <c:v>24.462240000000147</c:v>
                </c:pt>
                <c:pt idx="133">
                  <c:v>24.582390000000149</c:v>
                </c:pt>
                <c:pt idx="134">
                  <c:v>24.70156000000015</c:v>
                </c:pt>
                <c:pt idx="135">
                  <c:v>24.819750000000152</c:v>
                </c:pt>
                <c:pt idx="136">
                  <c:v>24.936960000000152</c:v>
                </c:pt>
                <c:pt idx="137">
                  <c:v>25.053190000000154</c:v>
                </c:pt>
                <c:pt idx="138">
                  <c:v>25.168440000000153</c:v>
                </c:pt>
                <c:pt idx="139">
                  <c:v>25.282710000000154</c:v>
                </c:pt>
                <c:pt idx="140">
                  <c:v>25.396000000000157</c:v>
                </c:pt>
                <c:pt idx="141">
                  <c:v>25.508310000000158</c:v>
                </c:pt>
                <c:pt idx="142">
                  <c:v>25.61964000000016</c:v>
                </c:pt>
                <c:pt idx="143">
                  <c:v>25.729990000000161</c:v>
                </c:pt>
                <c:pt idx="144">
                  <c:v>25.839360000000163</c:v>
                </c:pt>
                <c:pt idx="145">
                  <c:v>25.947750000000163</c:v>
                </c:pt>
                <c:pt idx="146">
                  <c:v>26.055160000000164</c:v>
                </c:pt>
                <c:pt idx="147">
                  <c:v>26.161590000000164</c:v>
                </c:pt>
                <c:pt idx="148">
                  <c:v>26.267040000000165</c:v>
                </c:pt>
                <c:pt idx="149">
                  <c:v>26.371510000000168</c:v>
                </c:pt>
                <c:pt idx="150">
                  <c:v>26.475000000000168</c:v>
                </c:pt>
                <c:pt idx="151">
                  <c:v>26.577510000000171</c:v>
                </c:pt>
                <c:pt idx="152">
                  <c:v>26.679040000000171</c:v>
                </c:pt>
                <c:pt idx="153">
                  <c:v>26.779590000000173</c:v>
                </c:pt>
                <c:pt idx="154">
                  <c:v>26.879160000000173</c:v>
                </c:pt>
                <c:pt idx="155">
                  <c:v>26.977750000000174</c:v>
                </c:pt>
                <c:pt idx="156">
                  <c:v>27.075360000000174</c:v>
                </c:pt>
                <c:pt idx="157">
                  <c:v>27.171990000000175</c:v>
                </c:pt>
                <c:pt idx="158">
                  <c:v>27.267640000000178</c:v>
                </c:pt>
                <c:pt idx="159">
                  <c:v>27.362310000000178</c:v>
                </c:pt>
                <c:pt idx="160">
                  <c:v>27.456000000000181</c:v>
                </c:pt>
                <c:pt idx="161">
                  <c:v>27.548710000000181</c:v>
                </c:pt>
                <c:pt idx="162">
                  <c:v>27.640440000000183</c:v>
                </c:pt>
                <c:pt idx="163">
                  <c:v>27.731190000000183</c:v>
                </c:pt>
                <c:pt idx="164">
                  <c:v>27.820960000000184</c:v>
                </c:pt>
                <c:pt idx="165">
                  <c:v>27.909750000000184</c:v>
                </c:pt>
                <c:pt idx="166">
                  <c:v>27.997560000000185</c:v>
                </c:pt>
                <c:pt idx="167">
                  <c:v>28.084390000000187</c:v>
                </c:pt>
                <c:pt idx="168">
                  <c:v>28.170240000000188</c:v>
                </c:pt>
                <c:pt idx="169">
                  <c:v>28.25511000000019</c:v>
                </c:pt>
                <c:pt idx="170">
                  <c:v>28.33900000000019</c:v>
                </c:pt>
                <c:pt idx="171">
                  <c:v>28.421910000000192</c:v>
                </c:pt>
                <c:pt idx="172">
                  <c:v>28.503840000000192</c:v>
                </c:pt>
                <c:pt idx="173">
                  <c:v>28.584790000000194</c:v>
                </c:pt>
                <c:pt idx="174">
                  <c:v>28.664760000000193</c:v>
                </c:pt>
                <c:pt idx="175">
                  <c:v>28.743750000000194</c:v>
                </c:pt>
                <c:pt idx="176">
                  <c:v>28.821760000000197</c:v>
                </c:pt>
                <c:pt idx="177">
                  <c:v>28.898790000000197</c:v>
                </c:pt>
                <c:pt idx="178">
                  <c:v>28.974840000000199</c:v>
                </c:pt>
                <c:pt idx="179">
                  <c:v>29.0499100000002</c:v>
                </c:pt>
                <c:pt idx="180">
                  <c:v>29.124000000000201</c:v>
                </c:pt>
                <c:pt idx="181">
                  <c:v>29.197110000000201</c:v>
                </c:pt>
                <c:pt idx="182">
                  <c:v>29.269240000000202</c:v>
                </c:pt>
                <c:pt idx="183">
                  <c:v>29.340390000000202</c:v>
                </c:pt>
                <c:pt idx="184">
                  <c:v>29.410560000000203</c:v>
                </c:pt>
                <c:pt idx="185">
                  <c:v>29.479750000000205</c:v>
                </c:pt>
                <c:pt idx="186">
                  <c:v>29.547960000000206</c:v>
                </c:pt>
                <c:pt idx="187">
                  <c:v>29.615190000000208</c:v>
                </c:pt>
                <c:pt idx="188">
                  <c:v>29.681440000000208</c:v>
                </c:pt>
                <c:pt idx="189">
                  <c:v>29.74671000000021</c:v>
                </c:pt>
                <c:pt idx="190">
                  <c:v>29.81100000000021</c:v>
                </c:pt>
                <c:pt idx="191">
                  <c:v>29.874310000000211</c:v>
                </c:pt>
                <c:pt idx="192">
                  <c:v>29.93664000000021</c:v>
                </c:pt>
                <c:pt idx="193">
                  <c:v>29.997990000000211</c:v>
                </c:pt>
                <c:pt idx="194">
                  <c:v>30.058360000000214</c:v>
                </c:pt>
                <c:pt idx="195">
                  <c:v>30.117750000000214</c:v>
                </c:pt>
                <c:pt idx="196">
                  <c:v>30.176160000000216</c:v>
                </c:pt>
                <c:pt idx="197">
                  <c:v>30.233590000000216</c:v>
                </c:pt>
                <c:pt idx="198">
                  <c:v>30.290040000000218</c:v>
                </c:pt>
                <c:pt idx="199">
                  <c:v>30.345510000000218</c:v>
                </c:pt>
                <c:pt idx="200">
                  <c:v>30.400000000000219</c:v>
                </c:pt>
                <c:pt idx="201">
                  <c:v>30.453510000000222</c:v>
                </c:pt>
                <c:pt idx="202">
                  <c:v>30.506040000000223</c:v>
                </c:pt>
                <c:pt idx="203">
                  <c:v>30.557590000000225</c:v>
                </c:pt>
                <c:pt idx="204">
                  <c:v>30.608160000000225</c:v>
                </c:pt>
                <c:pt idx="205">
                  <c:v>30.657750000000227</c:v>
                </c:pt>
                <c:pt idx="206">
                  <c:v>30.706360000000227</c:v>
                </c:pt>
                <c:pt idx="207">
                  <c:v>30.753990000000229</c:v>
                </c:pt>
                <c:pt idx="208">
                  <c:v>30.800640000000229</c:v>
                </c:pt>
                <c:pt idx="209">
                  <c:v>30.84631000000023</c:v>
                </c:pt>
                <c:pt idx="210">
                  <c:v>30.891000000000233</c:v>
                </c:pt>
                <c:pt idx="211">
                  <c:v>30.934710000000234</c:v>
                </c:pt>
                <c:pt idx="212">
                  <c:v>30.977440000000236</c:v>
                </c:pt>
                <c:pt idx="213">
                  <c:v>31.019190000000236</c:v>
                </c:pt>
                <c:pt idx="214">
                  <c:v>31.059960000000238</c:v>
                </c:pt>
                <c:pt idx="215">
                  <c:v>31.099750000000238</c:v>
                </c:pt>
                <c:pt idx="216">
                  <c:v>31.13856000000024</c:v>
                </c:pt>
                <c:pt idx="217">
                  <c:v>31.176390000000239</c:v>
                </c:pt>
                <c:pt idx="218">
                  <c:v>31.213240000000241</c:v>
                </c:pt>
                <c:pt idx="219">
                  <c:v>31.249110000000243</c:v>
                </c:pt>
                <c:pt idx="220">
                  <c:v>31.284000000000244</c:v>
                </c:pt>
                <c:pt idx="221">
                  <c:v>31.317910000000246</c:v>
                </c:pt>
                <c:pt idx="222">
                  <c:v>31.350840000000247</c:v>
                </c:pt>
                <c:pt idx="223">
                  <c:v>31.382790000000249</c:v>
                </c:pt>
                <c:pt idx="224">
                  <c:v>31.413760000000249</c:v>
                </c:pt>
                <c:pt idx="225">
                  <c:v>31.44375000000025</c:v>
                </c:pt>
                <c:pt idx="226">
                  <c:v>31.47276000000025</c:v>
                </c:pt>
                <c:pt idx="227">
                  <c:v>31.500790000000251</c:v>
                </c:pt>
                <c:pt idx="228">
                  <c:v>31.527840000000253</c:v>
                </c:pt>
                <c:pt idx="229">
                  <c:v>31.553910000000254</c:v>
                </c:pt>
                <c:pt idx="230">
                  <c:v>31.579000000000256</c:v>
                </c:pt>
                <c:pt idx="231">
                  <c:v>31.603110000000257</c:v>
                </c:pt>
                <c:pt idx="232">
                  <c:v>31.626240000000259</c:v>
                </c:pt>
                <c:pt idx="233">
                  <c:v>31.648390000000258</c:v>
                </c:pt>
                <c:pt idx="234">
                  <c:v>31.66956000000026</c:v>
                </c:pt>
                <c:pt idx="235">
                  <c:v>31.689750000000259</c:v>
                </c:pt>
                <c:pt idx="236">
                  <c:v>31.70896000000026</c:v>
                </c:pt>
                <c:pt idx="237">
                  <c:v>31.727190000000263</c:v>
                </c:pt>
                <c:pt idx="238">
                  <c:v>31.744440000000264</c:v>
                </c:pt>
                <c:pt idx="239">
                  <c:v>31.760710000000266</c:v>
                </c:pt>
                <c:pt idx="240">
                  <c:v>31.776000000000266</c:v>
                </c:pt>
                <c:pt idx="241">
                  <c:v>31.790310000000268</c:v>
                </c:pt>
                <c:pt idx="242">
                  <c:v>31.803640000000268</c:v>
                </c:pt>
                <c:pt idx="243">
                  <c:v>31.815990000000269</c:v>
                </c:pt>
                <c:pt idx="244">
                  <c:v>31.827360000000269</c:v>
                </c:pt>
                <c:pt idx="245">
                  <c:v>31.83775000000027</c:v>
                </c:pt>
                <c:pt idx="246">
                  <c:v>31.847160000000272</c:v>
                </c:pt>
                <c:pt idx="247">
                  <c:v>31.855590000000273</c:v>
                </c:pt>
                <c:pt idx="248">
                  <c:v>31.863040000000275</c:v>
                </c:pt>
                <c:pt idx="249">
                  <c:v>31.869510000000275</c:v>
                </c:pt>
                <c:pt idx="250">
                  <c:v>31.875000000000277</c:v>
                </c:pt>
                <c:pt idx="251">
                  <c:v>31.879510000000277</c:v>
                </c:pt>
                <c:pt idx="252">
                  <c:v>31.883040000000278</c:v>
                </c:pt>
                <c:pt idx="253">
                  <c:v>31.885590000000278</c:v>
                </c:pt>
                <c:pt idx="254">
                  <c:v>31.887160000000279</c:v>
                </c:pt>
                <c:pt idx="255">
                  <c:v>31.887750000000281</c:v>
                </c:pt>
                <c:pt idx="256">
                  <c:v>31.887360000000282</c:v>
                </c:pt>
                <c:pt idx="257">
                  <c:v>31.885990000000284</c:v>
                </c:pt>
                <c:pt idx="258">
                  <c:v>31.883640000000284</c:v>
                </c:pt>
                <c:pt idx="259">
                  <c:v>31.880310000000286</c:v>
                </c:pt>
                <c:pt idx="260">
                  <c:v>31.876000000000285</c:v>
                </c:pt>
                <c:pt idx="261">
                  <c:v>31.870710000000287</c:v>
                </c:pt>
                <c:pt idx="262">
                  <c:v>31.86444000000029</c:v>
                </c:pt>
                <c:pt idx="263">
                  <c:v>31.857190000000291</c:v>
                </c:pt>
                <c:pt idx="264">
                  <c:v>31.848960000000293</c:v>
                </c:pt>
                <c:pt idx="265">
                  <c:v>31.839750000000294</c:v>
                </c:pt>
                <c:pt idx="266">
                  <c:v>31.829560000000296</c:v>
                </c:pt>
                <c:pt idx="267">
                  <c:v>31.818390000000296</c:v>
                </c:pt>
                <c:pt idx="268">
                  <c:v>31.806240000000297</c:v>
                </c:pt>
                <c:pt idx="269">
                  <c:v>31.793110000000297</c:v>
                </c:pt>
                <c:pt idx="270">
                  <c:v>31.779000000000298</c:v>
                </c:pt>
                <c:pt idx="271">
                  <c:v>31.763910000000301</c:v>
                </c:pt>
                <c:pt idx="272">
                  <c:v>31.747840000000302</c:v>
                </c:pt>
                <c:pt idx="273">
                  <c:v>31.730790000000304</c:v>
                </c:pt>
                <c:pt idx="274">
                  <c:v>31.712760000000305</c:v>
                </c:pt>
                <c:pt idx="275">
                  <c:v>31.693750000000307</c:v>
                </c:pt>
                <c:pt idx="276">
                  <c:v>31.673760000000307</c:v>
                </c:pt>
                <c:pt idx="277">
                  <c:v>31.652790000000309</c:v>
                </c:pt>
                <c:pt idx="278">
                  <c:v>31.630840000000308</c:v>
                </c:pt>
                <c:pt idx="279">
                  <c:v>31.607910000000309</c:v>
                </c:pt>
                <c:pt idx="280">
                  <c:v>31.584000000000312</c:v>
                </c:pt>
                <c:pt idx="281">
                  <c:v>31.559110000000313</c:v>
                </c:pt>
                <c:pt idx="282">
                  <c:v>31.533240000000315</c:v>
                </c:pt>
                <c:pt idx="283">
                  <c:v>31.506390000000316</c:v>
                </c:pt>
                <c:pt idx="284">
                  <c:v>31.478560000000318</c:v>
                </c:pt>
                <c:pt idx="285">
                  <c:v>31.449750000000318</c:v>
                </c:pt>
                <c:pt idx="286">
                  <c:v>31.419960000000319</c:v>
                </c:pt>
                <c:pt idx="287">
                  <c:v>31.389190000000319</c:v>
                </c:pt>
                <c:pt idx="288">
                  <c:v>31.35744000000032</c:v>
                </c:pt>
                <c:pt idx="289">
                  <c:v>31.324710000000323</c:v>
                </c:pt>
                <c:pt idx="290">
                  <c:v>31.291000000000324</c:v>
                </c:pt>
                <c:pt idx="291">
                  <c:v>31.256310000000326</c:v>
                </c:pt>
                <c:pt idx="292">
                  <c:v>31.220640000000326</c:v>
                </c:pt>
                <c:pt idx="293">
                  <c:v>31.183990000000328</c:v>
                </c:pt>
                <c:pt idx="294">
                  <c:v>31.146360000000328</c:v>
                </c:pt>
                <c:pt idx="295">
                  <c:v>31.10775000000033</c:v>
                </c:pt>
                <c:pt idx="296">
                  <c:v>31.068160000000329</c:v>
                </c:pt>
                <c:pt idx="297">
                  <c:v>31.02759000000033</c:v>
                </c:pt>
                <c:pt idx="298">
                  <c:v>30.986040000000333</c:v>
                </c:pt>
                <c:pt idx="299">
                  <c:v>30.943510000000334</c:v>
                </c:pt>
                <c:pt idx="300">
                  <c:v>30.900000000000336</c:v>
                </c:pt>
                <c:pt idx="301">
                  <c:v>30.855510000000336</c:v>
                </c:pt>
                <c:pt idx="302">
                  <c:v>30.810040000000338</c:v>
                </c:pt>
                <c:pt idx="303">
                  <c:v>30.763590000000338</c:v>
                </c:pt>
                <c:pt idx="304">
                  <c:v>30.71616000000034</c:v>
                </c:pt>
                <c:pt idx="305">
                  <c:v>30.667750000000339</c:v>
                </c:pt>
                <c:pt idx="306">
                  <c:v>30.61836000000034</c:v>
                </c:pt>
                <c:pt idx="307">
                  <c:v>30.567990000000343</c:v>
                </c:pt>
                <c:pt idx="308">
                  <c:v>30.516640000000343</c:v>
                </c:pt>
                <c:pt idx="309">
                  <c:v>30.464310000000346</c:v>
                </c:pt>
                <c:pt idx="310">
                  <c:v>30.411000000000346</c:v>
                </c:pt>
                <c:pt idx="311">
                  <c:v>30.356710000000348</c:v>
                </c:pt>
                <c:pt idx="312">
                  <c:v>30.301440000000348</c:v>
                </c:pt>
                <c:pt idx="313">
                  <c:v>30.245190000000349</c:v>
                </c:pt>
                <c:pt idx="314">
                  <c:v>30.187960000000349</c:v>
                </c:pt>
                <c:pt idx="315">
                  <c:v>30.12975000000035</c:v>
                </c:pt>
                <c:pt idx="316">
                  <c:v>30.070560000000352</c:v>
                </c:pt>
                <c:pt idx="317">
                  <c:v>30.010390000000353</c:v>
                </c:pt>
                <c:pt idx="318">
                  <c:v>29.949240000000355</c:v>
                </c:pt>
                <c:pt idx="319">
                  <c:v>29.887110000000355</c:v>
                </c:pt>
                <c:pt idx="320">
                  <c:v>29.824000000000357</c:v>
                </c:pt>
                <c:pt idx="321">
                  <c:v>29.759910000000357</c:v>
                </c:pt>
                <c:pt idx="322">
                  <c:v>29.694840000000358</c:v>
                </c:pt>
                <c:pt idx="323">
                  <c:v>29.628790000000361</c:v>
                </c:pt>
                <c:pt idx="324">
                  <c:v>29.561760000000362</c:v>
                </c:pt>
                <c:pt idx="325">
                  <c:v>29.493750000000365</c:v>
                </c:pt>
                <c:pt idx="326">
                  <c:v>29.424760000000365</c:v>
                </c:pt>
                <c:pt idx="327">
                  <c:v>29.354790000000367</c:v>
                </c:pt>
                <c:pt idx="328">
                  <c:v>29.283840000000367</c:v>
                </c:pt>
                <c:pt idx="329">
                  <c:v>29.211910000000369</c:v>
                </c:pt>
                <c:pt idx="330">
                  <c:v>29.139000000000369</c:v>
                </c:pt>
                <c:pt idx="331">
                  <c:v>29.06511000000037</c:v>
                </c:pt>
                <c:pt idx="332">
                  <c:v>28.990240000000373</c:v>
                </c:pt>
                <c:pt idx="333">
                  <c:v>28.914390000000374</c:v>
                </c:pt>
                <c:pt idx="334">
                  <c:v>28.837560000000376</c:v>
                </c:pt>
                <c:pt idx="335">
                  <c:v>28.759750000000377</c:v>
                </c:pt>
                <c:pt idx="336">
                  <c:v>28.680960000000379</c:v>
                </c:pt>
                <c:pt idx="337">
                  <c:v>28.601190000000379</c:v>
                </c:pt>
                <c:pt idx="338">
                  <c:v>28.520440000000381</c:v>
                </c:pt>
                <c:pt idx="339">
                  <c:v>28.438710000000381</c:v>
                </c:pt>
                <c:pt idx="340">
                  <c:v>28.356000000000382</c:v>
                </c:pt>
                <c:pt idx="341">
                  <c:v>28.272310000000385</c:v>
                </c:pt>
                <c:pt idx="342">
                  <c:v>28.187640000000385</c:v>
                </c:pt>
                <c:pt idx="343">
                  <c:v>28.101990000000388</c:v>
                </c:pt>
                <c:pt idx="344">
                  <c:v>28.015360000000388</c:v>
                </c:pt>
                <c:pt idx="345">
                  <c:v>27.92775000000039</c:v>
                </c:pt>
                <c:pt idx="346">
                  <c:v>27.83916000000039</c:v>
                </c:pt>
                <c:pt idx="347">
                  <c:v>27.749590000000392</c:v>
                </c:pt>
                <c:pt idx="348">
                  <c:v>27.659040000000392</c:v>
                </c:pt>
                <c:pt idx="349">
                  <c:v>27.567510000000393</c:v>
                </c:pt>
                <c:pt idx="350">
                  <c:v>27.475000000000396</c:v>
                </c:pt>
                <c:pt idx="351">
                  <c:v>27.381510000000397</c:v>
                </c:pt>
                <c:pt idx="352">
                  <c:v>27.287040000000399</c:v>
                </c:pt>
                <c:pt idx="353">
                  <c:v>27.191590000000399</c:v>
                </c:pt>
                <c:pt idx="354">
                  <c:v>27.095160000000401</c:v>
                </c:pt>
                <c:pt idx="355">
                  <c:v>26.997750000000401</c:v>
                </c:pt>
                <c:pt idx="356">
                  <c:v>26.899360000000403</c:v>
                </c:pt>
                <c:pt idx="357">
                  <c:v>26.799990000000403</c:v>
                </c:pt>
                <c:pt idx="358">
                  <c:v>26.699640000000404</c:v>
                </c:pt>
                <c:pt idx="359">
                  <c:v>26.598310000000406</c:v>
                </c:pt>
                <c:pt idx="360">
                  <c:v>26.496000000000407</c:v>
                </c:pt>
                <c:pt idx="361">
                  <c:v>26.39271000000041</c:v>
                </c:pt>
                <c:pt idx="362">
                  <c:v>26.28844000000041</c:v>
                </c:pt>
                <c:pt idx="363">
                  <c:v>26.183190000000412</c:v>
                </c:pt>
                <c:pt idx="364">
                  <c:v>26.076960000000412</c:v>
                </c:pt>
                <c:pt idx="365">
                  <c:v>25.969750000000413</c:v>
                </c:pt>
                <c:pt idx="366">
                  <c:v>25.861560000000413</c:v>
                </c:pt>
                <c:pt idx="367">
                  <c:v>25.752390000000414</c:v>
                </c:pt>
                <c:pt idx="368">
                  <c:v>25.642240000000417</c:v>
                </c:pt>
                <c:pt idx="369">
                  <c:v>25.531110000000417</c:v>
                </c:pt>
                <c:pt idx="370">
                  <c:v>25.41900000000042</c:v>
                </c:pt>
                <c:pt idx="371">
                  <c:v>25.30591000000042</c:v>
                </c:pt>
                <c:pt idx="372">
                  <c:v>25.191840000000422</c:v>
                </c:pt>
                <c:pt idx="373">
                  <c:v>25.076790000000422</c:v>
                </c:pt>
                <c:pt idx="374">
                  <c:v>24.960760000000423</c:v>
                </c:pt>
                <c:pt idx="375">
                  <c:v>24.843750000000423</c:v>
                </c:pt>
                <c:pt idx="376">
                  <c:v>24.725760000000424</c:v>
                </c:pt>
                <c:pt idx="377">
                  <c:v>24.606790000000426</c:v>
                </c:pt>
                <c:pt idx="378">
                  <c:v>24.486840000000427</c:v>
                </c:pt>
                <c:pt idx="379">
                  <c:v>24.365910000000429</c:v>
                </c:pt>
                <c:pt idx="380">
                  <c:v>24.24400000000043</c:v>
                </c:pt>
                <c:pt idx="381">
                  <c:v>24.121110000000431</c:v>
                </c:pt>
                <c:pt idx="382">
                  <c:v>23.997240000000431</c:v>
                </c:pt>
                <c:pt idx="383">
                  <c:v>23.872390000000433</c:v>
                </c:pt>
                <c:pt idx="384">
                  <c:v>23.746560000000432</c:v>
                </c:pt>
                <c:pt idx="385">
                  <c:v>23.619750000000433</c:v>
                </c:pt>
                <c:pt idx="386">
                  <c:v>23.491960000000436</c:v>
                </c:pt>
                <c:pt idx="387">
                  <c:v>23.363190000000436</c:v>
                </c:pt>
                <c:pt idx="388">
                  <c:v>23.233440000000439</c:v>
                </c:pt>
                <c:pt idx="389">
                  <c:v>23.102710000000439</c:v>
                </c:pt>
                <c:pt idx="390">
                  <c:v>22.971000000000441</c:v>
                </c:pt>
                <c:pt idx="391">
                  <c:v>22.83831000000044</c:v>
                </c:pt>
                <c:pt idx="392">
                  <c:v>22.704640000000442</c:v>
                </c:pt>
                <c:pt idx="393">
                  <c:v>22.569990000000441</c:v>
                </c:pt>
                <c:pt idx="394">
                  <c:v>22.434360000000442</c:v>
                </c:pt>
                <c:pt idx="395">
                  <c:v>22.297750000000445</c:v>
                </c:pt>
                <c:pt idx="396">
                  <c:v>22.160160000000445</c:v>
                </c:pt>
                <c:pt idx="397">
                  <c:v>22.021590000000447</c:v>
                </c:pt>
                <c:pt idx="398">
                  <c:v>21.882040000000448</c:v>
                </c:pt>
                <c:pt idx="399">
                  <c:v>21.741510000000449</c:v>
                </c:pt>
                <c:pt idx="400">
                  <c:v>21.600000000000449</c:v>
                </c:pt>
                <c:pt idx="401">
                  <c:v>21.45751000000045</c:v>
                </c:pt>
                <c:pt idx="402">
                  <c:v>21.31404000000045</c:v>
                </c:pt>
                <c:pt idx="403">
                  <c:v>21.169590000000451</c:v>
                </c:pt>
                <c:pt idx="404">
                  <c:v>21.02416000000045</c:v>
                </c:pt>
                <c:pt idx="405">
                  <c:v>20.87775000000045</c:v>
                </c:pt>
                <c:pt idx="406">
                  <c:v>20.730360000000452</c:v>
                </c:pt>
                <c:pt idx="407">
                  <c:v>20.581990000000452</c:v>
                </c:pt>
                <c:pt idx="408">
                  <c:v>20.432640000000454</c:v>
                </c:pt>
                <c:pt idx="409">
                  <c:v>20.282310000000454</c:v>
                </c:pt>
                <c:pt idx="410">
                  <c:v>20.131000000000455</c:v>
                </c:pt>
                <c:pt idx="411">
                  <c:v>19.978710000000454</c:v>
                </c:pt>
                <c:pt idx="412">
                  <c:v>19.825440000000455</c:v>
                </c:pt>
                <c:pt idx="413">
                  <c:v>19.671190000000454</c:v>
                </c:pt>
                <c:pt idx="414">
                  <c:v>19.515960000000454</c:v>
                </c:pt>
                <c:pt idx="415">
                  <c:v>19.359750000000457</c:v>
                </c:pt>
                <c:pt idx="416">
                  <c:v>19.202560000000457</c:v>
                </c:pt>
                <c:pt idx="417">
                  <c:v>19.044390000000458</c:v>
                </c:pt>
                <c:pt idx="418">
                  <c:v>18.885240000000458</c:v>
                </c:pt>
                <c:pt idx="419">
                  <c:v>18.725110000000459</c:v>
                </c:pt>
                <c:pt idx="420">
                  <c:v>18.564000000000458</c:v>
                </c:pt>
                <c:pt idx="421">
                  <c:v>18.401910000000459</c:v>
                </c:pt>
                <c:pt idx="422">
                  <c:v>18.238840000000458</c:v>
                </c:pt>
                <c:pt idx="423">
                  <c:v>18.074790000000458</c:v>
                </c:pt>
                <c:pt idx="424">
                  <c:v>17.90976000000046</c:v>
                </c:pt>
                <c:pt idx="425">
                  <c:v>17.74375000000046</c:v>
                </c:pt>
                <c:pt idx="426">
                  <c:v>17.576760000000462</c:v>
                </c:pt>
                <c:pt idx="427">
                  <c:v>17.408790000000462</c:v>
                </c:pt>
                <c:pt idx="428">
                  <c:v>17.239840000000463</c:v>
                </c:pt>
                <c:pt idx="429">
                  <c:v>17.069910000000462</c:v>
                </c:pt>
                <c:pt idx="430">
                  <c:v>16.899000000000463</c:v>
                </c:pt>
                <c:pt idx="431">
                  <c:v>16.727110000000465</c:v>
                </c:pt>
                <c:pt idx="432">
                  <c:v>16.554240000000465</c:v>
                </c:pt>
                <c:pt idx="433">
                  <c:v>16.380390000000467</c:v>
                </c:pt>
                <c:pt idx="434">
                  <c:v>16.205560000000467</c:v>
                </c:pt>
                <c:pt idx="435">
                  <c:v>16.029750000000469</c:v>
                </c:pt>
                <c:pt idx="436">
                  <c:v>15.85296000000047</c:v>
                </c:pt>
                <c:pt idx="437">
                  <c:v>15.675190000000471</c:v>
                </c:pt>
                <c:pt idx="438">
                  <c:v>15.496440000000472</c:v>
                </c:pt>
                <c:pt idx="439">
                  <c:v>15.316710000000473</c:v>
                </c:pt>
                <c:pt idx="440">
                  <c:v>15.136000000000474</c:v>
                </c:pt>
                <c:pt idx="441">
                  <c:v>14.954310000000474</c:v>
                </c:pt>
                <c:pt idx="442">
                  <c:v>14.771640000000474</c:v>
                </c:pt>
                <c:pt idx="443">
                  <c:v>14.587990000000476</c:v>
                </c:pt>
                <c:pt idx="444">
                  <c:v>14.403360000000477</c:v>
                </c:pt>
                <c:pt idx="445">
                  <c:v>14.217750000000478</c:v>
                </c:pt>
                <c:pt idx="446">
                  <c:v>14.031160000000479</c:v>
                </c:pt>
                <c:pt idx="447">
                  <c:v>13.84359000000048</c:v>
                </c:pt>
                <c:pt idx="448">
                  <c:v>13.655040000000481</c:v>
                </c:pt>
                <c:pt idx="449">
                  <c:v>13.465510000000481</c:v>
                </c:pt>
                <c:pt idx="450">
                  <c:v>13.275000000000482</c:v>
                </c:pt>
                <c:pt idx="451">
                  <c:v>13.083510000000482</c:v>
                </c:pt>
                <c:pt idx="452">
                  <c:v>12.891040000000483</c:v>
                </c:pt>
                <c:pt idx="453">
                  <c:v>12.697590000000485</c:v>
                </c:pt>
                <c:pt idx="454">
                  <c:v>12.503160000000486</c:v>
                </c:pt>
                <c:pt idx="455">
                  <c:v>12.307750000000487</c:v>
                </c:pt>
                <c:pt idx="456">
                  <c:v>12.111360000000488</c:v>
                </c:pt>
                <c:pt idx="457">
                  <c:v>11.913990000000489</c:v>
                </c:pt>
                <c:pt idx="458">
                  <c:v>11.715640000000489</c:v>
                </c:pt>
                <c:pt idx="459">
                  <c:v>11.516310000000489</c:v>
                </c:pt>
                <c:pt idx="460">
                  <c:v>11.316000000000491</c:v>
                </c:pt>
                <c:pt idx="461">
                  <c:v>11.114710000000493</c:v>
                </c:pt>
                <c:pt idx="462">
                  <c:v>10.912440000000494</c:v>
                </c:pt>
                <c:pt idx="463">
                  <c:v>10.709190000000495</c:v>
                </c:pt>
                <c:pt idx="464">
                  <c:v>10.504960000000496</c:v>
                </c:pt>
                <c:pt idx="465">
                  <c:v>10.299750000000497</c:v>
                </c:pt>
                <c:pt idx="466">
                  <c:v>10.093560000000497</c:v>
                </c:pt>
                <c:pt idx="467">
                  <c:v>9.8863900000004978</c:v>
                </c:pt>
                <c:pt idx="468">
                  <c:v>9.6782400000004998</c:v>
                </c:pt>
                <c:pt idx="469">
                  <c:v>9.4691100000005015</c:v>
                </c:pt>
                <c:pt idx="470">
                  <c:v>9.2590000000005031</c:v>
                </c:pt>
                <c:pt idx="471">
                  <c:v>9.0479100000005044</c:v>
                </c:pt>
                <c:pt idx="472">
                  <c:v>8.8358400000005055</c:v>
                </c:pt>
                <c:pt idx="473">
                  <c:v>8.6227900000005064</c:v>
                </c:pt>
                <c:pt idx="474">
                  <c:v>8.4087600000005072</c:v>
                </c:pt>
                <c:pt idx="475">
                  <c:v>8.1937500000005077</c:v>
                </c:pt>
                <c:pt idx="476">
                  <c:v>7.977760000000508</c:v>
                </c:pt>
                <c:pt idx="477">
                  <c:v>7.7607900000005081</c:v>
                </c:pt>
                <c:pt idx="478">
                  <c:v>7.542840000000508</c:v>
                </c:pt>
                <c:pt idx="479">
                  <c:v>7.3239100000005086</c:v>
                </c:pt>
                <c:pt idx="480">
                  <c:v>7.104000000000509</c:v>
                </c:pt>
                <c:pt idx="481">
                  <c:v>6.8831100000005092</c:v>
                </c:pt>
                <c:pt idx="482">
                  <c:v>6.6612400000005092</c:v>
                </c:pt>
                <c:pt idx="483">
                  <c:v>6.4383900000005099</c:v>
                </c:pt>
                <c:pt idx="484">
                  <c:v>6.2145600000005103</c:v>
                </c:pt>
                <c:pt idx="485">
                  <c:v>5.9897500000005106</c:v>
                </c:pt>
                <c:pt idx="486">
                  <c:v>5.7639600000005107</c:v>
                </c:pt>
                <c:pt idx="487">
                  <c:v>5.5371900000005114</c:v>
                </c:pt>
                <c:pt idx="488">
                  <c:v>5.309440000000512</c:v>
                </c:pt>
                <c:pt idx="489">
                  <c:v>5.0807100000005123</c:v>
                </c:pt>
                <c:pt idx="490">
                  <c:v>4.8510000000005125</c:v>
                </c:pt>
                <c:pt idx="491">
                  <c:v>4.6203100000005133</c:v>
                </c:pt>
                <c:pt idx="492">
                  <c:v>4.3886400000005139</c:v>
                </c:pt>
                <c:pt idx="493">
                  <c:v>4.1559900000005143</c:v>
                </c:pt>
                <c:pt idx="494">
                  <c:v>3.922360000000515</c:v>
                </c:pt>
                <c:pt idx="495">
                  <c:v>3.6877500000005154</c:v>
                </c:pt>
                <c:pt idx="496">
                  <c:v>3.4521600000005161</c:v>
                </c:pt>
                <c:pt idx="497">
                  <c:v>3.2155900000005166</c:v>
                </c:pt>
                <c:pt idx="498">
                  <c:v>2.9780400000005169</c:v>
                </c:pt>
                <c:pt idx="499">
                  <c:v>2.7395100000005175</c:v>
                </c:pt>
                <c:pt idx="500">
                  <c:v>2.5000000000005178</c:v>
                </c:pt>
                <c:pt idx="501">
                  <c:v>2.2595100000005184</c:v>
                </c:pt>
                <c:pt idx="502">
                  <c:v>2.0180400000005188</c:v>
                </c:pt>
                <c:pt idx="503">
                  <c:v>1.7755900000005194</c:v>
                </c:pt>
                <c:pt idx="504">
                  <c:v>1.53216000000052</c:v>
                </c:pt>
                <c:pt idx="505">
                  <c:v>1.2877500000005206</c:v>
                </c:pt>
                <c:pt idx="506">
                  <c:v>1.0423600000005213</c:v>
                </c:pt>
                <c:pt idx="507">
                  <c:v>0.795990000000522</c:v>
                </c:pt>
                <c:pt idx="508">
                  <c:v>0.54864000000052271</c:v>
                </c:pt>
                <c:pt idx="509">
                  <c:v>0.30031000000052344</c:v>
                </c:pt>
                <c:pt idx="510">
                  <c:v>5.1000000000524175E-2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B6-4576-A63B-C07135EA878C}"/>
            </c:ext>
          </c:extLst>
        </c:ser>
        <c:ser>
          <c:idx val="4"/>
          <c:order val="4"/>
          <c:tx>
            <c:v>60 m/s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velo_60!$F$2:$F$614</c:f>
              <c:numCache>
                <c:formatCode>General</c:formatCode>
                <c:ptCount val="613"/>
                <c:pt idx="0">
                  <c:v>0</c:v>
                </c:pt>
                <c:pt idx="1">
                  <c:v>0.51961524227066325</c:v>
                </c:pt>
                <c:pt idx="2">
                  <c:v>1.0392304845413265</c:v>
                </c:pt>
                <c:pt idx="3">
                  <c:v>1.5588457268119897</c:v>
                </c:pt>
                <c:pt idx="4">
                  <c:v>2.078460969082653</c:v>
                </c:pt>
                <c:pt idx="5">
                  <c:v>2.598076211353316</c:v>
                </c:pt>
                <c:pt idx="6">
                  <c:v>3.117691453623979</c:v>
                </c:pt>
                <c:pt idx="7">
                  <c:v>3.6373066958946421</c:v>
                </c:pt>
                <c:pt idx="8">
                  <c:v>4.1569219381653051</c:v>
                </c:pt>
                <c:pt idx="9">
                  <c:v>4.6765371804359681</c:v>
                </c:pt>
                <c:pt idx="10">
                  <c:v>5.1961524227066311</c:v>
                </c:pt>
                <c:pt idx="11">
                  <c:v>5.7157676649772942</c:v>
                </c:pt>
                <c:pt idx="12">
                  <c:v>6.2353829072479572</c:v>
                </c:pt>
                <c:pt idx="13">
                  <c:v>6.7549981495186202</c:v>
                </c:pt>
                <c:pt idx="14">
                  <c:v>7.2746133917892832</c:v>
                </c:pt>
                <c:pt idx="15">
                  <c:v>7.7942286340599463</c:v>
                </c:pt>
                <c:pt idx="16">
                  <c:v>8.3138438763306102</c:v>
                </c:pt>
                <c:pt idx="17">
                  <c:v>8.8334591186012741</c:v>
                </c:pt>
                <c:pt idx="18">
                  <c:v>9.353074360871938</c:v>
                </c:pt>
                <c:pt idx="19">
                  <c:v>9.8726896031426019</c:v>
                </c:pt>
                <c:pt idx="20">
                  <c:v>10.392304845413266</c:v>
                </c:pt>
                <c:pt idx="21">
                  <c:v>10.91192008768393</c:v>
                </c:pt>
                <c:pt idx="22">
                  <c:v>11.431535329954594</c:v>
                </c:pt>
                <c:pt idx="23">
                  <c:v>11.951150572225258</c:v>
                </c:pt>
                <c:pt idx="24">
                  <c:v>12.470765814495921</c:v>
                </c:pt>
                <c:pt idx="25">
                  <c:v>12.990381056766585</c:v>
                </c:pt>
                <c:pt idx="26">
                  <c:v>13.509996299037249</c:v>
                </c:pt>
                <c:pt idx="27">
                  <c:v>14.029611541307913</c:v>
                </c:pt>
                <c:pt idx="28">
                  <c:v>14.549226783578577</c:v>
                </c:pt>
                <c:pt idx="29">
                  <c:v>15.068842025849241</c:v>
                </c:pt>
                <c:pt idx="30">
                  <c:v>15.588457268119905</c:v>
                </c:pt>
                <c:pt idx="31">
                  <c:v>16.108072510390567</c:v>
                </c:pt>
                <c:pt idx="32">
                  <c:v>16.627687752661231</c:v>
                </c:pt>
                <c:pt idx="33">
                  <c:v>17.147302994931895</c:v>
                </c:pt>
                <c:pt idx="34">
                  <c:v>17.666918237202559</c:v>
                </c:pt>
                <c:pt idx="35">
                  <c:v>18.186533479473223</c:v>
                </c:pt>
                <c:pt idx="36">
                  <c:v>18.706148721743887</c:v>
                </c:pt>
                <c:pt idx="37">
                  <c:v>19.225763964014551</c:v>
                </c:pt>
                <c:pt idx="38">
                  <c:v>19.745379206285214</c:v>
                </c:pt>
                <c:pt idx="39">
                  <c:v>20.264994448555878</c:v>
                </c:pt>
                <c:pt idx="40">
                  <c:v>20.784609690826542</c:v>
                </c:pt>
                <c:pt idx="41">
                  <c:v>21.304224933097206</c:v>
                </c:pt>
                <c:pt idx="42">
                  <c:v>21.82384017536787</c:v>
                </c:pt>
                <c:pt idx="43">
                  <c:v>22.343455417638534</c:v>
                </c:pt>
                <c:pt idx="44">
                  <c:v>22.863070659909198</c:v>
                </c:pt>
                <c:pt idx="45">
                  <c:v>23.382685902179862</c:v>
                </c:pt>
                <c:pt idx="46">
                  <c:v>23.902301144450526</c:v>
                </c:pt>
                <c:pt idx="47">
                  <c:v>24.42191638672119</c:v>
                </c:pt>
                <c:pt idx="48">
                  <c:v>24.941531628991854</c:v>
                </c:pt>
                <c:pt idx="49">
                  <c:v>25.461146871262518</c:v>
                </c:pt>
                <c:pt idx="50">
                  <c:v>25.980762113533181</c:v>
                </c:pt>
                <c:pt idx="51">
                  <c:v>26.500377355803845</c:v>
                </c:pt>
                <c:pt idx="52">
                  <c:v>27.019992598074509</c:v>
                </c:pt>
                <c:pt idx="53">
                  <c:v>27.539607840345173</c:v>
                </c:pt>
                <c:pt idx="54">
                  <c:v>28.059223082615837</c:v>
                </c:pt>
                <c:pt idx="55">
                  <c:v>28.578838324886501</c:v>
                </c:pt>
                <c:pt idx="56">
                  <c:v>29.098453567157165</c:v>
                </c:pt>
                <c:pt idx="57">
                  <c:v>29.618068809427829</c:v>
                </c:pt>
                <c:pt idx="58">
                  <c:v>30.137684051698493</c:v>
                </c:pt>
                <c:pt idx="59">
                  <c:v>30.657299293969157</c:v>
                </c:pt>
                <c:pt idx="60">
                  <c:v>31.176914536239821</c:v>
                </c:pt>
                <c:pt idx="61">
                  <c:v>31.696529778510484</c:v>
                </c:pt>
                <c:pt idx="62">
                  <c:v>32.216145020781148</c:v>
                </c:pt>
                <c:pt idx="63">
                  <c:v>32.735760263051809</c:v>
                </c:pt>
                <c:pt idx="64">
                  <c:v>33.255375505322469</c:v>
                </c:pt>
                <c:pt idx="65">
                  <c:v>33.774990747593129</c:v>
                </c:pt>
                <c:pt idx="66">
                  <c:v>34.29460598986379</c:v>
                </c:pt>
                <c:pt idx="67">
                  <c:v>34.81422123213445</c:v>
                </c:pt>
                <c:pt idx="68">
                  <c:v>35.333836474405111</c:v>
                </c:pt>
                <c:pt idx="69">
                  <c:v>35.853451716675771</c:v>
                </c:pt>
                <c:pt idx="70">
                  <c:v>36.373066958946431</c:v>
                </c:pt>
                <c:pt idx="71">
                  <c:v>36.892682201217092</c:v>
                </c:pt>
                <c:pt idx="72">
                  <c:v>37.412297443487752</c:v>
                </c:pt>
                <c:pt idx="73">
                  <c:v>37.931912685758412</c:v>
                </c:pt>
                <c:pt idx="74">
                  <c:v>38.451527928029073</c:v>
                </c:pt>
                <c:pt idx="75">
                  <c:v>38.971143170299733</c:v>
                </c:pt>
                <c:pt idx="76">
                  <c:v>39.490758412570393</c:v>
                </c:pt>
                <c:pt idx="77">
                  <c:v>40.010373654841054</c:v>
                </c:pt>
                <c:pt idx="78">
                  <c:v>40.529988897111714</c:v>
                </c:pt>
                <c:pt idx="79">
                  <c:v>41.049604139382375</c:v>
                </c:pt>
                <c:pt idx="80">
                  <c:v>41.569219381653035</c:v>
                </c:pt>
                <c:pt idx="81">
                  <c:v>42.088834623923695</c:v>
                </c:pt>
                <c:pt idx="82">
                  <c:v>42.608449866194356</c:v>
                </c:pt>
                <c:pt idx="83">
                  <c:v>43.128065108465016</c:v>
                </c:pt>
                <c:pt idx="84">
                  <c:v>43.647680350735676</c:v>
                </c:pt>
                <c:pt idx="85">
                  <c:v>44.167295593006337</c:v>
                </c:pt>
                <c:pt idx="86">
                  <c:v>44.686910835276997</c:v>
                </c:pt>
                <c:pt idx="87">
                  <c:v>45.206526077547657</c:v>
                </c:pt>
                <c:pt idx="88">
                  <c:v>45.726141319818318</c:v>
                </c:pt>
                <c:pt idx="89">
                  <c:v>46.245756562088978</c:v>
                </c:pt>
                <c:pt idx="90">
                  <c:v>46.765371804359638</c:v>
                </c:pt>
                <c:pt idx="91">
                  <c:v>47.284987046630299</c:v>
                </c:pt>
                <c:pt idx="92">
                  <c:v>47.804602288900959</c:v>
                </c:pt>
                <c:pt idx="93">
                  <c:v>48.32421753117162</c:v>
                </c:pt>
                <c:pt idx="94">
                  <c:v>48.84383277344228</c:v>
                </c:pt>
                <c:pt idx="95">
                  <c:v>49.36344801571294</c:v>
                </c:pt>
                <c:pt idx="96">
                  <c:v>49.883063257983601</c:v>
                </c:pt>
                <c:pt idx="97">
                  <c:v>50.402678500254261</c:v>
                </c:pt>
                <c:pt idx="98">
                  <c:v>50.922293742524921</c:v>
                </c:pt>
                <c:pt idx="99">
                  <c:v>51.441908984795582</c:v>
                </c:pt>
                <c:pt idx="100">
                  <c:v>51.961524227066242</c:v>
                </c:pt>
                <c:pt idx="101">
                  <c:v>52.481139469336902</c:v>
                </c:pt>
                <c:pt idx="102">
                  <c:v>53.000754711607563</c:v>
                </c:pt>
                <c:pt idx="103">
                  <c:v>53.520369953878223</c:v>
                </c:pt>
                <c:pt idx="104">
                  <c:v>54.039985196148884</c:v>
                </c:pt>
                <c:pt idx="105">
                  <c:v>54.559600438419544</c:v>
                </c:pt>
                <c:pt idx="106">
                  <c:v>55.079215680690204</c:v>
                </c:pt>
                <c:pt idx="107">
                  <c:v>55.598830922960865</c:v>
                </c:pt>
                <c:pt idx="108">
                  <c:v>56.118446165231525</c:v>
                </c:pt>
                <c:pt idx="109">
                  <c:v>56.638061407502185</c:v>
                </c:pt>
                <c:pt idx="110">
                  <c:v>57.157676649772846</c:v>
                </c:pt>
                <c:pt idx="111">
                  <c:v>57.677291892043506</c:v>
                </c:pt>
                <c:pt idx="112">
                  <c:v>58.196907134314166</c:v>
                </c:pt>
                <c:pt idx="113">
                  <c:v>58.716522376584827</c:v>
                </c:pt>
                <c:pt idx="114">
                  <c:v>59.236137618855487</c:v>
                </c:pt>
                <c:pt idx="115">
                  <c:v>59.755752861126147</c:v>
                </c:pt>
                <c:pt idx="116">
                  <c:v>60.275368103396808</c:v>
                </c:pt>
                <c:pt idx="117">
                  <c:v>60.794983345667468</c:v>
                </c:pt>
                <c:pt idx="118">
                  <c:v>61.314598587938129</c:v>
                </c:pt>
                <c:pt idx="119">
                  <c:v>61.834213830208789</c:v>
                </c:pt>
                <c:pt idx="120">
                  <c:v>62.353829072479449</c:v>
                </c:pt>
                <c:pt idx="121">
                  <c:v>62.87344431475011</c:v>
                </c:pt>
                <c:pt idx="122">
                  <c:v>63.39305955702077</c:v>
                </c:pt>
                <c:pt idx="123">
                  <c:v>63.91267479929143</c:v>
                </c:pt>
                <c:pt idx="124">
                  <c:v>64.432290041562098</c:v>
                </c:pt>
                <c:pt idx="125">
                  <c:v>64.951905283832758</c:v>
                </c:pt>
                <c:pt idx="126">
                  <c:v>65.471520526103419</c:v>
                </c:pt>
                <c:pt idx="127">
                  <c:v>65.991135768374079</c:v>
                </c:pt>
                <c:pt idx="128">
                  <c:v>66.510751010644739</c:v>
                </c:pt>
                <c:pt idx="129">
                  <c:v>67.0303662529154</c:v>
                </c:pt>
                <c:pt idx="130">
                  <c:v>67.54998149518606</c:v>
                </c:pt>
                <c:pt idx="131">
                  <c:v>68.06959673745672</c:v>
                </c:pt>
                <c:pt idx="132">
                  <c:v>68.589211979727381</c:v>
                </c:pt>
                <c:pt idx="133">
                  <c:v>69.108827221998041</c:v>
                </c:pt>
                <c:pt idx="134">
                  <c:v>69.628442464268701</c:v>
                </c:pt>
                <c:pt idx="135">
                  <c:v>70.148057706539362</c:v>
                </c:pt>
                <c:pt idx="136">
                  <c:v>70.667672948810022</c:v>
                </c:pt>
                <c:pt idx="137">
                  <c:v>71.187288191080683</c:v>
                </c:pt>
                <c:pt idx="138">
                  <c:v>71.706903433351343</c:v>
                </c:pt>
                <c:pt idx="139">
                  <c:v>72.226518675622003</c:v>
                </c:pt>
                <c:pt idx="140">
                  <c:v>72.746133917892664</c:v>
                </c:pt>
                <c:pt idx="141">
                  <c:v>73.265749160163324</c:v>
                </c:pt>
                <c:pt idx="142">
                  <c:v>73.785364402433984</c:v>
                </c:pt>
                <c:pt idx="143">
                  <c:v>74.304979644704645</c:v>
                </c:pt>
                <c:pt idx="144">
                  <c:v>74.824594886975305</c:v>
                </c:pt>
                <c:pt idx="145">
                  <c:v>75.344210129245965</c:v>
                </c:pt>
                <c:pt idx="146">
                  <c:v>75.863825371516626</c:v>
                </c:pt>
                <c:pt idx="147">
                  <c:v>76.383440613787286</c:v>
                </c:pt>
                <c:pt idx="148">
                  <c:v>76.903055856057946</c:v>
                </c:pt>
                <c:pt idx="149">
                  <c:v>77.422671098328607</c:v>
                </c:pt>
                <c:pt idx="150">
                  <c:v>77.942286340599267</c:v>
                </c:pt>
                <c:pt idx="151">
                  <c:v>78.461901582869928</c:v>
                </c:pt>
                <c:pt idx="152">
                  <c:v>78.981516825140588</c:v>
                </c:pt>
                <c:pt idx="153">
                  <c:v>79.501132067411248</c:v>
                </c:pt>
                <c:pt idx="154">
                  <c:v>80.020747309681909</c:v>
                </c:pt>
                <c:pt idx="155">
                  <c:v>80.540362551952569</c:v>
                </c:pt>
                <c:pt idx="156">
                  <c:v>81.059977794223229</c:v>
                </c:pt>
                <c:pt idx="157">
                  <c:v>81.57959303649389</c:v>
                </c:pt>
                <c:pt idx="158">
                  <c:v>82.09920827876455</c:v>
                </c:pt>
                <c:pt idx="159">
                  <c:v>82.61882352103521</c:v>
                </c:pt>
                <c:pt idx="160">
                  <c:v>83.138438763305871</c:v>
                </c:pt>
                <c:pt idx="161">
                  <c:v>83.658054005576531</c:v>
                </c:pt>
                <c:pt idx="162">
                  <c:v>84.177669247847192</c:v>
                </c:pt>
                <c:pt idx="163">
                  <c:v>84.697284490117852</c:v>
                </c:pt>
                <c:pt idx="164">
                  <c:v>85.216899732388512</c:v>
                </c:pt>
                <c:pt idx="165">
                  <c:v>85.736514974659173</c:v>
                </c:pt>
                <c:pt idx="166">
                  <c:v>86.256130216929833</c:v>
                </c:pt>
                <c:pt idx="167">
                  <c:v>86.775745459200493</c:v>
                </c:pt>
                <c:pt idx="168">
                  <c:v>87.295360701471154</c:v>
                </c:pt>
                <c:pt idx="169">
                  <c:v>87.814975943741814</c:v>
                </c:pt>
                <c:pt idx="170">
                  <c:v>88.334591186012474</c:v>
                </c:pt>
                <c:pt idx="171">
                  <c:v>88.854206428283135</c:v>
                </c:pt>
                <c:pt idx="172">
                  <c:v>89.373821670553795</c:v>
                </c:pt>
                <c:pt idx="173">
                  <c:v>89.893436912824455</c:v>
                </c:pt>
                <c:pt idx="174">
                  <c:v>90.413052155095116</c:v>
                </c:pt>
                <c:pt idx="175">
                  <c:v>90.932667397365776</c:v>
                </c:pt>
                <c:pt idx="176">
                  <c:v>91.452282639636437</c:v>
                </c:pt>
                <c:pt idx="177">
                  <c:v>91.971897881907097</c:v>
                </c:pt>
                <c:pt idx="178">
                  <c:v>92.491513124177757</c:v>
                </c:pt>
                <c:pt idx="179">
                  <c:v>93.011128366448418</c:v>
                </c:pt>
                <c:pt idx="180">
                  <c:v>93.530743608719078</c:v>
                </c:pt>
                <c:pt idx="181">
                  <c:v>94.050358850989738</c:v>
                </c:pt>
                <c:pt idx="182">
                  <c:v>94.569974093260399</c:v>
                </c:pt>
                <c:pt idx="183">
                  <c:v>95.089589335531059</c:v>
                </c:pt>
                <c:pt idx="184">
                  <c:v>95.609204577801719</c:v>
                </c:pt>
                <c:pt idx="185">
                  <c:v>96.12881982007238</c:v>
                </c:pt>
                <c:pt idx="186">
                  <c:v>96.64843506234304</c:v>
                </c:pt>
                <c:pt idx="187">
                  <c:v>97.168050304613701</c:v>
                </c:pt>
                <c:pt idx="188">
                  <c:v>97.687665546884361</c:v>
                </c:pt>
                <c:pt idx="189">
                  <c:v>98.207280789155021</c:v>
                </c:pt>
                <c:pt idx="190">
                  <c:v>98.726896031425682</c:v>
                </c:pt>
                <c:pt idx="191">
                  <c:v>99.246511273696342</c:v>
                </c:pt>
                <c:pt idx="192">
                  <c:v>99.766126515967002</c:v>
                </c:pt>
                <c:pt idx="193">
                  <c:v>100.28574175823766</c:v>
                </c:pt>
                <c:pt idx="194">
                  <c:v>100.80535700050832</c:v>
                </c:pt>
                <c:pt idx="195">
                  <c:v>101.32497224277898</c:v>
                </c:pt>
                <c:pt idx="196">
                  <c:v>101.84458748504964</c:v>
                </c:pt>
                <c:pt idx="197">
                  <c:v>102.3642027273203</c:v>
                </c:pt>
                <c:pt idx="198">
                  <c:v>102.88381796959096</c:v>
                </c:pt>
                <c:pt idx="199">
                  <c:v>103.40343321186162</c:v>
                </c:pt>
                <c:pt idx="200">
                  <c:v>103.92304845413229</c:v>
                </c:pt>
                <c:pt idx="201">
                  <c:v>104.44266369640295</c:v>
                </c:pt>
                <c:pt idx="202">
                  <c:v>104.96227893867361</c:v>
                </c:pt>
                <c:pt idx="203">
                  <c:v>105.48189418094427</c:v>
                </c:pt>
                <c:pt idx="204">
                  <c:v>106.00150942321493</c:v>
                </c:pt>
                <c:pt idx="205">
                  <c:v>106.52112466548559</c:v>
                </c:pt>
                <c:pt idx="206">
                  <c:v>107.04073990775625</c:v>
                </c:pt>
                <c:pt idx="207">
                  <c:v>107.56035515002691</c:v>
                </c:pt>
                <c:pt idx="208">
                  <c:v>108.07997039229757</c:v>
                </c:pt>
                <c:pt idx="209">
                  <c:v>108.59958563456823</c:v>
                </c:pt>
                <c:pt idx="210">
                  <c:v>109.11920087683889</c:v>
                </c:pt>
                <c:pt idx="211">
                  <c:v>109.63881611910955</c:v>
                </c:pt>
                <c:pt idx="212">
                  <c:v>110.15843136138021</c:v>
                </c:pt>
                <c:pt idx="213">
                  <c:v>110.67804660365087</c:v>
                </c:pt>
                <c:pt idx="214">
                  <c:v>111.19766184592153</c:v>
                </c:pt>
                <c:pt idx="215">
                  <c:v>111.71727708819219</c:v>
                </c:pt>
                <c:pt idx="216">
                  <c:v>112.23689233046285</c:v>
                </c:pt>
                <c:pt idx="217">
                  <c:v>112.75650757273351</c:v>
                </c:pt>
                <c:pt idx="218">
                  <c:v>113.27612281500417</c:v>
                </c:pt>
                <c:pt idx="219">
                  <c:v>113.79573805727483</c:v>
                </c:pt>
                <c:pt idx="220">
                  <c:v>114.31535329954549</c:v>
                </c:pt>
                <c:pt idx="221">
                  <c:v>114.83496854181615</c:v>
                </c:pt>
                <c:pt idx="222">
                  <c:v>115.35458378408681</c:v>
                </c:pt>
                <c:pt idx="223">
                  <c:v>115.87419902635747</c:v>
                </c:pt>
                <c:pt idx="224">
                  <c:v>116.39381426862813</c:v>
                </c:pt>
                <c:pt idx="225">
                  <c:v>116.91342951089879</c:v>
                </c:pt>
                <c:pt idx="226">
                  <c:v>117.43304475316945</c:v>
                </c:pt>
                <c:pt idx="227">
                  <c:v>117.95265999544011</c:v>
                </c:pt>
                <c:pt idx="228">
                  <c:v>118.47227523771078</c:v>
                </c:pt>
                <c:pt idx="229">
                  <c:v>118.99189047998144</c:v>
                </c:pt>
                <c:pt idx="230">
                  <c:v>119.5115057222521</c:v>
                </c:pt>
                <c:pt idx="231">
                  <c:v>120.03112096452276</c:v>
                </c:pt>
                <c:pt idx="232">
                  <c:v>120.55073620679342</c:v>
                </c:pt>
                <c:pt idx="233">
                  <c:v>121.07035144906408</c:v>
                </c:pt>
                <c:pt idx="234">
                  <c:v>121.58996669133474</c:v>
                </c:pt>
                <c:pt idx="235">
                  <c:v>122.1095819336054</c:v>
                </c:pt>
                <c:pt idx="236">
                  <c:v>122.62919717587606</c:v>
                </c:pt>
                <c:pt idx="237">
                  <c:v>123.14881241814672</c:v>
                </c:pt>
                <c:pt idx="238">
                  <c:v>123.66842766041738</c:v>
                </c:pt>
                <c:pt idx="239">
                  <c:v>124.18804290268804</c:v>
                </c:pt>
                <c:pt idx="240">
                  <c:v>124.7076581449587</c:v>
                </c:pt>
                <c:pt idx="241">
                  <c:v>125.22727338722936</c:v>
                </c:pt>
                <c:pt idx="242">
                  <c:v>125.74688862950002</c:v>
                </c:pt>
                <c:pt idx="243">
                  <c:v>126.26650387177068</c:v>
                </c:pt>
                <c:pt idx="244">
                  <c:v>126.78611911404134</c:v>
                </c:pt>
                <c:pt idx="245">
                  <c:v>127.305734356312</c:v>
                </c:pt>
                <c:pt idx="246">
                  <c:v>127.82534959858266</c:v>
                </c:pt>
                <c:pt idx="247">
                  <c:v>128.34496484085332</c:v>
                </c:pt>
                <c:pt idx="248">
                  <c:v>128.864580083124</c:v>
                </c:pt>
                <c:pt idx="249">
                  <c:v>129.38419532539467</c:v>
                </c:pt>
                <c:pt idx="250">
                  <c:v>129.90381056766535</c:v>
                </c:pt>
                <c:pt idx="251">
                  <c:v>130.42342580993602</c:v>
                </c:pt>
                <c:pt idx="252">
                  <c:v>130.94304105220669</c:v>
                </c:pt>
                <c:pt idx="253">
                  <c:v>131.46265629447737</c:v>
                </c:pt>
                <c:pt idx="254">
                  <c:v>131.98227153674804</c:v>
                </c:pt>
                <c:pt idx="255">
                  <c:v>132.50188677901872</c:v>
                </c:pt>
                <c:pt idx="256">
                  <c:v>133.02150202128939</c:v>
                </c:pt>
                <c:pt idx="257">
                  <c:v>133.54111726356007</c:v>
                </c:pt>
                <c:pt idx="258">
                  <c:v>134.06073250583074</c:v>
                </c:pt>
                <c:pt idx="259">
                  <c:v>134.58034774810142</c:v>
                </c:pt>
                <c:pt idx="260">
                  <c:v>135.09996299037209</c:v>
                </c:pt>
                <c:pt idx="261">
                  <c:v>135.61957823264277</c:v>
                </c:pt>
                <c:pt idx="262">
                  <c:v>136.13919347491344</c:v>
                </c:pt>
                <c:pt idx="263">
                  <c:v>136.65880871718412</c:v>
                </c:pt>
                <c:pt idx="264">
                  <c:v>137.17842395945479</c:v>
                </c:pt>
                <c:pt idx="265">
                  <c:v>137.69803920172546</c:v>
                </c:pt>
                <c:pt idx="266">
                  <c:v>138.21765444399614</c:v>
                </c:pt>
                <c:pt idx="267">
                  <c:v>138.73726968626681</c:v>
                </c:pt>
                <c:pt idx="268">
                  <c:v>139.25688492853749</c:v>
                </c:pt>
                <c:pt idx="269">
                  <c:v>139.77650017080816</c:v>
                </c:pt>
                <c:pt idx="270">
                  <c:v>140.29611541307884</c:v>
                </c:pt>
                <c:pt idx="271">
                  <c:v>140.81573065534951</c:v>
                </c:pt>
                <c:pt idx="272">
                  <c:v>141.33534589762019</c:v>
                </c:pt>
                <c:pt idx="273">
                  <c:v>141.85496113989086</c:v>
                </c:pt>
                <c:pt idx="274">
                  <c:v>142.37457638216154</c:v>
                </c:pt>
                <c:pt idx="275">
                  <c:v>142.89419162443221</c:v>
                </c:pt>
                <c:pt idx="276">
                  <c:v>143.41380686670288</c:v>
                </c:pt>
                <c:pt idx="277">
                  <c:v>143.93342210897356</c:v>
                </c:pt>
                <c:pt idx="278">
                  <c:v>144.45303735124423</c:v>
                </c:pt>
                <c:pt idx="279">
                  <c:v>144.97265259351491</c:v>
                </c:pt>
                <c:pt idx="280">
                  <c:v>145.49226783578558</c:v>
                </c:pt>
                <c:pt idx="281">
                  <c:v>146.01188307805626</c:v>
                </c:pt>
                <c:pt idx="282">
                  <c:v>146.53149832032693</c:v>
                </c:pt>
                <c:pt idx="283">
                  <c:v>147.05111356259761</c:v>
                </c:pt>
                <c:pt idx="284">
                  <c:v>147.57072880486828</c:v>
                </c:pt>
                <c:pt idx="285">
                  <c:v>148.09034404713896</c:v>
                </c:pt>
                <c:pt idx="286">
                  <c:v>148.60995928940963</c:v>
                </c:pt>
                <c:pt idx="287">
                  <c:v>149.1295745316803</c:v>
                </c:pt>
                <c:pt idx="288">
                  <c:v>149.64918977395098</c:v>
                </c:pt>
                <c:pt idx="289">
                  <c:v>150.16880501622165</c:v>
                </c:pt>
                <c:pt idx="290">
                  <c:v>150.68842025849233</c:v>
                </c:pt>
                <c:pt idx="291">
                  <c:v>151.208035500763</c:v>
                </c:pt>
                <c:pt idx="292">
                  <c:v>151.72765074303368</c:v>
                </c:pt>
                <c:pt idx="293">
                  <c:v>152.24726598530435</c:v>
                </c:pt>
                <c:pt idx="294">
                  <c:v>152.76688122757503</c:v>
                </c:pt>
                <c:pt idx="295">
                  <c:v>153.2864964698457</c:v>
                </c:pt>
                <c:pt idx="296">
                  <c:v>153.80611171211638</c:v>
                </c:pt>
                <c:pt idx="297">
                  <c:v>154.32572695438705</c:v>
                </c:pt>
                <c:pt idx="298">
                  <c:v>154.84534219665773</c:v>
                </c:pt>
                <c:pt idx="299">
                  <c:v>155.3649574389284</c:v>
                </c:pt>
                <c:pt idx="300">
                  <c:v>155.88457268119907</c:v>
                </c:pt>
                <c:pt idx="301">
                  <c:v>156.40418792346975</c:v>
                </c:pt>
                <c:pt idx="302">
                  <c:v>156.92380316574042</c:v>
                </c:pt>
                <c:pt idx="303">
                  <c:v>157.4434184080111</c:v>
                </c:pt>
                <c:pt idx="304">
                  <c:v>157.96303365028177</c:v>
                </c:pt>
                <c:pt idx="305">
                  <c:v>158.48264889255245</c:v>
                </c:pt>
                <c:pt idx="306">
                  <c:v>159.00226413482312</c:v>
                </c:pt>
                <c:pt idx="307">
                  <c:v>159.5218793770938</c:v>
                </c:pt>
                <c:pt idx="308">
                  <c:v>160.04149461936447</c:v>
                </c:pt>
                <c:pt idx="309">
                  <c:v>160.56110986163515</c:v>
                </c:pt>
                <c:pt idx="310">
                  <c:v>161.08072510390582</c:v>
                </c:pt>
                <c:pt idx="311">
                  <c:v>161.60034034617649</c:v>
                </c:pt>
                <c:pt idx="312">
                  <c:v>162.11995558844717</c:v>
                </c:pt>
                <c:pt idx="313">
                  <c:v>162.63957083071784</c:v>
                </c:pt>
                <c:pt idx="314">
                  <c:v>163.15918607298852</c:v>
                </c:pt>
                <c:pt idx="315">
                  <c:v>163.67880131525919</c:v>
                </c:pt>
                <c:pt idx="316">
                  <c:v>164.19841655752987</c:v>
                </c:pt>
                <c:pt idx="317">
                  <c:v>164.71803179980054</c:v>
                </c:pt>
                <c:pt idx="318">
                  <c:v>165.23764704207122</c:v>
                </c:pt>
                <c:pt idx="319">
                  <c:v>165.75726228434189</c:v>
                </c:pt>
                <c:pt idx="320">
                  <c:v>166.27687752661257</c:v>
                </c:pt>
                <c:pt idx="321">
                  <c:v>166.79649276888324</c:v>
                </c:pt>
                <c:pt idx="322">
                  <c:v>167.31610801115391</c:v>
                </c:pt>
                <c:pt idx="323">
                  <c:v>167.83572325342459</c:v>
                </c:pt>
                <c:pt idx="324">
                  <c:v>168.35533849569526</c:v>
                </c:pt>
                <c:pt idx="325">
                  <c:v>168.87495373796594</c:v>
                </c:pt>
                <c:pt idx="326">
                  <c:v>169.39456898023661</c:v>
                </c:pt>
                <c:pt idx="327">
                  <c:v>169.91418422250729</c:v>
                </c:pt>
                <c:pt idx="328">
                  <c:v>170.43379946477796</c:v>
                </c:pt>
                <c:pt idx="329">
                  <c:v>170.95341470704864</c:v>
                </c:pt>
                <c:pt idx="330">
                  <c:v>171.47302994931931</c:v>
                </c:pt>
                <c:pt idx="331">
                  <c:v>171.99264519158999</c:v>
                </c:pt>
                <c:pt idx="332">
                  <c:v>172.51226043386066</c:v>
                </c:pt>
                <c:pt idx="333">
                  <c:v>173.03187567613134</c:v>
                </c:pt>
                <c:pt idx="334">
                  <c:v>173.55149091840201</c:v>
                </c:pt>
                <c:pt idx="335">
                  <c:v>174.07110616067268</c:v>
                </c:pt>
                <c:pt idx="336">
                  <c:v>174.59072140294336</c:v>
                </c:pt>
                <c:pt idx="337">
                  <c:v>175.11033664521403</c:v>
                </c:pt>
                <c:pt idx="338">
                  <c:v>175.62995188748471</c:v>
                </c:pt>
                <c:pt idx="339">
                  <c:v>176.14956712975538</c:v>
                </c:pt>
                <c:pt idx="340">
                  <c:v>176.66918237202606</c:v>
                </c:pt>
                <c:pt idx="341">
                  <c:v>177.18879761429673</c:v>
                </c:pt>
                <c:pt idx="342">
                  <c:v>177.70841285656741</c:v>
                </c:pt>
                <c:pt idx="343">
                  <c:v>178.22802809883808</c:v>
                </c:pt>
                <c:pt idx="344">
                  <c:v>178.74764334110876</c:v>
                </c:pt>
                <c:pt idx="345">
                  <c:v>179.26725858337943</c:v>
                </c:pt>
                <c:pt idx="346">
                  <c:v>179.7868738256501</c:v>
                </c:pt>
                <c:pt idx="347">
                  <c:v>180.30648906792078</c:v>
                </c:pt>
                <c:pt idx="348">
                  <c:v>180.82610431019145</c:v>
                </c:pt>
                <c:pt idx="349">
                  <c:v>181.34571955246213</c:v>
                </c:pt>
                <c:pt idx="350">
                  <c:v>181.8653347947328</c:v>
                </c:pt>
                <c:pt idx="351">
                  <c:v>182.38495003700348</c:v>
                </c:pt>
                <c:pt idx="352">
                  <c:v>182.90456527927415</c:v>
                </c:pt>
                <c:pt idx="353">
                  <c:v>183.42418052154483</c:v>
                </c:pt>
                <c:pt idx="354">
                  <c:v>183.9437957638155</c:v>
                </c:pt>
                <c:pt idx="355">
                  <c:v>184.46341100608618</c:v>
                </c:pt>
                <c:pt idx="356">
                  <c:v>184.98302624835685</c:v>
                </c:pt>
                <c:pt idx="357">
                  <c:v>185.50264149062752</c:v>
                </c:pt>
                <c:pt idx="358">
                  <c:v>186.0222567328982</c:v>
                </c:pt>
                <c:pt idx="359">
                  <c:v>186.54187197516887</c:v>
                </c:pt>
                <c:pt idx="360">
                  <c:v>187.06148721743955</c:v>
                </c:pt>
                <c:pt idx="361">
                  <c:v>187.58110245971022</c:v>
                </c:pt>
                <c:pt idx="362">
                  <c:v>188.1007177019809</c:v>
                </c:pt>
                <c:pt idx="363">
                  <c:v>188.62033294425157</c:v>
                </c:pt>
                <c:pt idx="364">
                  <c:v>189.13994818652225</c:v>
                </c:pt>
                <c:pt idx="365">
                  <c:v>189.65956342879292</c:v>
                </c:pt>
                <c:pt idx="366">
                  <c:v>190.1791786710636</c:v>
                </c:pt>
                <c:pt idx="367">
                  <c:v>190.69879391333427</c:v>
                </c:pt>
                <c:pt idx="368">
                  <c:v>191.21840915560495</c:v>
                </c:pt>
                <c:pt idx="369">
                  <c:v>191.73802439787562</c:v>
                </c:pt>
                <c:pt idx="370">
                  <c:v>192.25763964014629</c:v>
                </c:pt>
                <c:pt idx="371">
                  <c:v>192.77725488241697</c:v>
                </c:pt>
                <c:pt idx="372">
                  <c:v>193.29687012468764</c:v>
                </c:pt>
                <c:pt idx="373">
                  <c:v>193.81648536695832</c:v>
                </c:pt>
                <c:pt idx="374">
                  <c:v>194.33610060922899</c:v>
                </c:pt>
                <c:pt idx="375">
                  <c:v>194.85571585149967</c:v>
                </c:pt>
                <c:pt idx="376">
                  <c:v>195.37533109377034</c:v>
                </c:pt>
                <c:pt idx="377">
                  <c:v>195.89494633604102</c:v>
                </c:pt>
                <c:pt idx="378">
                  <c:v>196.41456157831169</c:v>
                </c:pt>
                <c:pt idx="379">
                  <c:v>196.93417682058237</c:v>
                </c:pt>
                <c:pt idx="380">
                  <c:v>197.45379206285304</c:v>
                </c:pt>
                <c:pt idx="381">
                  <c:v>197.97340730512371</c:v>
                </c:pt>
                <c:pt idx="382">
                  <c:v>198.49302254739439</c:v>
                </c:pt>
                <c:pt idx="383">
                  <c:v>199.01263778966506</c:v>
                </c:pt>
                <c:pt idx="384">
                  <c:v>199.53225303193574</c:v>
                </c:pt>
                <c:pt idx="385">
                  <c:v>200.05186827420641</c:v>
                </c:pt>
                <c:pt idx="386">
                  <c:v>200.57148351647709</c:v>
                </c:pt>
                <c:pt idx="387">
                  <c:v>201.09109875874776</c:v>
                </c:pt>
                <c:pt idx="388">
                  <c:v>201.61071400101844</c:v>
                </c:pt>
                <c:pt idx="389">
                  <c:v>202.13032924328911</c:v>
                </c:pt>
                <c:pt idx="390">
                  <c:v>202.64994448555979</c:v>
                </c:pt>
                <c:pt idx="391">
                  <c:v>203.16955972783046</c:v>
                </c:pt>
                <c:pt idx="392">
                  <c:v>203.68917497010113</c:v>
                </c:pt>
                <c:pt idx="393">
                  <c:v>204.20879021237181</c:v>
                </c:pt>
                <c:pt idx="394">
                  <c:v>204.72840545464248</c:v>
                </c:pt>
                <c:pt idx="395">
                  <c:v>205.24802069691316</c:v>
                </c:pt>
                <c:pt idx="396">
                  <c:v>205.76763593918383</c:v>
                </c:pt>
                <c:pt idx="397">
                  <c:v>206.28725118145451</c:v>
                </c:pt>
                <c:pt idx="398">
                  <c:v>206.80686642372518</c:v>
                </c:pt>
                <c:pt idx="399">
                  <c:v>207.32648166599586</c:v>
                </c:pt>
                <c:pt idx="400">
                  <c:v>207.84609690826653</c:v>
                </c:pt>
                <c:pt idx="401">
                  <c:v>208.36571215053721</c:v>
                </c:pt>
                <c:pt idx="402">
                  <c:v>208.88532739280788</c:v>
                </c:pt>
                <c:pt idx="403">
                  <c:v>209.40494263507856</c:v>
                </c:pt>
                <c:pt idx="404">
                  <c:v>209.92455787734923</c:v>
                </c:pt>
                <c:pt idx="405">
                  <c:v>210.4441731196199</c:v>
                </c:pt>
                <c:pt idx="406">
                  <c:v>210.96378836189058</c:v>
                </c:pt>
                <c:pt idx="407">
                  <c:v>211.48340360416125</c:v>
                </c:pt>
                <c:pt idx="408">
                  <c:v>212.00301884643193</c:v>
                </c:pt>
                <c:pt idx="409">
                  <c:v>212.5226340887026</c:v>
                </c:pt>
                <c:pt idx="410">
                  <c:v>213.04224933097328</c:v>
                </c:pt>
                <c:pt idx="411">
                  <c:v>213.56186457324395</c:v>
                </c:pt>
                <c:pt idx="412">
                  <c:v>214.08147981551463</c:v>
                </c:pt>
                <c:pt idx="413">
                  <c:v>214.6010950577853</c:v>
                </c:pt>
                <c:pt idx="414">
                  <c:v>215.12071030005598</c:v>
                </c:pt>
                <c:pt idx="415">
                  <c:v>215.64032554232665</c:v>
                </c:pt>
                <c:pt idx="416">
                  <c:v>216.15994078459732</c:v>
                </c:pt>
                <c:pt idx="417">
                  <c:v>216.679556026868</c:v>
                </c:pt>
                <c:pt idx="418">
                  <c:v>217.19917126913867</c:v>
                </c:pt>
                <c:pt idx="419">
                  <c:v>217.71878651140935</c:v>
                </c:pt>
                <c:pt idx="420">
                  <c:v>218.23840175368002</c:v>
                </c:pt>
                <c:pt idx="421">
                  <c:v>218.7580169959507</c:v>
                </c:pt>
                <c:pt idx="422">
                  <c:v>219.27763223822137</c:v>
                </c:pt>
                <c:pt idx="423">
                  <c:v>219.79724748049205</c:v>
                </c:pt>
                <c:pt idx="424">
                  <c:v>220.31686272276272</c:v>
                </c:pt>
                <c:pt idx="425">
                  <c:v>220.8364779650334</c:v>
                </c:pt>
                <c:pt idx="426">
                  <c:v>221.35609320730407</c:v>
                </c:pt>
                <c:pt idx="427">
                  <c:v>221.87570844957474</c:v>
                </c:pt>
                <c:pt idx="428">
                  <c:v>222.39532369184542</c:v>
                </c:pt>
                <c:pt idx="429">
                  <c:v>222.91493893411609</c:v>
                </c:pt>
                <c:pt idx="430">
                  <c:v>223.43455417638677</c:v>
                </c:pt>
                <c:pt idx="431">
                  <c:v>223.95416941865744</c:v>
                </c:pt>
                <c:pt idx="432">
                  <c:v>224.47378466092812</c:v>
                </c:pt>
                <c:pt idx="433">
                  <c:v>224.99339990319879</c:v>
                </c:pt>
                <c:pt idx="434">
                  <c:v>225.51301514546947</c:v>
                </c:pt>
                <c:pt idx="435">
                  <c:v>226.03263038774014</c:v>
                </c:pt>
                <c:pt idx="436">
                  <c:v>226.55224563001082</c:v>
                </c:pt>
                <c:pt idx="437">
                  <c:v>227.07186087228149</c:v>
                </c:pt>
                <c:pt idx="438">
                  <c:v>227.59147611455217</c:v>
                </c:pt>
                <c:pt idx="439">
                  <c:v>228.11109135682284</c:v>
                </c:pt>
                <c:pt idx="440">
                  <c:v>228.63070659909351</c:v>
                </c:pt>
                <c:pt idx="441">
                  <c:v>229.15032184136419</c:v>
                </c:pt>
                <c:pt idx="442">
                  <c:v>229.66993708363486</c:v>
                </c:pt>
                <c:pt idx="443">
                  <c:v>230.18955232590554</c:v>
                </c:pt>
                <c:pt idx="444">
                  <c:v>230.70916756817621</c:v>
                </c:pt>
                <c:pt idx="445">
                  <c:v>231.22878281044689</c:v>
                </c:pt>
                <c:pt idx="446">
                  <c:v>231.74839805271756</c:v>
                </c:pt>
                <c:pt idx="447">
                  <c:v>232.26801329498824</c:v>
                </c:pt>
                <c:pt idx="448">
                  <c:v>232.78762853725891</c:v>
                </c:pt>
                <c:pt idx="449">
                  <c:v>233.30724377952959</c:v>
                </c:pt>
                <c:pt idx="450">
                  <c:v>233.82685902180026</c:v>
                </c:pt>
                <c:pt idx="451">
                  <c:v>234.34647426407093</c:v>
                </c:pt>
                <c:pt idx="452">
                  <c:v>234.86608950634161</c:v>
                </c:pt>
                <c:pt idx="453">
                  <c:v>235.38570474861228</c:v>
                </c:pt>
                <c:pt idx="454">
                  <c:v>235.90531999088296</c:v>
                </c:pt>
                <c:pt idx="455">
                  <c:v>236.42493523315363</c:v>
                </c:pt>
                <c:pt idx="456">
                  <c:v>236.94455047542431</c:v>
                </c:pt>
                <c:pt idx="457">
                  <c:v>237.46416571769498</c:v>
                </c:pt>
                <c:pt idx="458">
                  <c:v>237.98378095996566</c:v>
                </c:pt>
                <c:pt idx="459">
                  <c:v>238.50339620223633</c:v>
                </c:pt>
                <c:pt idx="460">
                  <c:v>239.02301144450701</c:v>
                </c:pt>
                <c:pt idx="461">
                  <c:v>239.54262668677768</c:v>
                </c:pt>
                <c:pt idx="462">
                  <c:v>240.06224192904835</c:v>
                </c:pt>
                <c:pt idx="463">
                  <c:v>240.58185717131903</c:v>
                </c:pt>
                <c:pt idx="464">
                  <c:v>241.1014724135897</c:v>
                </c:pt>
                <c:pt idx="465">
                  <c:v>241.62108765586038</c:v>
                </c:pt>
                <c:pt idx="466">
                  <c:v>242.14070289813105</c:v>
                </c:pt>
                <c:pt idx="467">
                  <c:v>242.66031814040173</c:v>
                </c:pt>
                <c:pt idx="468">
                  <c:v>243.1799333826724</c:v>
                </c:pt>
                <c:pt idx="469">
                  <c:v>243.69954862494308</c:v>
                </c:pt>
                <c:pt idx="470">
                  <c:v>244.21916386721375</c:v>
                </c:pt>
                <c:pt idx="471">
                  <c:v>244.73877910948443</c:v>
                </c:pt>
                <c:pt idx="472">
                  <c:v>245.2583943517551</c:v>
                </c:pt>
                <c:pt idx="473">
                  <c:v>245.77800959402578</c:v>
                </c:pt>
                <c:pt idx="474">
                  <c:v>246.29762483629645</c:v>
                </c:pt>
                <c:pt idx="475">
                  <c:v>246.81724007856712</c:v>
                </c:pt>
                <c:pt idx="476">
                  <c:v>247.3368553208378</c:v>
                </c:pt>
                <c:pt idx="477">
                  <c:v>247.85647056310847</c:v>
                </c:pt>
                <c:pt idx="478">
                  <c:v>248.37608580537915</c:v>
                </c:pt>
                <c:pt idx="479">
                  <c:v>248.89570104764982</c:v>
                </c:pt>
                <c:pt idx="480">
                  <c:v>249.4153162899205</c:v>
                </c:pt>
                <c:pt idx="481">
                  <c:v>249.93493153219117</c:v>
                </c:pt>
                <c:pt idx="482">
                  <c:v>250.45454677446185</c:v>
                </c:pt>
                <c:pt idx="483">
                  <c:v>250.97416201673252</c:v>
                </c:pt>
                <c:pt idx="484">
                  <c:v>251.4937772590032</c:v>
                </c:pt>
                <c:pt idx="485">
                  <c:v>252.01339250127387</c:v>
                </c:pt>
                <c:pt idx="486">
                  <c:v>252.53300774354454</c:v>
                </c:pt>
                <c:pt idx="487">
                  <c:v>253.05262298581522</c:v>
                </c:pt>
                <c:pt idx="488">
                  <c:v>253.57223822808589</c:v>
                </c:pt>
                <c:pt idx="489">
                  <c:v>254.09185347035657</c:v>
                </c:pt>
                <c:pt idx="490">
                  <c:v>254.61146871262724</c:v>
                </c:pt>
                <c:pt idx="491">
                  <c:v>255.13108395489792</c:v>
                </c:pt>
                <c:pt idx="492">
                  <c:v>255.65069919716859</c:v>
                </c:pt>
                <c:pt idx="493">
                  <c:v>256.17031443943927</c:v>
                </c:pt>
                <c:pt idx="494">
                  <c:v>256.68992968170994</c:v>
                </c:pt>
                <c:pt idx="495">
                  <c:v>257.20954492398062</c:v>
                </c:pt>
                <c:pt idx="496">
                  <c:v>257.72916016625129</c:v>
                </c:pt>
                <c:pt idx="497">
                  <c:v>258.24877540852196</c:v>
                </c:pt>
                <c:pt idx="498">
                  <c:v>258.76839065079264</c:v>
                </c:pt>
                <c:pt idx="499">
                  <c:v>259.28800589306331</c:v>
                </c:pt>
                <c:pt idx="500">
                  <c:v>259.80762113533399</c:v>
                </c:pt>
                <c:pt idx="501">
                  <c:v>260.32723637760466</c:v>
                </c:pt>
                <c:pt idx="502">
                  <c:v>260.84685161987534</c:v>
                </c:pt>
                <c:pt idx="503">
                  <c:v>261.36646686214601</c:v>
                </c:pt>
                <c:pt idx="504">
                  <c:v>261.88608210441669</c:v>
                </c:pt>
                <c:pt idx="505">
                  <c:v>262.40569734668736</c:v>
                </c:pt>
                <c:pt idx="506">
                  <c:v>262.92531258895804</c:v>
                </c:pt>
                <c:pt idx="507">
                  <c:v>263.44492783122871</c:v>
                </c:pt>
                <c:pt idx="508">
                  <c:v>263.96454307349939</c:v>
                </c:pt>
                <c:pt idx="509">
                  <c:v>264.48415831577006</c:v>
                </c:pt>
                <c:pt idx="510">
                  <c:v>265.00377355804073</c:v>
                </c:pt>
                <c:pt idx="511">
                  <c:v>265.52338880031141</c:v>
                </c:pt>
                <c:pt idx="512">
                  <c:v>266.04300404258208</c:v>
                </c:pt>
                <c:pt idx="513">
                  <c:v>266.56261928485276</c:v>
                </c:pt>
                <c:pt idx="514">
                  <c:v>267.08223452712343</c:v>
                </c:pt>
                <c:pt idx="515">
                  <c:v>267.60184976939411</c:v>
                </c:pt>
                <c:pt idx="516">
                  <c:v>268.12146501166478</c:v>
                </c:pt>
                <c:pt idx="517">
                  <c:v>268.64108025393546</c:v>
                </c:pt>
                <c:pt idx="518">
                  <c:v>269.16069549620613</c:v>
                </c:pt>
                <c:pt idx="519">
                  <c:v>269.68031073847681</c:v>
                </c:pt>
                <c:pt idx="520">
                  <c:v>270.19992598074748</c:v>
                </c:pt>
                <c:pt idx="521">
                  <c:v>270.71954122301815</c:v>
                </c:pt>
                <c:pt idx="522">
                  <c:v>271.23915646528883</c:v>
                </c:pt>
                <c:pt idx="523">
                  <c:v>271.7587717075595</c:v>
                </c:pt>
                <c:pt idx="524">
                  <c:v>272.27838694983018</c:v>
                </c:pt>
                <c:pt idx="525">
                  <c:v>272.79800219210085</c:v>
                </c:pt>
                <c:pt idx="526">
                  <c:v>273.31761743437153</c:v>
                </c:pt>
                <c:pt idx="527">
                  <c:v>273.8372326766422</c:v>
                </c:pt>
                <c:pt idx="528">
                  <c:v>274.35684791891288</c:v>
                </c:pt>
                <c:pt idx="529">
                  <c:v>274.87646316118355</c:v>
                </c:pt>
                <c:pt idx="530">
                  <c:v>275.39607840345423</c:v>
                </c:pt>
                <c:pt idx="531">
                  <c:v>275.9156936457249</c:v>
                </c:pt>
                <c:pt idx="532">
                  <c:v>276.43530888799557</c:v>
                </c:pt>
                <c:pt idx="533">
                  <c:v>276.95492413026625</c:v>
                </c:pt>
                <c:pt idx="534">
                  <c:v>277.47453937253692</c:v>
                </c:pt>
                <c:pt idx="535">
                  <c:v>277.9941546148076</c:v>
                </c:pt>
                <c:pt idx="536">
                  <c:v>278.51376985707827</c:v>
                </c:pt>
                <c:pt idx="537">
                  <c:v>279.03338509934895</c:v>
                </c:pt>
                <c:pt idx="538">
                  <c:v>279.55300034161962</c:v>
                </c:pt>
                <c:pt idx="539">
                  <c:v>280.0726155838903</c:v>
                </c:pt>
                <c:pt idx="540">
                  <c:v>280.59223082616097</c:v>
                </c:pt>
                <c:pt idx="541">
                  <c:v>281.11184606843165</c:v>
                </c:pt>
                <c:pt idx="542">
                  <c:v>281.63146131070232</c:v>
                </c:pt>
                <c:pt idx="543">
                  <c:v>282.151076552973</c:v>
                </c:pt>
                <c:pt idx="544">
                  <c:v>282.67069179524367</c:v>
                </c:pt>
                <c:pt idx="545">
                  <c:v>283.19030703751434</c:v>
                </c:pt>
                <c:pt idx="546">
                  <c:v>283.70992227978502</c:v>
                </c:pt>
                <c:pt idx="547">
                  <c:v>284.22953752205569</c:v>
                </c:pt>
                <c:pt idx="548">
                  <c:v>284.74915276432637</c:v>
                </c:pt>
                <c:pt idx="549">
                  <c:v>285.26876800659704</c:v>
                </c:pt>
                <c:pt idx="550">
                  <c:v>285.78838324886772</c:v>
                </c:pt>
                <c:pt idx="551">
                  <c:v>286.30799849113839</c:v>
                </c:pt>
                <c:pt idx="552">
                  <c:v>286.82761373340907</c:v>
                </c:pt>
                <c:pt idx="553">
                  <c:v>287.34722897567974</c:v>
                </c:pt>
                <c:pt idx="554">
                  <c:v>287.86684421795042</c:v>
                </c:pt>
                <c:pt idx="555">
                  <c:v>288.38645946022109</c:v>
                </c:pt>
                <c:pt idx="556">
                  <c:v>288.90607470249176</c:v>
                </c:pt>
                <c:pt idx="557">
                  <c:v>289.42568994476244</c:v>
                </c:pt>
                <c:pt idx="558">
                  <c:v>289.94530518703311</c:v>
                </c:pt>
                <c:pt idx="559">
                  <c:v>290.46492042930379</c:v>
                </c:pt>
                <c:pt idx="560">
                  <c:v>290.98453567157446</c:v>
                </c:pt>
                <c:pt idx="561">
                  <c:v>291.50415091384514</c:v>
                </c:pt>
                <c:pt idx="562">
                  <c:v>292.02376615611581</c:v>
                </c:pt>
                <c:pt idx="563">
                  <c:v>292.54338139838649</c:v>
                </c:pt>
                <c:pt idx="564">
                  <c:v>293.06299664065716</c:v>
                </c:pt>
                <c:pt idx="565">
                  <c:v>293.58261188292784</c:v>
                </c:pt>
                <c:pt idx="566">
                  <c:v>294.10222712519851</c:v>
                </c:pt>
                <c:pt idx="567">
                  <c:v>294.62184236746918</c:v>
                </c:pt>
                <c:pt idx="568">
                  <c:v>295.14145760973986</c:v>
                </c:pt>
                <c:pt idx="569">
                  <c:v>295.66107285201053</c:v>
                </c:pt>
                <c:pt idx="570">
                  <c:v>296.18068809428121</c:v>
                </c:pt>
                <c:pt idx="571">
                  <c:v>296.70030333655188</c:v>
                </c:pt>
                <c:pt idx="572">
                  <c:v>297.21991857882256</c:v>
                </c:pt>
                <c:pt idx="573">
                  <c:v>297.73953382109323</c:v>
                </c:pt>
                <c:pt idx="574">
                  <c:v>298.25914906336391</c:v>
                </c:pt>
                <c:pt idx="575">
                  <c:v>298.77876430563458</c:v>
                </c:pt>
                <c:pt idx="576">
                  <c:v>299.29837954790526</c:v>
                </c:pt>
                <c:pt idx="577">
                  <c:v>299.81799479017593</c:v>
                </c:pt>
                <c:pt idx="578">
                  <c:v>300.33761003244661</c:v>
                </c:pt>
                <c:pt idx="579">
                  <c:v>300.85722527471728</c:v>
                </c:pt>
                <c:pt idx="580">
                  <c:v>301.37684051698795</c:v>
                </c:pt>
                <c:pt idx="581">
                  <c:v>301.89645575925863</c:v>
                </c:pt>
                <c:pt idx="582">
                  <c:v>302.4160710015293</c:v>
                </c:pt>
                <c:pt idx="583">
                  <c:v>302.93568624379998</c:v>
                </c:pt>
                <c:pt idx="584">
                  <c:v>303.45530148607065</c:v>
                </c:pt>
                <c:pt idx="585">
                  <c:v>303.97491672834133</c:v>
                </c:pt>
                <c:pt idx="586">
                  <c:v>304.494531970612</c:v>
                </c:pt>
                <c:pt idx="587">
                  <c:v>305.01414721288268</c:v>
                </c:pt>
                <c:pt idx="588">
                  <c:v>305.53376245515335</c:v>
                </c:pt>
                <c:pt idx="589">
                  <c:v>306.05337769742403</c:v>
                </c:pt>
                <c:pt idx="590">
                  <c:v>306.5729929396947</c:v>
                </c:pt>
                <c:pt idx="591">
                  <c:v>307.09260818196537</c:v>
                </c:pt>
                <c:pt idx="592">
                  <c:v>307.61222342423605</c:v>
                </c:pt>
                <c:pt idx="593">
                  <c:v>308.13183866650672</c:v>
                </c:pt>
                <c:pt idx="594">
                  <c:v>308.6514539087774</c:v>
                </c:pt>
                <c:pt idx="595">
                  <c:v>309.17106915104807</c:v>
                </c:pt>
                <c:pt idx="596">
                  <c:v>309.69068439331875</c:v>
                </c:pt>
                <c:pt idx="597">
                  <c:v>310.21029963558942</c:v>
                </c:pt>
                <c:pt idx="598">
                  <c:v>310.7299148778601</c:v>
                </c:pt>
                <c:pt idx="599">
                  <c:v>311.24953012013077</c:v>
                </c:pt>
                <c:pt idx="600">
                  <c:v>311.76914536240145</c:v>
                </c:pt>
                <c:pt idx="601">
                  <c:v>312.28876060467212</c:v>
                </c:pt>
                <c:pt idx="602">
                  <c:v>312.80837584694279</c:v>
                </c:pt>
                <c:pt idx="603">
                  <c:v>313.32799108921347</c:v>
                </c:pt>
                <c:pt idx="604">
                  <c:v>313.84760633148414</c:v>
                </c:pt>
                <c:pt idx="605">
                  <c:v>314.36722157375482</c:v>
                </c:pt>
                <c:pt idx="606">
                  <c:v>314.88683681602549</c:v>
                </c:pt>
                <c:pt idx="607">
                  <c:v>315.40645205829617</c:v>
                </c:pt>
                <c:pt idx="608">
                  <c:v>315.92606730056684</c:v>
                </c:pt>
                <c:pt idx="609">
                  <c:v>316.44568254283752</c:v>
                </c:pt>
                <c:pt idx="610">
                  <c:v>316.96529778510819</c:v>
                </c:pt>
                <c:pt idx="611">
                  <c:v>317.48491302737887</c:v>
                </c:pt>
                <c:pt idx="612">
                  <c:v>318.00452826964954</c:v>
                </c:pt>
              </c:numCache>
            </c:numRef>
          </c:xVal>
          <c:yVal>
            <c:numRef>
              <c:f>velo_60!$G$2:$G$614</c:f>
              <c:numCache>
                <c:formatCode>General</c:formatCode>
                <c:ptCount val="613"/>
                <c:pt idx="0">
                  <c:v>0</c:v>
                </c:pt>
                <c:pt idx="1">
                  <c:v>0.29951</c:v>
                </c:pt>
                <c:pt idx="2">
                  <c:v>0.59804000000000002</c:v>
                </c:pt>
                <c:pt idx="3">
                  <c:v>0.89559</c:v>
                </c:pt>
                <c:pt idx="4">
                  <c:v>1.1921599999999999</c:v>
                </c:pt>
                <c:pt idx="5">
                  <c:v>1.4877499999999997</c:v>
                </c:pt>
                <c:pt idx="6">
                  <c:v>1.7823599999999997</c:v>
                </c:pt>
                <c:pt idx="7">
                  <c:v>2.0759899999999996</c:v>
                </c:pt>
                <c:pt idx="8">
                  <c:v>2.3686399999999996</c:v>
                </c:pt>
                <c:pt idx="9">
                  <c:v>2.6603099999999995</c:v>
                </c:pt>
                <c:pt idx="10">
                  <c:v>2.9509999999999996</c:v>
                </c:pt>
                <c:pt idx="11">
                  <c:v>3.2407099999999995</c:v>
                </c:pt>
                <c:pt idx="12">
                  <c:v>3.5294399999999997</c:v>
                </c:pt>
                <c:pt idx="13">
                  <c:v>3.8171899999999996</c:v>
                </c:pt>
                <c:pt idx="14">
                  <c:v>4.1039599999999998</c:v>
                </c:pt>
                <c:pt idx="15">
                  <c:v>4.3897500000000003</c:v>
                </c:pt>
                <c:pt idx="16">
                  <c:v>4.6745600000000005</c:v>
                </c:pt>
                <c:pt idx="17">
                  <c:v>4.9583900000000005</c:v>
                </c:pt>
                <c:pt idx="18">
                  <c:v>5.2412400000000003</c:v>
                </c:pt>
                <c:pt idx="19">
                  <c:v>5.52311</c:v>
                </c:pt>
                <c:pt idx="20">
                  <c:v>5.8040000000000003</c:v>
                </c:pt>
                <c:pt idx="21">
                  <c:v>6.0839100000000004</c:v>
                </c:pt>
                <c:pt idx="22">
                  <c:v>6.3628400000000003</c:v>
                </c:pt>
                <c:pt idx="23">
                  <c:v>6.64079</c:v>
                </c:pt>
                <c:pt idx="24">
                  <c:v>6.9177600000000004</c:v>
                </c:pt>
                <c:pt idx="25">
                  <c:v>7.1937500000000005</c:v>
                </c:pt>
                <c:pt idx="26">
                  <c:v>7.4687600000000005</c:v>
                </c:pt>
                <c:pt idx="27">
                  <c:v>7.7427900000000003</c:v>
                </c:pt>
                <c:pt idx="28">
                  <c:v>8.0158400000000007</c:v>
                </c:pt>
                <c:pt idx="29">
                  <c:v>8.2879100000000019</c:v>
                </c:pt>
                <c:pt idx="30">
                  <c:v>8.5590000000000028</c:v>
                </c:pt>
                <c:pt idx="31">
                  <c:v>8.8291100000000036</c:v>
                </c:pt>
                <c:pt idx="32">
                  <c:v>9.0982400000000041</c:v>
                </c:pt>
                <c:pt idx="33">
                  <c:v>9.3663900000000044</c:v>
                </c:pt>
                <c:pt idx="34">
                  <c:v>9.6335600000000063</c:v>
                </c:pt>
                <c:pt idx="35">
                  <c:v>9.899750000000008</c:v>
                </c:pt>
                <c:pt idx="36">
                  <c:v>10.16496000000001</c:v>
                </c:pt>
                <c:pt idx="37">
                  <c:v>10.429190000000011</c:v>
                </c:pt>
                <c:pt idx="38">
                  <c:v>10.692440000000012</c:v>
                </c:pt>
                <c:pt idx="39">
                  <c:v>10.954710000000013</c:v>
                </c:pt>
                <c:pt idx="40">
                  <c:v>11.216000000000014</c:v>
                </c:pt>
                <c:pt idx="41">
                  <c:v>11.476310000000014</c:v>
                </c:pt>
                <c:pt idx="42">
                  <c:v>11.735640000000014</c:v>
                </c:pt>
                <c:pt idx="43">
                  <c:v>11.993990000000016</c:v>
                </c:pt>
                <c:pt idx="44">
                  <c:v>12.251360000000018</c:v>
                </c:pt>
                <c:pt idx="45">
                  <c:v>12.507750000000019</c:v>
                </c:pt>
                <c:pt idx="46">
                  <c:v>12.76316000000002</c:v>
                </c:pt>
                <c:pt idx="47">
                  <c:v>13.017590000000022</c:v>
                </c:pt>
                <c:pt idx="48">
                  <c:v>13.271040000000022</c:v>
                </c:pt>
                <c:pt idx="49">
                  <c:v>13.523510000000023</c:v>
                </c:pt>
                <c:pt idx="50">
                  <c:v>13.775000000000023</c:v>
                </c:pt>
                <c:pt idx="51">
                  <c:v>14.025510000000025</c:v>
                </c:pt>
                <c:pt idx="52">
                  <c:v>14.275040000000027</c:v>
                </c:pt>
                <c:pt idx="53">
                  <c:v>14.523590000000029</c:v>
                </c:pt>
                <c:pt idx="54">
                  <c:v>14.77116000000003</c:v>
                </c:pt>
                <c:pt idx="55">
                  <c:v>15.017750000000031</c:v>
                </c:pt>
                <c:pt idx="56">
                  <c:v>15.263360000000032</c:v>
                </c:pt>
                <c:pt idx="57">
                  <c:v>15.507990000000033</c:v>
                </c:pt>
                <c:pt idx="58">
                  <c:v>15.751640000000034</c:v>
                </c:pt>
                <c:pt idx="59">
                  <c:v>15.994310000000036</c:v>
                </c:pt>
                <c:pt idx="60">
                  <c:v>16.236000000000036</c:v>
                </c:pt>
                <c:pt idx="61">
                  <c:v>16.476710000000036</c:v>
                </c:pt>
                <c:pt idx="62">
                  <c:v>16.716440000000038</c:v>
                </c:pt>
                <c:pt idx="63">
                  <c:v>16.955190000000041</c:v>
                </c:pt>
                <c:pt idx="64">
                  <c:v>17.192960000000042</c:v>
                </c:pt>
                <c:pt idx="65">
                  <c:v>17.429750000000045</c:v>
                </c:pt>
                <c:pt idx="66">
                  <c:v>17.665560000000045</c:v>
                </c:pt>
                <c:pt idx="67">
                  <c:v>17.900390000000048</c:v>
                </c:pt>
                <c:pt idx="68">
                  <c:v>18.134240000000048</c:v>
                </c:pt>
                <c:pt idx="69">
                  <c:v>18.36711000000005</c:v>
                </c:pt>
                <c:pt idx="70">
                  <c:v>18.59900000000005</c:v>
                </c:pt>
                <c:pt idx="71">
                  <c:v>18.829910000000051</c:v>
                </c:pt>
                <c:pt idx="72">
                  <c:v>19.059840000000055</c:v>
                </c:pt>
                <c:pt idx="73">
                  <c:v>19.288790000000056</c:v>
                </c:pt>
                <c:pt idx="74">
                  <c:v>19.516760000000058</c:v>
                </c:pt>
                <c:pt idx="75">
                  <c:v>19.743750000000059</c:v>
                </c:pt>
                <c:pt idx="76">
                  <c:v>19.969760000000061</c:v>
                </c:pt>
                <c:pt idx="77">
                  <c:v>20.194790000000062</c:v>
                </c:pt>
                <c:pt idx="78">
                  <c:v>20.418840000000063</c:v>
                </c:pt>
                <c:pt idx="79">
                  <c:v>20.641910000000063</c:v>
                </c:pt>
                <c:pt idx="80">
                  <c:v>20.864000000000065</c:v>
                </c:pt>
                <c:pt idx="81">
                  <c:v>21.085110000000068</c:v>
                </c:pt>
                <c:pt idx="82">
                  <c:v>21.305240000000069</c:v>
                </c:pt>
                <c:pt idx="83">
                  <c:v>21.524390000000071</c:v>
                </c:pt>
                <c:pt idx="84">
                  <c:v>21.742560000000072</c:v>
                </c:pt>
                <c:pt idx="85">
                  <c:v>21.959750000000074</c:v>
                </c:pt>
                <c:pt idx="86">
                  <c:v>22.175960000000075</c:v>
                </c:pt>
                <c:pt idx="87">
                  <c:v>22.391190000000076</c:v>
                </c:pt>
                <c:pt idx="88">
                  <c:v>22.60544000000008</c:v>
                </c:pt>
                <c:pt idx="89">
                  <c:v>22.818710000000081</c:v>
                </c:pt>
                <c:pt idx="90">
                  <c:v>23.031000000000084</c:v>
                </c:pt>
                <c:pt idx="91">
                  <c:v>23.242310000000085</c:v>
                </c:pt>
                <c:pt idx="92">
                  <c:v>23.452640000000088</c:v>
                </c:pt>
                <c:pt idx="93">
                  <c:v>23.661990000000088</c:v>
                </c:pt>
                <c:pt idx="94">
                  <c:v>23.87036000000009</c:v>
                </c:pt>
                <c:pt idx="95">
                  <c:v>24.077750000000091</c:v>
                </c:pt>
                <c:pt idx="96">
                  <c:v>24.284160000000092</c:v>
                </c:pt>
                <c:pt idx="97">
                  <c:v>24.489590000000096</c:v>
                </c:pt>
                <c:pt idx="98">
                  <c:v>24.694040000000097</c:v>
                </c:pt>
                <c:pt idx="99">
                  <c:v>24.8975100000001</c:v>
                </c:pt>
                <c:pt idx="100">
                  <c:v>25.100000000000101</c:v>
                </c:pt>
                <c:pt idx="101">
                  <c:v>25.301510000000103</c:v>
                </c:pt>
                <c:pt idx="102">
                  <c:v>25.502040000000104</c:v>
                </c:pt>
                <c:pt idx="103">
                  <c:v>25.701590000000106</c:v>
                </c:pt>
                <c:pt idx="104">
                  <c:v>25.900160000000106</c:v>
                </c:pt>
                <c:pt idx="105">
                  <c:v>26.097750000000108</c:v>
                </c:pt>
                <c:pt idx="106">
                  <c:v>26.294360000000111</c:v>
                </c:pt>
                <c:pt idx="107">
                  <c:v>26.489990000000113</c:v>
                </c:pt>
                <c:pt idx="108">
                  <c:v>26.684640000000115</c:v>
                </c:pt>
                <c:pt idx="109">
                  <c:v>26.878310000000116</c:v>
                </c:pt>
                <c:pt idx="110">
                  <c:v>27.071000000000119</c:v>
                </c:pt>
                <c:pt idx="111">
                  <c:v>27.262710000000119</c:v>
                </c:pt>
                <c:pt idx="112">
                  <c:v>27.453440000000121</c:v>
                </c:pt>
                <c:pt idx="113">
                  <c:v>27.643190000000125</c:v>
                </c:pt>
                <c:pt idx="114">
                  <c:v>27.831960000000127</c:v>
                </c:pt>
                <c:pt idx="115">
                  <c:v>28.01975000000013</c:v>
                </c:pt>
                <c:pt idx="116">
                  <c:v>28.206560000000131</c:v>
                </c:pt>
                <c:pt idx="117">
                  <c:v>28.392390000000134</c:v>
                </c:pt>
                <c:pt idx="118">
                  <c:v>28.577240000000135</c:v>
                </c:pt>
                <c:pt idx="119">
                  <c:v>28.761110000000137</c:v>
                </c:pt>
                <c:pt idx="120">
                  <c:v>28.944000000000138</c:v>
                </c:pt>
                <c:pt idx="121">
                  <c:v>29.12591000000014</c:v>
                </c:pt>
                <c:pt idx="122">
                  <c:v>29.306840000000143</c:v>
                </c:pt>
                <c:pt idx="123">
                  <c:v>29.486790000000145</c:v>
                </c:pt>
                <c:pt idx="124">
                  <c:v>29.665760000000148</c:v>
                </c:pt>
                <c:pt idx="125">
                  <c:v>29.843750000000149</c:v>
                </c:pt>
                <c:pt idx="126">
                  <c:v>30.020760000000152</c:v>
                </c:pt>
                <c:pt idx="127">
                  <c:v>30.196790000000153</c:v>
                </c:pt>
                <c:pt idx="128">
                  <c:v>30.371840000000155</c:v>
                </c:pt>
                <c:pt idx="129">
                  <c:v>30.545910000000156</c:v>
                </c:pt>
                <c:pt idx="130">
                  <c:v>30.719000000000158</c:v>
                </c:pt>
                <c:pt idx="131">
                  <c:v>30.891110000000161</c:v>
                </c:pt>
                <c:pt idx="132">
                  <c:v>31.062240000000163</c:v>
                </c:pt>
                <c:pt idx="133">
                  <c:v>31.232390000000166</c:v>
                </c:pt>
                <c:pt idx="134">
                  <c:v>31.401560000000167</c:v>
                </c:pt>
                <c:pt idx="135">
                  <c:v>31.56975000000017</c:v>
                </c:pt>
                <c:pt idx="136">
                  <c:v>31.73696000000017</c:v>
                </c:pt>
                <c:pt idx="137">
                  <c:v>31.903190000000173</c:v>
                </c:pt>
                <c:pt idx="138">
                  <c:v>32.068440000000173</c:v>
                </c:pt>
                <c:pt idx="139">
                  <c:v>32.232710000000175</c:v>
                </c:pt>
                <c:pt idx="140">
                  <c:v>32.396000000000178</c:v>
                </c:pt>
                <c:pt idx="141">
                  <c:v>32.558310000000183</c:v>
                </c:pt>
                <c:pt idx="142">
                  <c:v>32.719640000000183</c:v>
                </c:pt>
                <c:pt idx="143">
                  <c:v>32.879990000000184</c:v>
                </c:pt>
                <c:pt idx="144">
                  <c:v>33.039360000000187</c:v>
                </c:pt>
                <c:pt idx="145">
                  <c:v>33.197750000000191</c:v>
                </c:pt>
                <c:pt idx="146">
                  <c:v>33.35516000000019</c:v>
                </c:pt>
                <c:pt idx="147">
                  <c:v>33.51159000000019</c:v>
                </c:pt>
                <c:pt idx="148">
                  <c:v>33.667040000000192</c:v>
                </c:pt>
                <c:pt idx="149">
                  <c:v>33.821510000000195</c:v>
                </c:pt>
                <c:pt idx="150">
                  <c:v>33.9750000000002</c:v>
                </c:pt>
                <c:pt idx="151">
                  <c:v>34.1275100000002</c:v>
                </c:pt>
                <c:pt idx="152">
                  <c:v>34.279040000000201</c:v>
                </c:pt>
                <c:pt idx="153">
                  <c:v>34.429590000000204</c:v>
                </c:pt>
                <c:pt idx="154">
                  <c:v>34.579160000000208</c:v>
                </c:pt>
                <c:pt idx="155">
                  <c:v>34.727750000000206</c:v>
                </c:pt>
                <c:pt idx="156">
                  <c:v>34.875360000000207</c:v>
                </c:pt>
                <c:pt idx="157">
                  <c:v>35.021990000000208</c:v>
                </c:pt>
                <c:pt idx="158">
                  <c:v>35.167640000000212</c:v>
                </c:pt>
                <c:pt idx="159">
                  <c:v>35.312310000000217</c:v>
                </c:pt>
                <c:pt idx="160">
                  <c:v>35.456000000000216</c:v>
                </c:pt>
                <c:pt idx="161">
                  <c:v>35.598710000000217</c:v>
                </c:pt>
                <c:pt idx="162">
                  <c:v>35.74044000000022</c:v>
                </c:pt>
                <c:pt idx="163">
                  <c:v>35.881190000000224</c:v>
                </c:pt>
                <c:pt idx="164">
                  <c:v>36.020960000000223</c:v>
                </c:pt>
                <c:pt idx="165">
                  <c:v>36.159750000000223</c:v>
                </c:pt>
                <c:pt idx="166">
                  <c:v>36.297560000000225</c:v>
                </c:pt>
                <c:pt idx="167">
                  <c:v>36.434390000000228</c:v>
                </c:pt>
                <c:pt idx="168">
                  <c:v>36.570240000000233</c:v>
                </c:pt>
                <c:pt idx="169">
                  <c:v>36.705110000000232</c:v>
                </c:pt>
                <c:pt idx="170">
                  <c:v>36.839000000000233</c:v>
                </c:pt>
                <c:pt idx="171">
                  <c:v>36.971910000000236</c:v>
                </c:pt>
                <c:pt idx="172">
                  <c:v>37.10384000000024</c:v>
                </c:pt>
                <c:pt idx="173">
                  <c:v>37.234790000000238</c:v>
                </c:pt>
                <c:pt idx="174">
                  <c:v>37.364760000000238</c:v>
                </c:pt>
                <c:pt idx="175">
                  <c:v>37.49375000000024</c:v>
                </c:pt>
                <c:pt idx="176">
                  <c:v>37.621760000000243</c:v>
                </c:pt>
                <c:pt idx="177">
                  <c:v>37.748790000000248</c:v>
                </c:pt>
                <c:pt idx="178">
                  <c:v>37.874840000000248</c:v>
                </c:pt>
                <c:pt idx="179">
                  <c:v>37.999910000000249</c:v>
                </c:pt>
                <c:pt idx="180">
                  <c:v>38.124000000000251</c:v>
                </c:pt>
                <c:pt idx="181">
                  <c:v>38.247110000000255</c:v>
                </c:pt>
                <c:pt idx="182">
                  <c:v>38.369240000000254</c:v>
                </c:pt>
                <c:pt idx="183">
                  <c:v>38.490390000000254</c:v>
                </c:pt>
                <c:pt idx="184">
                  <c:v>38.610560000000255</c:v>
                </c:pt>
                <c:pt idx="185">
                  <c:v>38.729750000000259</c:v>
                </c:pt>
                <c:pt idx="186">
                  <c:v>38.847960000000263</c:v>
                </c:pt>
                <c:pt idx="187">
                  <c:v>38.965190000000263</c:v>
                </c:pt>
                <c:pt idx="188">
                  <c:v>39.081440000000264</c:v>
                </c:pt>
                <c:pt idx="189">
                  <c:v>39.196710000000266</c:v>
                </c:pt>
                <c:pt idx="190">
                  <c:v>39.31100000000027</c:v>
                </c:pt>
                <c:pt idx="191">
                  <c:v>39.424310000000268</c:v>
                </c:pt>
                <c:pt idx="192">
                  <c:v>39.536640000000268</c:v>
                </c:pt>
                <c:pt idx="193">
                  <c:v>39.64799000000027</c:v>
                </c:pt>
                <c:pt idx="194">
                  <c:v>39.758360000000273</c:v>
                </c:pt>
                <c:pt idx="195">
                  <c:v>39.867750000000278</c:v>
                </c:pt>
                <c:pt idx="196">
                  <c:v>39.976160000000277</c:v>
                </c:pt>
                <c:pt idx="197">
                  <c:v>40.083590000000278</c:v>
                </c:pt>
                <c:pt idx="198">
                  <c:v>40.19004000000028</c:v>
                </c:pt>
                <c:pt idx="199">
                  <c:v>40.295510000000284</c:v>
                </c:pt>
                <c:pt idx="200">
                  <c:v>40.400000000000283</c:v>
                </c:pt>
                <c:pt idx="201">
                  <c:v>40.503510000000283</c:v>
                </c:pt>
                <c:pt idx="202">
                  <c:v>40.606040000000284</c:v>
                </c:pt>
                <c:pt idx="203">
                  <c:v>40.707590000000287</c:v>
                </c:pt>
                <c:pt idx="204">
                  <c:v>40.808160000000292</c:v>
                </c:pt>
                <c:pt idx="205">
                  <c:v>40.907750000000291</c:v>
                </c:pt>
                <c:pt idx="206">
                  <c:v>41.006360000000292</c:v>
                </c:pt>
                <c:pt idx="207">
                  <c:v>41.103990000000294</c:v>
                </c:pt>
                <c:pt idx="208">
                  <c:v>41.200640000000298</c:v>
                </c:pt>
                <c:pt idx="209">
                  <c:v>41.296310000000297</c:v>
                </c:pt>
                <c:pt idx="210">
                  <c:v>41.391000000000297</c:v>
                </c:pt>
                <c:pt idx="211">
                  <c:v>41.484710000000298</c:v>
                </c:pt>
                <c:pt idx="212">
                  <c:v>41.577440000000301</c:v>
                </c:pt>
                <c:pt idx="213">
                  <c:v>41.669190000000306</c:v>
                </c:pt>
                <c:pt idx="214">
                  <c:v>41.759960000000305</c:v>
                </c:pt>
                <c:pt idx="215">
                  <c:v>41.849750000000306</c:v>
                </c:pt>
                <c:pt idx="216">
                  <c:v>41.938560000000308</c:v>
                </c:pt>
                <c:pt idx="217">
                  <c:v>42.026390000000312</c:v>
                </c:pt>
                <c:pt idx="218">
                  <c:v>42.11324000000031</c:v>
                </c:pt>
                <c:pt idx="219">
                  <c:v>42.19911000000031</c:v>
                </c:pt>
                <c:pt idx="220">
                  <c:v>42.284000000000312</c:v>
                </c:pt>
                <c:pt idx="221">
                  <c:v>42.367910000000315</c:v>
                </c:pt>
                <c:pt idx="222">
                  <c:v>42.450840000000319</c:v>
                </c:pt>
                <c:pt idx="223">
                  <c:v>42.532790000000318</c:v>
                </c:pt>
                <c:pt idx="224">
                  <c:v>42.613760000000319</c:v>
                </c:pt>
                <c:pt idx="225">
                  <c:v>42.693750000000321</c:v>
                </c:pt>
                <c:pt idx="226">
                  <c:v>42.772760000000325</c:v>
                </c:pt>
                <c:pt idx="227">
                  <c:v>42.850790000000323</c:v>
                </c:pt>
                <c:pt idx="228">
                  <c:v>42.927840000000323</c:v>
                </c:pt>
                <c:pt idx="229">
                  <c:v>43.003910000000324</c:v>
                </c:pt>
                <c:pt idx="230">
                  <c:v>43.079000000000327</c:v>
                </c:pt>
                <c:pt idx="231">
                  <c:v>43.153110000000332</c:v>
                </c:pt>
                <c:pt idx="232">
                  <c:v>43.226240000000331</c:v>
                </c:pt>
                <c:pt idx="233">
                  <c:v>43.298390000000332</c:v>
                </c:pt>
                <c:pt idx="234">
                  <c:v>43.369560000000334</c:v>
                </c:pt>
                <c:pt idx="235">
                  <c:v>43.439750000000338</c:v>
                </c:pt>
                <c:pt idx="236">
                  <c:v>43.508960000000336</c:v>
                </c:pt>
                <c:pt idx="237">
                  <c:v>43.577190000000336</c:v>
                </c:pt>
                <c:pt idx="238">
                  <c:v>43.644440000000337</c:v>
                </c:pt>
                <c:pt idx="239">
                  <c:v>43.71071000000034</c:v>
                </c:pt>
                <c:pt idx="240">
                  <c:v>43.776000000000344</c:v>
                </c:pt>
                <c:pt idx="241">
                  <c:v>43.840310000000343</c:v>
                </c:pt>
                <c:pt idx="242">
                  <c:v>43.903640000000344</c:v>
                </c:pt>
                <c:pt idx="243">
                  <c:v>43.965990000000346</c:v>
                </c:pt>
                <c:pt idx="244">
                  <c:v>44.02736000000035</c:v>
                </c:pt>
                <c:pt idx="245">
                  <c:v>44.087750000000348</c:v>
                </c:pt>
                <c:pt idx="246">
                  <c:v>44.147160000000348</c:v>
                </c:pt>
                <c:pt idx="247">
                  <c:v>44.205590000000349</c:v>
                </c:pt>
                <c:pt idx="248">
                  <c:v>44.263040000000352</c:v>
                </c:pt>
                <c:pt idx="249">
                  <c:v>44.319510000000356</c:v>
                </c:pt>
                <c:pt idx="250">
                  <c:v>44.375000000000355</c:v>
                </c:pt>
                <c:pt idx="251">
                  <c:v>44.429510000000356</c:v>
                </c:pt>
                <c:pt idx="252">
                  <c:v>44.483040000000358</c:v>
                </c:pt>
                <c:pt idx="253">
                  <c:v>44.535590000000361</c:v>
                </c:pt>
                <c:pt idx="254">
                  <c:v>44.58716000000036</c:v>
                </c:pt>
                <c:pt idx="255">
                  <c:v>44.637750000000359</c:v>
                </c:pt>
                <c:pt idx="256">
                  <c:v>44.687360000000361</c:v>
                </c:pt>
                <c:pt idx="257">
                  <c:v>44.735990000000363</c:v>
                </c:pt>
                <c:pt idx="258">
                  <c:v>44.783640000000368</c:v>
                </c:pt>
                <c:pt idx="259">
                  <c:v>44.830310000000367</c:v>
                </c:pt>
                <c:pt idx="260">
                  <c:v>44.876000000000367</c:v>
                </c:pt>
                <c:pt idx="261">
                  <c:v>44.920710000000369</c:v>
                </c:pt>
                <c:pt idx="262">
                  <c:v>44.964440000000373</c:v>
                </c:pt>
                <c:pt idx="263">
                  <c:v>45.007190000000378</c:v>
                </c:pt>
                <c:pt idx="264">
                  <c:v>45.048960000000378</c:v>
                </c:pt>
                <c:pt idx="265">
                  <c:v>45.089750000000379</c:v>
                </c:pt>
                <c:pt idx="266">
                  <c:v>45.129560000000382</c:v>
                </c:pt>
                <c:pt idx="267">
                  <c:v>45.168390000000386</c:v>
                </c:pt>
                <c:pt idx="268">
                  <c:v>45.206240000000385</c:v>
                </c:pt>
                <c:pt idx="269">
                  <c:v>45.243110000000385</c:v>
                </c:pt>
                <c:pt idx="270">
                  <c:v>45.279000000000387</c:v>
                </c:pt>
                <c:pt idx="271">
                  <c:v>45.313910000000391</c:v>
                </c:pt>
                <c:pt idx="272">
                  <c:v>45.347840000000396</c:v>
                </c:pt>
                <c:pt idx="273">
                  <c:v>45.380790000000395</c:v>
                </c:pt>
                <c:pt idx="274">
                  <c:v>45.412760000000397</c:v>
                </c:pt>
                <c:pt idx="275">
                  <c:v>45.443750000000399</c:v>
                </c:pt>
                <c:pt idx="276">
                  <c:v>45.473760000000404</c:v>
                </c:pt>
                <c:pt idx="277">
                  <c:v>45.502790000000402</c:v>
                </c:pt>
                <c:pt idx="278">
                  <c:v>45.530840000000403</c:v>
                </c:pt>
                <c:pt idx="279">
                  <c:v>45.557910000000405</c:v>
                </c:pt>
                <c:pt idx="280">
                  <c:v>45.584000000000408</c:v>
                </c:pt>
                <c:pt idx="281">
                  <c:v>45.609110000000413</c:v>
                </c:pt>
                <c:pt idx="282">
                  <c:v>45.633240000000413</c:v>
                </c:pt>
                <c:pt idx="283">
                  <c:v>45.656390000000414</c:v>
                </c:pt>
                <c:pt idx="284">
                  <c:v>45.678560000000417</c:v>
                </c:pt>
                <c:pt idx="285">
                  <c:v>45.699750000000421</c:v>
                </c:pt>
                <c:pt idx="286">
                  <c:v>45.71996000000042</c:v>
                </c:pt>
                <c:pt idx="287">
                  <c:v>45.73919000000042</c:v>
                </c:pt>
                <c:pt idx="288">
                  <c:v>45.757440000000422</c:v>
                </c:pt>
                <c:pt idx="289">
                  <c:v>45.774710000000425</c:v>
                </c:pt>
                <c:pt idx="290">
                  <c:v>45.79100000000043</c:v>
                </c:pt>
                <c:pt idx="291">
                  <c:v>45.80631000000043</c:v>
                </c:pt>
                <c:pt idx="292">
                  <c:v>45.820640000000431</c:v>
                </c:pt>
                <c:pt idx="293">
                  <c:v>45.833990000000433</c:v>
                </c:pt>
                <c:pt idx="294">
                  <c:v>45.846360000000438</c:v>
                </c:pt>
                <c:pt idx="295">
                  <c:v>45.857750000000436</c:v>
                </c:pt>
                <c:pt idx="296">
                  <c:v>45.868160000000437</c:v>
                </c:pt>
                <c:pt idx="297">
                  <c:v>45.877590000000438</c:v>
                </c:pt>
                <c:pt idx="298">
                  <c:v>45.886040000000442</c:v>
                </c:pt>
                <c:pt idx="299">
                  <c:v>45.893510000000447</c:v>
                </c:pt>
                <c:pt idx="300">
                  <c:v>45.900000000000446</c:v>
                </c:pt>
                <c:pt idx="301">
                  <c:v>45.905510000000447</c:v>
                </c:pt>
                <c:pt idx="302">
                  <c:v>45.91004000000045</c:v>
                </c:pt>
                <c:pt idx="303">
                  <c:v>45.913590000000454</c:v>
                </c:pt>
                <c:pt idx="304">
                  <c:v>45.916160000000453</c:v>
                </c:pt>
                <c:pt idx="305">
                  <c:v>45.917750000000453</c:v>
                </c:pt>
                <c:pt idx="306">
                  <c:v>45.918360000000455</c:v>
                </c:pt>
                <c:pt idx="307">
                  <c:v>45.917990000000458</c:v>
                </c:pt>
                <c:pt idx="308">
                  <c:v>45.916640000000463</c:v>
                </c:pt>
                <c:pt idx="309">
                  <c:v>45.914310000000462</c:v>
                </c:pt>
                <c:pt idx="310">
                  <c:v>45.911000000000463</c:v>
                </c:pt>
                <c:pt idx="311">
                  <c:v>45.906710000000466</c:v>
                </c:pt>
                <c:pt idx="312">
                  <c:v>45.90144000000047</c:v>
                </c:pt>
                <c:pt idx="313">
                  <c:v>45.895190000000468</c:v>
                </c:pt>
                <c:pt idx="314">
                  <c:v>45.887960000000469</c:v>
                </c:pt>
                <c:pt idx="315">
                  <c:v>45.87975000000047</c:v>
                </c:pt>
                <c:pt idx="316">
                  <c:v>45.870560000000474</c:v>
                </c:pt>
                <c:pt idx="317">
                  <c:v>45.860390000000478</c:v>
                </c:pt>
                <c:pt idx="318">
                  <c:v>45.849240000000478</c:v>
                </c:pt>
                <c:pt idx="319">
                  <c:v>45.837110000000479</c:v>
                </c:pt>
                <c:pt idx="320">
                  <c:v>45.824000000000481</c:v>
                </c:pt>
                <c:pt idx="321">
                  <c:v>45.809910000000485</c:v>
                </c:pt>
                <c:pt idx="322">
                  <c:v>45.794840000000484</c:v>
                </c:pt>
                <c:pt idx="323">
                  <c:v>45.778790000000484</c:v>
                </c:pt>
                <c:pt idx="324">
                  <c:v>45.761760000000486</c:v>
                </c:pt>
                <c:pt idx="325">
                  <c:v>45.743750000000489</c:v>
                </c:pt>
                <c:pt idx="326">
                  <c:v>45.724760000000494</c:v>
                </c:pt>
                <c:pt idx="327">
                  <c:v>45.704790000000493</c:v>
                </c:pt>
                <c:pt idx="328">
                  <c:v>45.683840000000494</c:v>
                </c:pt>
                <c:pt idx="329">
                  <c:v>45.661910000000496</c:v>
                </c:pt>
                <c:pt idx="330">
                  <c:v>45.6390000000005</c:v>
                </c:pt>
                <c:pt idx="331">
                  <c:v>45.615110000000499</c:v>
                </c:pt>
                <c:pt idx="332">
                  <c:v>45.590240000000499</c:v>
                </c:pt>
                <c:pt idx="333">
                  <c:v>45.5643900000005</c:v>
                </c:pt>
                <c:pt idx="334">
                  <c:v>45.537560000000504</c:v>
                </c:pt>
                <c:pt idx="335">
                  <c:v>45.509750000000508</c:v>
                </c:pt>
                <c:pt idx="336">
                  <c:v>45.480960000000508</c:v>
                </c:pt>
                <c:pt idx="337">
                  <c:v>45.451190000000508</c:v>
                </c:pt>
                <c:pt idx="338">
                  <c:v>45.420440000000511</c:v>
                </c:pt>
                <c:pt idx="339">
                  <c:v>45.388710000000515</c:v>
                </c:pt>
                <c:pt idx="340">
                  <c:v>45.356000000000513</c:v>
                </c:pt>
                <c:pt idx="341">
                  <c:v>45.322310000000513</c:v>
                </c:pt>
                <c:pt idx="342">
                  <c:v>45.287640000000515</c:v>
                </c:pt>
                <c:pt idx="343">
                  <c:v>45.251990000000518</c:v>
                </c:pt>
                <c:pt idx="344">
                  <c:v>45.215360000000523</c:v>
                </c:pt>
                <c:pt idx="345">
                  <c:v>45.177750000000522</c:v>
                </c:pt>
                <c:pt idx="346">
                  <c:v>45.139160000000523</c:v>
                </c:pt>
                <c:pt idx="347">
                  <c:v>45.099590000000525</c:v>
                </c:pt>
                <c:pt idx="348">
                  <c:v>45.059040000000529</c:v>
                </c:pt>
                <c:pt idx="349">
                  <c:v>45.017510000000527</c:v>
                </c:pt>
                <c:pt idx="350">
                  <c:v>44.975000000000527</c:v>
                </c:pt>
                <c:pt idx="351">
                  <c:v>44.931510000000529</c:v>
                </c:pt>
                <c:pt idx="352">
                  <c:v>44.887040000000532</c:v>
                </c:pt>
                <c:pt idx="353">
                  <c:v>44.841590000000537</c:v>
                </c:pt>
                <c:pt idx="354">
                  <c:v>44.795160000000536</c:v>
                </c:pt>
                <c:pt idx="355">
                  <c:v>44.747750000000536</c:v>
                </c:pt>
                <c:pt idx="356">
                  <c:v>44.699360000000539</c:v>
                </c:pt>
                <c:pt idx="357">
                  <c:v>44.649990000000543</c:v>
                </c:pt>
                <c:pt idx="358">
                  <c:v>44.599640000000541</c:v>
                </c:pt>
                <c:pt idx="359">
                  <c:v>44.548310000000541</c:v>
                </c:pt>
                <c:pt idx="360">
                  <c:v>44.496000000000542</c:v>
                </c:pt>
                <c:pt idx="361">
                  <c:v>44.442710000000545</c:v>
                </c:pt>
                <c:pt idx="362">
                  <c:v>44.38844000000055</c:v>
                </c:pt>
                <c:pt idx="363">
                  <c:v>44.333190000000549</c:v>
                </c:pt>
                <c:pt idx="364">
                  <c:v>44.27696000000055</c:v>
                </c:pt>
                <c:pt idx="365">
                  <c:v>44.219750000000552</c:v>
                </c:pt>
                <c:pt idx="366">
                  <c:v>44.161560000000556</c:v>
                </c:pt>
                <c:pt idx="367">
                  <c:v>44.102390000000554</c:v>
                </c:pt>
                <c:pt idx="368">
                  <c:v>44.042240000000554</c:v>
                </c:pt>
                <c:pt idx="369">
                  <c:v>43.981110000000555</c:v>
                </c:pt>
                <c:pt idx="370">
                  <c:v>43.919000000000558</c:v>
                </c:pt>
                <c:pt idx="371">
                  <c:v>43.855910000000563</c:v>
                </c:pt>
                <c:pt idx="372">
                  <c:v>43.791840000000562</c:v>
                </c:pt>
                <c:pt idx="373">
                  <c:v>43.726790000000562</c:v>
                </c:pt>
                <c:pt idx="374">
                  <c:v>43.660760000000565</c:v>
                </c:pt>
                <c:pt idx="375">
                  <c:v>43.593750000000568</c:v>
                </c:pt>
                <c:pt idx="376">
                  <c:v>43.525760000000567</c:v>
                </c:pt>
                <c:pt idx="377">
                  <c:v>43.456790000000566</c:v>
                </c:pt>
                <c:pt idx="378">
                  <c:v>43.386840000000568</c:v>
                </c:pt>
                <c:pt idx="379">
                  <c:v>43.315910000000571</c:v>
                </c:pt>
                <c:pt idx="380">
                  <c:v>43.244000000000575</c:v>
                </c:pt>
                <c:pt idx="381">
                  <c:v>43.171110000000574</c:v>
                </c:pt>
                <c:pt idx="382">
                  <c:v>43.097240000000575</c:v>
                </c:pt>
                <c:pt idx="383">
                  <c:v>43.022390000000577</c:v>
                </c:pt>
                <c:pt idx="384">
                  <c:v>42.946560000000581</c:v>
                </c:pt>
                <c:pt idx="385">
                  <c:v>42.869750000000579</c:v>
                </c:pt>
                <c:pt idx="386">
                  <c:v>42.791960000000579</c:v>
                </c:pt>
                <c:pt idx="387">
                  <c:v>42.71319000000058</c:v>
                </c:pt>
                <c:pt idx="388">
                  <c:v>42.633440000000583</c:v>
                </c:pt>
                <c:pt idx="389">
                  <c:v>42.552710000000587</c:v>
                </c:pt>
                <c:pt idx="390">
                  <c:v>42.471000000000586</c:v>
                </c:pt>
                <c:pt idx="391">
                  <c:v>42.388310000000587</c:v>
                </c:pt>
                <c:pt idx="392">
                  <c:v>42.304640000000589</c:v>
                </c:pt>
                <c:pt idx="393">
                  <c:v>42.219990000000593</c:v>
                </c:pt>
                <c:pt idx="394">
                  <c:v>42.134360000000598</c:v>
                </c:pt>
                <c:pt idx="395">
                  <c:v>42.047750000000597</c:v>
                </c:pt>
                <c:pt idx="396">
                  <c:v>41.960160000000599</c:v>
                </c:pt>
                <c:pt idx="397">
                  <c:v>41.871590000000602</c:v>
                </c:pt>
                <c:pt idx="398">
                  <c:v>41.782040000000606</c:v>
                </c:pt>
                <c:pt idx="399">
                  <c:v>41.691510000000605</c:v>
                </c:pt>
                <c:pt idx="400">
                  <c:v>41.600000000000605</c:v>
                </c:pt>
                <c:pt idx="401">
                  <c:v>41.507510000000607</c:v>
                </c:pt>
                <c:pt idx="402">
                  <c:v>41.414040000000611</c:v>
                </c:pt>
                <c:pt idx="403">
                  <c:v>41.319590000000616</c:v>
                </c:pt>
                <c:pt idx="404">
                  <c:v>41.224160000000616</c:v>
                </c:pt>
                <c:pt idx="405">
                  <c:v>41.127750000000617</c:v>
                </c:pt>
                <c:pt idx="406">
                  <c:v>41.03036000000062</c:v>
                </c:pt>
                <c:pt idx="407">
                  <c:v>40.931990000000624</c:v>
                </c:pt>
                <c:pt idx="408">
                  <c:v>40.832640000000623</c:v>
                </c:pt>
                <c:pt idx="409">
                  <c:v>40.732310000000624</c:v>
                </c:pt>
                <c:pt idx="410">
                  <c:v>40.631000000000626</c:v>
                </c:pt>
                <c:pt idx="411">
                  <c:v>40.528710000000629</c:v>
                </c:pt>
                <c:pt idx="412">
                  <c:v>40.425440000000627</c:v>
                </c:pt>
                <c:pt idx="413">
                  <c:v>40.321190000000627</c:v>
                </c:pt>
                <c:pt idx="414">
                  <c:v>40.215960000000628</c:v>
                </c:pt>
                <c:pt idx="415">
                  <c:v>40.109750000000631</c:v>
                </c:pt>
                <c:pt idx="416">
                  <c:v>40.002560000000635</c:v>
                </c:pt>
                <c:pt idx="417">
                  <c:v>39.894390000000634</c:v>
                </c:pt>
                <c:pt idx="418">
                  <c:v>39.785240000000634</c:v>
                </c:pt>
                <c:pt idx="419">
                  <c:v>39.675110000000636</c:v>
                </c:pt>
                <c:pt idx="420">
                  <c:v>39.56400000000064</c:v>
                </c:pt>
                <c:pt idx="421">
                  <c:v>39.451910000000638</c:v>
                </c:pt>
                <c:pt idx="422">
                  <c:v>39.338840000000637</c:v>
                </c:pt>
                <c:pt idx="423">
                  <c:v>39.224790000000638</c:v>
                </c:pt>
                <c:pt idx="424">
                  <c:v>39.109760000000641</c:v>
                </c:pt>
                <c:pt idx="425">
                  <c:v>38.993750000000645</c:v>
                </c:pt>
                <c:pt idx="426">
                  <c:v>38.876760000000644</c:v>
                </c:pt>
                <c:pt idx="427">
                  <c:v>38.758790000000644</c:v>
                </c:pt>
                <c:pt idx="428">
                  <c:v>38.639840000000646</c:v>
                </c:pt>
                <c:pt idx="429">
                  <c:v>38.51991000000065</c:v>
                </c:pt>
                <c:pt idx="430">
                  <c:v>38.399000000000648</c:v>
                </c:pt>
                <c:pt idx="431">
                  <c:v>38.277110000000647</c:v>
                </c:pt>
                <c:pt idx="432">
                  <c:v>38.154240000000648</c:v>
                </c:pt>
                <c:pt idx="433">
                  <c:v>38.030390000000651</c:v>
                </c:pt>
                <c:pt idx="434">
                  <c:v>37.905560000000655</c:v>
                </c:pt>
                <c:pt idx="435">
                  <c:v>37.779750000000654</c:v>
                </c:pt>
                <c:pt idx="436">
                  <c:v>37.652960000000654</c:v>
                </c:pt>
                <c:pt idx="437">
                  <c:v>37.525190000000656</c:v>
                </c:pt>
                <c:pt idx="438">
                  <c:v>37.396440000000659</c:v>
                </c:pt>
                <c:pt idx="439">
                  <c:v>37.266710000000657</c:v>
                </c:pt>
                <c:pt idx="440">
                  <c:v>37.136000000000656</c:v>
                </c:pt>
                <c:pt idx="441">
                  <c:v>37.004310000000658</c:v>
                </c:pt>
                <c:pt idx="442">
                  <c:v>36.87164000000066</c:v>
                </c:pt>
                <c:pt idx="443">
                  <c:v>36.737990000000664</c:v>
                </c:pt>
                <c:pt idx="444">
                  <c:v>36.603360000000663</c:v>
                </c:pt>
                <c:pt idx="445">
                  <c:v>36.467750000000663</c:v>
                </c:pt>
                <c:pt idx="446">
                  <c:v>36.331160000000665</c:v>
                </c:pt>
                <c:pt idx="447">
                  <c:v>36.193590000000668</c:v>
                </c:pt>
                <c:pt idx="448">
                  <c:v>36.055040000000666</c:v>
                </c:pt>
                <c:pt idx="449">
                  <c:v>35.915510000000666</c:v>
                </c:pt>
                <c:pt idx="450">
                  <c:v>35.775000000000666</c:v>
                </c:pt>
                <c:pt idx="451">
                  <c:v>35.633510000000669</c:v>
                </c:pt>
                <c:pt idx="452">
                  <c:v>35.491040000000673</c:v>
                </c:pt>
                <c:pt idx="453">
                  <c:v>35.347590000000672</c:v>
                </c:pt>
                <c:pt idx="454">
                  <c:v>35.203160000000672</c:v>
                </c:pt>
                <c:pt idx="455">
                  <c:v>35.057750000000674</c:v>
                </c:pt>
                <c:pt idx="456">
                  <c:v>34.911360000000677</c:v>
                </c:pt>
                <c:pt idx="457">
                  <c:v>34.763990000000675</c:v>
                </c:pt>
                <c:pt idx="458">
                  <c:v>34.615640000000674</c:v>
                </c:pt>
                <c:pt idx="459">
                  <c:v>34.466310000000675</c:v>
                </c:pt>
                <c:pt idx="460">
                  <c:v>34.316000000000678</c:v>
                </c:pt>
                <c:pt idx="461">
                  <c:v>34.164710000000682</c:v>
                </c:pt>
                <c:pt idx="462">
                  <c:v>34.01244000000068</c:v>
                </c:pt>
                <c:pt idx="463">
                  <c:v>33.85919000000068</c:v>
                </c:pt>
                <c:pt idx="464">
                  <c:v>33.704960000000682</c:v>
                </c:pt>
                <c:pt idx="465">
                  <c:v>33.549750000000685</c:v>
                </c:pt>
                <c:pt idx="466">
                  <c:v>33.393560000000683</c:v>
                </c:pt>
                <c:pt idx="467">
                  <c:v>33.236390000000682</c:v>
                </c:pt>
                <c:pt idx="468">
                  <c:v>33.078240000000683</c:v>
                </c:pt>
                <c:pt idx="469">
                  <c:v>32.919110000000686</c:v>
                </c:pt>
                <c:pt idx="470">
                  <c:v>32.75900000000069</c:v>
                </c:pt>
                <c:pt idx="471">
                  <c:v>32.597910000000688</c:v>
                </c:pt>
                <c:pt idx="472">
                  <c:v>32.435840000000688</c:v>
                </c:pt>
                <c:pt idx="473">
                  <c:v>32.27279000000069</c:v>
                </c:pt>
                <c:pt idx="474">
                  <c:v>32.108760000000693</c:v>
                </c:pt>
                <c:pt idx="475">
                  <c:v>31.943750000000694</c:v>
                </c:pt>
                <c:pt idx="476">
                  <c:v>31.777760000000697</c:v>
                </c:pt>
                <c:pt idx="477">
                  <c:v>31.610790000000698</c:v>
                </c:pt>
                <c:pt idx="478">
                  <c:v>31.4428400000007</c:v>
                </c:pt>
                <c:pt idx="479">
                  <c:v>31.273910000000701</c:v>
                </c:pt>
                <c:pt idx="480">
                  <c:v>31.104000000000703</c:v>
                </c:pt>
                <c:pt idx="481">
                  <c:v>30.933110000000703</c:v>
                </c:pt>
                <c:pt idx="482">
                  <c:v>30.761240000000704</c:v>
                </c:pt>
                <c:pt idx="483">
                  <c:v>30.588390000000704</c:v>
                </c:pt>
                <c:pt idx="484">
                  <c:v>30.414560000000705</c:v>
                </c:pt>
                <c:pt idx="485">
                  <c:v>30.239750000000708</c:v>
                </c:pt>
                <c:pt idx="486">
                  <c:v>30.063960000000709</c:v>
                </c:pt>
                <c:pt idx="487">
                  <c:v>29.887190000000711</c:v>
                </c:pt>
                <c:pt idx="488">
                  <c:v>29.709440000000711</c:v>
                </c:pt>
                <c:pt idx="489">
                  <c:v>29.530710000000713</c:v>
                </c:pt>
                <c:pt idx="490">
                  <c:v>29.351000000000713</c:v>
                </c:pt>
                <c:pt idx="491">
                  <c:v>29.170310000000715</c:v>
                </c:pt>
                <c:pt idx="492">
                  <c:v>28.988640000000714</c:v>
                </c:pt>
                <c:pt idx="493">
                  <c:v>28.805990000000715</c:v>
                </c:pt>
                <c:pt idx="494">
                  <c:v>28.622360000000718</c:v>
                </c:pt>
                <c:pt idx="495">
                  <c:v>28.437750000000719</c:v>
                </c:pt>
                <c:pt idx="496">
                  <c:v>28.252160000000721</c:v>
                </c:pt>
                <c:pt idx="497">
                  <c:v>28.065590000000721</c:v>
                </c:pt>
                <c:pt idx="498">
                  <c:v>27.878040000000723</c:v>
                </c:pt>
                <c:pt idx="499">
                  <c:v>27.689510000000723</c:v>
                </c:pt>
                <c:pt idx="500">
                  <c:v>27.500000000000725</c:v>
                </c:pt>
                <c:pt idx="501">
                  <c:v>27.309510000000728</c:v>
                </c:pt>
                <c:pt idx="502">
                  <c:v>27.118040000000729</c:v>
                </c:pt>
                <c:pt idx="503">
                  <c:v>26.925590000000732</c:v>
                </c:pt>
                <c:pt idx="504">
                  <c:v>26.732160000000732</c:v>
                </c:pt>
                <c:pt idx="505">
                  <c:v>26.537750000000734</c:v>
                </c:pt>
                <c:pt idx="506">
                  <c:v>26.342360000000735</c:v>
                </c:pt>
                <c:pt idx="507">
                  <c:v>26.145990000000737</c:v>
                </c:pt>
                <c:pt idx="508">
                  <c:v>25.948640000000736</c:v>
                </c:pt>
                <c:pt idx="509">
                  <c:v>25.750310000000738</c:v>
                </c:pt>
                <c:pt idx="510">
                  <c:v>25.551000000000741</c:v>
                </c:pt>
                <c:pt idx="511">
                  <c:v>25.350710000000742</c:v>
                </c:pt>
                <c:pt idx="512">
                  <c:v>25.149440000000745</c:v>
                </c:pt>
                <c:pt idx="513">
                  <c:v>24.947190000000745</c:v>
                </c:pt>
                <c:pt idx="514">
                  <c:v>24.743960000000747</c:v>
                </c:pt>
                <c:pt idx="515">
                  <c:v>24.539750000000748</c:v>
                </c:pt>
                <c:pt idx="516">
                  <c:v>24.334560000000749</c:v>
                </c:pt>
                <c:pt idx="517">
                  <c:v>24.128390000000749</c:v>
                </c:pt>
                <c:pt idx="518">
                  <c:v>23.921240000000751</c:v>
                </c:pt>
                <c:pt idx="519">
                  <c:v>23.713110000000754</c:v>
                </c:pt>
                <c:pt idx="520">
                  <c:v>23.504000000000755</c:v>
                </c:pt>
                <c:pt idx="521">
                  <c:v>23.293910000000757</c:v>
                </c:pt>
                <c:pt idx="522">
                  <c:v>23.082840000000758</c:v>
                </c:pt>
                <c:pt idx="523">
                  <c:v>22.87079000000076</c:v>
                </c:pt>
                <c:pt idx="524">
                  <c:v>22.65776000000076</c:v>
                </c:pt>
                <c:pt idx="525">
                  <c:v>22.443750000000762</c:v>
                </c:pt>
                <c:pt idx="526">
                  <c:v>22.228760000000765</c:v>
                </c:pt>
                <c:pt idx="527">
                  <c:v>22.012790000000766</c:v>
                </c:pt>
                <c:pt idx="528">
                  <c:v>21.795840000000769</c:v>
                </c:pt>
                <c:pt idx="529">
                  <c:v>21.57791000000077</c:v>
                </c:pt>
                <c:pt idx="530">
                  <c:v>21.359000000000773</c:v>
                </c:pt>
                <c:pt idx="531">
                  <c:v>21.139110000000773</c:v>
                </c:pt>
                <c:pt idx="532">
                  <c:v>20.918240000000775</c:v>
                </c:pt>
                <c:pt idx="533">
                  <c:v>20.696390000000775</c:v>
                </c:pt>
                <c:pt idx="534">
                  <c:v>20.473560000000777</c:v>
                </c:pt>
                <c:pt idx="535">
                  <c:v>20.24975000000078</c:v>
                </c:pt>
                <c:pt idx="536">
                  <c:v>20.024960000000782</c:v>
                </c:pt>
                <c:pt idx="537">
                  <c:v>19.799190000000785</c:v>
                </c:pt>
                <c:pt idx="538">
                  <c:v>19.572440000000785</c:v>
                </c:pt>
                <c:pt idx="539">
                  <c:v>19.344710000000788</c:v>
                </c:pt>
                <c:pt idx="540">
                  <c:v>19.116000000000788</c:v>
                </c:pt>
                <c:pt idx="541">
                  <c:v>18.88631000000079</c:v>
                </c:pt>
                <c:pt idx="542">
                  <c:v>18.655640000000794</c:v>
                </c:pt>
                <c:pt idx="543">
                  <c:v>18.423990000000796</c:v>
                </c:pt>
                <c:pt idx="544">
                  <c:v>18.191360000000799</c:v>
                </c:pt>
                <c:pt idx="545">
                  <c:v>17.9577500000008</c:v>
                </c:pt>
                <c:pt idx="546">
                  <c:v>17.723160000000803</c:v>
                </c:pt>
                <c:pt idx="547">
                  <c:v>17.487590000000804</c:v>
                </c:pt>
                <c:pt idx="548">
                  <c:v>17.251040000000806</c:v>
                </c:pt>
                <c:pt idx="549">
                  <c:v>17.013510000000807</c:v>
                </c:pt>
                <c:pt idx="550">
                  <c:v>16.775000000000809</c:v>
                </c:pt>
                <c:pt idx="551">
                  <c:v>16.535510000000812</c:v>
                </c:pt>
                <c:pt idx="552">
                  <c:v>16.295040000000814</c:v>
                </c:pt>
                <c:pt idx="553">
                  <c:v>16.053590000000817</c:v>
                </c:pt>
                <c:pt idx="554">
                  <c:v>15.811160000000818</c:v>
                </c:pt>
                <c:pt idx="555">
                  <c:v>15.567750000000821</c:v>
                </c:pt>
                <c:pt idx="556">
                  <c:v>15.323360000000823</c:v>
                </c:pt>
                <c:pt idx="557">
                  <c:v>15.077990000000826</c:v>
                </c:pt>
                <c:pt idx="558">
                  <c:v>14.831640000000828</c:v>
                </c:pt>
                <c:pt idx="559">
                  <c:v>14.58431000000083</c:v>
                </c:pt>
                <c:pt idx="560">
                  <c:v>14.336000000000832</c:v>
                </c:pt>
                <c:pt idx="561">
                  <c:v>14.086710000000833</c:v>
                </c:pt>
                <c:pt idx="562">
                  <c:v>13.836440000000835</c:v>
                </c:pt>
                <c:pt idx="563">
                  <c:v>13.585190000000837</c:v>
                </c:pt>
                <c:pt idx="564">
                  <c:v>13.33296000000084</c:v>
                </c:pt>
                <c:pt idx="565">
                  <c:v>13.079750000000843</c:v>
                </c:pt>
                <c:pt idx="566">
                  <c:v>12.825560000000845</c:v>
                </c:pt>
                <c:pt idx="567">
                  <c:v>12.570390000000847</c:v>
                </c:pt>
                <c:pt idx="568">
                  <c:v>12.314240000000849</c:v>
                </c:pt>
                <c:pt idx="569">
                  <c:v>12.057110000000851</c:v>
                </c:pt>
                <c:pt idx="570">
                  <c:v>11.799000000000852</c:v>
                </c:pt>
                <c:pt idx="571">
                  <c:v>11.539910000000853</c:v>
                </c:pt>
                <c:pt idx="572">
                  <c:v>11.279840000000856</c:v>
                </c:pt>
                <c:pt idx="573">
                  <c:v>11.018790000000859</c:v>
                </c:pt>
                <c:pt idx="574">
                  <c:v>10.756760000000861</c:v>
                </c:pt>
                <c:pt idx="575">
                  <c:v>10.493750000000864</c:v>
                </c:pt>
                <c:pt idx="576">
                  <c:v>10.229760000000866</c:v>
                </c:pt>
                <c:pt idx="577">
                  <c:v>9.9647900000008676</c:v>
                </c:pt>
                <c:pt idx="578">
                  <c:v>9.6988400000008692</c:v>
                </c:pt>
                <c:pt idx="579">
                  <c:v>9.4319100000008707</c:v>
                </c:pt>
                <c:pt idx="580">
                  <c:v>9.1640000000008737</c:v>
                </c:pt>
                <c:pt idx="581">
                  <c:v>8.8951100000008765</c:v>
                </c:pt>
                <c:pt idx="582">
                  <c:v>8.6252400000008791</c:v>
                </c:pt>
                <c:pt idx="583">
                  <c:v>8.3543900000008815</c:v>
                </c:pt>
                <c:pt idx="584">
                  <c:v>8.0825600000008837</c:v>
                </c:pt>
                <c:pt idx="585">
                  <c:v>7.8097500000008848</c:v>
                </c:pt>
                <c:pt idx="586">
                  <c:v>7.5359600000008866</c:v>
                </c:pt>
                <c:pt idx="587">
                  <c:v>7.2611900000008882</c:v>
                </c:pt>
                <c:pt idx="588">
                  <c:v>6.9854400000008896</c:v>
                </c:pt>
                <c:pt idx="589">
                  <c:v>6.7087100000008908</c:v>
                </c:pt>
                <c:pt idx="590">
                  <c:v>6.4310000000008918</c:v>
                </c:pt>
                <c:pt idx="591">
                  <c:v>6.1523100000008935</c:v>
                </c:pt>
                <c:pt idx="592">
                  <c:v>5.8726400000008949</c:v>
                </c:pt>
                <c:pt idx="593">
                  <c:v>5.5919900000008962</c:v>
                </c:pt>
                <c:pt idx="594">
                  <c:v>5.3103600000008973</c:v>
                </c:pt>
                <c:pt idx="595">
                  <c:v>5.027750000000899</c:v>
                </c:pt>
                <c:pt idx="596">
                  <c:v>4.7441600000009005</c:v>
                </c:pt>
                <c:pt idx="597">
                  <c:v>4.4595900000009019</c:v>
                </c:pt>
                <c:pt idx="598">
                  <c:v>4.174040000000903</c:v>
                </c:pt>
                <c:pt idx="599">
                  <c:v>3.8875100000009044</c:v>
                </c:pt>
                <c:pt idx="600">
                  <c:v>3.600000000000906</c:v>
                </c:pt>
                <c:pt idx="601">
                  <c:v>3.3115100000009074</c:v>
                </c:pt>
                <c:pt idx="602">
                  <c:v>3.0220400000009091</c:v>
                </c:pt>
                <c:pt idx="603">
                  <c:v>2.7315900000009106</c:v>
                </c:pt>
                <c:pt idx="604">
                  <c:v>2.4401600000009123</c:v>
                </c:pt>
                <c:pt idx="605">
                  <c:v>2.1477500000009138</c:v>
                </c:pt>
                <c:pt idx="606">
                  <c:v>1.8543600000009155</c:v>
                </c:pt>
                <c:pt idx="607">
                  <c:v>1.559990000000917</c:v>
                </c:pt>
                <c:pt idx="608">
                  <c:v>1.2646400000009186</c:v>
                </c:pt>
                <c:pt idx="609">
                  <c:v>0.96831000000092027</c:v>
                </c:pt>
                <c:pt idx="610">
                  <c:v>0.67100000000092208</c:v>
                </c:pt>
                <c:pt idx="611">
                  <c:v>0.37271000000092386</c:v>
                </c:pt>
                <c:pt idx="612">
                  <c:v>7.344000000092564E-2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B6-4576-A63B-C07135EA8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263664"/>
        <c:axId val="1369269072"/>
      </c:scatterChart>
      <c:valAx>
        <c:axId val="13692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Range/</a:t>
                </a:r>
                <a:r>
                  <a:rPr lang="en-IN" baseline="0"/>
                  <a:t> Distance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69072"/>
        <c:crosses val="autoZero"/>
        <c:crossBetween val="midCat"/>
      </c:valAx>
      <c:valAx>
        <c:axId val="13692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Deviation</a:t>
            </a:r>
            <a:r>
              <a:rPr lang="en-IN" baseline="0"/>
              <a:t> in projectile motion at v = 20 m/s at launch angle 50 degrees with and without the effect of drag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20 m/s at 50 degrees without drag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velo_20!$F$2:$F$315</c:f>
              <c:numCache>
                <c:formatCode>General</c:formatCode>
                <c:ptCount val="314"/>
                <c:pt idx="0">
                  <c:v>0</c:v>
                </c:pt>
                <c:pt idx="1">
                  <c:v>0.12855752193730788</c:v>
                </c:pt>
                <c:pt idx="2">
                  <c:v>0.25711504387461576</c:v>
                </c:pt>
                <c:pt idx="3">
                  <c:v>0.38567256581192366</c:v>
                </c:pt>
                <c:pt idx="4">
                  <c:v>0.51423008774923151</c:v>
                </c:pt>
                <c:pt idx="5">
                  <c:v>0.64278760968653936</c:v>
                </c:pt>
                <c:pt idx="6">
                  <c:v>0.77134513162384721</c:v>
                </c:pt>
                <c:pt idx="7">
                  <c:v>0.89990265356115506</c:v>
                </c:pt>
                <c:pt idx="8">
                  <c:v>1.028460175498463</c:v>
                </c:pt>
                <c:pt idx="9">
                  <c:v>1.1570176974357709</c:v>
                </c:pt>
                <c:pt idx="10">
                  <c:v>1.2855752193730787</c:v>
                </c:pt>
                <c:pt idx="11">
                  <c:v>1.4141327413103866</c:v>
                </c:pt>
                <c:pt idx="12">
                  <c:v>1.5426902632476944</c:v>
                </c:pt>
                <c:pt idx="13">
                  <c:v>1.6712477851850023</c:v>
                </c:pt>
                <c:pt idx="14">
                  <c:v>1.7998053071223101</c:v>
                </c:pt>
                <c:pt idx="15">
                  <c:v>1.928362829059618</c:v>
                </c:pt>
                <c:pt idx="16">
                  <c:v>2.0569203509969261</c:v>
                </c:pt>
                <c:pt idx="17">
                  <c:v>2.1854778729342339</c:v>
                </c:pt>
                <c:pt idx="18">
                  <c:v>2.3140353948715418</c:v>
                </c:pt>
                <c:pt idx="19">
                  <c:v>2.4425929168088496</c:v>
                </c:pt>
                <c:pt idx="20">
                  <c:v>2.5711504387461575</c:v>
                </c:pt>
                <c:pt idx="21">
                  <c:v>2.6997079606834653</c:v>
                </c:pt>
                <c:pt idx="22">
                  <c:v>2.8282654826207732</c:v>
                </c:pt>
                <c:pt idx="23">
                  <c:v>2.956823004558081</c:v>
                </c:pt>
                <c:pt idx="24">
                  <c:v>3.0853805264953889</c:v>
                </c:pt>
                <c:pt idx="25">
                  <c:v>3.2139380484326967</c:v>
                </c:pt>
                <c:pt idx="26">
                  <c:v>3.3424955703700046</c:v>
                </c:pt>
                <c:pt idx="27">
                  <c:v>3.4710530923073124</c:v>
                </c:pt>
                <c:pt idx="28">
                  <c:v>3.5996106142446203</c:v>
                </c:pt>
                <c:pt idx="29">
                  <c:v>3.7281681361819281</c:v>
                </c:pt>
                <c:pt idx="30">
                  <c:v>3.856725658119236</c:v>
                </c:pt>
                <c:pt idx="31">
                  <c:v>3.9852831800565438</c:v>
                </c:pt>
                <c:pt idx="32">
                  <c:v>4.1138407019938521</c:v>
                </c:pt>
                <c:pt idx="33">
                  <c:v>4.2423982239311604</c:v>
                </c:pt>
                <c:pt idx="34">
                  <c:v>4.3709557458684687</c:v>
                </c:pt>
                <c:pt idx="35">
                  <c:v>4.499513267805777</c:v>
                </c:pt>
                <c:pt idx="36">
                  <c:v>4.6280707897430853</c:v>
                </c:pt>
                <c:pt idx="37">
                  <c:v>4.7566283116803936</c:v>
                </c:pt>
                <c:pt idx="38">
                  <c:v>4.8851858336177019</c:v>
                </c:pt>
                <c:pt idx="39">
                  <c:v>5.0137433555550102</c:v>
                </c:pt>
                <c:pt idx="40">
                  <c:v>5.1423008774923185</c:v>
                </c:pt>
                <c:pt idx="41">
                  <c:v>5.2708583994296268</c:v>
                </c:pt>
                <c:pt idx="42">
                  <c:v>5.399415921366935</c:v>
                </c:pt>
                <c:pt idx="43">
                  <c:v>5.5279734433042433</c:v>
                </c:pt>
                <c:pt idx="44">
                  <c:v>5.6565309652415516</c:v>
                </c:pt>
                <c:pt idx="45">
                  <c:v>5.7850884871788599</c:v>
                </c:pt>
                <c:pt idx="46">
                  <c:v>5.9136460091161682</c:v>
                </c:pt>
                <c:pt idx="47">
                  <c:v>6.0422035310534765</c:v>
                </c:pt>
                <c:pt idx="48">
                  <c:v>6.1707610529907848</c:v>
                </c:pt>
                <c:pt idx="49">
                  <c:v>6.2993185749280931</c:v>
                </c:pt>
                <c:pt idx="50">
                  <c:v>6.4278760968654014</c:v>
                </c:pt>
                <c:pt idx="51">
                  <c:v>6.5564336188027097</c:v>
                </c:pt>
                <c:pt idx="52">
                  <c:v>6.684991140740018</c:v>
                </c:pt>
                <c:pt idx="53">
                  <c:v>6.8135486626773263</c:v>
                </c:pt>
                <c:pt idx="54">
                  <c:v>6.9421061846146346</c:v>
                </c:pt>
                <c:pt idx="55">
                  <c:v>7.0706637065519429</c:v>
                </c:pt>
                <c:pt idx="56">
                  <c:v>7.1992212284892512</c:v>
                </c:pt>
                <c:pt idx="57">
                  <c:v>7.3277787504265595</c:v>
                </c:pt>
                <c:pt idx="58">
                  <c:v>7.4563362723638678</c:v>
                </c:pt>
                <c:pt idx="59">
                  <c:v>7.5848937943011761</c:v>
                </c:pt>
                <c:pt idx="60">
                  <c:v>7.7134513162384843</c:v>
                </c:pt>
                <c:pt idx="61">
                  <c:v>7.8420088381757926</c:v>
                </c:pt>
                <c:pt idx="62">
                  <c:v>7.9705663601131009</c:v>
                </c:pt>
                <c:pt idx="63">
                  <c:v>8.0991238820504083</c:v>
                </c:pt>
                <c:pt idx="64">
                  <c:v>8.2276814039877166</c:v>
                </c:pt>
                <c:pt idx="65">
                  <c:v>8.3562389259250249</c:v>
                </c:pt>
                <c:pt idx="66">
                  <c:v>8.4847964478623332</c:v>
                </c:pt>
                <c:pt idx="67">
                  <c:v>8.6133539697996415</c:v>
                </c:pt>
                <c:pt idx="68">
                  <c:v>8.7419114917369498</c:v>
                </c:pt>
                <c:pt idx="69">
                  <c:v>8.8704690136742581</c:v>
                </c:pt>
                <c:pt idx="70">
                  <c:v>8.9990265356115664</c:v>
                </c:pt>
                <c:pt idx="71">
                  <c:v>9.1275840575488747</c:v>
                </c:pt>
                <c:pt idx="72">
                  <c:v>9.256141579486183</c:v>
                </c:pt>
                <c:pt idx="73">
                  <c:v>9.3846991014234913</c:v>
                </c:pt>
                <c:pt idx="74">
                  <c:v>9.5132566233607996</c:v>
                </c:pt>
                <c:pt idx="75">
                  <c:v>9.6418141452981079</c:v>
                </c:pt>
                <c:pt idx="76">
                  <c:v>9.7703716672354162</c:v>
                </c:pt>
                <c:pt idx="77">
                  <c:v>9.8989291891727245</c:v>
                </c:pt>
                <c:pt idx="78">
                  <c:v>10.027486711110033</c:v>
                </c:pt>
                <c:pt idx="79">
                  <c:v>10.156044233047341</c:v>
                </c:pt>
                <c:pt idx="80">
                  <c:v>10.284601754984649</c:v>
                </c:pt>
                <c:pt idx="81">
                  <c:v>10.413159276921958</c:v>
                </c:pt>
                <c:pt idx="82">
                  <c:v>10.541716798859266</c:v>
                </c:pt>
                <c:pt idx="83">
                  <c:v>10.670274320796574</c:v>
                </c:pt>
                <c:pt idx="84">
                  <c:v>10.798831842733883</c:v>
                </c:pt>
                <c:pt idx="85">
                  <c:v>10.927389364671191</c:v>
                </c:pt>
                <c:pt idx="86">
                  <c:v>11.055946886608499</c:v>
                </c:pt>
                <c:pt idx="87">
                  <c:v>11.184504408545807</c:v>
                </c:pt>
                <c:pt idx="88">
                  <c:v>11.313061930483116</c:v>
                </c:pt>
                <c:pt idx="89">
                  <c:v>11.441619452420424</c:v>
                </c:pt>
                <c:pt idx="90">
                  <c:v>11.570176974357732</c:v>
                </c:pt>
                <c:pt idx="91">
                  <c:v>11.698734496295041</c:v>
                </c:pt>
                <c:pt idx="92">
                  <c:v>11.827292018232349</c:v>
                </c:pt>
                <c:pt idx="93">
                  <c:v>11.955849540169657</c:v>
                </c:pt>
                <c:pt idx="94">
                  <c:v>12.084407062106965</c:v>
                </c:pt>
                <c:pt idx="95">
                  <c:v>12.212964584044274</c:v>
                </c:pt>
                <c:pt idx="96">
                  <c:v>12.341522105981582</c:v>
                </c:pt>
                <c:pt idx="97">
                  <c:v>12.47007962791889</c:v>
                </c:pt>
                <c:pt idx="98">
                  <c:v>12.598637149856199</c:v>
                </c:pt>
                <c:pt idx="99">
                  <c:v>12.727194671793507</c:v>
                </c:pt>
                <c:pt idx="100">
                  <c:v>12.855752193730815</c:v>
                </c:pt>
                <c:pt idx="101">
                  <c:v>12.984309715668124</c:v>
                </c:pt>
                <c:pt idx="102">
                  <c:v>13.112867237605432</c:v>
                </c:pt>
                <c:pt idx="103">
                  <c:v>13.24142475954274</c:v>
                </c:pt>
                <c:pt idx="104">
                  <c:v>13.369982281480048</c:v>
                </c:pt>
                <c:pt idx="105">
                  <c:v>13.498539803417357</c:v>
                </c:pt>
                <c:pt idx="106">
                  <c:v>13.627097325354665</c:v>
                </c:pt>
                <c:pt idx="107">
                  <c:v>13.755654847291973</c:v>
                </c:pt>
                <c:pt idx="108">
                  <c:v>13.884212369229282</c:v>
                </c:pt>
                <c:pt idx="109">
                  <c:v>14.01276989116659</c:v>
                </c:pt>
                <c:pt idx="110">
                  <c:v>14.141327413103898</c:v>
                </c:pt>
                <c:pt idx="111">
                  <c:v>14.269884935041206</c:v>
                </c:pt>
                <c:pt idx="112">
                  <c:v>14.398442456978515</c:v>
                </c:pt>
                <c:pt idx="113">
                  <c:v>14.526999978915823</c:v>
                </c:pt>
                <c:pt idx="114">
                  <c:v>14.655557500853131</c:v>
                </c:pt>
                <c:pt idx="115">
                  <c:v>14.78411502279044</c:v>
                </c:pt>
                <c:pt idx="116">
                  <c:v>14.912672544727748</c:v>
                </c:pt>
                <c:pt idx="117">
                  <c:v>15.041230066665056</c:v>
                </c:pt>
                <c:pt idx="118">
                  <c:v>15.169787588602365</c:v>
                </c:pt>
                <c:pt idx="119">
                  <c:v>15.298345110539673</c:v>
                </c:pt>
                <c:pt idx="120">
                  <c:v>15.426902632476981</c:v>
                </c:pt>
                <c:pt idx="121">
                  <c:v>15.555460154414289</c:v>
                </c:pt>
                <c:pt idx="122">
                  <c:v>15.684017676351598</c:v>
                </c:pt>
                <c:pt idx="123">
                  <c:v>15.812575198288906</c:v>
                </c:pt>
                <c:pt idx="124">
                  <c:v>15.941132720226214</c:v>
                </c:pt>
                <c:pt idx="125">
                  <c:v>16.069690242163521</c:v>
                </c:pt>
                <c:pt idx="126">
                  <c:v>16.198247764100827</c:v>
                </c:pt>
                <c:pt idx="127">
                  <c:v>16.326805286038134</c:v>
                </c:pt>
                <c:pt idx="128">
                  <c:v>16.45536280797544</c:v>
                </c:pt>
                <c:pt idx="129">
                  <c:v>16.583920329912747</c:v>
                </c:pt>
                <c:pt idx="130">
                  <c:v>16.712477851850053</c:v>
                </c:pt>
                <c:pt idx="131">
                  <c:v>16.84103537378736</c:v>
                </c:pt>
                <c:pt idx="132">
                  <c:v>16.969592895724666</c:v>
                </c:pt>
                <c:pt idx="133">
                  <c:v>17.098150417661973</c:v>
                </c:pt>
                <c:pt idx="134">
                  <c:v>17.226707939599279</c:v>
                </c:pt>
                <c:pt idx="135">
                  <c:v>17.355265461536586</c:v>
                </c:pt>
                <c:pt idx="136">
                  <c:v>17.483822983473893</c:v>
                </c:pt>
                <c:pt idx="137">
                  <c:v>17.612380505411199</c:v>
                </c:pt>
                <c:pt idx="138">
                  <c:v>17.740938027348506</c:v>
                </c:pt>
                <c:pt idx="139">
                  <c:v>17.869495549285812</c:v>
                </c:pt>
                <c:pt idx="140">
                  <c:v>17.998053071223119</c:v>
                </c:pt>
                <c:pt idx="141">
                  <c:v>18.126610593160425</c:v>
                </c:pt>
                <c:pt idx="142">
                  <c:v>18.255168115097732</c:v>
                </c:pt>
                <c:pt idx="143">
                  <c:v>18.383725637035038</c:v>
                </c:pt>
                <c:pt idx="144">
                  <c:v>18.512283158972345</c:v>
                </c:pt>
                <c:pt idx="145">
                  <c:v>18.640840680909651</c:v>
                </c:pt>
                <c:pt idx="146">
                  <c:v>18.769398202846958</c:v>
                </c:pt>
                <c:pt idx="147">
                  <c:v>18.897955724784264</c:v>
                </c:pt>
                <c:pt idx="148">
                  <c:v>19.026513246721571</c:v>
                </c:pt>
                <c:pt idx="149">
                  <c:v>19.155070768658877</c:v>
                </c:pt>
                <c:pt idx="150">
                  <c:v>19.283628290596184</c:v>
                </c:pt>
                <c:pt idx="151">
                  <c:v>19.41218581253349</c:v>
                </c:pt>
                <c:pt idx="152">
                  <c:v>19.540743334470797</c:v>
                </c:pt>
                <c:pt idx="153">
                  <c:v>19.669300856408103</c:v>
                </c:pt>
                <c:pt idx="154">
                  <c:v>19.79785837834541</c:v>
                </c:pt>
                <c:pt idx="155">
                  <c:v>19.926415900282716</c:v>
                </c:pt>
                <c:pt idx="156">
                  <c:v>20.054973422220023</c:v>
                </c:pt>
                <c:pt idx="157">
                  <c:v>20.183530944157329</c:v>
                </c:pt>
                <c:pt idx="158">
                  <c:v>20.312088466094636</c:v>
                </c:pt>
                <c:pt idx="159">
                  <c:v>20.440645988031942</c:v>
                </c:pt>
                <c:pt idx="160">
                  <c:v>20.569203509969249</c:v>
                </c:pt>
                <c:pt idx="161">
                  <c:v>20.697761031906555</c:v>
                </c:pt>
                <c:pt idx="162">
                  <c:v>20.826318553843862</c:v>
                </c:pt>
                <c:pt idx="163">
                  <c:v>20.954876075781169</c:v>
                </c:pt>
                <c:pt idx="164">
                  <c:v>21.083433597718475</c:v>
                </c:pt>
                <c:pt idx="165">
                  <c:v>21.211991119655782</c:v>
                </c:pt>
                <c:pt idx="166">
                  <c:v>21.340548641593088</c:v>
                </c:pt>
                <c:pt idx="167">
                  <c:v>21.469106163530395</c:v>
                </c:pt>
                <c:pt idx="168">
                  <c:v>21.597663685467701</c:v>
                </c:pt>
                <c:pt idx="169">
                  <c:v>21.726221207405008</c:v>
                </c:pt>
                <c:pt idx="170">
                  <c:v>21.854778729342314</c:v>
                </c:pt>
                <c:pt idx="171">
                  <c:v>21.983336251279621</c:v>
                </c:pt>
                <c:pt idx="172">
                  <c:v>22.111893773216927</c:v>
                </c:pt>
                <c:pt idx="173">
                  <c:v>22.240451295154234</c:v>
                </c:pt>
                <c:pt idx="174">
                  <c:v>22.36900881709154</c:v>
                </c:pt>
                <c:pt idx="175">
                  <c:v>22.497566339028847</c:v>
                </c:pt>
                <c:pt idx="176">
                  <c:v>22.626123860966153</c:v>
                </c:pt>
                <c:pt idx="177">
                  <c:v>22.75468138290346</c:v>
                </c:pt>
                <c:pt idx="178">
                  <c:v>22.883238904840766</c:v>
                </c:pt>
                <c:pt idx="179">
                  <c:v>23.011796426778073</c:v>
                </c:pt>
                <c:pt idx="180">
                  <c:v>23.140353948715379</c:v>
                </c:pt>
                <c:pt idx="181">
                  <c:v>23.268911470652686</c:v>
                </c:pt>
                <c:pt idx="182">
                  <c:v>23.397468992589992</c:v>
                </c:pt>
                <c:pt idx="183">
                  <c:v>23.526026514527299</c:v>
                </c:pt>
                <c:pt idx="184">
                  <c:v>23.654584036464605</c:v>
                </c:pt>
                <c:pt idx="185">
                  <c:v>23.783141558401912</c:v>
                </c:pt>
                <c:pt idx="186">
                  <c:v>23.911699080339218</c:v>
                </c:pt>
                <c:pt idx="187">
                  <c:v>24.040256602276525</c:v>
                </c:pt>
                <c:pt idx="188">
                  <c:v>24.168814124213831</c:v>
                </c:pt>
                <c:pt idx="189">
                  <c:v>24.297371646151138</c:v>
                </c:pt>
                <c:pt idx="190">
                  <c:v>24.425929168088444</c:v>
                </c:pt>
                <c:pt idx="191">
                  <c:v>24.554486690025751</c:v>
                </c:pt>
                <c:pt idx="192">
                  <c:v>24.683044211963058</c:v>
                </c:pt>
                <c:pt idx="193">
                  <c:v>24.811601733900364</c:v>
                </c:pt>
                <c:pt idx="194">
                  <c:v>24.940159255837671</c:v>
                </c:pt>
                <c:pt idx="195">
                  <c:v>25.068716777774977</c:v>
                </c:pt>
                <c:pt idx="196">
                  <c:v>25.197274299712284</c:v>
                </c:pt>
                <c:pt idx="197">
                  <c:v>25.32583182164959</c:v>
                </c:pt>
                <c:pt idx="198">
                  <c:v>25.454389343586897</c:v>
                </c:pt>
                <c:pt idx="199">
                  <c:v>25.582946865524203</c:v>
                </c:pt>
                <c:pt idx="200">
                  <c:v>25.71150438746151</c:v>
                </c:pt>
                <c:pt idx="201">
                  <c:v>25.840061909398816</c:v>
                </c:pt>
                <c:pt idx="202">
                  <c:v>25.968619431336123</c:v>
                </c:pt>
                <c:pt idx="203">
                  <c:v>26.097176953273429</c:v>
                </c:pt>
                <c:pt idx="204">
                  <c:v>26.225734475210736</c:v>
                </c:pt>
                <c:pt idx="205">
                  <c:v>26.354291997148042</c:v>
                </c:pt>
                <c:pt idx="206">
                  <c:v>26.482849519085349</c:v>
                </c:pt>
                <c:pt idx="207">
                  <c:v>26.611407041022655</c:v>
                </c:pt>
                <c:pt idx="208">
                  <c:v>26.739964562959962</c:v>
                </c:pt>
                <c:pt idx="209">
                  <c:v>26.868522084897268</c:v>
                </c:pt>
                <c:pt idx="210">
                  <c:v>26.997079606834575</c:v>
                </c:pt>
                <c:pt idx="211">
                  <c:v>27.125637128771881</c:v>
                </c:pt>
                <c:pt idx="212">
                  <c:v>27.254194650709188</c:v>
                </c:pt>
                <c:pt idx="213">
                  <c:v>27.382752172646494</c:v>
                </c:pt>
                <c:pt idx="214">
                  <c:v>27.511309694583801</c:v>
                </c:pt>
                <c:pt idx="215">
                  <c:v>27.639867216521107</c:v>
                </c:pt>
                <c:pt idx="216">
                  <c:v>27.768424738458414</c:v>
                </c:pt>
                <c:pt idx="217">
                  <c:v>27.89698226039572</c:v>
                </c:pt>
                <c:pt idx="218">
                  <c:v>28.025539782333027</c:v>
                </c:pt>
                <c:pt idx="219">
                  <c:v>28.154097304270334</c:v>
                </c:pt>
                <c:pt idx="220">
                  <c:v>28.28265482620764</c:v>
                </c:pt>
                <c:pt idx="221">
                  <c:v>28.411212348144947</c:v>
                </c:pt>
                <c:pt idx="222">
                  <c:v>28.539769870082253</c:v>
                </c:pt>
                <c:pt idx="223">
                  <c:v>28.66832739201956</c:v>
                </c:pt>
                <c:pt idx="224">
                  <c:v>28.796884913956866</c:v>
                </c:pt>
                <c:pt idx="225">
                  <c:v>28.925442435894173</c:v>
                </c:pt>
                <c:pt idx="226">
                  <c:v>29.053999957831479</c:v>
                </c:pt>
                <c:pt idx="227">
                  <c:v>29.182557479768786</c:v>
                </c:pt>
                <c:pt idx="228">
                  <c:v>29.311115001706092</c:v>
                </c:pt>
                <c:pt idx="229">
                  <c:v>29.439672523643399</c:v>
                </c:pt>
                <c:pt idx="230">
                  <c:v>29.568230045580705</c:v>
                </c:pt>
                <c:pt idx="231">
                  <c:v>29.696787567518012</c:v>
                </c:pt>
                <c:pt idx="232">
                  <c:v>29.825345089455318</c:v>
                </c:pt>
                <c:pt idx="233">
                  <c:v>29.953902611392625</c:v>
                </c:pt>
                <c:pt idx="234">
                  <c:v>30.082460133329931</c:v>
                </c:pt>
                <c:pt idx="235">
                  <c:v>30.211017655267238</c:v>
                </c:pt>
                <c:pt idx="236">
                  <c:v>30.339575177204544</c:v>
                </c:pt>
                <c:pt idx="237">
                  <c:v>30.468132699141851</c:v>
                </c:pt>
                <c:pt idx="238">
                  <c:v>30.596690221079157</c:v>
                </c:pt>
                <c:pt idx="239">
                  <c:v>30.725247743016464</c:v>
                </c:pt>
                <c:pt idx="240">
                  <c:v>30.85380526495377</c:v>
                </c:pt>
                <c:pt idx="241">
                  <c:v>30.982362786891077</c:v>
                </c:pt>
                <c:pt idx="242">
                  <c:v>31.110920308828383</c:v>
                </c:pt>
                <c:pt idx="243">
                  <c:v>31.23947783076569</c:v>
                </c:pt>
                <c:pt idx="244">
                  <c:v>31.368035352702996</c:v>
                </c:pt>
                <c:pt idx="245">
                  <c:v>31.496592874640303</c:v>
                </c:pt>
                <c:pt idx="246">
                  <c:v>31.62515039657761</c:v>
                </c:pt>
                <c:pt idx="247">
                  <c:v>31.753707918514916</c:v>
                </c:pt>
                <c:pt idx="248">
                  <c:v>31.882265440452223</c:v>
                </c:pt>
                <c:pt idx="249">
                  <c:v>32.010822962389533</c:v>
                </c:pt>
                <c:pt idx="250">
                  <c:v>32.139380484326843</c:v>
                </c:pt>
                <c:pt idx="251">
                  <c:v>32.267938006264153</c:v>
                </c:pt>
                <c:pt idx="252">
                  <c:v>32.396495528201463</c:v>
                </c:pt>
                <c:pt idx="253">
                  <c:v>32.525053050138773</c:v>
                </c:pt>
                <c:pt idx="254">
                  <c:v>32.653610572076083</c:v>
                </c:pt>
                <c:pt idx="255">
                  <c:v>32.782168094013393</c:v>
                </c:pt>
                <c:pt idx="256">
                  <c:v>32.910725615950703</c:v>
                </c:pt>
                <c:pt idx="257">
                  <c:v>33.039283137888013</c:v>
                </c:pt>
                <c:pt idx="258">
                  <c:v>33.167840659825323</c:v>
                </c:pt>
                <c:pt idx="259">
                  <c:v>33.296398181762633</c:v>
                </c:pt>
                <c:pt idx="260">
                  <c:v>33.424955703699943</c:v>
                </c:pt>
                <c:pt idx="261">
                  <c:v>33.553513225637253</c:v>
                </c:pt>
                <c:pt idx="262">
                  <c:v>33.682070747574564</c:v>
                </c:pt>
                <c:pt idx="263">
                  <c:v>33.810628269511874</c:v>
                </c:pt>
                <c:pt idx="264">
                  <c:v>33.939185791449184</c:v>
                </c:pt>
                <c:pt idx="265">
                  <c:v>34.067743313386494</c:v>
                </c:pt>
                <c:pt idx="266">
                  <c:v>34.196300835323804</c:v>
                </c:pt>
                <c:pt idx="267">
                  <c:v>34.324858357261114</c:v>
                </c:pt>
                <c:pt idx="268">
                  <c:v>34.453415879198424</c:v>
                </c:pt>
                <c:pt idx="269">
                  <c:v>34.581973401135734</c:v>
                </c:pt>
                <c:pt idx="270">
                  <c:v>34.710530923073044</c:v>
                </c:pt>
                <c:pt idx="271">
                  <c:v>34.839088445010354</c:v>
                </c:pt>
                <c:pt idx="272">
                  <c:v>34.967645966947664</c:v>
                </c:pt>
                <c:pt idx="273">
                  <c:v>35.096203488884974</c:v>
                </c:pt>
                <c:pt idx="274">
                  <c:v>35.224761010822284</c:v>
                </c:pt>
                <c:pt idx="275">
                  <c:v>35.353318532759594</c:v>
                </c:pt>
                <c:pt idx="276">
                  <c:v>35.481876054696905</c:v>
                </c:pt>
                <c:pt idx="277">
                  <c:v>35.610433576634215</c:v>
                </c:pt>
                <c:pt idx="278">
                  <c:v>35.738991098571525</c:v>
                </c:pt>
                <c:pt idx="279">
                  <c:v>35.867548620508835</c:v>
                </c:pt>
                <c:pt idx="280">
                  <c:v>35.996106142446145</c:v>
                </c:pt>
                <c:pt idx="281">
                  <c:v>36.124663664383455</c:v>
                </c:pt>
                <c:pt idx="282">
                  <c:v>36.253221186320765</c:v>
                </c:pt>
                <c:pt idx="283">
                  <c:v>36.381778708258075</c:v>
                </c:pt>
                <c:pt idx="284">
                  <c:v>36.510336230195385</c:v>
                </c:pt>
                <c:pt idx="285">
                  <c:v>36.638893752132695</c:v>
                </c:pt>
                <c:pt idx="286">
                  <c:v>36.767451274070005</c:v>
                </c:pt>
                <c:pt idx="287">
                  <c:v>36.896008796007315</c:v>
                </c:pt>
                <c:pt idx="288">
                  <c:v>37.024566317944625</c:v>
                </c:pt>
                <c:pt idx="289">
                  <c:v>37.153123839881935</c:v>
                </c:pt>
                <c:pt idx="290">
                  <c:v>37.281681361819246</c:v>
                </c:pt>
                <c:pt idx="291">
                  <c:v>37.410238883756556</c:v>
                </c:pt>
                <c:pt idx="292">
                  <c:v>37.538796405693866</c:v>
                </c:pt>
                <c:pt idx="293">
                  <c:v>37.667353927631176</c:v>
                </c:pt>
                <c:pt idx="294">
                  <c:v>37.795911449568486</c:v>
                </c:pt>
                <c:pt idx="295">
                  <c:v>37.924468971505796</c:v>
                </c:pt>
                <c:pt idx="296">
                  <c:v>38.053026493443106</c:v>
                </c:pt>
                <c:pt idx="297">
                  <c:v>38.181584015380416</c:v>
                </c:pt>
                <c:pt idx="298">
                  <c:v>38.310141537317726</c:v>
                </c:pt>
                <c:pt idx="299">
                  <c:v>38.438699059255036</c:v>
                </c:pt>
                <c:pt idx="300">
                  <c:v>38.567256581192346</c:v>
                </c:pt>
                <c:pt idx="301">
                  <c:v>38.695814103129656</c:v>
                </c:pt>
                <c:pt idx="302">
                  <c:v>38.824371625066966</c:v>
                </c:pt>
                <c:pt idx="303">
                  <c:v>38.952929147004276</c:v>
                </c:pt>
                <c:pt idx="304">
                  <c:v>39.081486668941587</c:v>
                </c:pt>
                <c:pt idx="305">
                  <c:v>39.210044190878897</c:v>
                </c:pt>
                <c:pt idx="306">
                  <c:v>39.338601712816207</c:v>
                </c:pt>
                <c:pt idx="307">
                  <c:v>39.467159234753517</c:v>
                </c:pt>
                <c:pt idx="308">
                  <c:v>39.595716756690827</c:v>
                </c:pt>
                <c:pt idx="309">
                  <c:v>39.724274278628137</c:v>
                </c:pt>
                <c:pt idx="310">
                  <c:v>39.852831800565447</c:v>
                </c:pt>
                <c:pt idx="311">
                  <c:v>39.981389322502757</c:v>
                </c:pt>
                <c:pt idx="312">
                  <c:v>40.109946844440067</c:v>
                </c:pt>
                <c:pt idx="313">
                  <c:v>40.238504366377377</c:v>
                </c:pt>
              </c:numCache>
            </c:numRef>
          </c:xVal>
          <c:yVal>
            <c:numRef>
              <c:f>velo_20!$G$2:$G$315</c:f>
              <c:numCache>
                <c:formatCode>General</c:formatCode>
                <c:ptCount val="314"/>
                <c:pt idx="0">
                  <c:v>0</c:v>
                </c:pt>
                <c:pt idx="1">
                  <c:v>0.15271888862379562</c:v>
                </c:pt>
                <c:pt idx="2">
                  <c:v>0.30445777724759127</c:v>
                </c:pt>
                <c:pt idx="3">
                  <c:v>0.45521666587138687</c:v>
                </c:pt>
                <c:pt idx="4">
                  <c:v>0.6049955544951825</c:v>
                </c:pt>
                <c:pt idx="5">
                  <c:v>0.75379444311897814</c:v>
                </c:pt>
                <c:pt idx="6">
                  <c:v>0.90161333174277369</c:v>
                </c:pt>
                <c:pt idx="7">
                  <c:v>1.0484522203665692</c:v>
                </c:pt>
                <c:pt idx="8">
                  <c:v>1.1943111089903646</c:v>
                </c:pt>
                <c:pt idx="9">
                  <c:v>1.3391899976141601</c:v>
                </c:pt>
                <c:pt idx="10">
                  <c:v>1.4830888862379557</c:v>
                </c:pt>
                <c:pt idx="11">
                  <c:v>1.6260077748617512</c:v>
                </c:pt>
                <c:pt idx="12">
                  <c:v>1.7679466634855465</c:v>
                </c:pt>
                <c:pt idx="13">
                  <c:v>1.9089055521093419</c:v>
                </c:pt>
                <c:pt idx="14">
                  <c:v>2.0488844407331372</c:v>
                </c:pt>
                <c:pt idx="15">
                  <c:v>2.1878833293569326</c:v>
                </c:pt>
                <c:pt idx="16">
                  <c:v>2.3259022179807278</c:v>
                </c:pt>
                <c:pt idx="17">
                  <c:v>2.4629411066045233</c:v>
                </c:pt>
                <c:pt idx="18">
                  <c:v>2.5989999952283185</c:v>
                </c:pt>
                <c:pt idx="19">
                  <c:v>2.734078883852114</c:v>
                </c:pt>
                <c:pt idx="20">
                  <c:v>2.8681777724759092</c:v>
                </c:pt>
                <c:pt idx="21">
                  <c:v>3.0012966610997047</c:v>
                </c:pt>
                <c:pt idx="22">
                  <c:v>3.1334355497235</c:v>
                </c:pt>
                <c:pt idx="23">
                  <c:v>3.2645944383472951</c:v>
                </c:pt>
                <c:pt idx="24">
                  <c:v>3.3947733269710905</c:v>
                </c:pt>
                <c:pt idx="25">
                  <c:v>3.5239722155948856</c:v>
                </c:pt>
                <c:pt idx="26">
                  <c:v>3.652191104218681</c:v>
                </c:pt>
                <c:pt idx="27">
                  <c:v>3.7794299928424762</c:v>
                </c:pt>
                <c:pt idx="28">
                  <c:v>3.9056888814662716</c:v>
                </c:pt>
                <c:pt idx="29">
                  <c:v>4.0309677700900668</c:v>
                </c:pt>
                <c:pt idx="30">
                  <c:v>4.1552666587138622</c:v>
                </c:pt>
                <c:pt idx="31">
                  <c:v>4.2785855473376575</c:v>
                </c:pt>
                <c:pt idx="32">
                  <c:v>4.4009244359614526</c:v>
                </c:pt>
                <c:pt idx="33">
                  <c:v>4.5222833245852474</c:v>
                </c:pt>
                <c:pt idx="34">
                  <c:v>4.6426622132090429</c:v>
                </c:pt>
                <c:pt idx="35">
                  <c:v>4.7620611018328383</c:v>
                </c:pt>
                <c:pt idx="36">
                  <c:v>4.8804799904566334</c:v>
                </c:pt>
                <c:pt idx="37">
                  <c:v>4.9979188790804283</c:v>
                </c:pt>
                <c:pt idx="38">
                  <c:v>5.1143777677042239</c:v>
                </c:pt>
                <c:pt idx="39">
                  <c:v>5.2298566563280193</c:v>
                </c:pt>
                <c:pt idx="40">
                  <c:v>5.3443555449518145</c:v>
                </c:pt>
                <c:pt idx="41">
                  <c:v>5.4578744335756095</c:v>
                </c:pt>
                <c:pt idx="42">
                  <c:v>5.5704133221994043</c:v>
                </c:pt>
                <c:pt idx="43">
                  <c:v>5.6819722108231998</c:v>
                </c:pt>
                <c:pt idx="44">
                  <c:v>5.7925510994469951</c:v>
                </c:pt>
                <c:pt idx="45">
                  <c:v>5.9021499880707902</c:v>
                </c:pt>
                <c:pt idx="46">
                  <c:v>6.010768876694585</c:v>
                </c:pt>
                <c:pt idx="47">
                  <c:v>6.1184077653183806</c:v>
                </c:pt>
                <c:pt idx="48">
                  <c:v>6.225066653942176</c:v>
                </c:pt>
                <c:pt idx="49">
                  <c:v>6.3307455425659711</c:v>
                </c:pt>
                <c:pt idx="50">
                  <c:v>6.4354444311897661</c:v>
                </c:pt>
                <c:pt idx="51">
                  <c:v>6.5391633198135608</c:v>
                </c:pt>
                <c:pt idx="52">
                  <c:v>6.6419022084373562</c:v>
                </c:pt>
                <c:pt idx="53">
                  <c:v>6.7436610970611515</c:v>
                </c:pt>
                <c:pt idx="54">
                  <c:v>6.8444399856849465</c:v>
                </c:pt>
                <c:pt idx="55">
                  <c:v>6.9442388743087413</c:v>
                </c:pt>
                <c:pt idx="56">
                  <c:v>7.0430577629325368</c:v>
                </c:pt>
                <c:pt idx="57">
                  <c:v>7.1408966515563321</c:v>
                </c:pt>
                <c:pt idx="58">
                  <c:v>7.2377555401801272</c:v>
                </c:pt>
                <c:pt idx="59">
                  <c:v>7.3336344288039221</c:v>
                </c:pt>
                <c:pt idx="60">
                  <c:v>7.4285333174277168</c:v>
                </c:pt>
                <c:pt idx="61">
                  <c:v>7.5224522060515122</c:v>
                </c:pt>
                <c:pt idx="62">
                  <c:v>7.6153910946753074</c:v>
                </c:pt>
                <c:pt idx="63">
                  <c:v>7.7073499832991024</c:v>
                </c:pt>
                <c:pt idx="64">
                  <c:v>7.7983288719228971</c:v>
                </c:pt>
                <c:pt idx="65">
                  <c:v>7.8883277605466917</c:v>
                </c:pt>
                <c:pt idx="66">
                  <c:v>7.977346649170487</c:v>
                </c:pt>
                <c:pt idx="67">
                  <c:v>8.0653855377942829</c:v>
                </c:pt>
                <c:pt idx="68">
                  <c:v>8.1524444264180786</c:v>
                </c:pt>
                <c:pt idx="69">
                  <c:v>8.2385233150418742</c:v>
                </c:pt>
                <c:pt idx="70">
                  <c:v>8.3236222036656695</c:v>
                </c:pt>
                <c:pt idx="71">
                  <c:v>8.4077410922894646</c:v>
                </c:pt>
                <c:pt idx="72">
                  <c:v>8.4908799809132613</c:v>
                </c:pt>
                <c:pt idx="73">
                  <c:v>8.5730388695370578</c:v>
                </c:pt>
                <c:pt idx="74">
                  <c:v>8.6542177581608541</c:v>
                </c:pt>
                <c:pt idx="75">
                  <c:v>8.7344166467846502</c:v>
                </c:pt>
                <c:pt idx="76">
                  <c:v>8.8136355354084461</c:v>
                </c:pt>
                <c:pt idx="77">
                  <c:v>8.8918744240322418</c:v>
                </c:pt>
                <c:pt idx="78">
                  <c:v>8.9691333126560373</c:v>
                </c:pt>
                <c:pt idx="79">
                  <c:v>9.0454122012798326</c:v>
                </c:pt>
                <c:pt idx="80">
                  <c:v>9.1207110899036277</c:v>
                </c:pt>
                <c:pt idx="81">
                  <c:v>9.1950299785274243</c:v>
                </c:pt>
                <c:pt idx="82">
                  <c:v>9.2683688671512208</c:v>
                </c:pt>
                <c:pt idx="83">
                  <c:v>9.340727755775017</c:v>
                </c:pt>
                <c:pt idx="84">
                  <c:v>9.4121066443988131</c:v>
                </c:pt>
                <c:pt idx="85">
                  <c:v>9.4825055330226089</c:v>
                </c:pt>
                <c:pt idx="86">
                  <c:v>9.5519244216464045</c:v>
                </c:pt>
                <c:pt idx="87">
                  <c:v>9.6203633102702</c:v>
                </c:pt>
                <c:pt idx="88">
                  <c:v>9.6878221988939952</c:v>
                </c:pt>
                <c:pt idx="89">
                  <c:v>9.7543010875177902</c:v>
                </c:pt>
                <c:pt idx="90">
                  <c:v>9.8197999761415868</c:v>
                </c:pt>
                <c:pt idx="91">
                  <c:v>9.8843188647653832</c:v>
                </c:pt>
                <c:pt idx="92">
                  <c:v>9.9478577533891794</c:v>
                </c:pt>
                <c:pt idx="93">
                  <c:v>10.010416642012975</c:v>
                </c:pt>
                <c:pt idx="94">
                  <c:v>10.071995530636771</c:v>
                </c:pt>
                <c:pt idx="95">
                  <c:v>10.132594419260567</c:v>
                </c:pt>
                <c:pt idx="96">
                  <c:v>10.192213307884362</c:v>
                </c:pt>
                <c:pt idx="97">
                  <c:v>10.250852196508157</c:v>
                </c:pt>
                <c:pt idx="98">
                  <c:v>10.308511085131952</c:v>
                </c:pt>
                <c:pt idx="99">
                  <c:v>10.365189973755749</c:v>
                </c:pt>
                <c:pt idx="100">
                  <c:v>10.420888862379545</c:v>
                </c:pt>
                <c:pt idx="101">
                  <c:v>10.475607751003341</c:v>
                </c:pt>
                <c:pt idx="102">
                  <c:v>10.529346639627137</c:v>
                </c:pt>
                <c:pt idx="103">
                  <c:v>10.582105528250933</c:v>
                </c:pt>
                <c:pt idx="104">
                  <c:v>10.633884416874729</c:v>
                </c:pt>
                <c:pt idx="105">
                  <c:v>10.684683305498524</c:v>
                </c:pt>
                <c:pt idx="106">
                  <c:v>10.734502194122319</c:v>
                </c:pt>
                <c:pt idx="107">
                  <c:v>10.783341082746116</c:v>
                </c:pt>
                <c:pt idx="108">
                  <c:v>10.831199971369912</c:v>
                </c:pt>
                <c:pt idx="109">
                  <c:v>10.878078859993709</c:v>
                </c:pt>
                <c:pt idx="110">
                  <c:v>10.923977748617505</c:v>
                </c:pt>
                <c:pt idx="111">
                  <c:v>10.968896637241301</c:v>
                </c:pt>
                <c:pt idx="112">
                  <c:v>11.012835525865096</c:v>
                </c:pt>
                <c:pt idx="113">
                  <c:v>11.055794414488892</c:v>
                </c:pt>
                <c:pt idx="114">
                  <c:v>11.097773303112687</c:v>
                </c:pt>
                <c:pt idx="115">
                  <c:v>11.138772191736482</c:v>
                </c:pt>
                <c:pt idx="116">
                  <c:v>11.178791080360279</c:v>
                </c:pt>
                <c:pt idx="117">
                  <c:v>11.217829968984075</c:v>
                </c:pt>
                <c:pt idx="118">
                  <c:v>11.255888857607872</c:v>
                </c:pt>
                <c:pt idx="119">
                  <c:v>11.292967746231668</c:v>
                </c:pt>
                <c:pt idx="120">
                  <c:v>11.329066634855463</c:v>
                </c:pt>
                <c:pt idx="121">
                  <c:v>11.364185523479259</c:v>
                </c:pt>
                <c:pt idx="122">
                  <c:v>11.398324412103054</c:v>
                </c:pt>
                <c:pt idx="123">
                  <c:v>11.43148330072685</c:v>
                </c:pt>
                <c:pt idx="124">
                  <c:v>11.463662189350645</c:v>
                </c:pt>
                <c:pt idx="125">
                  <c:v>11.494861077974441</c:v>
                </c:pt>
                <c:pt idx="126">
                  <c:v>11.525079966598238</c:v>
                </c:pt>
                <c:pt idx="127">
                  <c:v>11.554318855222034</c:v>
                </c:pt>
                <c:pt idx="128">
                  <c:v>11.58257774384583</c:v>
                </c:pt>
                <c:pt idx="129">
                  <c:v>11.609856632469626</c:v>
                </c:pt>
                <c:pt idx="130">
                  <c:v>11.636155521093421</c:v>
                </c:pt>
                <c:pt idx="131">
                  <c:v>11.661474409717217</c:v>
                </c:pt>
                <c:pt idx="132">
                  <c:v>11.685813298341012</c:v>
                </c:pt>
                <c:pt idx="133">
                  <c:v>11.709172186964809</c:v>
                </c:pt>
                <c:pt idx="134">
                  <c:v>11.731551075588605</c:v>
                </c:pt>
                <c:pt idx="135">
                  <c:v>11.752949964212402</c:v>
                </c:pt>
                <c:pt idx="136">
                  <c:v>11.773368852836198</c:v>
                </c:pt>
                <c:pt idx="137">
                  <c:v>11.792807741459994</c:v>
                </c:pt>
                <c:pt idx="138">
                  <c:v>11.811266630083789</c:v>
                </c:pt>
                <c:pt idx="139">
                  <c:v>11.828745518707585</c:v>
                </c:pt>
                <c:pt idx="140">
                  <c:v>11.84524440733138</c:v>
                </c:pt>
                <c:pt idx="141">
                  <c:v>11.860763295955175</c:v>
                </c:pt>
                <c:pt idx="142">
                  <c:v>11.875302184578972</c:v>
                </c:pt>
                <c:pt idx="143">
                  <c:v>11.888861073202769</c:v>
                </c:pt>
                <c:pt idx="144">
                  <c:v>11.901439961826565</c:v>
                </c:pt>
                <c:pt idx="145">
                  <c:v>11.913038850450361</c:v>
                </c:pt>
                <c:pt idx="146">
                  <c:v>11.923657739074157</c:v>
                </c:pt>
                <c:pt idx="147">
                  <c:v>11.933296627697953</c:v>
                </c:pt>
                <c:pt idx="148">
                  <c:v>11.941955516321748</c:v>
                </c:pt>
                <c:pt idx="149">
                  <c:v>11.949634404945543</c:v>
                </c:pt>
                <c:pt idx="150">
                  <c:v>11.956333293569338</c:v>
                </c:pt>
                <c:pt idx="151">
                  <c:v>11.962052182193135</c:v>
                </c:pt>
                <c:pt idx="152">
                  <c:v>11.966791070816932</c:v>
                </c:pt>
                <c:pt idx="153">
                  <c:v>11.970549959440728</c:v>
                </c:pt>
                <c:pt idx="154">
                  <c:v>11.973328848064524</c:v>
                </c:pt>
                <c:pt idx="155">
                  <c:v>11.97512773668832</c:v>
                </c:pt>
                <c:pt idx="156">
                  <c:v>11.975946625312115</c:v>
                </c:pt>
                <c:pt idx="157">
                  <c:v>11.975785513935911</c:v>
                </c:pt>
                <c:pt idx="158">
                  <c:v>11.974644402559706</c:v>
                </c:pt>
                <c:pt idx="159">
                  <c:v>11.972523291183501</c:v>
                </c:pt>
                <c:pt idx="160">
                  <c:v>11.969422179807298</c:v>
                </c:pt>
                <c:pt idx="161">
                  <c:v>11.965341068431094</c:v>
                </c:pt>
                <c:pt idx="162">
                  <c:v>11.96027995705489</c:v>
                </c:pt>
                <c:pt idx="163">
                  <c:v>11.954238845678686</c:v>
                </c:pt>
                <c:pt idx="164">
                  <c:v>11.947217734302482</c:v>
                </c:pt>
                <c:pt idx="165">
                  <c:v>11.939216622926278</c:v>
                </c:pt>
                <c:pt idx="166">
                  <c:v>11.930235511550073</c:v>
                </c:pt>
                <c:pt idx="167">
                  <c:v>11.920274400173868</c:v>
                </c:pt>
                <c:pt idx="168">
                  <c:v>11.909333288797665</c:v>
                </c:pt>
                <c:pt idx="169">
                  <c:v>11.897412177421462</c:v>
                </c:pt>
                <c:pt idx="170">
                  <c:v>11.884511066045258</c:v>
                </c:pt>
                <c:pt idx="171">
                  <c:v>11.870629954669054</c:v>
                </c:pt>
                <c:pt idx="172">
                  <c:v>11.85576884329285</c:v>
                </c:pt>
                <c:pt idx="173">
                  <c:v>11.839927731916646</c:v>
                </c:pt>
                <c:pt idx="174">
                  <c:v>11.823106620540441</c:v>
                </c:pt>
                <c:pt idx="175">
                  <c:v>11.805305509164237</c:v>
                </c:pt>
                <c:pt idx="176">
                  <c:v>11.786524397788032</c:v>
                </c:pt>
                <c:pt idx="177">
                  <c:v>11.766763286411829</c:v>
                </c:pt>
                <c:pt idx="178">
                  <c:v>11.746022175035625</c:v>
                </c:pt>
                <c:pt idx="179">
                  <c:v>11.724301063659421</c:v>
                </c:pt>
                <c:pt idx="180">
                  <c:v>11.701599952283217</c:v>
                </c:pt>
                <c:pt idx="181">
                  <c:v>11.677918840907013</c:v>
                </c:pt>
                <c:pt idx="182">
                  <c:v>11.653257729530809</c:v>
                </c:pt>
                <c:pt idx="183">
                  <c:v>11.627616618154605</c:v>
                </c:pt>
                <c:pt idx="184">
                  <c:v>11.6009955067784</c:v>
                </c:pt>
                <c:pt idx="185">
                  <c:v>11.573394395402195</c:v>
                </c:pt>
                <c:pt idx="186">
                  <c:v>11.544813284025992</c:v>
                </c:pt>
                <c:pt idx="187">
                  <c:v>11.515252172649788</c:v>
                </c:pt>
                <c:pt idx="188">
                  <c:v>11.484711061273584</c:v>
                </c:pt>
                <c:pt idx="189">
                  <c:v>11.45318994989738</c:v>
                </c:pt>
                <c:pt idx="190">
                  <c:v>11.420688838521176</c:v>
                </c:pt>
                <c:pt idx="191">
                  <c:v>11.387207727144972</c:v>
                </c:pt>
                <c:pt idx="192">
                  <c:v>11.352746615768767</c:v>
                </c:pt>
                <c:pt idx="193">
                  <c:v>11.317305504392563</c:v>
                </c:pt>
                <c:pt idx="194">
                  <c:v>11.280884393016358</c:v>
                </c:pt>
                <c:pt idx="195">
                  <c:v>11.243483281640154</c:v>
                </c:pt>
                <c:pt idx="196">
                  <c:v>11.205102170263951</c:v>
                </c:pt>
                <c:pt idx="197">
                  <c:v>11.165741058887747</c:v>
                </c:pt>
                <c:pt idx="198">
                  <c:v>11.125399947511543</c:v>
                </c:pt>
                <c:pt idx="199">
                  <c:v>11.084078836135339</c:v>
                </c:pt>
                <c:pt idx="200">
                  <c:v>11.041777724759134</c:v>
                </c:pt>
                <c:pt idx="201">
                  <c:v>10.99849661338293</c:v>
                </c:pt>
                <c:pt idx="202">
                  <c:v>10.954235502006725</c:v>
                </c:pt>
                <c:pt idx="203">
                  <c:v>10.908994390630522</c:v>
                </c:pt>
                <c:pt idx="204">
                  <c:v>10.862773279254318</c:v>
                </c:pt>
                <c:pt idx="205">
                  <c:v>10.815572167878114</c:v>
                </c:pt>
                <c:pt idx="206">
                  <c:v>10.767391056501911</c:v>
                </c:pt>
                <c:pt idx="207">
                  <c:v>10.718229945125707</c:v>
                </c:pt>
                <c:pt idx="208">
                  <c:v>10.668088833749502</c:v>
                </c:pt>
                <c:pt idx="209">
                  <c:v>10.616967722373298</c:v>
                </c:pt>
                <c:pt idx="210">
                  <c:v>10.564866610997093</c:v>
                </c:pt>
                <c:pt idx="211">
                  <c:v>10.511785499620888</c:v>
                </c:pt>
                <c:pt idx="212">
                  <c:v>10.457724388244685</c:v>
                </c:pt>
                <c:pt idx="213">
                  <c:v>10.402683276868482</c:v>
                </c:pt>
                <c:pt idx="214">
                  <c:v>10.346662165492278</c:v>
                </c:pt>
                <c:pt idx="215">
                  <c:v>10.289661054116074</c:v>
                </c:pt>
                <c:pt idx="216">
                  <c:v>10.23167994273987</c:v>
                </c:pt>
                <c:pt idx="217">
                  <c:v>10.172718831363666</c:v>
                </c:pt>
                <c:pt idx="218">
                  <c:v>10.112777719987461</c:v>
                </c:pt>
                <c:pt idx="219">
                  <c:v>10.051856608611256</c:v>
                </c:pt>
                <c:pt idx="220">
                  <c:v>9.9899554972350515</c:v>
                </c:pt>
                <c:pt idx="221">
                  <c:v>9.9270743858588482</c:v>
                </c:pt>
                <c:pt idx="222">
                  <c:v>9.8632132744826446</c:v>
                </c:pt>
                <c:pt idx="223">
                  <c:v>9.7983721631064409</c:v>
                </c:pt>
                <c:pt idx="224">
                  <c:v>9.7325510517302369</c:v>
                </c:pt>
                <c:pt idx="225">
                  <c:v>9.6657499403540328</c:v>
                </c:pt>
                <c:pt idx="226">
                  <c:v>9.5979688289778284</c:v>
                </c:pt>
                <c:pt idx="227">
                  <c:v>9.5292077176016239</c:v>
                </c:pt>
                <c:pt idx="228">
                  <c:v>9.4594666062254191</c:v>
                </c:pt>
                <c:pt idx="229">
                  <c:v>9.3887454948492159</c:v>
                </c:pt>
                <c:pt idx="230">
                  <c:v>9.3170443834730126</c:v>
                </c:pt>
                <c:pt idx="231">
                  <c:v>9.244363272096809</c:v>
                </c:pt>
                <c:pt idx="232">
                  <c:v>9.1707021607206052</c:v>
                </c:pt>
                <c:pt idx="233">
                  <c:v>9.0960610493444012</c:v>
                </c:pt>
                <c:pt idx="234">
                  <c:v>9.020439937968197</c:v>
                </c:pt>
                <c:pt idx="235">
                  <c:v>8.9438388265919926</c:v>
                </c:pt>
                <c:pt idx="236">
                  <c:v>8.866257715215788</c:v>
                </c:pt>
                <c:pt idx="237">
                  <c:v>8.7876966038395832</c:v>
                </c:pt>
                <c:pt idx="238">
                  <c:v>8.7081554924633799</c:v>
                </c:pt>
                <c:pt idx="239">
                  <c:v>8.6276343810871765</c:v>
                </c:pt>
                <c:pt idx="240">
                  <c:v>8.5461332697109729</c:v>
                </c:pt>
                <c:pt idx="241">
                  <c:v>8.463652158334769</c:v>
                </c:pt>
                <c:pt idx="242">
                  <c:v>8.380191046958565</c:v>
                </c:pt>
                <c:pt idx="243">
                  <c:v>8.2957499355823607</c:v>
                </c:pt>
                <c:pt idx="244">
                  <c:v>8.2103288242061563</c:v>
                </c:pt>
                <c:pt idx="245">
                  <c:v>8.1239277128299516</c:v>
                </c:pt>
                <c:pt idx="246">
                  <c:v>8.0365466014537468</c:v>
                </c:pt>
                <c:pt idx="247">
                  <c:v>7.9481854900775417</c:v>
                </c:pt>
                <c:pt idx="248">
                  <c:v>7.8588443787013365</c:v>
                </c:pt>
                <c:pt idx="249">
                  <c:v>7.7685232673251319</c:v>
                </c:pt>
                <c:pt idx="250">
                  <c:v>7.6772221559489271</c:v>
                </c:pt>
                <c:pt idx="251">
                  <c:v>7.5849410445727221</c:v>
                </c:pt>
                <c:pt idx="252">
                  <c:v>7.4916799331965169</c:v>
                </c:pt>
                <c:pt idx="253">
                  <c:v>7.3974388218203115</c:v>
                </c:pt>
                <c:pt idx="254">
                  <c:v>7.3022177104441068</c:v>
                </c:pt>
                <c:pt idx="255">
                  <c:v>7.2060165990679019</c:v>
                </c:pt>
                <c:pt idx="256">
                  <c:v>7.1088354876916968</c:v>
                </c:pt>
                <c:pt idx="257">
                  <c:v>7.0106743763154915</c:v>
                </c:pt>
                <c:pt idx="258">
                  <c:v>6.9115332649392869</c:v>
                </c:pt>
                <c:pt idx="259">
                  <c:v>6.8114121535630821</c:v>
                </c:pt>
                <c:pt idx="260">
                  <c:v>6.710311042186877</c:v>
                </c:pt>
                <c:pt idx="261">
                  <c:v>6.6082299308106718</c:v>
                </c:pt>
                <c:pt idx="262">
                  <c:v>6.5051688194344663</c:v>
                </c:pt>
                <c:pt idx="263">
                  <c:v>6.4011277080582616</c:v>
                </c:pt>
                <c:pt idx="264">
                  <c:v>6.2961065966820566</c:v>
                </c:pt>
                <c:pt idx="265">
                  <c:v>6.1901054853058515</c:v>
                </c:pt>
                <c:pt idx="266">
                  <c:v>6.0831243739296461</c:v>
                </c:pt>
                <c:pt idx="267">
                  <c:v>5.9751632625534414</c:v>
                </c:pt>
                <c:pt idx="268">
                  <c:v>5.8662221511772366</c:v>
                </c:pt>
                <c:pt idx="269">
                  <c:v>5.7563010398010315</c:v>
                </c:pt>
                <c:pt idx="270">
                  <c:v>5.6453999284248262</c:v>
                </c:pt>
                <c:pt idx="271">
                  <c:v>5.5335188170486207</c:v>
                </c:pt>
                <c:pt idx="272">
                  <c:v>5.4206577056724159</c:v>
                </c:pt>
                <c:pt idx="273">
                  <c:v>5.3068165942962109</c:v>
                </c:pt>
                <c:pt idx="274">
                  <c:v>5.1919954829200057</c:v>
                </c:pt>
                <c:pt idx="275">
                  <c:v>5.0761943715438003</c:v>
                </c:pt>
                <c:pt idx="276">
                  <c:v>4.9594132601675947</c:v>
                </c:pt>
                <c:pt idx="277">
                  <c:v>4.8416521487913897</c:v>
                </c:pt>
                <c:pt idx="278">
                  <c:v>4.7229110374151846</c:v>
                </c:pt>
                <c:pt idx="279">
                  <c:v>4.6031899260389793</c:v>
                </c:pt>
                <c:pt idx="280">
                  <c:v>4.4824888146627737</c:v>
                </c:pt>
                <c:pt idx="281">
                  <c:v>4.3608077032865689</c:v>
                </c:pt>
                <c:pt idx="282">
                  <c:v>4.2381465919103638</c:v>
                </c:pt>
                <c:pt idx="283">
                  <c:v>4.1145054805341585</c:v>
                </c:pt>
                <c:pt idx="284">
                  <c:v>3.9898843691579531</c:v>
                </c:pt>
                <c:pt idx="285">
                  <c:v>3.8642832577817479</c:v>
                </c:pt>
                <c:pt idx="286">
                  <c:v>3.7377021464055424</c:v>
                </c:pt>
                <c:pt idx="287">
                  <c:v>3.6101410350293373</c:v>
                </c:pt>
                <c:pt idx="288">
                  <c:v>3.4815999236531319</c:v>
                </c:pt>
                <c:pt idx="289">
                  <c:v>3.3520788122769267</c:v>
                </c:pt>
                <c:pt idx="290">
                  <c:v>3.2215777009007214</c:v>
                </c:pt>
                <c:pt idx="291">
                  <c:v>3.0900965895245163</c:v>
                </c:pt>
                <c:pt idx="292">
                  <c:v>2.957635478148311</c:v>
                </c:pt>
                <c:pt idx="293">
                  <c:v>2.8241943667721054</c:v>
                </c:pt>
                <c:pt idx="294">
                  <c:v>2.6897732553959002</c:v>
                </c:pt>
                <c:pt idx="295">
                  <c:v>2.5543721440196947</c:v>
                </c:pt>
                <c:pt idx="296">
                  <c:v>2.4179910326434895</c:v>
                </c:pt>
                <c:pt idx="297">
                  <c:v>2.280629921267284</c:v>
                </c:pt>
                <c:pt idx="298">
                  <c:v>2.1422888098910788</c:v>
                </c:pt>
                <c:pt idx="299">
                  <c:v>2.0029676985148734</c:v>
                </c:pt>
                <c:pt idx="300">
                  <c:v>1.8626665871386681</c:v>
                </c:pt>
                <c:pt idx="301">
                  <c:v>1.7213854757624627</c:v>
                </c:pt>
                <c:pt idx="302">
                  <c:v>1.5791243643862574</c:v>
                </c:pt>
                <c:pt idx="303">
                  <c:v>1.435883253010052</c:v>
                </c:pt>
                <c:pt idx="304">
                  <c:v>1.2916621416338465</c:v>
                </c:pt>
                <c:pt idx="305">
                  <c:v>1.146461030257641</c:v>
                </c:pt>
                <c:pt idx="306">
                  <c:v>1.0002799188814355</c:v>
                </c:pt>
                <c:pt idx="307">
                  <c:v>0.85311880750523017</c:v>
                </c:pt>
                <c:pt idx="308">
                  <c:v>0.70497769612902483</c:v>
                </c:pt>
                <c:pt idx="309">
                  <c:v>0.55585658475281952</c:v>
                </c:pt>
                <c:pt idx="310">
                  <c:v>0.40575547337661422</c:v>
                </c:pt>
                <c:pt idx="311">
                  <c:v>0.25467436200040888</c:v>
                </c:pt>
                <c:pt idx="312">
                  <c:v>0.10261325062420353</c:v>
                </c:pt>
                <c:pt idx="313">
                  <c:v>-5.0427860752001834E-2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7-410B-8652-B73B386D3B28}"/>
            </c:ext>
          </c:extLst>
        </c:ser>
        <c:ser>
          <c:idx val="1"/>
          <c:order val="1"/>
          <c:tx>
            <c:v>20 m/s at 50 degrees with drag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assignment_2_drag!$F$2:$F$297</c:f>
              <c:numCache>
                <c:formatCode>General</c:formatCode>
                <c:ptCount val="296"/>
                <c:pt idx="0">
                  <c:v>0</c:v>
                </c:pt>
                <c:pt idx="1">
                  <c:v>0.12865566365136299</c:v>
                </c:pt>
                <c:pt idx="2">
                  <c:v>0.25711437670538867</c:v>
                </c:pt>
                <c:pt idx="3">
                  <c:v>0.38537747864964772</c:v>
                </c:pt>
                <c:pt idx="4">
                  <c:v>0.51344629863469715</c:v>
                </c:pt>
                <c:pt idx="5">
                  <c:v>0.64132215555236083</c:v>
                </c:pt>
                <c:pt idx="6">
                  <c:v>0.76900635811256501</c:v>
                </c:pt>
                <c:pt idx="7">
                  <c:v>0.89650020491874127</c:v>
                </c:pt>
                <c:pt idx="8">
                  <c:v>1.0238049845418109</c:v>
                </c:pt>
                <c:pt idx="9">
                  <c:v>1.1509219755927622</c:v>
                </c:pt>
                <c:pt idx="10">
                  <c:v>1.2778524467938346</c:v>
                </c:pt>
                <c:pt idx="11">
                  <c:v>1.4045976570483198</c:v>
                </c:pt>
                <c:pt idx="12">
                  <c:v>1.5311588555089941</c:v>
                </c:pt>
                <c:pt idx="13">
                  <c:v>1.6575372816451899</c:v>
                </c:pt>
                <c:pt idx="14">
                  <c:v>1.7837341653085226</c:v>
                </c:pt>
                <c:pt idx="15">
                  <c:v>1.9097507267972784</c:v>
                </c:pt>
                <c:pt idx="16">
                  <c:v>2.0355881769194788</c:v>
                </c:pt>
                <c:pt idx="17">
                  <c:v>2.1612477170546271</c:v>
                </c:pt>
                <c:pt idx="18">
                  <c:v>2.2867305392141541</c:v>
                </c:pt>
                <c:pt idx="19">
                  <c:v>2.4120378261005655</c:v>
                </c:pt>
                <c:pt idx="20">
                  <c:v>2.5371707511653039</c:v>
                </c:pt>
                <c:pt idx="21">
                  <c:v>2.6621304786653388</c:v>
                </c:pt>
                <c:pt idx="22">
                  <c:v>2.7869181637184886</c:v>
                </c:pt>
                <c:pt idx="23">
                  <c:v>2.9115349523574854</c:v>
                </c:pt>
                <c:pt idx="24">
                  <c:v>3.0359819815827938</c:v>
                </c:pt>
                <c:pt idx="25">
                  <c:v>3.160260379414189</c:v>
                </c:pt>
                <c:pt idx="26">
                  <c:v>3.2843712649411048</c:v>
                </c:pt>
                <c:pt idx="27">
                  <c:v>3.4083157483717637</c:v>
                </c:pt>
                <c:pt idx="28">
                  <c:v>3.532094931081089</c:v>
                </c:pt>
                <c:pt idx="29">
                  <c:v>3.6557099056574152</c:v>
                </c:pt>
                <c:pt idx="30">
                  <c:v>3.7791617559480009</c:v>
                </c:pt>
                <c:pt idx="31">
                  <c:v>3.9024515571033529</c:v>
                </c:pt>
                <c:pt idx="32">
                  <c:v>4.0255803756203701</c:v>
                </c:pt>
                <c:pt idx="33">
                  <c:v>4.1485492693843131</c:v>
                </c:pt>
                <c:pt idx="34">
                  <c:v>4.2713592877096138</c:v>
                </c:pt>
                <c:pt idx="35">
                  <c:v>4.3940114713795193</c:v>
                </c:pt>
                <c:pt idx="36">
                  <c:v>4.5165068526845946</c:v>
                </c:pt>
                <c:pt idx="37">
                  <c:v>4.6388464554600777</c:v>
                </c:pt>
                <c:pt idx="38">
                  <c:v>4.7610312951221019</c:v>
                </c:pt>
                <c:pt idx="39">
                  <c:v>4.8830623787027934</c:v>
                </c:pt>
                <c:pt idx="40">
                  <c:v>5.0049407048842438</c:v>
                </c:pt>
                <c:pt idx="41">
                  <c:v>5.1266672640313793</c:v>
                </c:pt>
                <c:pt idx="42">
                  <c:v>5.2482430382237162</c:v>
                </c:pt>
                <c:pt idx="43">
                  <c:v>5.3696690012860282</c:v>
                </c:pt>
                <c:pt idx="44">
                  <c:v>5.4909461188179165</c:v>
                </c:pt>
                <c:pt idx="45">
                  <c:v>5.6120753482223078</c:v>
                </c:pt>
                <c:pt idx="46">
                  <c:v>5.7330576387328707</c:v>
                </c:pt>
                <c:pt idx="47">
                  <c:v>5.8538939314403713</c:v>
                </c:pt>
                <c:pt idx="48">
                  <c:v>5.9745851593179671</c:v>
                </c:pt>
                <c:pt idx="49">
                  <c:v>6.0951322472454565</c:v>
                </c:pt>
                <c:pt idx="50">
                  <c:v>6.2155361120324821</c:v>
                </c:pt>
                <c:pt idx="51">
                  <c:v>6.3357976624407035</c:v>
                </c:pt>
                <c:pt idx="52">
                  <c:v>6.4559177992049461</c:v>
                </c:pt>
                <c:pt idx="53">
                  <c:v>6.5758974150533325</c:v>
                </c:pt>
                <c:pt idx="54">
                  <c:v>6.6957373947264065</c:v>
                </c:pt>
                <c:pt idx="55">
                  <c:v>6.8154386149952648</c:v>
                </c:pt>
                <c:pt idx="56">
                  <c:v>6.9350019446786941</c:v>
                </c:pt>
                <c:pt idx="57">
                  <c:v>7.0544282446593334</c:v>
                </c:pt>
                <c:pt idx="58">
                  <c:v>7.1737183678988661</c:v>
                </c:pt>
                <c:pt idx="59">
                  <c:v>7.2928731594522569</c:v>
                </c:pt>
                <c:pt idx="60">
                  <c:v>7.4118934564810361</c:v>
                </c:pt>
                <c:pt idx="61">
                  <c:v>7.5307800882656526</c:v>
                </c:pt>
                <c:pt idx="62">
                  <c:v>7.6495338762168972</c:v>
                </c:pt>
                <c:pt idx="63">
                  <c:v>7.7681556338864137</c:v>
                </c:pt>
                <c:pt idx="64">
                  <c:v>7.8866461669763082</c:v>
                </c:pt>
                <c:pt idx="65">
                  <c:v>8.0050062733478686</c:v>
                </c:pt>
                <c:pt idx="66">
                  <c:v>8.1232367430294108</c:v>
                </c:pt>
                <c:pt idx="67">
                  <c:v>8.2413383582232544</c:v>
                </c:pt>
                <c:pt idx="68">
                  <c:v>8.3593118933118564</c:v>
                </c:pt>
                <c:pt idx="69">
                  <c:v>8.477158114863105</c:v>
                </c:pt>
                <c:pt idx="70">
                  <c:v>8.5948777816348034</c:v>
                </c:pt>
                <c:pt idx="71">
                  <c:v>8.7124716445783257</c:v>
                </c:pt>
                <c:pt idx="72">
                  <c:v>8.8299404468415155</c:v>
                </c:pt>
                <c:pt idx="73">
                  <c:v>8.9472849237707823</c:v>
                </c:pt>
                <c:pt idx="74">
                  <c:v>9.0645058029124694</c:v>
                </c:pt>
                <c:pt idx="75">
                  <c:v>9.1816038040134593</c:v>
                </c:pt>
                <c:pt idx="76">
                  <c:v>9.298579639021078</c:v>
                </c:pt>
                <c:pt idx="77">
                  <c:v>9.4154340120822937</c:v>
                </c:pt>
                <c:pt idx="78">
                  <c:v>9.5321676195422338</c:v>
                </c:pt>
                <c:pt idx="79">
                  <c:v>9.6487811499420406</c:v>
                </c:pt>
                <c:pt idx="80">
                  <c:v>9.765275284016095</c:v>
                </c:pt>
                <c:pt idx="81">
                  <c:v>9.8816506946886182</c:v>
                </c:pt>
                <c:pt idx="82">
                  <c:v>9.9979080470696733</c:v>
                </c:pt>
                <c:pt idx="83">
                  <c:v>10.11404799845061</c:v>
                </c:pt>
                <c:pt idx="84">
                  <c:v>10.230071198298953</c:v>
                </c:pt>
                <c:pt idx="85">
                  <c:v>10.345978288252764</c:v>
                </c:pt>
                <c:pt idx="86">
                  <c:v>10.46176990211452</c:v>
                </c:pt>
                <c:pt idx="87">
                  <c:v>10.577446665844512</c:v>
                </c:pt>
                <c:pt idx="88">
                  <c:v>10.693009197553803</c:v>
                </c:pt>
                <c:pt idx="89">
                  <c:v>10.808458107496772</c:v>
                </c:pt>
                <c:pt idx="90">
                  <c:v>10.923793998063278</c:v>
                </c:pt>
                <c:pt idx="91">
                  <c:v>11.039017463770451</c:v>
                </c:pt>
                <c:pt idx="92">
                  <c:v>11.154129091254179</c:v>
                </c:pt>
                <c:pt idx="93">
                  <c:v>11.269129459260288</c:v>
                </c:pt>
                <c:pt idx="94">
                  <c:v>11.384019138635464</c:v>
                </c:pt>
                <c:pt idx="95">
                  <c:v>11.498798692317941</c:v>
                </c:pt>
                <c:pt idx="96">
                  <c:v>11.613468675328003</c:v>
                </c:pt>
                <c:pt idx="97">
                  <c:v>11.728029634758315</c:v>
                </c:pt>
                <c:pt idx="98">
                  <c:v>11.842482109764141</c:v>
                </c:pt>
                <c:pt idx="99">
                  <c:v>11.956826631553465</c:v>
                </c:pt>
                <c:pt idx="100">
                  <c:v>12.071063723377058</c:v>
                </c:pt>
                <c:pt idx="101">
                  <c:v>12.185193900518538</c:v>
                </c:pt>
                <c:pt idx="102">
                  <c:v>12.299217670284447</c:v>
                </c:pt>
                <c:pt idx="103">
                  <c:v>12.413135531994397</c:v>
                </c:pt>
                <c:pt idx="104">
                  <c:v>12.526947976971314</c:v>
                </c:pt>
                <c:pt idx="105">
                  <c:v>12.640655488531824</c:v>
                </c:pt>
                <c:pt idx="106">
                  <c:v>12.754258541976828</c:v>
                </c:pt>
                <c:pt idx="107">
                  <c:v>12.867757604582302</c:v>
                </c:pt>
                <c:pt idx="108">
                  <c:v>12.981153135590358</c:v>
                </c:pt>
                <c:pt idx="109">
                  <c:v>13.094445586200614</c:v>
                </c:pt>
                <c:pt idx="110">
                  <c:v>13.207635399561928</c:v>
                </c:pt>
                <c:pt idx="111">
                  <c:v>13.320723010764512</c:v>
                </c:pt>
                <c:pt idx="112">
                  <c:v>13.433708846832497</c:v>
                </c:pt>
                <c:pt idx="113">
                  <c:v>13.546593326716968</c:v>
                </c:pt>
                <c:pt idx="114">
                  <c:v>13.659376861289539</c:v>
                </c:pt>
                <c:pt idx="115">
                  <c:v>13.772059853336488</c:v>
                </c:pt>
                <c:pt idx="116">
                  <c:v>13.88464269755351</c:v>
                </c:pt>
                <c:pt idx="117">
                  <c:v>13.997125780541126</c:v>
                </c:pt>
                <c:pt idx="118">
                  <c:v>14.109509480800797</c:v>
                </c:pt>
                <c:pt idx="119">
                  <c:v>14.221794168731787</c:v>
                </c:pt>
                <c:pt idx="120">
                  <c:v>14.333980206628796</c:v>
                </c:pt>
                <c:pt idx="121">
                  <c:v>14.446067948680456</c:v>
                </c:pt>
                <c:pt idx="122">
                  <c:v>14.558057740968676</c:v>
                </c:pt>
                <c:pt idx="123">
                  <c:v>14.66994992146892</c:v>
                </c:pt>
                <c:pt idx="124">
                  <c:v>14.781744820051429</c:v>
                </c:pt>
                <c:pt idx="125">
                  <c:v>14.893442758483472</c:v>
                </c:pt>
                <c:pt idx="126">
                  <c:v>15.005044050432598</c:v>
                </c:pt>
                <c:pt idx="127">
                  <c:v>15.116549001471006</c:v>
                </c:pt>
                <c:pt idx="128">
                  <c:v>15.227957909081006</c:v>
                </c:pt>
                <c:pt idx="129">
                  <c:v>15.339271062661657</c:v>
                </c:pt>
                <c:pt idx="130">
                  <c:v>15.450488743536582</c:v>
                </c:pt>
                <c:pt idx="131">
                  <c:v>15.561611224963023</c:v>
                </c:pt>
                <c:pt idx="132">
                  <c:v>15.672638772142161</c:v>
                </c:pt>
                <c:pt idx="133">
                  <c:v>15.783571642230715</c:v>
                </c:pt>
                <c:pt idx="134">
                  <c:v>15.894410084353888</c:v>
                </c:pt>
                <c:pt idx="135">
                  <c:v>16.005154339619661</c:v>
                </c:pt>
                <c:pt idx="136">
                  <c:v>16.115804641134474</c:v>
                </c:pt>
                <c:pt idx="137">
                  <c:v>16.226361214020319</c:v>
                </c:pt>
                <c:pt idx="138">
                  <c:v>16.33682427543328</c:v>
                </c:pt>
                <c:pt idx="139">
                  <c:v>16.447194034583514</c:v>
                </c:pt>
                <c:pt idx="140">
                  <c:v>16.557470692756745</c:v>
                </c:pt>
                <c:pt idx="141">
                  <c:v>16.667654443337231</c:v>
                </c:pt>
                <c:pt idx="142">
                  <c:v>16.777745471832269</c:v>
                </c:pt>
                <c:pt idx="143">
                  <c:v>16.887743955898241</c:v>
                </c:pt>
                <c:pt idx="144">
                  <c:v>16.997650065368195</c:v>
                </c:pt>
                <c:pt idx="145">
                  <c:v>17.107463962280995</c:v>
                </c:pt>
                <c:pt idx="146">
                  <c:v>17.217185800912052</c:v>
                </c:pt>
                <c:pt idx="147">
                  <c:v>17.32681572780562</c:v>
                </c:pt>
                <c:pt idx="148">
                  <c:v>17.436353881808682</c:v>
                </c:pt>
                <c:pt idx="149">
                  <c:v>17.545800394106433</c:v>
                </c:pt>
                <c:pt idx="150">
                  <c:v>17.655155388259342</c:v>
                </c:pt>
                <c:pt idx="151">
                  <c:v>17.76441898024181</c:v>
                </c:pt>
                <c:pt idx="152">
                  <c:v>17.873591278482401</c:v>
                </c:pt>
                <c:pt idx="153">
                  <c:v>17.982672383905665</c:v>
                </c:pt>
                <c:pt idx="154">
                  <c:v>18.091662389975532</c:v>
                </c:pt>
                <c:pt idx="155">
                  <c:v>18.200561382740261</c:v>
                </c:pt>
                <c:pt idx="156">
                  <c:v>18.309369440878953</c:v>
                </c:pt>
                <c:pt idx="157">
                  <c:v>18.418086635749582</c:v>
                </c:pt>
                <c:pt idx="158">
                  <c:v>18.526713031438561</c:v>
                </c:pt>
                <c:pt idx="159">
                  <c:v>18.63524868481182</c:v>
                </c:pt>
                <c:pt idx="160">
                  <c:v>18.743693645567337</c:v>
                </c:pt>
                <c:pt idx="161">
                  <c:v>18.852047956289162</c:v>
                </c:pt>
                <c:pt idx="162">
                  <c:v>18.960311652502867</c:v>
                </c:pt>
                <c:pt idx="163">
                  <c:v>19.0684847627324</c:v>
                </c:pt>
                <c:pt idx="164">
                  <c:v>19.176567308558344</c:v>
                </c:pt>
                <c:pt idx="165">
                  <c:v>19.284559304677519</c:v>
                </c:pt>
                <c:pt idx="166">
                  <c:v>19.392460758963914</c:v>
                </c:pt>
                <c:pt idx="167">
                  <c:v>19.500271672530911</c:v>
                </c:pt>
                <c:pt idx="168">
                  <c:v>19.607992039794794</c:v>
                </c:pt>
                <c:pt idx="169">
                  <c:v>19.715621848539442</c:v>
                </c:pt>
                <c:pt idx="170">
                  <c:v>19.82316107998226</c:v>
                </c:pt>
                <c:pt idx="171">
                  <c:v>19.930609708841239</c:v>
                </c:pt>
                <c:pt idx="172">
                  <c:v>20.037967703403133</c:v>
                </c:pt>
                <c:pt idx="173">
                  <c:v>20.145235025592733</c:v>
                </c:pt>
                <c:pt idx="174">
                  <c:v>20.252411631043149</c:v>
                </c:pt>
                <c:pt idx="175">
                  <c:v>20.359497469167131</c:v>
                </c:pt>
                <c:pt idx="176">
                  <c:v>20.466492483229302</c:v>
                </c:pt>
                <c:pt idx="177">
                  <c:v>20.573396610419348</c:v>
                </c:pt>
                <c:pt idx="178">
                  <c:v>20.680209781926038</c:v>
                </c:pt>
                <c:pt idx="179">
                  <c:v>20.786931923012116</c:v>
                </c:pt>
                <c:pt idx="180">
                  <c:v>20.893562953089944</c:v>
                </c:pt>
                <c:pt idx="181">
                  <c:v>21.00010278579791</c:v>
                </c:pt>
                <c:pt idx="182">
                  <c:v>21.106551329077522</c:v>
                </c:pt>
                <c:pt idx="183">
                  <c:v>21.212908485251159</c:v>
                </c:pt>
                <c:pt idx="184">
                  <c:v>21.319174151100441</c:v>
                </c:pt>
                <c:pt idx="185">
                  <c:v>21.42534821794516</c:v>
                </c:pt>
                <c:pt idx="186">
                  <c:v>21.531430571722733</c:v>
                </c:pt>
                <c:pt idx="187">
                  <c:v>21.637421093068141</c:v>
                </c:pt>
                <c:pt idx="188">
                  <c:v>21.743319657394292</c:v>
                </c:pt>
                <c:pt idx="189">
                  <c:v>21.849126134972803</c:v>
                </c:pt>
                <c:pt idx="190">
                  <c:v>21.954840391015104</c:v>
                </c:pt>
                <c:pt idx="191">
                  <c:v>22.060462285753871</c:v>
                </c:pt>
                <c:pt idx="192">
                  <c:v>22.165991674524726</c:v>
                </c:pt>
                <c:pt idx="193">
                  <c:v>22.271428407848152</c:v>
                </c:pt>
                <c:pt idx="194">
                  <c:v>22.376772331511606</c:v>
                </c:pt>
                <c:pt idx="195">
                  <c:v>22.482023286651785</c:v>
                </c:pt>
                <c:pt idx="196">
                  <c:v>22.587181109836976</c:v>
                </c:pt>
                <c:pt idx="197">
                  <c:v>22.692245633149511</c:v>
                </c:pt>
                <c:pt idx="198">
                  <c:v>22.797216684268221</c:v>
                </c:pt>
                <c:pt idx="199">
                  <c:v>22.902094086550907</c:v>
                </c:pt>
                <c:pt idx="200">
                  <c:v>23.006877659116768</c:v>
                </c:pt>
                <c:pt idx="201">
                  <c:v>23.111567216928755</c:v>
                </c:pt>
                <c:pt idx="202">
                  <c:v>23.21616257087582</c:v>
                </c:pt>
                <c:pt idx="203">
                  <c:v>23.320663527855022</c:v>
                </c:pt>
                <c:pt idx="204">
                  <c:v>23.42506989085344</c:v>
                </c:pt>
                <c:pt idx="205">
                  <c:v>23.529381459029928</c:v>
                </c:pt>
                <c:pt idx="206">
                  <c:v>23.633598027796594</c:v>
                </c:pt>
                <c:pt idx="207">
                  <c:v>23.737719388900047</c:v>
                </c:pt>
                <c:pt idx="208">
                  <c:v>23.84174533050232</c:v>
                </c:pt>
                <c:pt idx="209">
                  <c:v>23.94567563726152</c:v>
                </c:pt>
                <c:pt idx="210">
                  <c:v>24.049510090412081</c:v>
                </c:pt>
                <c:pt idx="211">
                  <c:v>24.153248467844698</c:v>
                </c:pt>
                <c:pt idx="212">
                  <c:v>24.256890544185836</c:v>
                </c:pt>
                <c:pt idx="213">
                  <c:v>24.360436090876835</c:v>
                </c:pt>
                <c:pt idx="214">
                  <c:v>24.463884876252578</c:v>
                </c:pt>
                <c:pt idx="215">
                  <c:v>24.567236665619692</c:v>
                </c:pt>
                <c:pt idx="216">
                  <c:v>24.670491221334281</c:v>
                </c:pt>
                <c:pt idx="217">
                  <c:v>24.773648302879149</c:v>
                </c:pt>
                <c:pt idx="218">
                  <c:v>24.876707666940515</c:v>
                </c:pt>
                <c:pt idx="219">
                  <c:v>24.979669067484181</c:v>
                </c:pt>
                <c:pt idx="220">
                  <c:v>25.082532255831172</c:v>
                </c:pt>
                <c:pt idx="221">
                  <c:v>25.185296980732794</c:v>
                </c:pt>
                <c:pt idx="222">
                  <c:v>25.287962988445102</c:v>
                </c:pt>
                <c:pt idx="223">
                  <c:v>25.390530022802796</c:v>
                </c:pt>
                <c:pt idx="224">
                  <c:v>25.492997825292502</c:v>
                </c:pt>
                <c:pt idx="225">
                  <c:v>25.595366135125413</c:v>
                </c:pt>
                <c:pt idx="226">
                  <c:v>25.697634689309339</c:v>
                </c:pt>
                <c:pt idx="227">
                  <c:v>25.799803222720069</c:v>
                </c:pt>
                <c:pt idx="228">
                  <c:v>25.901871468172125</c:v>
                </c:pt>
                <c:pt idx="229">
                  <c:v>26.003839156488823</c:v>
                </c:pt>
                <c:pt idx="230">
                  <c:v>26.105706016571684</c:v>
                </c:pt>
                <c:pt idx="231">
                  <c:v>26.207471775469166</c:v>
                </c:pt>
                <c:pt idx="232">
                  <c:v>26.309136158444694</c:v>
                </c:pt>
                <c:pt idx="233">
                  <c:v>26.410698889044038</c:v>
                </c:pt>
                <c:pt idx="234">
                  <c:v>26.512159689161958</c:v>
                </c:pt>
                <c:pt idx="235">
                  <c:v>26.61351827910817</c:v>
                </c:pt>
                <c:pt idx="236">
                  <c:v>26.714774377672601</c:v>
                </c:pt>
                <c:pt idx="237">
                  <c:v>26.815927702189931</c:v>
                </c:pt>
                <c:pt idx="238">
                  <c:v>26.91697796860344</c:v>
                </c:pt>
                <c:pt idx="239">
                  <c:v>27.017924891528114</c:v>
                </c:pt>
                <c:pt idx="240">
                  <c:v>27.118768184313048</c:v>
                </c:pt>
                <c:pt idx="241">
                  <c:v>27.219507559103139</c:v>
                </c:pt>
                <c:pt idx="242">
                  <c:v>27.320142726900048</c:v>
                </c:pt>
                <c:pt idx="243">
                  <c:v>27.42067339762243</c:v>
                </c:pt>
                <c:pt idx="244">
                  <c:v>27.521099280165458</c:v>
                </c:pt>
                <c:pt idx="245">
                  <c:v>27.621420082459629</c:v>
                </c:pt>
                <c:pt idx="246">
                  <c:v>27.721635511528824</c:v>
                </c:pt>
                <c:pt idx="247">
                  <c:v>27.82174527354767</c:v>
                </c:pt>
                <c:pt idx="248">
                  <c:v>27.921749073898177</c:v>
                </c:pt>
                <c:pt idx="249">
                  <c:v>28.021646617225638</c:v>
                </c:pt>
                <c:pt idx="250">
                  <c:v>28.121437607493842</c:v>
                </c:pt>
                <c:pt idx="251">
                  <c:v>28.221121748039547</c:v>
                </c:pt>
                <c:pt idx="252">
                  <c:v>28.320698741626245</c:v>
                </c:pt>
                <c:pt idx="253">
                  <c:v>28.420168290497227</c:v>
                </c:pt>
                <c:pt idx="254">
                  <c:v>28.519530096427925</c:v>
                </c:pt>
                <c:pt idx="255">
                  <c:v>28.618783860777562</c:v>
                </c:pt>
                <c:pt idx="256">
                  <c:v>28.717929284540087</c:v>
                </c:pt>
                <c:pt idx="257">
                  <c:v>28.816966068394429</c:v>
                </c:pt>
                <c:pt idx="258">
                  <c:v>28.915893912754033</c:v>
                </c:pt>
                <c:pt idx="259">
                  <c:v>29.014712517815727</c:v>
                </c:pt>
                <c:pt idx="260">
                  <c:v>29.113421583607892</c:v>
                </c:pt>
                <c:pt idx="261">
                  <c:v>29.212020810037941</c:v>
                </c:pt>
                <c:pt idx="262">
                  <c:v>29.310509896939141</c:v>
                </c:pt>
                <c:pt idx="263">
                  <c:v>29.408888544116735</c:v>
                </c:pt>
                <c:pt idx="264">
                  <c:v>29.50715645139341</c:v>
                </c:pt>
                <c:pt idx="265">
                  <c:v>29.605313318654101</c:v>
                </c:pt>
                <c:pt idx="266">
                  <c:v>29.703358845890136</c:v>
                </c:pt>
                <c:pt idx="267">
                  <c:v>29.8012927332427</c:v>
                </c:pt>
                <c:pt idx="268">
                  <c:v>29.899114681045688</c:v>
                </c:pt>
                <c:pt idx="269">
                  <c:v>29.996824389867886</c:v>
                </c:pt>
                <c:pt idx="270">
                  <c:v>30.094421560554512</c:v>
                </c:pt>
                <c:pt idx="271">
                  <c:v>30.191905894268146</c:v>
                </c:pt>
                <c:pt idx="272">
                  <c:v>30.289277092529005</c:v>
                </c:pt>
                <c:pt idx="273">
                  <c:v>30.386534857254595</c:v>
                </c:pt>
                <c:pt idx="274">
                  <c:v>30.483678890798764</c:v>
                </c:pt>
                <c:pt idx="275">
                  <c:v>30.580708895990121</c:v>
                </c:pt>
                <c:pt idx="276">
                  <c:v>30.677624576169862</c:v>
                </c:pt>
                <c:pt idx="277">
                  <c:v>30.774425635228972</c:v>
                </c:pt>
                <c:pt idx="278">
                  <c:v>30.871111777644863</c:v>
                </c:pt>
                <c:pt idx="279">
                  <c:v>30.96768270851739</c:v>
                </c:pt>
                <c:pt idx="280">
                  <c:v>31.064138133604299</c:v>
                </c:pt>
                <c:pt idx="281">
                  <c:v>31.160477759356084</c:v>
                </c:pt>
                <c:pt idx="282">
                  <c:v>31.256701292950279</c:v>
                </c:pt>
                <c:pt idx="283">
                  <c:v>31.352808442325173</c:v>
                </c:pt>
                <c:pt idx="284">
                  <c:v>31.448798916212969</c:v>
                </c:pt>
                <c:pt idx="285">
                  <c:v>31.544672424172372</c:v>
                </c:pt>
                <c:pt idx="286">
                  <c:v>31.640428676620644</c:v>
                </c:pt>
                <c:pt idx="287">
                  <c:v>31.736067384865095</c:v>
                </c:pt>
                <c:pt idx="288">
                  <c:v>31.831588261134041</c:v>
                </c:pt>
                <c:pt idx="289">
                  <c:v>31.926991018607232</c:v>
                </c:pt>
                <c:pt idx="290">
                  <c:v>32.02227537144573</c:v>
                </c:pt>
                <c:pt idx="291">
                  <c:v>32.117441034821276</c:v>
                </c:pt>
                <c:pt idx="292">
                  <c:v>32.212487724945156</c:v>
                </c:pt>
                <c:pt idx="293">
                  <c:v>32.307415159096514</c:v>
                </c:pt>
                <c:pt idx="294">
                  <c:v>32.402223055650197</c:v>
                </c:pt>
                <c:pt idx="295">
                  <c:v>32.496911134104046</c:v>
                </c:pt>
              </c:numCache>
            </c:numRef>
          </c:xVal>
          <c:yVal>
            <c:numRef>
              <c:f>assignment_2_drag!$G$2:$G$297</c:f>
              <c:numCache>
                <c:formatCode>General</c:formatCode>
                <c:ptCount val="296"/>
                <c:pt idx="0">
                  <c:v>0</c:v>
                </c:pt>
                <c:pt idx="1">
                  <c:v>0.15260142788348707</c:v>
                </c:pt>
                <c:pt idx="2">
                  <c:v>0.30398947433630796</c:v>
                </c:pt>
                <c:pt idx="3">
                  <c:v>0.45416720432833546</c:v>
                </c:pt>
                <c:pt idx="4">
                  <c:v>0.60313765270563813</c:v>
                </c:pt>
                <c:pt idx="5">
                  <c:v>0.75090382446144177</c:v>
                </c:pt>
                <c:pt idx="6">
                  <c:v>0.89746869500402371</c:v>
                </c:pt>
                <c:pt idx="7">
                  <c:v>1.0428352104215979</c:v>
                </c:pt>
                <c:pt idx="8">
                  <c:v>1.1870062877442464</c:v>
                </c:pt>
                <c:pt idx="9">
                  <c:v>1.3299848152029536</c:v>
                </c:pt>
                <c:pt idx="10">
                  <c:v>1.4717736524857965</c:v>
                </c:pt>
                <c:pt idx="11">
                  <c:v>1.612375630991346</c:v>
                </c:pt>
                <c:pt idx="12">
                  <c:v>1.751793554079335</c:v>
                </c:pt>
                <c:pt idx="13">
                  <c:v>1.8900301973186426</c:v>
                </c:pt>
                <c:pt idx="14">
                  <c:v>2.027088308732651</c:v>
                </c:pt>
                <c:pt idx="15">
                  <c:v>2.162970609042024</c:v>
                </c:pt>
                <c:pt idx="16">
                  <c:v>2.2976797919049603</c:v>
                </c:pt>
                <c:pt idx="17">
                  <c:v>2.4312185241549757</c:v>
                </c:pt>
                <c:pt idx="18">
                  <c:v>2.5635894460362585</c:v>
                </c:pt>
                <c:pt idx="19">
                  <c:v>2.6947951714366534</c:v>
                </c:pt>
                <c:pt idx="20">
                  <c:v>2.8248382881183236</c:v>
                </c:pt>
                <c:pt idx="21">
                  <c:v>2.9537213579461383</c:v>
                </c:pt>
                <c:pt idx="22">
                  <c:v>3.0814469171138361</c:v>
                </c:pt>
                <c:pt idx="23">
                  <c:v>3.2080174763680134</c:v>
                </c:pt>
                <c:pt idx="24">
                  <c:v>3.3334355212299851</c:v>
                </c:pt>
                <c:pt idx="25">
                  <c:v>3.4577035122155682</c:v>
                </c:pt>
                <c:pt idx="26">
                  <c:v>3.580823885052832</c:v>
                </c:pt>
                <c:pt idx="27">
                  <c:v>3.7027990508978657</c:v>
                </c:pt>
                <c:pt idx="28">
                  <c:v>3.8236313965486088</c:v>
                </c:pt>
                <c:pt idx="29">
                  <c:v>3.9433232846567932</c:v>
                </c:pt>
                <c:pt idx="30">
                  <c:v>4.0618770539380415</c:v>
                </c:pt>
                <c:pt idx="31">
                  <c:v>4.1792950193801675</c:v>
                </c:pt>
                <c:pt idx="32">
                  <c:v>4.2955794724497283</c:v>
                </c:pt>
                <c:pt idx="33">
                  <c:v>4.410732681296869</c:v>
                </c:pt>
                <c:pt idx="34">
                  <c:v>4.5247568909585114</c:v>
                </c:pt>
                <c:pt idx="35">
                  <c:v>4.6376543235599277</c:v>
                </c:pt>
                <c:pt idx="36">
                  <c:v>4.7494271785147451</c:v>
                </c:pt>
                <c:pt idx="37">
                  <c:v>4.8600776327234287</c:v>
                </c:pt>
                <c:pt idx="38">
                  <c:v>4.9696078407702844</c:v>
                </c:pt>
                <c:pt idx="39">
                  <c:v>5.0780199351190296</c:v>
                </c:pt>
                <c:pt idx="40">
                  <c:v>5.1853160263069764</c:v>
                </c:pt>
                <c:pt idx="41">
                  <c:v>5.2914982031378655</c:v>
                </c:pt>
                <c:pt idx="42">
                  <c:v>5.3965685328734052</c:v>
                </c:pt>
                <c:pt idx="43">
                  <c:v>5.5005290614235527</c:v>
                </c:pt>
                <c:pt idx="44">
                  <c:v>5.6033818135355782</c:v>
                </c:pt>
                <c:pt idx="45">
                  <c:v>5.7051287929819718</c:v>
                </c:pt>
                <c:pt idx="46">
                  <c:v>5.8057719827472161</c:v>
                </c:pt>
                <c:pt idx="47">
                  <c:v>5.9053133452134814</c:v>
                </c:pt>
                <c:pt idx="48">
                  <c:v>6.0037548223452859</c:v>
                </c:pt>
                <c:pt idx="49">
                  <c:v>6.1010983358731607</c:v>
                </c:pt>
                <c:pt idx="50">
                  <c:v>6.197345787476368</c:v>
                </c:pt>
                <c:pt idx="51">
                  <c:v>6.2924990589647045</c:v>
                </c:pt>
                <c:pt idx="52">
                  <c:v>6.3865600124594497</c:v>
                </c:pt>
                <c:pt idx="53">
                  <c:v>6.4795304905734898</c:v>
                </c:pt>
                <c:pt idx="54">
                  <c:v>6.5714123165906653</c:v>
                </c:pt>
                <c:pt idx="55">
                  <c:v>6.6622072946443831</c:v>
                </c:pt>
                <c:pt idx="56">
                  <c:v>6.7519172098955362</c:v>
                </c:pt>
                <c:pt idx="57">
                  <c:v>6.8405438287097784</c:v>
                </c:pt>
                <c:pt idx="58">
                  <c:v>6.9280888988341891</c:v>
                </c:pt>
                <c:pt idx="59">
                  <c:v>7.0145541495733728</c:v>
                </c:pt>
                <c:pt idx="60">
                  <c:v>7.0999412919650426</c:v>
                </c:pt>
                <c:pt idx="61">
                  <c:v>7.1842520189551173</c:v>
                </c:pt>
                <c:pt idx="62">
                  <c:v>7.2674880055723872</c:v>
                </c:pt>
                <c:pt idx="63">
                  <c:v>7.3496509091027837</c:v>
                </c:pt>
                <c:pt idx="64">
                  <c:v>7.4307423692632897</c:v>
                </c:pt>
                <c:pt idx="65">
                  <c:v>7.5107640083755474</c:v>
                </c:pt>
                <c:pt idx="66">
                  <c:v>7.589717431539186</c:v>
                </c:pt>
                <c:pt idx="67">
                  <c:v>7.6676042268049285</c:v>
                </c:pt>
                <c:pt idx="68">
                  <c:v>7.7444259653475029</c:v>
                </c:pt>
                <c:pt idx="69">
                  <c:v>7.820184201638412</c:v>
                </c:pt>
                <c:pt idx="70">
                  <c:v>7.8948804736185894</c:v>
                </c:pt>
                <c:pt idx="71">
                  <c:v>7.9685163028709951</c:v>
                </c:pt>
                <c:pt idx="72">
                  <c:v>8.0410931947931825</c:v>
                </c:pt>
                <c:pt idx="73">
                  <c:v>8.1126126387698729</c:v>
                </c:pt>
                <c:pt idx="74">
                  <c:v>8.183076108345583</c:v>
                </c:pt>
                <c:pt idx="75">
                  <c:v>8.2524850613973548</c:v>
                </c:pt>
                <c:pt idx="76">
                  <c:v>8.3208409403075905</c:v>
                </c:pt>
                <c:pt idx="77">
                  <c:v>8.3881451721370777</c:v>
                </c:pt>
                <c:pt idx="78">
                  <c:v>8.4543991687982043</c:v>
                </c:pt>
                <c:pt idx="79">
                  <c:v>8.5196043272284196</c:v>
                </c:pt>
                <c:pt idx="80">
                  <c:v>8.5837620295639709</c:v>
                </c:pt>
                <c:pt idx="81">
                  <c:v>8.6468736433139544</c:v>
                </c:pt>
                <c:pt idx="82">
                  <c:v>8.708940521534716</c:v>
                </c:pt>
                <c:pt idx="83">
                  <c:v>8.769964003004624</c:v>
                </c:pt>
                <c:pt idx="84">
                  <c:v>8.8299454123992742</c:v>
                </c:pt>
                <c:pt idx="85">
                  <c:v>8.8888860604671347</c:v>
                </c:pt>
                <c:pt idx="86">
                  <c:v>8.9467872442056731</c:v>
                </c:pt>
                <c:pt idx="87">
                  <c:v>9.003650247037994</c:v>
                </c:pt>
                <c:pt idx="88">
                  <c:v>9.0594763389900272</c:v>
                </c:pt>
                <c:pt idx="89">
                  <c:v>9.114266776868277</c:v>
                </c:pt>
                <c:pt idx="90">
                  <c:v>9.168022804438186</c:v>
                </c:pt>
                <c:pt idx="91">
                  <c:v>9.2207456526031137</c:v>
                </c:pt>
                <c:pt idx="92">
                  <c:v>9.2724365395839765</c:v>
                </c:pt>
                <c:pt idx="93">
                  <c:v>9.3230966710995649</c:v>
                </c:pt>
                <c:pt idx="94">
                  <c:v>9.372727240547567</c:v>
                </c:pt>
                <c:pt idx="95">
                  <c:v>9.4213294291863132</c:v>
                </c:pt>
                <c:pt idx="96">
                  <c:v>9.4689044063172716</c:v>
                </c:pt>
                <c:pt idx="97">
                  <c:v>9.5154533294683059</c:v>
                </c:pt>
                <c:pt idx="98">
                  <c:v>9.5609773445777169</c:v>
                </c:pt>
                <c:pt idx="99">
                  <c:v>9.6054775861790986</c:v>
                </c:pt>
                <c:pt idx="100">
                  <c:v>9.6489551775869895</c:v>
                </c:pt>
                <c:pt idx="101">
                  <c:v>9.6914112310833751</c:v>
                </c:pt>
                <c:pt idx="102">
                  <c:v>9.7328468481050194</c:v>
                </c:pt>
                <c:pt idx="103">
                  <c:v>9.7732631194316522</c:v>
                </c:pt>
                <c:pt idx="104">
                  <c:v>9.8126611253750209</c:v>
                </c:pt>
                <c:pt idx="105">
                  <c:v>9.8510419359687997</c:v>
                </c:pt>
                <c:pt idx="106">
                  <c:v>9.8884066111593842</c:v>
                </c:pt>
                <c:pt idx="107">
                  <c:v>9.9247562009975514</c:v>
                </c:pt>
                <c:pt idx="108">
                  <c:v>9.9600917458309883</c:v>
                </c:pt>
                <c:pt idx="109">
                  <c:v>9.9944142764977073</c:v>
                </c:pt>
                <c:pt idx="110">
                  <c:v>10.027724814520324</c:v>
                </c:pt>
                <c:pt idx="111">
                  <c:v>10.060024372301196</c:v>
                </c:pt>
                <c:pt idx="112">
                  <c:v>10.091313953318425</c:v>
                </c:pt>
                <c:pt idx="113">
                  <c:v>10.121594552322691</c:v>
                </c:pt>
                <c:pt idx="114">
                  <c:v>10.150867155534936</c:v>
                </c:pt>
                <c:pt idx="115">
                  <c:v>10.179132740844855</c:v>
                </c:pt>
                <c:pt idx="116">
                  <c:v>10.206392278010185</c:v>
                </c:pt>
                <c:pt idx="117">
                  <c:v>10.232646728856787</c:v>
                </c:pt>
                <c:pt idx="118">
                  <c:v>10.257897047479476</c:v>
                </c:pt>
                <c:pt idx="119">
                  <c:v>10.282144180443591</c:v>
                </c:pt>
                <c:pt idx="120">
                  <c:v>10.305389066987274</c:v>
                </c:pt>
                <c:pt idx="121">
                  <c:v>10.327632639224428</c:v>
                </c:pt>
                <c:pt idx="122">
                  <c:v>10.348875822348315</c:v>
                </c:pt>
                <c:pt idx="123">
                  <c:v>10.369119534835789</c:v>
                </c:pt>
                <c:pt idx="124">
                  <c:v>10.388364688652075</c:v>
                </c:pt>
                <c:pt idx="125">
                  <c:v>10.406612189456121</c:v>
                </c:pt>
                <c:pt idx="126">
                  <c:v>10.423862936806422</c:v>
                </c:pt>
                <c:pt idx="127">
                  <c:v>10.440117824367313</c:v>
                </c:pt>
                <c:pt idx="128">
                  <c:v>10.455377740115672</c:v>
                </c:pt>
                <c:pt idx="129">
                  <c:v>10.469643566547974</c:v>
                </c:pt>
                <c:pt idx="130">
                  <c:v>10.482916180887674</c:v>
                </c:pt>
                <c:pt idx="131">
                  <c:v>10.495196455292831</c:v>
                </c:pt>
                <c:pt idx="132">
                  <c:v>10.506485257063959</c:v>
                </c:pt>
                <c:pt idx="133">
                  <c:v>10.51678344885201</c:v>
                </c:pt>
                <c:pt idx="134">
                  <c:v>10.526091888866466</c:v>
                </c:pt>
                <c:pt idx="135">
                  <c:v>10.534411431083445</c:v>
                </c:pt>
                <c:pt idx="136">
                  <c:v>10.541742925453804</c:v>
                </c:pt>
                <c:pt idx="137">
                  <c:v>10.548087218111121</c:v>
                </c:pt>
                <c:pt idx="138">
                  <c:v>10.553445151579549</c:v>
                </c:pt>
                <c:pt idx="139">
                  <c:v>10.557817564981429</c:v>
                </c:pt>
                <c:pt idx="140">
                  <c:v>10.561205294244621</c:v>
                </c:pt>
                <c:pt idx="141">
                  <c:v>10.563609172309475</c:v>
                </c:pt>
                <c:pt idx="142">
                  <c:v>10.565030029335379</c:v>
                </c:pt>
                <c:pt idx="143">
                  <c:v>10.565468692906801</c:v>
                </c:pt>
                <c:pt idx="144">
                  <c:v>10.564925988238768</c:v>
                </c:pt>
                <c:pt idx="145">
                  <c:v>10.563402738381701</c:v>
                </c:pt>
                <c:pt idx="146">
                  <c:v>10.560899764425528</c:v>
                </c:pt>
                <c:pt idx="147">
                  <c:v>10.557417885703025</c:v>
                </c:pt>
                <c:pt idx="148">
                  <c:v>10.552957919992274</c:v>
                </c:pt>
                <c:pt idx="149">
                  <c:v>10.547520683718206</c:v>
                </c:pt>
                <c:pt idx="150">
                  <c:v>10.541106992153114</c:v>
                </c:pt>
                <c:pt idx="151">
                  <c:v>10.5337176596161</c:v>
                </c:pt>
                <c:pt idx="152">
                  <c:v>10.52535349967135</c:v>
                </c:pt>
                <c:pt idx="153">
                  <c:v>10.51601532532519</c:v>
                </c:pt>
                <c:pt idx="154">
                  <c:v>10.505703949221823</c:v>
                </c:pt>
                <c:pt idx="155">
                  <c:v>10.494420183837704</c:v>
                </c:pt>
                <c:pt idx="156">
                  <c:v>10.482164841674464</c:v>
                </c:pt>
                <c:pt idx="157">
                  <c:v>10.468938735450305</c:v>
                </c:pt>
                <c:pt idx="158">
                  <c:v>10.454742678289817</c:v>
                </c:pt>
                <c:pt idx="159">
                  <c:v>10.439577483912137</c:v>
                </c:pt>
                <c:pt idx="160">
                  <c:v>10.423443966817374</c:v>
                </c:pt>
                <c:pt idx="161">
                  <c:v>10.406342942471252</c:v>
                </c:pt>
                <c:pt idx="162">
                  <c:v>10.388275227487892</c:v>
                </c:pt>
                <c:pt idx="163">
                  <c:v>10.36924163981068</c:v>
                </c:pt>
                <c:pt idx="164">
                  <c:v>10.34924299889115</c:v>
                </c:pt>
                <c:pt idx="165">
                  <c:v>10.32828012586582</c:v>
                </c:pt>
                <c:pt idx="166">
                  <c:v>10.30635384373095</c:v>
                </c:pt>
                <c:pt idx="167">
                  <c:v>10.28346497751512</c:v>
                </c:pt>
                <c:pt idx="168">
                  <c:v>10.259614354449617</c:v>
                </c:pt>
                <c:pt idx="169">
                  <c:v>10.234802804136553</c:v>
                </c:pt>
                <c:pt idx="170">
                  <c:v>10.209031158714675</c:v>
                </c:pt>
                <c:pt idx="171">
                  <c:v>10.182300253022813</c:v>
                </c:pt>
                <c:pt idx="172">
                  <c:v>10.154610924760931</c:v>
                </c:pt>
                <c:pt idx="173">
                  <c:v>10.125964014648716</c:v>
                </c:pt>
                <c:pt idx="174">
                  <c:v>10.096360366581695</c:v>
                </c:pt>
                <c:pt idx="175">
                  <c:v>10.065800827784813</c:v>
                </c:pt>
                <c:pt idx="176">
                  <c:v>10.034286248963445</c:v>
                </c:pt>
                <c:pt idx="177">
                  <c:v>10.001817484451827</c:v>
                </c:pt>
                <c:pt idx="178">
                  <c:v>9.9683953923588344</c:v>
                </c:pt>
                <c:pt idx="179">
                  <c:v>9.9340208347111183</c:v>
                </c:pt>
                <c:pt idx="180">
                  <c:v>9.8986946775935483</c:v>
                </c:pt>
                <c:pt idx="181">
                  <c:v>9.8624177912869442</c:v>
                </c:pt>
                <c:pt idx="182">
                  <c:v>9.8251910504030811</c:v>
                </c:pt>
                <c:pt idx="183">
                  <c:v>9.7870153340169441</c:v>
                </c:pt>
                <c:pt idx="184">
                  <c:v>9.7478915257961987</c:v>
                </c:pt>
                <c:pt idx="185">
                  <c:v>9.7078205141278939</c:v>
                </c:pt>
                <c:pt idx="186">
                  <c:v>9.6668031922423552</c:v>
                </c:pt>
                <c:pt idx="187">
                  <c:v>9.6248404583342815</c:v>
                </c:pt>
                <c:pt idx="188">
                  <c:v>9.5819332156810102</c:v>
                </c:pt>
                <c:pt idx="189">
                  <c:v>9.5380823727579802</c:v>
                </c:pt>
                <c:pt idx="190">
                  <c:v>9.4932888433513423</c:v>
                </c:pt>
                <c:pt idx="191">
                  <c:v>9.4475535466677698</c:v>
                </c:pt>
                <c:pt idx="192">
                  <c:v>9.4008774074414134</c:v>
                </c:pt>
                <c:pt idx="193">
                  <c:v>9.3532613560380486</c:v>
                </c:pt>
                <c:pt idx="194">
                  <c:v>9.3047063285563905</c:v>
                </c:pt>
                <c:pt idx="195">
                  <c:v>9.2552132669265923</c:v>
                </c:pt>
                <c:pt idx="196">
                  <c:v>9.2047831190059419</c:v>
                </c:pt>
                <c:pt idx="197">
                  <c:v>9.1534168386717436</c:v>
                </c:pt>
                <c:pt idx="198">
                  <c:v>9.101115385911422</c:v>
                </c:pt>
                <c:pt idx="199">
                  <c:v>9.0478797269098443</c:v>
                </c:pt>
                <c:pt idx="200">
                  <c:v>8.9937108341338803</c:v>
                </c:pt>
                <c:pt idx="201">
                  <c:v>8.9386096864142122</c:v>
                </c:pt>
                <c:pt idx="202">
                  <c:v>8.8825772690244165</c:v>
                </c:pt>
                <c:pt idx="203">
                  <c:v>8.8256145737573313</c:v>
                </c:pt>
                <c:pt idx="204">
                  <c:v>8.7677225989987289</c:v>
                </c:pt>
                <c:pt idx="205">
                  <c:v>8.7089023497983202</c:v>
                </c:pt>
                <c:pt idx="206">
                  <c:v>8.6491548379381022</c:v>
                </c:pt>
                <c:pt idx="207">
                  <c:v>8.588481081998081</c:v>
                </c:pt>
                <c:pt idx="208">
                  <c:v>8.5268821074193895</c:v>
                </c:pt>
                <c:pt idx="209">
                  <c:v>8.4643589465648272</c:v>
                </c:pt>
                <c:pt idx="210">
                  <c:v>8.4009126387768429</c:v>
                </c:pt>
                <c:pt idx="211">
                  <c:v>8.3365442304329918</c:v>
                </c:pt>
                <c:pt idx="212">
                  <c:v>8.2712547749988925</c:v>
                </c:pt>
                <c:pt idx="213">
                  <c:v>8.205045333078715</c:v>
                </c:pt>
                <c:pt idx="214">
                  <c:v>8.1379169724632163</c:v>
                </c:pt>
                <c:pt idx="215">
                  <c:v>8.0698707681753721</c:v>
                </c:pt>
                <c:pt idx="216">
                  <c:v>8.0009078025136127</c:v>
                </c:pt>
                <c:pt idx="217">
                  <c:v>7.9310291650927205</c:v>
                </c:pt>
                <c:pt idx="218">
                  <c:v>7.8602359528823866</c:v>
                </c:pt>
                <c:pt idx="219">
                  <c:v>7.7885292702434858</c:v>
                </c:pt>
                <c:pt idx="220">
                  <c:v>7.7159102289620858</c:v>
                </c:pt>
                <c:pt idx="221">
                  <c:v>7.642379948281226</c:v>
                </c:pt>
                <c:pt idx="222">
                  <c:v>7.5679395549305051</c:v>
                </c:pt>
                <c:pt idx="223">
                  <c:v>7.492590183153494</c:v>
                </c:pt>
                <c:pt idx="224">
                  <c:v>7.4163329747330238</c:v>
                </c:pt>
                <c:pt idx="225">
                  <c:v>7.3391690790143684</c:v>
                </c:pt>
                <c:pt idx="226">
                  <c:v>7.2610996529263607</c:v>
                </c:pt>
                <c:pt idx="227">
                  <c:v>7.1821258610004719</c:v>
                </c:pt>
                <c:pt idx="228">
                  <c:v>7.1022488753878923</c:v>
                </c:pt>
                <c:pt idx="229">
                  <c:v>7.0214698758746348</c:v>
                </c:pt>
                <c:pt idx="230">
                  <c:v>6.9397900498947065</c:v>
                </c:pt>
                <c:pt idx="231">
                  <c:v>6.8572105925413744</c:v>
                </c:pt>
                <c:pt idx="232">
                  <c:v>6.7737327065765607</c:v>
                </c:pt>
                <c:pt idx="233">
                  <c:v>6.6893576024383909</c:v>
                </c:pt>
                <c:pt idx="234">
                  <c:v>6.6040864982469403</c:v>
                </c:pt>
                <c:pt idx="235">
                  <c:v>6.5179206198082076</c:v>
                </c:pt>
                <c:pt idx="236">
                  <c:v>6.4308612006163353</c:v>
                </c:pt>
                <c:pt idx="237">
                  <c:v>6.3429094818541278</c:v>
                </c:pt>
                <c:pt idx="238">
                  <c:v>6.2540667123918832</c:v>
                </c:pt>
                <c:pt idx="239">
                  <c:v>6.1643341487845786</c:v>
                </c:pt>
                <c:pt idx="240">
                  <c:v>6.0737130552674365</c:v>
                </c:pt>
                <c:pt idx="241">
                  <c:v>5.982204703749904</c:v>
                </c:pt>
                <c:pt idx="242">
                  <c:v>5.8898103738080785</c:v>
                </c:pt>
                <c:pt idx="243">
                  <c:v>5.7965313526756006</c:v>
                </c:pt>
                <c:pt idx="244">
                  <c:v>5.7023689352330553</c:v>
                </c:pt>
                <c:pt idx="245">
                  <c:v>5.607324423995907</c:v>
                </c:pt>
                <c:pt idx="246">
                  <c:v>5.5113991291009965</c:v>
                </c:pt>
                <c:pt idx="247">
                  <c:v>5.4145943682916275</c:v>
                </c:pt>
                <c:pt idx="248">
                  <c:v>5.3169114669012769</c:v>
                </c:pt>
                <c:pt idx="249">
                  <c:v>5.2183517578359506</c:v>
                </c:pt>
                <c:pt idx="250">
                  <c:v>5.1189165815552204</c:v>
                </c:pt>
                <c:pt idx="251">
                  <c:v>5.0186072860519637</c:v>
                </c:pt>
                <c:pt idx="252">
                  <c:v>4.9174252268308347</c:v>
                </c:pt>
                <c:pt idx="253">
                  <c:v>4.8153717668854963</c:v>
                </c:pt>
                <c:pt idx="254">
                  <c:v>4.7124482766746345</c:v>
                </c:pt>
                <c:pt idx="255">
                  <c:v>4.6086561340967913</c:v>
                </c:pt>
                <c:pt idx="256">
                  <c:v>4.5039967244640318</c:v>
                </c:pt>
                <c:pt idx="257">
                  <c:v>4.3984714404744745</c:v>
                </c:pt>
                <c:pt idx="258">
                  <c:v>4.2920816821837153</c:v>
                </c:pt>
                <c:pt idx="259">
                  <c:v>4.1848288569751588</c:v>
                </c:pt>
                <c:pt idx="260">
                  <c:v>4.0767143795292959</c:v>
                </c:pt>
                <c:pt idx="261">
                  <c:v>3.9677396717919398</c:v>
                </c:pt>
                <c:pt idx="262">
                  <c:v>3.8579061629414499</c:v>
                </c:pt>
                <c:pt idx="263">
                  <c:v>3.7472152893549682</c:v>
                </c:pt>
                <c:pt idx="264">
                  <c:v>3.6356684945736859</c:v>
                </c:pt>
                <c:pt idx="265">
                  <c:v>3.5232672292671694</c:v>
                </c:pt>
                <c:pt idx="266">
                  <c:v>3.4100129511967654</c:v>
                </c:pt>
                <c:pt idx="267">
                  <c:v>3.2959071251781054</c:v>
                </c:pt>
                <c:pt idx="268">
                  <c:v>3.180951223042733</c:v>
                </c:pt>
                <c:pt idx="269">
                  <c:v>3.0651467235988799</c:v>
                </c:pt>
                <c:pt idx="270">
                  <c:v>2.9484951125914032</c:v>
                </c:pt>
                <c:pt idx="271">
                  <c:v>2.8309978826609106</c:v>
                </c:pt>
                <c:pt idx="272">
                  <c:v>2.7126565333020936</c:v>
                </c:pt>
                <c:pt idx="273">
                  <c:v>2.5934725708212873</c:v>
                </c:pt>
                <c:pt idx="274">
                  <c:v>2.473447508293277</c:v>
                </c:pt>
                <c:pt idx="275">
                  <c:v>2.3525828655173733</c:v>
                </c:pt>
                <c:pt idx="276">
                  <c:v>2.23088016897277</c:v>
                </c:pt>
                <c:pt idx="277">
                  <c:v>2.1083409517732101</c:v>
                </c:pt>
                <c:pt idx="278">
                  <c:v>1.9849667536209741</c:v>
                </c:pt>
                <c:pt idx="279">
                  <c:v>1.8607591207602094</c:v>
                </c:pt>
                <c:pt idx="280">
                  <c:v>1.7357196059296207</c:v>
                </c:pt>
                <c:pt idx="281">
                  <c:v>1.6098497683145385</c:v>
                </c:pt>
                <c:pt idx="282">
                  <c:v>1.4831511734983811</c:v>
                </c:pt>
                <c:pt idx="283">
                  <c:v>1.3556253934135309</c:v>
                </c:pt>
                <c:pt idx="284">
                  <c:v>1.2272740062916392</c:v>
                </c:pt>
                <c:pt idx="285">
                  <c:v>1.0980985966133763</c:v>
                </c:pt>
                <c:pt idx="286">
                  <c:v>0.96810075505764537</c:v>
                </c:pt>
                <c:pt idx="287">
                  <c:v>0.83728207845027391</c:v>
                </c:pt>
                <c:pt idx="288">
                  <c:v>0.70564416971219912</c:v>
                </c:pt>
                <c:pt idx="289">
                  <c:v>0.57318863780716467</c:v>
                </c:pt>
                <c:pt idx="290">
                  <c:v>0.43991709768894088</c:v>
                </c:pt>
                <c:pt idx="291">
                  <c:v>0.30583117024808681</c:v>
                </c:pt>
                <c:pt idx="292">
                  <c:v>0.17093248225826696</c:v>
                </c:pt>
                <c:pt idx="293">
                  <c:v>3.5222666322137587E-2</c:v>
                </c:pt>
                <c:pt idx="294">
                  <c:v>-0.1012966391831823</c:v>
                </c:pt>
                <c:pt idx="295">
                  <c:v>-0.23862379016104177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A7-410B-8652-B73B386D3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68111"/>
        <c:axId val="203171439"/>
      </c:scatterChart>
      <c:valAx>
        <c:axId val="20316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Range/</a:t>
                </a:r>
                <a:r>
                  <a:rPr lang="en-IN" baseline="0"/>
                  <a:t> Displacement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1439"/>
        <c:crosses val="autoZero"/>
        <c:crossBetween val="midCat"/>
      </c:valAx>
      <c:valAx>
        <c:axId val="2031714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Assignment</a:t>
            </a:r>
            <a:r>
              <a:rPr lang="en-IN" baseline="0"/>
              <a:t> 0 MED_graph in a spreadsheet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circle!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circle!$K$2:$K$362</c:f>
              <c:numCache>
                <c:formatCode>General</c:formatCode>
                <c:ptCount val="361"/>
                <c:pt idx="0">
                  <c:v>20</c:v>
                </c:pt>
                <c:pt idx="1">
                  <c:v>19.996953903127825</c:v>
                </c:pt>
                <c:pt idx="2">
                  <c:v>19.987816540381914</c:v>
                </c:pt>
                <c:pt idx="3">
                  <c:v>19.972590695091476</c:v>
                </c:pt>
                <c:pt idx="4">
                  <c:v>19.951281005196485</c:v>
                </c:pt>
                <c:pt idx="5">
                  <c:v>19.92389396183491</c:v>
                </c:pt>
                <c:pt idx="6">
                  <c:v>19.890437907365467</c:v>
                </c:pt>
                <c:pt idx="7">
                  <c:v>19.85092303282644</c:v>
                </c:pt>
                <c:pt idx="8">
                  <c:v>19.805361374831406</c:v>
                </c:pt>
                <c:pt idx="9">
                  <c:v>19.753766811902757</c:v>
                </c:pt>
                <c:pt idx="10">
                  <c:v>19.696155060244159</c:v>
                </c:pt>
                <c:pt idx="11">
                  <c:v>19.632543668953279</c:v>
                </c:pt>
                <c:pt idx="12">
                  <c:v>19.562952014676114</c:v>
                </c:pt>
                <c:pt idx="13">
                  <c:v>19.487401295704704</c:v>
                </c:pt>
                <c:pt idx="14">
                  <c:v>19.405914525519929</c:v>
                </c:pt>
                <c:pt idx="15">
                  <c:v>19.318516525781366</c:v>
                </c:pt>
                <c:pt idx="16">
                  <c:v>19.225233918766378</c:v>
                </c:pt>
                <c:pt idx="17">
                  <c:v>19.126095119260707</c:v>
                </c:pt>
                <c:pt idx="18">
                  <c:v>19.021130325903069</c:v>
                </c:pt>
                <c:pt idx="19">
                  <c:v>18.910371511986334</c:v>
                </c:pt>
                <c:pt idx="20">
                  <c:v>18.793852415718167</c:v>
                </c:pt>
                <c:pt idx="21">
                  <c:v>18.671608529944034</c:v>
                </c:pt>
                <c:pt idx="22">
                  <c:v>18.543677091335745</c:v>
                </c:pt>
                <c:pt idx="23">
                  <c:v>18.410097069048806</c:v>
                </c:pt>
                <c:pt idx="24">
                  <c:v>18.270909152852017</c:v>
                </c:pt>
                <c:pt idx="25">
                  <c:v>18.126155740732997</c:v>
                </c:pt>
                <c:pt idx="26">
                  <c:v>17.97588092598334</c:v>
                </c:pt>
                <c:pt idx="27">
                  <c:v>17.820130483767358</c:v>
                </c:pt>
                <c:pt idx="28">
                  <c:v>17.658951857178536</c:v>
                </c:pt>
                <c:pt idx="29">
                  <c:v>17.492394142787912</c:v>
                </c:pt>
                <c:pt idx="30">
                  <c:v>17.320508075688771</c:v>
                </c:pt>
                <c:pt idx="31">
                  <c:v>17.143346014042244</c:v>
                </c:pt>
                <c:pt idx="32">
                  <c:v>16.960961923128515</c:v>
                </c:pt>
                <c:pt idx="33">
                  <c:v>16.773411358908476</c:v>
                </c:pt>
                <c:pt idx="34">
                  <c:v>16.580751451100831</c:v>
                </c:pt>
                <c:pt idx="35">
                  <c:v>16.383040885779831</c:v>
                </c:pt>
                <c:pt idx="36">
                  <c:v>16.180339887498945</c:v>
                </c:pt>
                <c:pt idx="37">
                  <c:v>15.972710200945851</c:v>
                </c:pt>
                <c:pt idx="38">
                  <c:v>15.760215072134434</c:v>
                </c:pt>
                <c:pt idx="39">
                  <c:v>15.542919229139411</c:v>
                </c:pt>
                <c:pt idx="40">
                  <c:v>15.320888862379554</c:v>
                </c:pt>
                <c:pt idx="41">
                  <c:v>15.094191604455434</c:v>
                </c:pt>
                <c:pt idx="42">
                  <c:v>14.862896509547879</c:v>
                </c:pt>
                <c:pt idx="43">
                  <c:v>14.627074032383403</c:v>
                </c:pt>
                <c:pt idx="44">
                  <c:v>14.386796006773015</c:v>
                </c:pt>
                <c:pt idx="45">
                  <c:v>14.142135623730942</c:v>
                </c:pt>
                <c:pt idx="46">
                  <c:v>13.893167409179936</c:v>
                </c:pt>
                <c:pt idx="47">
                  <c:v>13.639967201249961</c:v>
                </c:pt>
                <c:pt idx="48">
                  <c:v>13.382612127177154</c:v>
                </c:pt>
                <c:pt idx="49">
                  <c:v>13.121180579810135</c:v>
                </c:pt>
                <c:pt idx="50">
                  <c:v>12.855752193730774</c:v>
                </c:pt>
                <c:pt idx="51">
                  <c:v>12.586407820996737</c:v>
                </c:pt>
                <c:pt idx="52">
                  <c:v>12.313229506513153</c:v>
                </c:pt>
                <c:pt idx="53">
                  <c:v>12.036300463040952</c:v>
                </c:pt>
                <c:pt idx="54">
                  <c:v>11.755705045849449</c:v>
                </c:pt>
                <c:pt idx="55">
                  <c:v>11.471528727020907</c:v>
                </c:pt>
                <c:pt idx="56">
                  <c:v>11.183858069414923</c:v>
                </c:pt>
                <c:pt idx="57">
                  <c:v>10.892780700300527</c:v>
                </c:pt>
                <c:pt idx="58">
                  <c:v>10.598385284664083</c:v>
                </c:pt>
                <c:pt idx="59">
                  <c:v>10.300761498201068</c:v>
                </c:pt>
                <c:pt idx="60">
                  <c:v>9.9999999999999822</c:v>
                </c:pt>
                <c:pt idx="61">
                  <c:v>9.6961924049267232</c:v>
                </c:pt>
                <c:pt idx="62">
                  <c:v>9.3894312557177972</c:v>
                </c:pt>
                <c:pt idx="63">
                  <c:v>9.0798099947909172</c:v>
                </c:pt>
                <c:pt idx="64">
                  <c:v>8.7674229357815285</c:v>
                </c:pt>
                <c:pt idx="65">
                  <c:v>8.4523652348139695</c:v>
                </c:pt>
                <c:pt idx="66">
                  <c:v>8.1347328615159835</c:v>
                </c:pt>
                <c:pt idx="67">
                  <c:v>7.8146225697854534</c:v>
                </c:pt>
                <c:pt idx="68">
                  <c:v>7.4921318683182196</c:v>
                </c:pt>
                <c:pt idx="69">
                  <c:v>7.1673589909059832</c:v>
                </c:pt>
                <c:pt idx="70">
                  <c:v>6.8404028665133509</c:v>
                </c:pt>
                <c:pt idx="71">
                  <c:v>6.51136308914311</c:v>
                </c:pt>
                <c:pt idx="72">
                  <c:v>6.1803398874989242</c:v>
                </c:pt>
                <c:pt idx="73">
                  <c:v>5.8474340944547096</c:v>
                </c:pt>
                <c:pt idx="74">
                  <c:v>5.5127471163399573</c:v>
                </c:pt>
                <c:pt idx="75">
                  <c:v>5.176380902050389</c:v>
                </c:pt>
                <c:pt idx="76">
                  <c:v>4.8384379119933278</c:v>
                </c:pt>
                <c:pt idx="77">
                  <c:v>4.4990210868772724</c:v>
                </c:pt>
                <c:pt idx="78">
                  <c:v>4.1582338163551587</c:v>
                </c:pt>
                <c:pt idx="79">
                  <c:v>3.8161799075308678</c:v>
                </c:pt>
                <c:pt idx="80">
                  <c:v>3.4729635533385776</c:v>
                </c:pt>
                <c:pt idx="81">
                  <c:v>3.128689300804588</c:v>
                </c:pt>
                <c:pt idx="82">
                  <c:v>2.7834620192012789</c:v>
                </c:pt>
                <c:pt idx="83">
                  <c:v>2.4373868681029189</c:v>
                </c:pt>
                <c:pt idx="84">
                  <c:v>2.0905692653530381</c:v>
                </c:pt>
                <c:pt idx="85">
                  <c:v>1.7431148549531317</c:v>
                </c:pt>
                <c:pt idx="86">
                  <c:v>1.3951294748824736</c:v>
                </c:pt>
                <c:pt idx="87">
                  <c:v>1.0467191248588439</c:v>
                </c:pt>
                <c:pt idx="88">
                  <c:v>0.6979899340499861</c:v>
                </c:pt>
                <c:pt idx="89">
                  <c:v>0.34904812874563645</c:v>
                </c:pt>
                <c:pt idx="90">
                  <c:v>-3.4301988333096389E-14</c:v>
                </c:pt>
                <c:pt idx="91">
                  <c:v>-0.34904812874570507</c:v>
                </c:pt>
                <c:pt idx="92">
                  <c:v>-0.69798993405005461</c:v>
                </c:pt>
                <c:pt idx="93">
                  <c:v>-1.0467191248589123</c:v>
                </c:pt>
                <c:pt idx="94">
                  <c:v>-1.395129474882542</c:v>
                </c:pt>
                <c:pt idx="95">
                  <c:v>-1.7431148549532001</c:v>
                </c:pt>
                <c:pt idx="96">
                  <c:v>-2.0905692653531065</c:v>
                </c:pt>
                <c:pt idx="97">
                  <c:v>-2.4373868681029869</c:v>
                </c:pt>
                <c:pt idx="98">
                  <c:v>-2.7834620192013464</c:v>
                </c:pt>
                <c:pt idx="99">
                  <c:v>-3.1286893008046555</c:v>
                </c:pt>
                <c:pt idx="100">
                  <c:v>-3.4729635533386456</c:v>
                </c:pt>
                <c:pt idx="101">
                  <c:v>-3.8161799075309348</c:v>
                </c:pt>
                <c:pt idx="102">
                  <c:v>-4.1582338163552262</c:v>
                </c:pt>
                <c:pt idx="103">
                  <c:v>-4.4990210868773399</c:v>
                </c:pt>
                <c:pt idx="104">
                  <c:v>-4.8384379119933936</c:v>
                </c:pt>
                <c:pt idx="105">
                  <c:v>-5.1763809020504556</c:v>
                </c:pt>
                <c:pt idx="106">
                  <c:v>-5.5127471163400248</c:v>
                </c:pt>
                <c:pt idx="107">
                  <c:v>-5.8474340944547754</c:v>
                </c:pt>
                <c:pt idx="108">
                  <c:v>-6.180339887498989</c:v>
                </c:pt>
                <c:pt idx="109">
                  <c:v>-6.511363089143174</c:v>
                </c:pt>
                <c:pt idx="110">
                  <c:v>-6.8404028665134167</c:v>
                </c:pt>
                <c:pt idx="111">
                  <c:v>-7.1673589909060462</c:v>
                </c:pt>
                <c:pt idx="112">
                  <c:v>-7.4921318683182827</c:v>
                </c:pt>
                <c:pt idx="113">
                  <c:v>-7.8146225697855165</c:v>
                </c:pt>
                <c:pt idx="114">
                  <c:v>-8.1347328615160457</c:v>
                </c:pt>
                <c:pt idx="115">
                  <c:v>-8.4523652348140264</c:v>
                </c:pt>
                <c:pt idx="116">
                  <c:v>-8.7674229357815818</c:v>
                </c:pt>
                <c:pt idx="117">
                  <c:v>-9.079809994790967</c:v>
                </c:pt>
                <c:pt idx="118">
                  <c:v>-9.3894312557178417</c:v>
                </c:pt>
                <c:pt idx="119">
                  <c:v>-9.696192404926764</c:v>
                </c:pt>
                <c:pt idx="120">
                  <c:v>-10.00000000000002</c:v>
                </c:pt>
                <c:pt idx="121">
                  <c:v>-10.300761498201098</c:v>
                </c:pt>
                <c:pt idx="122">
                  <c:v>-10.598385284664111</c:v>
                </c:pt>
                <c:pt idx="123">
                  <c:v>-10.89278070030055</c:v>
                </c:pt>
                <c:pt idx="124">
                  <c:v>-11.183858069414942</c:v>
                </c:pt>
                <c:pt idx="125">
                  <c:v>-11.471528727020923</c:v>
                </c:pt>
                <c:pt idx="126">
                  <c:v>-11.75570504584946</c:v>
                </c:pt>
                <c:pt idx="127">
                  <c:v>-12.036300463040961</c:v>
                </c:pt>
                <c:pt idx="128">
                  <c:v>-12.313229506513157</c:v>
                </c:pt>
                <c:pt idx="129">
                  <c:v>-12.586407820996738</c:v>
                </c:pt>
                <c:pt idx="130">
                  <c:v>-12.855752193730774</c:v>
                </c:pt>
                <c:pt idx="131">
                  <c:v>-13.12118057981013</c:v>
                </c:pt>
                <c:pt idx="132">
                  <c:v>-13.382612127177145</c:v>
                </c:pt>
                <c:pt idx="133">
                  <c:v>-13.639967201249949</c:v>
                </c:pt>
                <c:pt idx="134">
                  <c:v>-13.89316740917992</c:v>
                </c:pt>
                <c:pt idx="135">
                  <c:v>-14.142135623730924</c:v>
                </c:pt>
                <c:pt idx="136">
                  <c:v>-14.386796006772995</c:v>
                </c:pt>
                <c:pt idx="137">
                  <c:v>-14.627074032383378</c:v>
                </c:pt>
                <c:pt idx="138">
                  <c:v>-14.862896509547852</c:v>
                </c:pt>
                <c:pt idx="139">
                  <c:v>-15.094191604455405</c:v>
                </c:pt>
                <c:pt idx="140">
                  <c:v>-15.320888862379524</c:v>
                </c:pt>
                <c:pt idx="141">
                  <c:v>-15.542919229139379</c:v>
                </c:pt>
                <c:pt idx="142">
                  <c:v>-15.760215072134399</c:v>
                </c:pt>
                <c:pt idx="143">
                  <c:v>-15.972710200945814</c:v>
                </c:pt>
                <c:pt idx="144">
                  <c:v>-16.180339887498903</c:v>
                </c:pt>
                <c:pt idx="145">
                  <c:v>-16.383040885779792</c:v>
                </c:pt>
                <c:pt idx="146">
                  <c:v>-16.580751451100788</c:v>
                </c:pt>
                <c:pt idx="147">
                  <c:v>-16.773411358908433</c:v>
                </c:pt>
                <c:pt idx="148">
                  <c:v>-16.960961923128473</c:v>
                </c:pt>
                <c:pt idx="149">
                  <c:v>-17.143346014042198</c:v>
                </c:pt>
                <c:pt idx="150">
                  <c:v>-17.320508075688725</c:v>
                </c:pt>
                <c:pt idx="151">
                  <c:v>-17.49239414278787</c:v>
                </c:pt>
                <c:pt idx="152">
                  <c:v>-17.65895185717849</c:v>
                </c:pt>
                <c:pt idx="153">
                  <c:v>-17.820130483767308</c:v>
                </c:pt>
                <c:pt idx="154">
                  <c:v>-17.97588092598329</c:v>
                </c:pt>
                <c:pt idx="155">
                  <c:v>-18.126155740732951</c:v>
                </c:pt>
                <c:pt idx="156">
                  <c:v>-18.270909152851967</c:v>
                </c:pt>
                <c:pt idx="157">
                  <c:v>-18.41009706904876</c:v>
                </c:pt>
                <c:pt idx="158">
                  <c:v>-18.543677091335699</c:v>
                </c:pt>
                <c:pt idx="159">
                  <c:v>-18.671608529943988</c:v>
                </c:pt>
                <c:pt idx="160">
                  <c:v>-18.793852415718121</c:v>
                </c:pt>
                <c:pt idx="161">
                  <c:v>-18.910371511986291</c:v>
                </c:pt>
                <c:pt idx="162">
                  <c:v>-19.021130325903027</c:v>
                </c:pt>
                <c:pt idx="163">
                  <c:v>-19.126095119260668</c:v>
                </c:pt>
                <c:pt idx="164">
                  <c:v>-19.225233918766335</c:v>
                </c:pt>
                <c:pt idx="165">
                  <c:v>-19.318516525781327</c:v>
                </c:pt>
                <c:pt idx="166">
                  <c:v>-19.40591452551989</c:v>
                </c:pt>
                <c:pt idx="167">
                  <c:v>-19.487401295704668</c:v>
                </c:pt>
                <c:pt idx="168">
                  <c:v>-19.562952014676078</c:v>
                </c:pt>
                <c:pt idx="169">
                  <c:v>-19.632543668953247</c:v>
                </c:pt>
                <c:pt idx="170">
                  <c:v>-19.696155060244131</c:v>
                </c:pt>
                <c:pt idx="171">
                  <c:v>-19.753766811902725</c:v>
                </c:pt>
                <c:pt idx="172">
                  <c:v>-19.805361374831381</c:v>
                </c:pt>
                <c:pt idx="173">
                  <c:v>-19.850923032826419</c:v>
                </c:pt>
                <c:pt idx="174">
                  <c:v>-19.890437907365445</c:v>
                </c:pt>
                <c:pt idx="175">
                  <c:v>-19.923893961834892</c:v>
                </c:pt>
                <c:pt idx="176">
                  <c:v>-19.951281005196471</c:v>
                </c:pt>
                <c:pt idx="177">
                  <c:v>-19.972590695091469</c:v>
                </c:pt>
                <c:pt idx="178">
                  <c:v>-19.987816540381907</c:v>
                </c:pt>
                <c:pt idx="179">
                  <c:v>-19.996953903127821</c:v>
                </c:pt>
                <c:pt idx="180">
                  <c:v>-20</c:v>
                </c:pt>
                <c:pt idx="181">
                  <c:v>-19.996953903127828</c:v>
                </c:pt>
                <c:pt idx="182">
                  <c:v>-19.987816540381921</c:v>
                </c:pt>
                <c:pt idx="183">
                  <c:v>-19.97259069509149</c:v>
                </c:pt>
                <c:pt idx="184">
                  <c:v>-19.951281005196503</c:v>
                </c:pt>
                <c:pt idx="185">
                  <c:v>-19.923893961834931</c:v>
                </c:pt>
                <c:pt idx="186">
                  <c:v>-19.890437907365492</c:v>
                </c:pt>
                <c:pt idx="187">
                  <c:v>-19.850923032826472</c:v>
                </c:pt>
                <c:pt idx="188">
                  <c:v>-19.805361374831442</c:v>
                </c:pt>
                <c:pt idx="189">
                  <c:v>-19.753766811902793</c:v>
                </c:pt>
                <c:pt idx="190">
                  <c:v>-19.696155060244205</c:v>
                </c:pt>
                <c:pt idx="191">
                  <c:v>-19.632543668953328</c:v>
                </c:pt>
                <c:pt idx="192">
                  <c:v>-19.562952014676167</c:v>
                </c:pt>
                <c:pt idx="193">
                  <c:v>-19.487401295704764</c:v>
                </c:pt>
                <c:pt idx="194">
                  <c:v>-19.405914525519997</c:v>
                </c:pt>
                <c:pt idx="195">
                  <c:v>-19.318516525781437</c:v>
                </c:pt>
                <c:pt idx="196">
                  <c:v>-19.225233918766452</c:v>
                </c:pt>
                <c:pt idx="197">
                  <c:v>-19.126095119260793</c:v>
                </c:pt>
                <c:pt idx="198">
                  <c:v>-19.021130325903158</c:v>
                </c:pt>
                <c:pt idx="199">
                  <c:v>-18.91037151198643</c:v>
                </c:pt>
                <c:pt idx="200">
                  <c:v>-18.79385241571827</c:v>
                </c:pt>
                <c:pt idx="201">
                  <c:v>-18.671608529944141</c:v>
                </c:pt>
                <c:pt idx="202">
                  <c:v>-18.543677091335862</c:v>
                </c:pt>
                <c:pt idx="203">
                  <c:v>-18.410097069048927</c:v>
                </c:pt>
                <c:pt idx="204">
                  <c:v>-18.270909152852145</c:v>
                </c:pt>
                <c:pt idx="205">
                  <c:v>-18.126155740733132</c:v>
                </c:pt>
                <c:pt idx="206">
                  <c:v>-17.975880925983478</c:v>
                </c:pt>
                <c:pt idx="207">
                  <c:v>-17.820130483767503</c:v>
                </c:pt>
                <c:pt idx="208">
                  <c:v>-17.658951857178693</c:v>
                </c:pt>
                <c:pt idx="209">
                  <c:v>-17.492394142788076</c:v>
                </c:pt>
                <c:pt idx="210">
                  <c:v>-17.320508075688942</c:v>
                </c:pt>
                <c:pt idx="211">
                  <c:v>-17.143346014042422</c:v>
                </c:pt>
                <c:pt idx="212">
                  <c:v>-16.9609619231287</c:v>
                </c:pt>
                <c:pt idx="213">
                  <c:v>-16.773411358908671</c:v>
                </c:pt>
                <c:pt idx="214">
                  <c:v>-16.58075145110103</c:v>
                </c:pt>
                <c:pt idx="215">
                  <c:v>-16.383040885780037</c:v>
                </c:pt>
                <c:pt idx="216">
                  <c:v>-16.180339887499159</c:v>
                </c:pt>
                <c:pt idx="217">
                  <c:v>-15.972710200946075</c:v>
                </c:pt>
                <c:pt idx="218">
                  <c:v>-15.760215072134665</c:v>
                </c:pt>
                <c:pt idx="219">
                  <c:v>-15.542919229139651</c:v>
                </c:pt>
                <c:pt idx="220">
                  <c:v>-15.3208888623798</c:v>
                </c:pt>
                <c:pt idx="221">
                  <c:v>-15.094191604455689</c:v>
                </c:pt>
                <c:pt idx="222">
                  <c:v>-14.86289650954814</c:v>
                </c:pt>
                <c:pt idx="223">
                  <c:v>-14.627074032383673</c:v>
                </c:pt>
                <c:pt idx="224">
                  <c:v>-14.386796006773295</c:v>
                </c:pt>
                <c:pt idx="225">
                  <c:v>-14.142135623731228</c:v>
                </c:pt>
                <c:pt idx="226">
                  <c:v>-13.893167409180231</c:v>
                </c:pt>
                <c:pt idx="227">
                  <c:v>-13.639967201250265</c:v>
                </c:pt>
                <c:pt idx="228">
                  <c:v>-13.382612127177467</c:v>
                </c:pt>
                <c:pt idx="229">
                  <c:v>-13.121180579810455</c:v>
                </c:pt>
                <c:pt idx="230">
                  <c:v>-12.855752193731103</c:v>
                </c:pt>
                <c:pt idx="231">
                  <c:v>-12.586407820997074</c:v>
                </c:pt>
                <c:pt idx="232">
                  <c:v>-12.313229506513499</c:v>
                </c:pt>
                <c:pt idx="233">
                  <c:v>-12.036300463041306</c:v>
                </c:pt>
                <c:pt idx="234">
                  <c:v>-11.755705045849808</c:v>
                </c:pt>
                <c:pt idx="235">
                  <c:v>-11.471528727021276</c:v>
                </c:pt>
                <c:pt idx="236">
                  <c:v>-11.183858069415301</c:v>
                </c:pt>
                <c:pt idx="237">
                  <c:v>-10.892780700300912</c:v>
                </c:pt>
                <c:pt idx="238">
                  <c:v>-10.598385284664477</c:v>
                </c:pt>
                <c:pt idx="239">
                  <c:v>-10.300761498201469</c:v>
                </c:pt>
                <c:pt idx="240">
                  <c:v>-10.000000000000393</c:v>
                </c:pt>
                <c:pt idx="241">
                  <c:v>-9.6961924049271406</c:v>
                </c:pt>
                <c:pt idx="242">
                  <c:v>-9.3894312557182218</c:v>
                </c:pt>
                <c:pt idx="243">
                  <c:v>-9.0798099947913506</c:v>
                </c:pt>
                <c:pt idx="244">
                  <c:v>-8.7674229357819691</c:v>
                </c:pt>
                <c:pt idx="245">
                  <c:v>-8.4523652348144171</c:v>
                </c:pt>
                <c:pt idx="246">
                  <c:v>-8.13473286151644</c:v>
                </c:pt>
                <c:pt idx="247">
                  <c:v>-7.814622569785918</c:v>
                </c:pt>
                <c:pt idx="248">
                  <c:v>-7.4921318683186904</c:v>
                </c:pt>
                <c:pt idx="249">
                  <c:v>-7.1673589909064619</c:v>
                </c:pt>
                <c:pt idx="250">
                  <c:v>-6.8404028665138386</c:v>
                </c:pt>
                <c:pt idx="251">
                  <c:v>-6.5113630891436038</c:v>
                </c:pt>
                <c:pt idx="252">
                  <c:v>-6.1803398874994251</c:v>
                </c:pt>
                <c:pt idx="253">
                  <c:v>-5.8474340944552168</c:v>
                </c:pt>
                <c:pt idx="254">
                  <c:v>-5.5127471163404724</c:v>
                </c:pt>
                <c:pt idx="255">
                  <c:v>-5.1763809020509104</c:v>
                </c:pt>
                <c:pt idx="256">
                  <c:v>-4.8384379119938554</c:v>
                </c:pt>
                <c:pt idx="257">
                  <c:v>-4.4990210868778071</c:v>
                </c:pt>
                <c:pt idx="258">
                  <c:v>-4.1582338163556996</c:v>
                </c:pt>
                <c:pt idx="259">
                  <c:v>-3.8161799075314153</c:v>
                </c:pt>
                <c:pt idx="260">
                  <c:v>-3.472963553339131</c:v>
                </c:pt>
                <c:pt idx="261">
                  <c:v>-3.1286893008051475</c:v>
                </c:pt>
                <c:pt idx="262">
                  <c:v>-2.7834620192018438</c:v>
                </c:pt>
                <c:pt idx="263">
                  <c:v>-2.43738686810349</c:v>
                </c:pt>
                <c:pt idx="264">
                  <c:v>-2.090569265353615</c:v>
                </c:pt>
                <c:pt idx="265">
                  <c:v>-1.7431148549537137</c:v>
                </c:pt>
                <c:pt idx="266">
                  <c:v>-1.3951294748830609</c:v>
                </c:pt>
                <c:pt idx="267">
                  <c:v>-1.0467191248594361</c:v>
                </c:pt>
                <c:pt idx="268">
                  <c:v>-0.69798993405058329</c:v>
                </c:pt>
                <c:pt idx="269">
                  <c:v>-0.34904812874623831</c:v>
                </c:pt>
                <c:pt idx="270">
                  <c:v>-5.7210963397280601E-13</c:v>
                </c:pt>
                <c:pt idx="271">
                  <c:v>0.34904812874509428</c:v>
                </c:pt>
                <c:pt idx="272">
                  <c:v>0.69798993404943976</c:v>
                </c:pt>
                <c:pt idx="273">
                  <c:v>1.0467191248582934</c:v>
                </c:pt>
                <c:pt idx="274">
                  <c:v>1.3951294748819196</c:v>
                </c:pt>
                <c:pt idx="275">
                  <c:v>1.7431148549525739</c:v>
                </c:pt>
                <c:pt idx="276">
                  <c:v>2.0905692653524768</c:v>
                </c:pt>
                <c:pt idx="277">
                  <c:v>2.4373868681023541</c:v>
                </c:pt>
                <c:pt idx="278">
                  <c:v>2.7834620192007109</c:v>
                </c:pt>
                <c:pt idx="279">
                  <c:v>3.1286893008040173</c:v>
                </c:pt>
                <c:pt idx="280">
                  <c:v>3.4729635533380043</c:v>
                </c:pt>
                <c:pt idx="281">
                  <c:v>3.8161799075302922</c:v>
                </c:pt>
                <c:pt idx="282">
                  <c:v>4.1582338163545804</c:v>
                </c:pt>
                <c:pt idx="283">
                  <c:v>4.4990210868766924</c:v>
                </c:pt>
                <c:pt idx="284">
                  <c:v>4.8384379119927452</c:v>
                </c:pt>
                <c:pt idx="285">
                  <c:v>5.1763809020498055</c:v>
                </c:pt>
                <c:pt idx="286">
                  <c:v>5.5127471163393729</c:v>
                </c:pt>
                <c:pt idx="287">
                  <c:v>5.8474340944541225</c:v>
                </c:pt>
                <c:pt idx="288">
                  <c:v>6.1803398874983362</c:v>
                </c:pt>
                <c:pt idx="289">
                  <c:v>6.5113630891425212</c:v>
                </c:pt>
                <c:pt idx="290">
                  <c:v>6.840402866512763</c:v>
                </c:pt>
                <c:pt idx="291">
                  <c:v>7.1673589909053934</c:v>
                </c:pt>
                <c:pt idx="292">
                  <c:v>7.4921318683176299</c:v>
                </c:pt>
                <c:pt idx="293">
                  <c:v>7.8146225697848646</c:v>
                </c:pt>
                <c:pt idx="294">
                  <c:v>8.1347328615153955</c:v>
                </c:pt>
                <c:pt idx="295">
                  <c:v>8.4523652348133798</c:v>
                </c:pt>
                <c:pt idx="296">
                  <c:v>8.7674229357809423</c:v>
                </c:pt>
                <c:pt idx="297">
                  <c:v>9.079809994790331</c:v>
                </c:pt>
                <c:pt idx="298">
                  <c:v>9.3894312557172128</c:v>
                </c:pt>
                <c:pt idx="299">
                  <c:v>9.6961924049261388</c:v>
                </c:pt>
                <c:pt idx="300">
                  <c:v>9.9999999999994014</c:v>
                </c:pt>
                <c:pt idx="301">
                  <c:v>10.300761498200488</c:v>
                </c:pt>
                <c:pt idx="302">
                  <c:v>10.598385284663507</c:v>
                </c:pt>
                <c:pt idx="303">
                  <c:v>10.892780700299953</c:v>
                </c:pt>
                <c:pt idx="304">
                  <c:v>11.183858069414349</c:v>
                </c:pt>
                <c:pt idx="305">
                  <c:v>11.471528727020338</c:v>
                </c:pt>
                <c:pt idx="306">
                  <c:v>11.755705045848885</c:v>
                </c:pt>
                <c:pt idx="307">
                  <c:v>12.036300463040392</c:v>
                </c:pt>
                <c:pt idx="308">
                  <c:v>12.313229506512595</c:v>
                </c:pt>
                <c:pt idx="309">
                  <c:v>12.586407820996184</c:v>
                </c:pt>
                <c:pt idx="310">
                  <c:v>12.855752193730227</c:v>
                </c:pt>
                <c:pt idx="311">
                  <c:v>13.12118057980959</c:v>
                </c:pt>
                <c:pt idx="312">
                  <c:v>13.382612127176616</c:v>
                </c:pt>
                <c:pt idx="313">
                  <c:v>13.639967201249428</c:v>
                </c:pt>
                <c:pt idx="314">
                  <c:v>13.893167409179409</c:v>
                </c:pt>
                <c:pt idx="315">
                  <c:v>14.142135623730422</c:v>
                </c:pt>
                <c:pt idx="316">
                  <c:v>14.386796006772499</c:v>
                </c:pt>
                <c:pt idx="317">
                  <c:v>14.627074032382891</c:v>
                </c:pt>
                <c:pt idx="318">
                  <c:v>14.862896509547374</c:v>
                </c:pt>
                <c:pt idx="319">
                  <c:v>15.094191604454936</c:v>
                </c:pt>
                <c:pt idx="320">
                  <c:v>15.320888862379064</c:v>
                </c:pt>
                <c:pt idx="321">
                  <c:v>15.54291922913893</c:v>
                </c:pt>
                <c:pt idx="322">
                  <c:v>15.76021507213396</c:v>
                </c:pt>
                <c:pt idx="323">
                  <c:v>15.972710200945386</c:v>
                </c:pt>
                <c:pt idx="324">
                  <c:v>16.180339887498487</c:v>
                </c:pt>
                <c:pt idx="325">
                  <c:v>16.383040885779383</c:v>
                </c:pt>
                <c:pt idx="326">
                  <c:v>16.58075145110039</c:v>
                </c:pt>
                <c:pt idx="327">
                  <c:v>16.773411358908046</c:v>
                </c:pt>
                <c:pt idx="328">
                  <c:v>16.960961923128096</c:v>
                </c:pt>
                <c:pt idx="329">
                  <c:v>17.143346014041832</c:v>
                </c:pt>
                <c:pt idx="330">
                  <c:v>17.320508075688366</c:v>
                </c:pt>
                <c:pt idx="331">
                  <c:v>17.492394142787521</c:v>
                </c:pt>
                <c:pt idx="332">
                  <c:v>17.658951857178156</c:v>
                </c:pt>
                <c:pt idx="333">
                  <c:v>17.820130483766984</c:v>
                </c:pt>
                <c:pt idx="334">
                  <c:v>17.975880925982977</c:v>
                </c:pt>
                <c:pt idx="335">
                  <c:v>18.126155740732649</c:v>
                </c:pt>
                <c:pt idx="336">
                  <c:v>18.270909152851679</c:v>
                </c:pt>
                <c:pt idx="337">
                  <c:v>18.410097069048479</c:v>
                </c:pt>
                <c:pt idx="338">
                  <c:v>18.543677091335432</c:v>
                </c:pt>
                <c:pt idx="339">
                  <c:v>18.671608529943732</c:v>
                </c:pt>
                <c:pt idx="340">
                  <c:v>18.793852415717879</c:v>
                </c:pt>
                <c:pt idx="341">
                  <c:v>18.91037151198606</c:v>
                </c:pt>
                <c:pt idx="342">
                  <c:v>19.021130325902806</c:v>
                </c:pt>
                <c:pt idx="343">
                  <c:v>19.126095119260459</c:v>
                </c:pt>
                <c:pt idx="344">
                  <c:v>19.225233918766136</c:v>
                </c:pt>
                <c:pt idx="345">
                  <c:v>19.318516525781138</c:v>
                </c:pt>
                <c:pt idx="346">
                  <c:v>19.405914525519719</c:v>
                </c:pt>
                <c:pt idx="347">
                  <c:v>19.487401295704508</c:v>
                </c:pt>
                <c:pt idx="348">
                  <c:v>19.562952014675929</c:v>
                </c:pt>
                <c:pt idx="349">
                  <c:v>19.632543668953112</c:v>
                </c:pt>
                <c:pt idx="350">
                  <c:v>19.696155060244006</c:v>
                </c:pt>
                <c:pt idx="351">
                  <c:v>19.753766811902615</c:v>
                </c:pt>
                <c:pt idx="352">
                  <c:v>19.805361374831282</c:v>
                </c:pt>
                <c:pt idx="353">
                  <c:v>19.85092303282633</c:v>
                </c:pt>
                <c:pt idx="354">
                  <c:v>19.890437907365374</c:v>
                </c:pt>
                <c:pt idx="355">
                  <c:v>19.923893961834832</c:v>
                </c:pt>
                <c:pt idx="356">
                  <c:v>19.951281005196421</c:v>
                </c:pt>
                <c:pt idx="357">
                  <c:v>19.97259069509143</c:v>
                </c:pt>
                <c:pt idx="358">
                  <c:v>19.987816540381882</c:v>
                </c:pt>
                <c:pt idx="359">
                  <c:v>19.996953903127807</c:v>
                </c:pt>
                <c:pt idx="360">
                  <c:v>20</c:v>
                </c:pt>
              </c:numCache>
            </c:numRef>
          </c:xVal>
          <c:yVal>
            <c:numRef>
              <c:f>circle!$L$2:$L$362</c:f>
              <c:numCache>
                <c:formatCode>General</c:formatCode>
                <c:ptCount val="361"/>
                <c:pt idx="0">
                  <c:v>0</c:v>
                </c:pt>
                <c:pt idx="1">
                  <c:v>0.34904812874567026</c:v>
                </c:pt>
                <c:pt idx="2">
                  <c:v>0.69798993405001941</c:v>
                </c:pt>
                <c:pt idx="3">
                  <c:v>1.0467191248588767</c:v>
                </c:pt>
                <c:pt idx="4">
                  <c:v>1.395129474882506</c:v>
                </c:pt>
                <c:pt idx="5">
                  <c:v>1.7431148549531632</c:v>
                </c:pt>
                <c:pt idx="6">
                  <c:v>2.0905692653530692</c:v>
                </c:pt>
                <c:pt idx="7">
                  <c:v>2.4373868681029491</c:v>
                </c:pt>
                <c:pt idx="8">
                  <c:v>2.7834620192013086</c:v>
                </c:pt>
                <c:pt idx="9">
                  <c:v>3.1286893008046173</c:v>
                </c:pt>
                <c:pt idx="10">
                  <c:v>3.4729635533386065</c:v>
                </c:pt>
                <c:pt idx="11">
                  <c:v>3.8161799075308962</c:v>
                </c:pt>
                <c:pt idx="12">
                  <c:v>4.1582338163551862</c:v>
                </c:pt>
                <c:pt idx="13">
                  <c:v>4.4990210868772991</c:v>
                </c:pt>
                <c:pt idx="14">
                  <c:v>4.8384379119933545</c:v>
                </c:pt>
                <c:pt idx="15">
                  <c:v>5.1763809020504148</c:v>
                </c:pt>
                <c:pt idx="16">
                  <c:v>5.512747116339983</c:v>
                </c:pt>
                <c:pt idx="17">
                  <c:v>5.8474340944547354</c:v>
                </c:pt>
                <c:pt idx="18">
                  <c:v>6.180339887498949</c:v>
                </c:pt>
                <c:pt idx="19">
                  <c:v>6.5113630891431349</c:v>
                </c:pt>
                <c:pt idx="20">
                  <c:v>6.8404028665133767</c:v>
                </c:pt>
                <c:pt idx="21">
                  <c:v>7.167358990906008</c:v>
                </c:pt>
                <c:pt idx="22">
                  <c:v>7.4921318683182436</c:v>
                </c:pt>
                <c:pt idx="23">
                  <c:v>7.8146225697854774</c:v>
                </c:pt>
                <c:pt idx="24">
                  <c:v>8.1347328615160066</c:v>
                </c:pt>
                <c:pt idx="25">
                  <c:v>8.4523652348139926</c:v>
                </c:pt>
                <c:pt idx="26">
                  <c:v>8.7674229357815534</c:v>
                </c:pt>
                <c:pt idx="27">
                  <c:v>9.0798099947909403</c:v>
                </c:pt>
                <c:pt idx="28">
                  <c:v>9.3894312557178203</c:v>
                </c:pt>
                <c:pt idx="29">
                  <c:v>9.6961924049267445</c:v>
                </c:pt>
                <c:pt idx="30">
                  <c:v>10.000000000000004</c:v>
                </c:pt>
                <c:pt idx="31">
                  <c:v>10.300761498201091</c:v>
                </c:pt>
                <c:pt idx="32">
                  <c:v>10.598385284664104</c:v>
                </c:pt>
                <c:pt idx="33">
                  <c:v>10.892780700300548</c:v>
                </c:pt>
                <c:pt idx="34">
                  <c:v>11.183858069414942</c:v>
                </c:pt>
                <c:pt idx="35">
                  <c:v>11.471528727020928</c:v>
                </c:pt>
                <c:pt idx="36">
                  <c:v>11.755705045849469</c:v>
                </c:pt>
                <c:pt idx="37">
                  <c:v>12.036300463040972</c:v>
                </c:pt>
                <c:pt idx="38">
                  <c:v>12.313229506513172</c:v>
                </c:pt>
                <c:pt idx="39">
                  <c:v>12.586407820996756</c:v>
                </c:pt>
                <c:pt idx="40">
                  <c:v>12.855752193730794</c:v>
                </c:pt>
                <c:pt idx="41">
                  <c:v>13.121180579810154</c:v>
                </c:pt>
                <c:pt idx="42">
                  <c:v>13.382612127177174</c:v>
                </c:pt>
                <c:pt idx="43">
                  <c:v>13.639967201249979</c:v>
                </c:pt>
                <c:pt idx="44">
                  <c:v>13.893167409179954</c:v>
                </c:pt>
                <c:pt idx="45">
                  <c:v>14.14213562373096</c:v>
                </c:pt>
                <c:pt idx="46">
                  <c:v>14.386796006773032</c:v>
                </c:pt>
                <c:pt idx="47">
                  <c:v>14.627074032383419</c:v>
                </c:pt>
                <c:pt idx="48">
                  <c:v>14.862896509547895</c:v>
                </c:pt>
                <c:pt idx="49">
                  <c:v>15.09419160445545</c:v>
                </c:pt>
                <c:pt idx="50">
                  <c:v>15.320888862379572</c:v>
                </c:pt>
                <c:pt idx="51">
                  <c:v>15.542919229139427</c:v>
                </c:pt>
                <c:pt idx="52">
                  <c:v>15.76021507213445</c:v>
                </c:pt>
                <c:pt idx="53">
                  <c:v>15.972710200945867</c:v>
                </c:pt>
                <c:pt idx="54">
                  <c:v>16.18033988749896</c:v>
                </c:pt>
                <c:pt idx="55">
                  <c:v>16.383040885779845</c:v>
                </c:pt>
                <c:pt idx="56">
                  <c:v>16.580751451100845</c:v>
                </c:pt>
                <c:pt idx="57">
                  <c:v>16.77341135890849</c:v>
                </c:pt>
                <c:pt idx="58">
                  <c:v>16.960961923128529</c:v>
                </c:pt>
                <c:pt idx="59">
                  <c:v>17.143346014042255</c:v>
                </c:pt>
                <c:pt idx="60">
                  <c:v>17.320508075688782</c:v>
                </c:pt>
                <c:pt idx="61">
                  <c:v>17.492394142787926</c:v>
                </c:pt>
                <c:pt idx="62">
                  <c:v>17.65895185717855</c:v>
                </c:pt>
                <c:pt idx="63">
                  <c:v>17.820130483767368</c:v>
                </c:pt>
                <c:pt idx="64">
                  <c:v>17.975880925983351</c:v>
                </c:pt>
                <c:pt idx="65">
                  <c:v>18.126155740733008</c:v>
                </c:pt>
                <c:pt idx="66">
                  <c:v>18.270909152852028</c:v>
                </c:pt>
                <c:pt idx="67">
                  <c:v>18.410097069048817</c:v>
                </c:pt>
                <c:pt idx="68">
                  <c:v>18.543677091335759</c:v>
                </c:pt>
                <c:pt idx="69">
                  <c:v>18.671608529944045</c:v>
                </c:pt>
                <c:pt idx="70">
                  <c:v>18.793852415718174</c:v>
                </c:pt>
                <c:pt idx="71">
                  <c:v>18.910371511986344</c:v>
                </c:pt>
                <c:pt idx="72">
                  <c:v>19.02113032590308</c:v>
                </c:pt>
                <c:pt idx="73">
                  <c:v>19.126095119260718</c:v>
                </c:pt>
                <c:pt idx="74">
                  <c:v>19.225233918766385</c:v>
                </c:pt>
                <c:pt idx="75">
                  <c:v>19.318516525781373</c:v>
                </c:pt>
                <c:pt idx="76">
                  <c:v>19.405914525519936</c:v>
                </c:pt>
                <c:pt idx="77">
                  <c:v>19.487401295704711</c:v>
                </c:pt>
                <c:pt idx="78">
                  <c:v>19.562952014676117</c:v>
                </c:pt>
                <c:pt idx="79">
                  <c:v>19.632543668953282</c:v>
                </c:pt>
                <c:pt idx="80">
                  <c:v>19.696155060244166</c:v>
                </c:pt>
                <c:pt idx="81">
                  <c:v>19.753766811902761</c:v>
                </c:pt>
                <c:pt idx="82">
                  <c:v>19.80536137483141</c:v>
                </c:pt>
                <c:pt idx="83">
                  <c:v>19.850923032826444</c:v>
                </c:pt>
                <c:pt idx="84">
                  <c:v>19.89043790736547</c:v>
                </c:pt>
                <c:pt idx="85">
                  <c:v>19.923893961834914</c:v>
                </c:pt>
                <c:pt idx="86">
                  <c:v>19.951281005196485</c:v>
                </c:pt>
                <c:pt idx="87">
                  <c:v>19.97259069509148</c:v>
                </c:pt>
                <c:pt idx="88">
                  <c:v>19.987816540381914</c:v>
                </c:pt>
                <c:pt idx="89">
                  <c:v>19.996953903127825</c:v>
                </c:pt>
                <c:pt idx="90">
                  <c:v>20</c:v>
                </c:pt>
                <c:pt idx="91">
                  <c:v>19.996953903127825</c:v>
                </c:pt>
                <c:pt idx="92">
                  <c:v>19.987816540381914</c:v>
                </c:pt>
                <c:pt idx="93">
                  <c:v>19.972590695091476</c:v>
                </c:pt>
                <c:pt idx="94">
                  <c:v>19.951281005196481</c:v>
                </c:pt>
                <c:pt idx="95">
                  <c:v>19.923893961834906</c:v>
                </c:pt>
                <c:pt idx="96">
                  <c:v>19.890437907365463</c:v>
                </c:pt>
                <c:pt idx="97">
                  <c:v>19.850923032826437</c:v>
                </c:pt>
                <c:pt idx="98">
                  <c:v>19.805361374831399</c:v>
                </c:pt>
                <c:pt idx="99">
                  <c:v>19.75376681190275</c:v>
                </c:pt>
                <c:pt idx="100">
                  <c:v>19.696155060244152</c:v>
                </c:pt>
                <c:pt idx="101">
                  <c:v>19.632543668953272</c:v>
                </c:pt>
                <c:pt idx="102">
                  <c:v>19.562952014676107</c:v>
                </c:pt>
                <c:pt idx="103">
                  <c:v>19.487401295704696</c:v>
                </c:pt>
                <c:pt idx="104">
                  <c:v>19.405914525519922</c:v>
                </c:pt>
                <c:pt idx="105">
                  <c:v>19.318516525781355</c:v>
                </c:pt>
                <c:pt idx="106">
                  <c:v>19.225233918766364</c:v>
                </c:pt>
                <c:pt idx="107">
                  <c:v>19.126095119260697</c:v>
                </c:pt>
                <c:pt idx="108">
                  <c:v>19.021130325903059</c:v>
                </c:pt>
                <c:pt idx="109">
                  <c:v>18.91037151198632</c:v>
                </c:pt>
                <c:pt idx="110">
                  <c:v>18.793852415718153</c:v>
                </c:pt>
                <c:pt idx="111">
                  <c:v>18.67160852994402</c:v>
                </c:pt>
                <c:pt idx="112">
                  <c:v>18.543677091335731</c:v>
                </c:pt>
                <c:pt idx="113">
                  <c:v>18.410097069048788</c:v>
                </c:pt>
                <c:pt idx="114">
                  <c:v>18.270909152851999</c:v>
                </c:pt>
                <c:pt idx="115">
                  <c:v>18.12615574073298</c:v>
                </c:pt>
                <c:pt idx="116">
                  <c:v>17.975880925983322</c:v>
                </c:pt>
                <c:pt idx="117">
                  <c:v>17.820130483767343</c:v>
                </c:pt>
                <c:pt idx="118">
                  <c:v>17.658951857178526</c:v>
                </c:pt>
                <c:pt idx="119">
                  <c:v>17.492394142787905</c:v>
                </c:pt>
                <c:pt idx="120">
                  <c:v>17.32050807568876</c:v>
                </c:pt>
                <c:pt idx="121">
                  <c:v>17.143346014042237</c:v>
                </c:pt>
                <c:pt idx="122">
                  <c:v>16.960961923128512</c:v>
                </c:pt>
                <c:pt idx="123">
                  <c:v>16.773411358908476</c:v>
                </c:pt>
                <c:pt idx="124">
                  <c:v>16.580751451100831</c:v>
                </c:pt>
                <c:pt idx="125">
                  <c:v>16.383040885779835</c:v>
                </c:pt>
                <c:pt idx="126">
                  <c:v>16.180339887498949</c:v>
                </c:pt>
                <c:pt idx="127">
                  <c:v>15.972710200945862</c:v>
                </c:pt>
                <c:pt idx="128">
                  <c:v>15.760215072134445</c:v>
                </c:pt>
                <c:pt idx="129">
                  <c:v>15.542919229139427</c:v>
                </c:pt>
                <c:pt idx="130">
                  <c:v>15.320888862379572</c:v>
                </c:pt>
                <c:pt idx="131">
                  <c:v>15.094191604455453</c:v>
                </c:pt>
                <c:pt idx="132">
                  <c:v>14.862896509547902</c:v>
                </c:pt>
                <c:pt idx="133">
                  <c:v>14.62707403238343</c:v>
                </c:pt>
                <c:pt idx="134">
                  <c:v>14.386796006773046</c:v>
                </c:pt>
                <c:pt idx="135">
                  <c:v>14.142135623730976</c:v>
                </c:pt>
                <c:pt idx="136">
                  <c:v>13.893167409179977</c:v>
                </c:pt>
                <c:pt idx="137">
                  <c:v>13.639967201250002</c:v>
                </c:pt>
                <c:pt idx="138">
                  <c:v>13.3826121271772</c:v>
                </c:pt>
                <c:pt idx="139">
                  <c:v>13.121180579810186</c:v>
                </c:pt>
                <c:pt idx="140">
                  <c:v>12.855752193730829</c:v>
                </c:pt>
                <c:pt idx="141">
                  <c:v>12.586407820996797</c:v>
                </c:pt>
                <c:pt idx="142">
                  <c:v>12.313229506513217</c:v>
                </c:pt>
                <c:pt idx="143">
                  <c:v>12.036300463041021</c:v>
                </c:pt>
                <c:pt idx="144">
                  <c:v>11.755705045849522</c:v>
                </c:pt>
                <c:pt idx="145">
                  <c:v>11.471528727020985</c:v>
                </c:pt>
                <c:pt idx="146">
                  <c:v>11.183858069415004</c:v>
                </c:pt>
                <c:pt idx="147">
                  <c:v>10.892780700300612</c:v>
                </c:pt>
                <c:pt idx="148">
                  <c:v>10.598385284664174</c:v>
                </c:pt>
                <c:pt idx="149">
                  <c:v>10.300761498201163</c:v>
                </c:pt>
                <c:pt idx="150">
                  <c:v>10.000000000000085</c:v>
                </c:pt>
                <c:pt idx="151">
                  <c:v>9.6961924049268298</c:v>
                </c:pt>
                <c:pt idx="152">
                  <c:v>9.3894312557179092</c:v>
                </c:pt>
                <c:pt idx="153">
                  <c:v>9.0798099947910327</c:v>
                </c:pt>
                <c:pt idx="154">
                  <c:v>8.7674229357816493</c:v>
                </c:pt>
                <c:pt idx="155">
                  <c:v>8.4523652348140939</c:v>
                </c:pt>
                <c:pt idx="156">
                  <c:v>8.1347328615161132</c:v>
                </c:pt>
                <c:pt idx="157">
                  <c:v>7.8146225697855893</c:v>
                </c:pt>
                <c:pt idx="158">
                  <c:v>7.49213186831836</c:v>
                </c:pt>
                <c:pt idx="159">
                  <c:v>7.1673589909061288</c:v>
                </c:pt>
                <c:pt idx="160">
                  <c:v>6.8404028665135028</c:v>
                </c:pt>
                <c:pt idx="161">
                  <c:v>6.5113630891432663</c:v>
                </c:pt>
                <c:pt idx="162">
                  <c:v>6.1803398874990858</c:v>
                </c:pt>
                <c:pt idx="163">
                  <c:v>5.8474340944548766</c:v>
                </c:pt>
                <c:pt idx="164">
                  <c:v>5.5127471163401296</c:v>
                </c:pt>
                <c:pt idx="165">
                  <c:v>5.1763809020505658</c:v>
                </c:pt>
                <c:pt idx="166">
                  <c:v>4.8384379119935099</c:v>
                </c:pt>
                <c:pt idx="167">
                  <c:v>4.4990210868774598</c:v>
                </c:pt>
                <c:pt idx="168">
                  <c:v>4.1582338163553514</c:v>
                </c:pt>
                <c:pt idx="169">
                  <c:v>3.8161799075310654</c:v>
                </c:pt>
                <c:pt idx="170">
                  <c:v>3.4729635533387802</c:v>
                </c:pt>
                <c:pt idx="171">
                  <c:v>3.1286893008047949</c:v>
                </c:pt>
                <c:pt idx="172">
                  <c:v>2.7834620192014907</c:v>
                </c:pt>
                <c:pt idx="173">
                  <c:v>2.4373868681031361</c:v>
                </c:pt>
                <c:pt idx="174">
                  <c:v>2.0905692653532602</c:v>
                </c:pt>
                <c:pt idx="175">
                  <c:v>1.7431148549533584</c:v>
                </c:pt>
                <c:pt idx="176">
                  <c:v>1.3951294748827054</c:v>
                </c:pt>
                <c:pt idx="177">
                  <c:v>1.0467191248590801</c:v>
                </c:pt>
                <c:pt idx="178">
                  <c:v>0.69798993405022702</c:v>
                </c:pt>
                <c:pt idx="179">
                  <c:v>0.34904812874588187</c:v>
                </c:pt>
                <c:pt idx="180">
                  <c:v>2.156131176378473E-13</c:v>
                </c:pt>
                <c:pt idx="181">
                  <c:v>-0.34904812874545066</c:v>
                </c:pt>
                <c:pt idx="182">
                  <c:v>-0.69798993404979615</c:v>
                </c:pt>
                <c:pt idx="183">
                  <c:v>-1.0467191248586496</c:v>
                </c:pt>
                <c:pt idx="184">
                  <c:v>-1.3951294748822751</c:v>
                </c:pt>
                <c:pt idx="185">
                  <c:v>-1.7431148549529292</c:v>
                </c:pt>
                <c:pt idx="186">
                  <c:v>-2.0905692653528312</c:v>
                </c:pt>
                <c:pt idx="187">
                  <c:v>-2.437386868102708</c:v>
                </c:pt>
                <c:pt idx="188">
                  <c:v>-2.783462019201064</c:v>
                </c:pt>
                <c:pt idx="189">
                  <c:v>-3.1286893008043695</c:v>
                </c:pt>
                <c:pt idx="190">
                  <c:v>-3.4729635533383556</c:v>
                </c:pt>
                <c:pt idx="191">
                  <c:v>-3.8161799075306417</c:v>
                </c:pt>
                <c:pt idx="192">
                  <c:v>-4.1582338163549295</c:v>
                </c:pt>
                <c:pt idx="193">
                  <c:v>-4.4990210868770397</c:v>
                </c:pt>
                <c:pt idx="194">
                  <c:v>-4.8384379119930916</c:v>
                </c:pt>
                <c:pt idx="195">
                  <c:v>-5.1763809020501492</c:v>
                </c:pt>
                <c:pt idx="196">
                  <c:v>-5.5127471163397157</c:v>
                </c:pt>
                <c:pt idx="197">
                  <c:v>-5.8474340944544645</c:v>
                </c:pt>
                <c:pt idx="198">
                  <c:v>-6.1803398874986755</c:v>
                </c:pt>
                <c:pt idx="199">
                  <c:v>-6.5113630891428587</c:v>
                </c:pt>
                <c:pt idx="200">
                  <c:v>-6.8404028665130978</c:v>
                </c:pt>
                <c:pt idx="201">
                  <c:v>-7.1673589909057265</c:v>
                </c:pt>
                <c:pt idx="202">
                  <c:v>-7.4921318683179603</c:v>
                </c:pt>
                <c:pt idx="203">
                  <c:v>-7.8146225697851923</c:v>
                </c:pt>
                <c:pt idx="204">
                  <c:v>-8.1347328615157206</c:v>
                </c:pt>
                <c:pt idx="205">
                  <c:v>-8.4523652348137031</c:v>
                </c:pt>
                <c:pt idx="206">
                  <c:v>-8.7674229357812621</c:v>
                </c:pt>
                <c:pt idx="207">
                  <c:v>-9.079809994790649</c:v>
                </c:pt>
                <c:pt idx="208">
                  <c:v>-9.3894312557175272</c:v>
                </c:pt>
                <c:pt idx="209">
                  <c:v>-9.6961924049264514</c:v>
                </c:pt>
                <c:pt idx="210">
                  <c:v>-9.9999999999997105</c:v>
                </c:pt>
                <c:pt idx="211">
                  <c:v>-10.300761498200794</c:v>
                </c:pt>
                <c:pt idx="212">
                  <c:v>-10.598385284663809</c:v>
                </c:pt>
                <c:pt idx="213">
                  <c:v>-10.89278070030025</c:v>
                </c:pt>
                <c:pt idx="214">
                  <c:v>-11.183858069414647</c:v>
                </c:pt>
                <c:pt idx="215">
                  <c:v>-11.471528727020633</c:v>
                </c:pt>
                <c:pt idx="216">
                  <c:v>-11.755705045849172</c:v>
                </c:pt>
                <c:pt idx="217">
                  <c:v>-12.036300463040677</c:v>
                </c:pt>
                <c:pt idx="218">
                  <c:v>-12.313229506512878</c:v>
                </c:pt>
                <c:pt idx="219">
                  <c:v>-12.586407820996461</c:v>
                </c:pt>
                <c:pt idx="220">
                  <c:v>-12.855752193730501</c:v>
                </c:pt>
                <c:pt idx="221">
                  <c:v>-13.121180579809861</c:v>
                </c:pt>
                <c:pt idx="222">
                  <c:v>-13.382612127176881</c:v>
                </c:pt>
                <c:pt idx="223">
                  <c:v>-13.639967201249688</c:v>
                </c:pt>
                <c:pt idx="224">
                  <c:v>-13.893167409179664</c:v>
                </c:pt>
                <c:pt idx="225">
                  <c:v>-14.142135623730672</c:v>
                </c:pt>
                <c:pt idx="226">
                  <c:v>-14.386796006772746</c:v>
                </c:pt>
                <c:pt idx="227">
                  <c:v>-14.627074032383137</c:v>
                </c:pt>
                <c:pt idx="228">
                  <c:v>-14.862896509547614</c:v>
                </c:pt>
                <c:pt idx="229">
                  <c:v>-15.094191604455172</c:v>
                </c:pt>
                <c:pt idx="230">
                  <c:v>-15.320888862379293</c:v>
                </c:pt>
                <c:pt idx="231">
                  <c:v>-15.542919229139153</c:v>
                </c:pt>
                <c:pt idx="232">
                  <c:v>-15.76021507213418</c:v>
                </c:pt>
                <c:pt idx="233">
                  <c:v>-15.972710200945601</c:v>
                </c:pt>
                <c:pt idx="234">
                  <c:v>-16.180339887498697</c:v>
                </c:pt>
                <c:pt idx="235">
                  <c:v>-16.383040885779586</c:v>
                </c:pt>
                <c:pt idx="236">
                  <c:v>-16.580751451100589</c:v>
                </c:pt>
                <c:pt idx="237">
                  <c:v>-16.773411358908241</c:v>
                </c:pt>
                <c:pt idx="238">
                  <c:v>-16.960961923128284</c:v>
                </c:pt>
                <c:pt idx="239">
                  <c:v>-17.143346014042013</c:v>
                </c:pt>
                <c:pt idx="240">
                  <c:v>-17.320508075688544</c:v>
                </c:pt>
                <c:pt idx="241">
                  <c:v>-17.492394142787695</c:v>
                </c:pt>
                <c:pt idx="242">
                  <c:v>-17.658951857178323</c:v>
                </c:pt>
                <c:pt idx="243">
                  <c:v>-17.820130483767148</c:v>
                </c:pt>
                <c:pt idx="244">
                  <c:v>-17.975880925983134</c:v>
                </c:pt>
                <c:pt idx="245">
                  <c:v>-18.126155740732798</c:v>
                </c:pt>
                <c:pt idx="246">
                  <c:v>-18.270909152851825</c:v>
                </c:pt>
                <c:pt idx="247">
                  <c:v>-18.410097069048618</c:v>
                </c:pt>
                <c:pt idx="248">
                  <c:v>-18.543677091335567</c:v>
                </c:pt>
                <c:pt idx="249">
                  <c:v>-18.67160852994386</c:v>
                </c:pt>
                <c:pt idx="250">
                  <c:v>-18.793852415718</c:v>
                </c:pt>
                <c:pt idx="251">
                  <c:v>-18.910371511986174</c:v>
                </c:pt>
                <c:pt idx="252">
                  <c:v>-19.021130325902917</c:v>
                </c:pt>
                <c:pt idx="253">
                  <c:v>-19.126095119260562</c:v>
                </c:pt>
                <c:pt idx="254">
                  <c:v>-19.225233918766239</c:v>
                </c:pt>
                <c:pt idx="255">
                  <c:v>-19.318516525781234</c:v>
                </c:pt>
                <c:pt idx="256">
                  <c:v>-19.405914525519805</c:v>
                </c:pt>
                <c:pt idx="257">
                  <c:v>-19.487401295704586</c:v>
                </c:pt>
                <c:pt idx="258">
                  <c:v>-19.562952014676004</c:v>
                </c:pt>
                <c:pt idx="259">
                  <c:v>-19.632543668953176</c:v>
                </c:pt>
                <c:pt idx="260">
                  <c:v>-19.69615506024407</c:v>
                </c:pt>
                <c:pt idx="261">
                  <c:v>-19.753766811902672</c:v>
                </c:pt>
                <c:pt idx="262">
                  <c:v>-19.805361374831332</c:v>
                </c:pt>
                <c:pt idx="263">
                  <c:v>-19.850923032826376</c:v>
                </c:pt>
                <c:pt idx="264">
                  <c:v>-19.89043790736541</c:v>
                </c:pt>
                <c:pt idx="265">
                  <c:v>-19.923893961834864</c:v>
                </c:pt>
                <c:pt idx="266">
                  <c:v>-19.951281005196446</c:v>
                </c:pt>
                <c:pt idx="267">
                  <c:v>-19.972590695091448</c:v>
                </c:pt>
                <c:pt idx="268">
                  <c:v>-19.987816540381896</c:v>
                </c:pt>
                <c:pt idx="269">
                  <c:v>-19.996953903127814</c:v>
                </c:pt>
                <c:pt idx="270">
                  <c:v>-20</c:v>
                </c:pt>
                <c:pt idx="271">
                  <c:v>-19.996953903127835</c:v>
                </c:pt>
                <c:pt idx="272">
                  <c:v>-19.987816540381935</c:v>
                </c:pt>
                <c:pt idx="273">
                  <c:v>-19.972590695091508</c:v>
                </c:pt>
                <c:pt idx="274">
                  <c:v>-19.951281005196527</c:v>
                </c:pt>
                <c:pt idx="275">
                  <c:v>-19.923893961834963</c:v>
                </c:pt>
                <c:pt idx="276">
                  <c:v>-19.890437907365527</c:v>
                </c:pt>
                <c:pt idx="277">
                  <c:v>-19.850923032826515</c:v>
                </c:pt>
                <c:pt idx="278">
                  <c:v>-19.805361374831488</c:v>
                </c:pt>
                <c:pt idx="279">
                  <c:v>-19.75376681190285</c:v>
                </c:pt>
                <c:pt idx="280">
                  <c:v>-19.696155060244266</c:v>
                </c:pt>
                <c:pt idx="281">
                  <c:v>-19.632543668953396</c:v>
                </c:pt>
                <c:pt idx="282">
                  <c:v>-19.562952014676242</c:v>
                </c:pt>
                <c:pt idx="283">
                  <c:v>-19.487401295704846</c:v>
                </c:pt>
                <c:pt idx="284">
                  <c:v>-19.405914525520082</c:v>
                </c:pt>
                <c:pt idx="285">
                  <c:v>-19.318516525781529</c:v>
                </c:pt>
                <c:pt idx="286">
                  <c:v>-19.225233918766552</c:v>
                </c:pt>
                <c:pt idx="287">
                  <c:v>-19.126095119260896</c:v>
                </c:pt>
                <c:pt idx="288">
                  <c:v>-19.021130325903272</c:v>
                </c:pt>
                <c:pt idx="289">
                  <c:v>-18.910371511986547</c:v>
                </c:pt>
                <c:pt idx="290">
                  <c:v>-18.793852415718391</c:v>
                </c:pt>
                <c:pt idx="291">
                  <c:v>-18.671608529944269</c:v>
                </c:pt>
                <c:pt idx="292">
                  <c:v>-18.543677091335994</c:v>
                </c:pt>
                <c:pt idx="293">
                  <c:v>-18.410097069049066</c:v>
                </c:pt>
                <c:pt idx="294">
                  <c:v>-18.270909152852287</c:v>
                </c:pt>
                <c:pt idx="295">
                  <c:v>-18.126155740733282</c:v>
                </c:pt>
                <c:pt idx="296">
                  <c:v>-17.975880925983635</c:v>
                </c:pt>
                <c:pt idx="297">
                  <c:v>-17.820130483767667</c:v>
                </c:pt>
                <c:pt idx="298">
                  <c:v>-17.65895185717886</c:v>
                </c:pt>
                <c:pt idx="299">
                  <c:v>-17.49239414278825</c:v>
                </c:pt>
                <c:pt idx="300">
                  <c:v>-17.320508075689119</c:v>
                </c:pt>
                <c:pt idx="301">
                  <c:v>-17.143346014042603</c:v>
                </c:pt>
                <c:pt idx="302">
                  <c:v>-16.960961923128892</c:v>
                </c:pt>
                <c:pt idx="303">
                  <c:v>-16.773411358908863</c:v>
                </c:pt>
                <c:pt idx="304">
                  <c:v>-16.580751451101229</c:v>
                </c:pt>
                <c:pt idx="305">
                  <c:v>-16.383040885780243</c:v>
                </c:pt>
                <c:pt idx="306">
                  <c:v>-16.180339887499368</c:v>
                </c:pt>
                <c:pt idx="307">
                  <c:v>-15.97271020094629</c:v>
                </c:pt>
                <c:pt idx="308">
                  <c:v>-15.760215072134883</c:v>
                </c:pt>
                <c:pt idx="309">
                  <c:v>-15.542919229139876</c:v>
                </c:pt>
                <c:pt idx="310">
                  <c:v>-15.320888862380031</c:v>
                </c:pt>
                <c:pt idx="311">
                  <c:v>-15.094191604455922</c:v>
                </c:pt>
                <c:pt idx="312">
                  <c:v>-14.862896509548378</c:v>
                </c:pt>
                <c:pt idx="313">
                  <c:v>-14.627074032383916</c:v>
                </c:pt>
                <c:pt idx="314">
                  <c:v>-14.38679600677354</c:v>
                </c:pt>
                <c:pt idx="315">
                  <c:v>-14.142135623731482</c:v>
                </c:pt>
                <c:pt idx="316">
                  <c:v>-13.893167409180489</c:v>
                </c:pt>
                <c:pt idx="317">
                  <c:v>-13.639967201250524</c:v>
                </c:pt>
                <c:pt idx="318">
                  <c:v>-13.382612127177731</c:v>
                </c:pt>
                <c:pt idx="319">
                  <c:v>-13.121180579810725</c:v>
                </c:pt>
                <c:pt idx="320">
                  <c:v>-12.855752193731377</c:v>
                </c:pt>
                <c:pt idx="321">
                  <c:v>-12.58640782099735</c:v>
                </c:pt>
                <c:pt idx="322">
                  <c:v>-12.313229506513778</c:v>
                </c:pt>
                <c:pt idx="323">
                  <c:v>-12.03630046304159</c:v>
                </c:pt>
                <c:pt idx="324">
                  <c:v>-11.755705045850098</c:v>
                </c:pt>
                <c:pt idx="325">
                  <c:v>-11.471528727021569</c:v>
                </c:pt>
                <c:pt idx="326">
                  <c:v>-11.183858069415596</c:v>
                </c:pt>
                <c:pt idx="327">
                  <c:v>-10.892780700301209</c:v>
                </c:pt>
                <c:pt idx="328">
                  <c:v>-10.598385284664779</c:v>
                </c:pt>
                <c:pt idx="329">
                  <c:v>-10.300761498201776</c:v>
                </c:pt>
                <c:pt idx="330">
                  <c:v>-10.000000000000702</c:v>
                </c:pt>
                <c:pt idx="331">
                  <c:v>-9.6961924049274533</c:v>
                </c:pt>
                <c:pt idx="332">
                  <c:v>-9.389431255718538</c:v>
                </c:pt>
                <c:pt idx="333">
                  <c:v>-9.0798099947916668</c:v>
                </c:pt>
                <c:pt idx="334">
                  <c:v>-8.7674229357822906</c:v>
                </c:pt>
                <c:pt idx="335">
                  <c:v>-8.4523652348147404</c:v>
                </c:pt>
                <c:pt idx="336">
                  <c:v>-8.1347328615167651</c:v>
                </c:pt>
                <c:pt idx="337">
                  <c:v>-7.8146225697862457</c:v>
                </c:pt>
                <c:pt idx="338">
                  <c:v>-7.4921318683190208</c:v>
                </c:pt>
                <c:pt idx="339">
                  <c:v>-7.167358990906795</c:v>
                </c:pt>
                <c:pt idx="340">
                  <c:v>-6.8404028665141725</c:v>
                </c:pt>
                <c:pt idx="341">
                  <c:v>-6.5113630891439396</c:v>
                </c:pt>
                <c:pt idx="342">
                  <c:v>-6.1803398874997644</c:v>
                </c:pt>
                <c:pt idx="343">
                  <c:v>-5.8474340944555578</c:v>
                </c:pt>
                <c:pt idx="344">
                  <c:v>-5.5127471163408162</c:v>
                </c:pt>
                <c:pt idx="345">
                  <c:v>-5.176380902051255</c:v>
                </c:pt>
                <c:pt idx="346">
                  <c:v>-4.8384379119942018</c:v>
                </c:pt>
                <c:pt idx="347">
                  <c:v>-4.4990210868781544</c:v>
                </c:pt>
                <c:pt idx="348">
                  <c:v>-4.1582338163560486</c:v>
                </c:pt>
                <c:pt idx="349">
                  <c:v>-3.8161799075317648</c:v>
                </c:pt>
                <c:pt idx="350">
                  <c:v>-3.4729635533394827</c:v>
                </c:pt>
                <c:pt idx="351">
                  <c:v>-3.1286893008054992</c:v>
                </c:pt>
                <c:pt idx="352">
                  <c:v>-2.7834620192021968</c:v>
                </c:pt>
                <c:pt idx="353">
                  <c:v>-2.437386868103844</c:v>
                </c:pt>
                <c:pt idx="354">
                  <c:v>-2.0905692653539694</c:v>
                </c:pt>
                <c:pt idx="355">
                  <c:v>-1.7431148549540687</c:v>
                </c:pt>
                <c:pt idx="356">
                  <c:v>-1.3951294748834164</c:v>
                </c:pt>
                <c:pt idx="357">
                  <c:v>-1.046719124859792</c:v>
                </c:pt>
                <c:pt idx="358">
                  <c:v>-0.69798993405093968</c:v>
                </c:pt>
                <c:pt idx="359">
                  <c:v>-0.34904812874659474</c:v>
                </c:pt>
                <c:pt idx="360">
                  <c:v>-9.2860615030776472E-13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6-469B-AD12-C85B3C896ED6}"/>
            </c:ext>
          </c:extLst>
        </c:ser>
        <c:ser>
          <c:idx val="1"/>
          <c:order val="1"/>
          <c:tx>
            <c:v>hexa!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hexa!$F$3:$F$9</c:f>
              <c:numCache>
                <c:formatCode>General</c:formatCode>
                <c:ptCount val="7"/>
                <c:pt idx="0">
                  <c:v>5.0000000000000009</c:v>
                </c:pt>
                <c:pt idx="1">
                  <c:v>-4.9999999999999982</c:v>
                </c:pt>
                <c:pt idx="2">
                  <c:v>-10</c:v>
                </c:pt>
                <c:pt idx="3">
                  <c:v>-5.0000000000000044</c:v>
                </c:pt>
                <c:pt idx="4">
                  <c:v>4.9999999999999929</c:v>
                </c:pt>
                <c:pt idx="5">
                  <c:v>10</c:v>
                </c:pt>
                <c:pt idx="6">
                  <c:v>5.0000000000000124</c:v>
                </c:pt>
              </c:numCache>
            </c:numRef>
          </c:xVal>
          <c:yVal>
            <c:numRef>
              <c:f>hexa!$G$3:$G$9</c:f>
              <c:numCache>
                <c:formatCode>General</c:formatCode>
                <c:ptCount val="7"/>
                <c:pt idx="0">
                  <c:v>8.6602540378443855</c:v>
                </c:pt>
                <c:pt idx="1">
                  <c:v>8.6602540378443873</c:v>
                </c:pt>
                <c:pt idx="2">
                  <c:v>1.22514845490862E-15</c:v>
                </c:pt>
                <c:pt idx="3">
                  <c:v>-8.6602540378443837</c:v>
                </c:pt>
                <c:pt idx="4">
                  <c:v>-8.6602540378443909</c:v>
                </c:pt>
                <c:pt idx="5">
                  <c:v>-1.1332081106818492E-14</c:v>
                </c:pt>
                <c:pt idx="6">
                  <c:v>8.6602540378443784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76-469B-AD12-C85B3C896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58623"/>
        <c:axId val="405462367"/>
      </c:scatterChart>
      <c:valAx>
        <c:axId val="40545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2367"/>
        <c:crosses val="autoZero"/>
        <c:crossBetween val="midCat"/>
      </c:valAx>
      <c:valAx>
        <c:axId val="4054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5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Deviation</a:t>
            </a:r>
            <a:r>
              <a:rPr lang="en-IN" baseline="0"/>
              <a:t> in projectile motion at v = 20 m/s at launch angle 80 degrees, with and without the effect of drag 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m/s without drag, at theta = 80 degrees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'assignment_1(home) Q2 (13)'!$F$2:$F$404</c:f>
              <c:numCache>
                <c:formatCode>General</c:formatCode>
                <c:ptCount val="403"/>
                <c:pt idx="0">
                  <c:v>0</c:v>
                </c:pt>
                <c:pt idx="1">
                  <c:v>3.4729635533386087E-2</c:v>
                </c:pt>
                <c:pt idx="2">
                  <c:v>6.9459271066772174E-2</c:v>
                </c:pt>
                <c:pt idx="3">
                  <c:v>0.10418890660015825</c:v>
                </c:pt>
                <c:pt idx="4">
                  <c:v>0.13891854213354435</c:v>
                </c:pt>
                <c:pt idx="5">
                  <c:v>0.17364817766693044</c:v>
                </c:pt>
                <c:pt idx="6">
                  <c:v>0.20837781320031654</c:v>
                </c:pt>
                <c:pt idx="7">
                  <c:v>0.24310744873370263</c:v>
                </c:pt>
                <c:pt idx="8">
                  <c:v>0.2778370842670887</c:v>
                </c:pt>
                <c:pt idx="9">
                  <c:v>0.31256671980047479</c:v>
                </c:pt>
                <c:pt idx="10">
                  <c:v>0.34729635533386088</c:v>
                </c:pt>
                <c:pt idx="11">
                  <c:v>0.38202599086724698</c:v>
                </c:pt>
                <c:pt idx="12">
                  <c:v>0.41675562640063307</c:v>
                </c:pt>
                <c:pt idx="13">
                  <c:v>0.45148526193401917</c:v>
                </c:pt>
                <c:pt idx="14">
                  <c:v>0.48621489746740526</c:v>
                </c:pt>
                <c:pt idx="15">
                  <c:v>0.52094453300079135</c:v>
                </c:pt>
                <c:pt idx="16">
                  <c:v>0.55567416853417739</c:v>
                </c:pt>
                <c:pt idx="17">
                  <c:v>0.59040380406756343</c:v>
                </c:pt>
                <c:pt idx="18">
                  <c:v>0.62513343960094947</c:v>
                </c:pt>
                <c:pt idx="19">
                  <c:v>0.65986307513433551</c:v>
                </c:pt>
                <c:pt idx="20">
                  <c:v>0.69459271066772155</c:v>
                </c:pt>
                <c:pt idx="21">
                  <c:v>0.72932234620110759</c:v>
                </c:pt>
                <c:pt idx="22">
                  <c:v>0.76405198173449362</c:v>
                </c:pt>
                <c:pt idx="23">
                  <c:v>0.79878161726787966</c:v>
                </c:pt>
                <c:pt idx="24">
                  <c:v>0.8335112528012657</c:v>
                </c:pt>
                <c:pt idx="25">
                  <c:v>0.86824088833465174</c:v>
                </c:pt>
                <c:pt idx="26">
                  <c:v>0.90297052386803778</c:v>
                </c:pt>
                <c:pt idx="27">
                  <c:v>0.93770015940142382</c:v>
                </c:pt>
                <c:pt idx="28">
                  <c:v>0.97242979493480985</c:v>
                </c:pt>
                <c:pt idx="29">
                  <c:v>1.0071594304681959</c:v>
                </c:pt>
                <c:pt idx="30">
                  <c:v>1.041889066001582</c:v>
                </c:pt>
                <c:pt idx="31">
                  <c:v>1.0766187015349682</c:v>
                </c:pt>
                <c:pt idx="32">
                  <c:v>1.1113483370683543</c:v>
                </c:pt>
                <c:pt idx="33">
                  <c:v>1.1460779726017405</c:v>
                </c:pt>
                <c:pt idx="34">
                  <c:v>1.1808076081351266</c:v>
                </c:pt>
                <c:pt idx="35">
                  <c:v>1.2155372436685128</c:v>
                </c:pt>
                <c:pt idx="36">
                  <c:v>1.2502668792018989</c:v>
                </c:pt>
                <c:pt idx="37">
                  <c:v>1.2849965147352851</c:v>
                </c:pt>
                <c:pt idx="38">
                  <c:v>1.3197261502686712</c:v>
                </c:pt>
                <c:pt idx="39">
                  <c:v>1.3544557858020574</c:v>
                </c:pt>
                <c:pt idx="40">
                  <c:v>1.3891854213354435</c:v>
                </c:pt>
                <c:pt idx="41">
                  <c:v>1.4239150568688297</c:v>
                </c:pt>
                <c:pt idx="42">
                  <c:v>1.4586446924022158</c:v>
                </c:pt>
                <c:pt idx="43">
                  <c:v>1.493374327935602</c:v>
                </c:pt>
                <c:pt idx="44">
                  <c:v>1.5281039634689881</c:v>
                </c:pt>
                <c:pt idx="45">
                  <c:v>1.5628335990023743</c:v>
                </c:pt>
                <c:pt idx="46">
                  <c:v>1.5975632345357604</c:v>
                </c:pt>
                <c:pt idx="47">
                  <c:v>1.6322928700691466</c:v>
                </c:pt>
                <c:pt idx="48">
                  <c:v>1.6670225056025327</c:v>
                </c:pt>
                <c:pt idx="49">
                  <c:v>1.7017521411359189</c:v>
                </c:pt>
                <c:pt idx="50">
                  <c:v>1.736481776669305</c:v>
                </c:pt>
                <c:pt idx="51">
                  <c:v>1.7712114122026912</c:v>
                </c:pt>
                <c:pt idx="52">
                  <c:v>1.8059410477360773</c:v>
                </c:pt>
                <c:pt idx="53">
                  <c:v>1.8406706832694635</c:v>
                </c:pt>
                <c:pt idx="54">
                  <c:v>1.8754003188028496</c:v>
                </c:pt>
                <c:pt idx="55">
                  <c:v>1.9101299543362358</c:v>
                </c:pt>
                <c:pt idx="56">
                  <c:v>1.9448595898696219</c:v>
                </c:pt>
                <c:pt idx="57">
                  <c:v>1.9795892254030081</c:v>
                </c:pt>
                <c:pt idx="58">
                  <c:v>2.014318860936394</c:v>
                </c:pt>
                <c:pt idx="59">
                  <c:v>2.0490484964697799</c:v>
                </c:pt>
                <c:pt idx="60">
                  <c:v>2.0837781320031659</c:v>
                </c:pt>
                <c:pt idx="61">
                  <c:v>2.1185077675365518</c:v>
                </c:pt>
                <c:pt idx="62">
                  <c:v>2.1532374030699377</c:v>
                </c:pt>
                <c:pt idx="63">
                  <c:v>2.1879670386033236</c:v>
                </c:pt>
                <c:pt idx="64">
                  <c:v>2.2226966741367096</c:v>
                </c:pt>
                <c:pt idx="65">
                  <c:v>2.2574263096700955</c:v>
                </c:pt>
                <c:pt idx="66">
                  <c:v>2.2921559452034814</c:v>
                </c:pt>
                <c:pt idx="67">
                  <c:v>2.3268855807368674</c:v>
                </c:pt>
                <c:pt idx="68">
                  <c:v>2.3616152162702533</c:v>
                </c:pt>
                <c:pt idx="69">
                  <c:v>2.3963448518036392</c:v>
                </c:pt>
                <c:pt idx="70">
                  <c:v>2.4310744873370251</c:v>
                </c:pt>
                <c:pt idx="71">
                  <c:v>2.4658041228704111</c:v>
                </c:pt>
                <c:pt idx="72">
                  <c:v>2.500533758403797</c:v>
                </c:pt>
                <c:pt idx="73">
                  <c:v>2.5352633939371829</c:v>
                </c:pt>
                <c:pt idx="74">
                  <c:v>2.5699930294705688</c:v>
                </c:pt>
                <c:pt idx="75">
                  <c:v>2.6047226650039548</c:v>
                </c:pt>
                <c:pt idx="76">
                  <c:v>2.6394523005373407</c:v>
                </c:pt>
                <c:pt idx="77">
                  <c:v>2.6741819360707266</c:v>
                </c:pt>
                <c:pt idx="78">
                  <c:v>2.7089115716041126</c:v>
                </c:pt>
                <c:pt idx="79">
                  <c:v>2.7436412071374985</c:v>
                </c:pt>
                <c:pt idx="80">
                  <c:v>2.7783708426708844</c:v>
                </c:pt>
                <c:pt idx="81">
                  <c:v>2.8131004782042703</c:v>
                </c:pt>
                <c:pt idx="82">
                  <c:v>2.8478301137376563</c:v>
                </c:pt>
                <c:pt idx="83">
                  <c:v>2.8825597492710422</c:v>
                </c:pt>
                <c:pt idx="84">
                  <c:v>2.9172893848044281</c:v>
                </c:pt>
                <c:pt idx="85">
                  <c:v>2.952019020337814</c:v>
                </c:pt>
                <c:pt idx="86">
                  <c:v>2.9867486558712</c:v>
                </c:pt>
                <c:pt idx="87">
                  <c:v>3.0214782914045859</c:v>
                </c:pt>
                <c:pt idx="88">
                  <c:v>3.0562079269379718</c:v>
                </c:pt>
                <c:pt idx="89">
                  <c:v>3.0909375624713578</c:v>
                </c:pt>
                <c:pt idx="90">
                  <c:v>3.1256671980047437</c:v>
                </c:pt>
                <c:pt idx="91">
                  <c:v>3.1603968335381296</c:v>
                </c:pt>
                <c:pt idx="92">
                  <c:v>3.1951264690715155</c:v>
                </c:pt>
                <c:pt idx="93">
                  <c:v>3.2298561046049015</c:v>
                </c:pt>
                <c:pt idx="94">
                  <c:v>3.2645857401382874</c:v>
                </c:pt>
                <c:pt idx="95">
                  <c:v>3.2993153756716733</c:v>
                </c:pt>
                <c:pt idx="96">
                  <c:v>3.3340450112050593</c:v>
                </c:pt>
                <c:pt idx="97">
                  <c:v>3.3687746467384452</c:v>
                </c:pt>
                <c:pt idx="98">
                  <c:v>3.4035042822718311</c:v>
                </c:pt>
                <c:pt idx="99">
                  <c:v>3.438233917805217</c:v>
                </c:pt>
                <c:pt idx="100">
                  <c:v>3.472963553338603</c:v>
                </c:pt>
                <c:pt idx="101">
                  <c:v>3.5076931888719889</c:v>
                </c:pt>
                <c:pt idx="102">
                  <c:v>3.5424228244053748</c:v>
                </c:pt>
                <c:pt idx="103">
                  <c:v>3.5771524599387607</c:v>
                </c:pt>
                <c:pt idx="104">
                  <c:v>3.6118820954721467</c:v>
                </c:pt>
                <c:pt idx="105">
                  <c:v>3.6466117310055326</c:v>
                </c:pt>
                <c:pt idx="106">
                  <c:v>3.6813413665389185</c:v>
                </c:pt>
                <c:pt idx="107">
                  <c:v>3.7160710020723045</c:v>
                </c:pt>
                <c:pt idx="108">
                  <c:v>3.7508006376056904</c:v>
                </c:pt>
                <c:pt idx="109">
                  <c:v>3.7855302731390763</c:v>
                </c:pt>
                <c:pt idx="110">
                  <c:v>3.8202599086724622</c:v>
                </c:pt>
                <c:pt idx="111">
                  <c:v>3.8549895442058482</c:v>
                </c:pt>
                <c:pt idx="112">
                  <c:v>3.8897191797392341</c:v>
                </c:pt>
                <c:pt idx="113">
                  <c:v>3.92444881527262</c:v>
                </c:pt>
                <c:pt idx="114">
                  <c:v>3.9591784508060059</c:v>
                </c:pt>
                <c:pt idx="115">
                  <c:v>3.9939080863393919</c:v>
                </c:pt>
                <c:pt idx="116">
                  <c:v>4.0286377218727782</c:v>
                </c:pt>
                <c:pt idx="117">
                  <c:v>4.0633673574061646</c:v>
                </c:pt>
                <c:pt idx="118">
                  <c:v>4.098096992939551</c:v>
                </c:pt>
                <c:pt idx="119">
                  <c:v>4.1328266284729374</c:v>
                </c:pt>
                <c:pt idx="120">
                  <c:v>4.1675562640063237</c:v>
                </c:pt>
                <c:pt idx="121">
                  <c:v>4.2022858995397101</c:v>
                </c:pt>
                <c:pt idx="122">
                  <c:v>4.2370155350730965</c:v>
                </c:pt>
                <c:pt idx="123">
                  <c:v>4.2717451706064828</c:v>
                </c:pt>
                <c:pt idx="124">
                  <c:v>4.3064748061398692</c:v>
                </c:pt>
                <c:pt idx="125">
                  <c:v>4.3412044416732556</c:v>
                </c:pt>
                <c:pt idx="126">
                  <c:v>4.375934077206642</c:v>
                </c:pt>
                <c:pt idx="127">
                  <c:v>4.4106637127400283</c:v>
                </c:pt>
                <c:pt idx="128">
                  <c:v>4.4453933482734147</c:v>
                </c:pt>
                <c:pt idx="129">
                  <c:v>4.4801229838068011</c:v>
                </c:pt>
                <c:pt idx="130">
                  <c:v>4.5148526193401874</c:v>
                </c:pt>
                <c:pt idx="131">
                  <c:v>4.5495822548735738</c:v>
                </c:pt>
                <c:pt idx="132">
                  <c:v>4.5843118904069602</c:v>
                </c:pt>
                <c:pt idx="133">
                  <c:v>4.6190415259403466</c:v>
                </c:pt>
                <c:pt idx="134">
                  <c:v>4.6537711614737329</c:v>
                </c:pt>
                <c:pt idx="135">
                  <c:v>4.6885007970071193</c:v>
                </c:pt>
                <c:pt idx="136">
                  <c:v>4.7232304325405057</c:v>
                </c:pt>
                <c:pt idx="137">
                  <c:v>4.757960068073892</c:v>
                </c:pt>
                <c:pt idx="138">
                  <c:v>4.7926897036072784</c:v>
                </c:pt>
                <c:pt idx="139">
                  <c:v>4.8274193391406648</c:v>
                </c:pt>
                <c:pt idx="140">
                  <c:v>4.8621489746740512</c:v>
                </c:pt>
                <c:pt idx="141">
                  <c:v>4.8968786102074375</c:v>
                </c:pt>
                <c:pt idx="142">
                  <c:v>4.9316082457408239</c:v>
                </c:pt>
                <c:pt idx="143">
                  <c:v>4.9663378812742103</c:v>
                </c:pt>
                <c:pt idx="144">
                  <c:v>5.0010675168075966</c:v>
                </c:pt>
                <c:pt idx="145">
                  <c:v>5.035797152340983</c:v>
                </c:pt>
                <c:pt idx="146">
                  <c:v>5.0705267878743694</c:v>
                </c:pt>
                <c:pt idx="147">
                  <c:v>5.1052564234077558</c:v>
                </c:pt>
                <c:pt idx="148">
                  <c:v>5.1399860589411421</c:v>
                </c:pt>
                <c:pt idx="149">
                  <c:v>5.1747156944745285</c:v>
                </c:pt>
                <c:pt idx="150">
                  <c:v>5.2094453300079149</c:v>
                </c:pt>
                <c:pt idx="151">
                  <c:v>5.2441749655413012</c:v>
                </c:pt>
                <c:pt idx="152">
                  <c:v>5.2789046010746876</c:v>
                </c:pt>
                <c:pt idx="153">
                  <c:v>5.313634236608074</c:v>
                </c:pt>
                <c:pt idx="154">
                  <c:v>5.3483638721414604</c:v>
                </c:pt>
                <c:pt idx="155">
                  <c:v>5.3830935076748467</c:v>
                </c:pt>
                <c:pt idx="156">
                  <c:v>5.4178231432082331</c:v>
                </c:pt>
                <c:pt idx="157">
                  <c:v>5.4525527787416195</c:v>
                </c:pt>
                <c:pt idx="158">
                  <c:v>5.4872824142750058</c:v>
                </c:pt>
                <c:pt idx="159">
                  <c:v>5.5220120498083922</c:v>
                </c:pt>
                <c:pt idx="160">
                  <c:v>5.5567416853417786</c:v>
                </c:pt>
                <c:pt idx="161">
                  <c:v>5.591471320875165</c:v>
                </c:pt>
                <c:pt idx="162">
                  <c:v>5.6262009564085513</c:v>
                </c:pt>
                <c:pt idx="163">
                  <c:v>5.6609305919419377</c:v>
                </c:pt>
                <c:pt idx="164">
                  <c:v>5.6956602274753241</c:v>
                </c:pt>
                <c:pt idx="165">
                  <c:v>5.7303898630087104</c:v>
                </c:pt>
                <c:pt idx="166">
                  <c:v>5.7651194985420968</c:v>
                </c:pt>
                <c:pt idx="167">
                  <c:v>5.7998491340754832</c:v>
                </c:pt>
                <c:pt idx="168">
                  <c:v>5.8345787696088696</c:v>
                </c:pt>
                <c:pt idx="169">
                  <c:v>5.8693084051422559</c:v>
                </c:pt>
                <c:pt idx="170">
                  <c:v>5.9040380406756423</c:v>
                </c:pt>
                <c:pt idx="171">
                  <c:v>5.9387676762090287</c:v>
                </c:pt>
                <c:pt idx="172">
                  <c:v>5.9734973117424151</c:v>
                </c:pt>
                <c:pt idx="173">
                  <c:v>6.0082269472758014</c:v>
                </c:pt>
                <c:pt idx="174">
                  <c:v>6.0429565828091878</c:v>
                </c:pt>
                <c:pt idx="175">
                  <c:v>6.0776862183425742</c:v>
                </c:pt>
                <c:pt idx="176">
                  <c:v>6.1124158538759605</c:v>
                </c:pt>
                <c:pt idx="177">
                  <c:v>6.1471454894093469</c:v>
                </c:pt>
                <c:pt idx="178">
                  <c:v>6.1818751249427333</c:v>
                </c:pt>
                <c:pt idx="179">
                  <c:v>6.2166047604761197</c:v>
                </c:pt>
                <c:pt idx="180">
                  <c:v>6.251334396009506</c:v>
                </c:pt>
                <c:pt idx="181">
                  <c:v>6.2860640315428924</c:v>
                </c:pt>
                <c:pt idx="182">
                  <c:v>6.3207936670762788</c:v>
                </c:pt>
                <c:pt idx="183">
                  <c:v>6.3555233026096651</c:v>
                </c:pt>
                <c:pt idx="184">
                  <c:v>6.3902529381430515</c:v>
                </c:pt>
                <c:pt idx="185">
                  <c:v>6.4249825736764379</c:v>
                </c:pt>
                <c:pt idx="186">
                  <c:v>6.4597122092098243</c:v>
                </c:pt>
                <c:pt idx="187">
                  <c:v>6.4944418447432106</c:v>
                </c:pt>
                <c:pt idx="188">
                  <c:v>6.529171480276597</c:v>
                </c:pt>
                <c:pt idx="189">
                  <c:v>6.5639011158099834</c:v>
                </c:pt>
                <c:pt idx="190">
                  <c:v>6.5986307513433697</c:v>
                </c:pt>
                <c:pt idx="191">
                  <c:v>6.6333603868767561</c:v>
                </c:pt>
                <c:pt idx="192">
                  <c:v>6.6680900224101425</c:v>
                </c:pt>
                <c:pt idx="193">
                  <c:v>6.7028196579435289</c:v>
                </c:pt>
                <c:pt idx="194">
                  <c:v>6.7375492934769152</c:v>
                </c:pt>
                <c:pt idx="195">
                  <c:v>6.7722789290103016</c:v>
                </c:pt>
                <c:pt idx="196">
                  <c:v>6.807008564543688</c:v>
                </c:pt>
                <c:pt idx="197">
                  <c:v>6.8417382000770743</c:v>
                </c:pt>
                <c:pt idx="198">
                  <c:v>6.8764678356104607</c:v>
                </c:pt>
                <c:pt idx="199">
                  <c:v>6.9111974711438471</c:v>
                </c:pt>
                <c:pt idx="200">
                  <c:v>6.9459271066772335</c:v>
                </c:pt>
                <c:pt idx="201">
                  <c:v>6.9806567422106198</c:v>
                </c:pt>
                <c:pt idx="202">
                  <c:v>7.0153863777440062</c:v>
                </c:pt>
                <c:pt idx="203">
                  <c:v>7.0501160132773926</c:v>
                </c:pt>
                <c:pt idx="204">
                  <c:v>7.0848456488107789</c:v>
                </c:pt>
                <c:pt idx="205">
                  <c:v>7.1195752843441653</c:v>
                </c:pt>
                <c:pt idx="206">
                  <c:v>7.1543049198775517</c:v>
                </c:pt>
                <c:pt idx="207">
                  <c:v>7.1890345554109381</c:v>
                </c:pt>
                <c:pt idx="208">
                  <c:v>7.2237641909443244</c:v>
                </c:pt>
                <c:pt idx="209">
                  <c:v>7.2584938264777108</c:v>
                </c:pt>
                <c:pt idx="210">
                  <c:v>7.2932234620110972</c:v>
                </c:pt>
                <c:pt idx="211">
                  <c:v>7.3279530975444835</c:v>
                </c:pt>
                <c:pt idx="212">
                  <c:v>7.3626827330778699</c:v>
                </c:pt>
                <c:pt idx="213">
                  <c:v>7.3974123686112563</c:v>
                </c:pt>
                <c:pt idx="214">
                  <c:v>7.4321420041446427</c:v>
                </c:pt>
                <c:pt idx="215">
                  <c:v>7.466871639678029</c:v>
                </c:pt>
                <c:pt idx="216">
                  <c:v>7.5016012752114154</c:v>
                </c:pt>
                <c:pt idx="217">
                  <c:v>7.5363309107448018</c:v>
                </c:pt>
                <c:pt idx="218">
                  <c:v>7.5710605462781881</c:v>
                </c:pt>
                <c:pt idx="219">
                  <c:v>7.6057901818115745</c:v>
                </c:pt>
                <c:pt idx="220">
                  <c:v>7.6405198173449609</c:v>
                </c:pt>
                <c:pt idx="221">
                  <c:v>7.6752494528783473</c:v>
                </c:pt>
                <c:pt idx="222">
                  <c:v>7.7099790884117336</c:v>
                </c:pt>
                <c:pt idx="223">
                  <c:v>7.74470872394512</c:v>
                </c:pt>
                <c:pt idx="224">
                  <c:v>7.7794383594785064</c:v>
                </c:pt>
                <c:pt idx="225">
                  <c:v>7.8141679950118927</c:v>
                </c:pt>
                <c:pt idx="226">
                  <c:v>7.8488976305452791</c:v>
                </c:pt>
                <c:pt idx="227">
                  <c:v>7.8836272660786655</c:v>
                </c:pt>
                <c:pt idx="228">
                  <c:v>7.9183569016120519</c:v>
                </c:pt>
                <c:pt idx="229">
                  <c:v>7.9530865371454382</c:v>
                </c:pt>
                <c:pt idx="230">
                  <c:v>7.9878161726788246</c:v>
                </c:pt>
                <c:pt idx="231">
                  <c:v>8.022545808212211</c:v>
                </c:pt>
                <c:pt idx="232">
                  <c:v>8.0572754437455973</c:v>
                </c:pt>
                <c:pt idx="233">
                  <c:v>8.0920050792789837</c:v>
                </c:pt>
                <c:pt idx="234">
                  <c:v>8.1267347148123701</c:v>
                </c:pt>
                <c:pt idx="235">
                  <c:v>8.1614643503457565</c:v>
                </c:pt>
                <c:pt idx="236">
                  <c:v>8.1961939858791428</c:v>
                </c:pt>
                <c:pt idx="237">
                  <c:v>8.2309236214125292</c:v>
                </c:pt>
                <c:pt idx="238">
                  <c:v>8.2656532569459156</c:v>
                </c:pt>
                <c:pt idx="239">
                  <c:v>8.3003828924793019</c:v>
                </c:pt>
                <c:pt idx="240">
                  <c:v>8.3351125280126883</c:v>
                </c:pt>
                <c:pt idx="241">
                  <c:v>8.3698421635460747</c:v>
                </c:pt>
                <c:pt idx="242">
                  <c:v>8.4045717990794611</c:v>
                </c:pt>
                <c:pt idx="243">
                  <c:v>8.4393014346128474</c:v>
                </c:pt>
                <c:pt idx="244">
                  <c:v>8.4740310701462338</c:v>
                </c:pt>
                <c:pt idx="245">
                  <c:v>8.5087607056796202</c:v>
                </c:pt>
                <c:pt idx="246">
                  <c:v>8.5434903412130065</c:v>
                </c:pt>
                <c:pt idx="247">
                  <c:v>8.5782199767463929</c:v>
                </c:pt>
                <c:pt idx="248">
                  <c:v>8.6129496122797793</c:v>
                </c:pt>
                <c:pt idx="249">
                  <c:v>8.6476792478131657</c:v>
                </c:pt>
                <c:pt idx="250">
                  <c:v>8.682408883346552</c:v>
                </c:pt>
                <c:pt idx="251">
                  <c:v>8.7171385188799384</c:v>
                </c:pt>
                <c:pt idx="252">
                  <c:v>8.7518681544133248</c:v>
                </c:pt>
                <c:pt idx="253">
                  <c:v>8.7865977899467111</c:v>
                </c:pt>
                <c:pt idx="254">
                  <c:v>8.8213274254800975</c:v>
                </c:pt>
                <c:pt idx="255">
                  <c:v>8.8560570610134839</c:v>
                </c:pt>
                <c:pt idx="256">
                  <c:v>8.8907866965468703</c:v>
                </c:pt>
                <c:pt idx="257">
                  <c:v>8.9255163320802566</c:v>
                </c:pt>
                <c:pt idx="258">
                  <c:v>8.960245967613643</c:v>
                </c:pt>
                <c:pt idx="259">
                  <c:v>8.9949756031470294</c:v>
                </c:pt>
                <c:pt idx="260">
                  <c:v>9.0297052386804157</c:v>
                </c:pt>
                <c:pt idx="261">
                  <c:v>9.0644348742138021</c:v>
                </c:pt>
                <c:pt idx="262">
                  <c:v>9.0991645097471885</c:v>
                </c:pt>
                <c:pt idx="263">
                  <c:v>9.1338941452805749</c:v>
                </c:pt>
                <c:pt idx="264">
                  <c:v>9.1686237808139612</c:v>
                </c:pt>
                <c:pt idx="265">
                  <c:v>9.2033534163473476</c:v>
                </c:pt>
                <c:pt idx="266">
                  <c:v>9.238083051880734</c:v>
                </c:pt>
                <c:pt idx="267">
                  <c:v>9.2728126874141203</c:v>
                </c:pt>
                <c:pt idx="268">
                  <c:v>9.3075423229475067</c:v>
                </c:pt>
                <c:pt idx="269">
                  <c:v>9.3422719584808931</c:v>
                </c:pt>
                <c:pt idx="270">
                  <c:v>9.3770015940142795</c:v>
                </c:pt>
                <c:pt idx="271">
                  <c:v>9.4117312295476658</c:v>
                </c:pt>
                <c:pt idx="272">
                  <c:v>9.4464608650810522</c:v>
                </c:pt>
                <c:pt idx="273">
                  <c:v>9.4811905006144386</c:v>
                </c:pt>
                <c:pt idx="274">
                  <c:v>9.5159201361478249</c:v>
                </c:pt>
                <c:pt idx="275">
                  <c:v>9.5506497716812113</c:v>
                </c:pt>
                <c:pt idx="276">
                  <c:v>9.5853794072145977</c:v>
                </c:pt>
                <c:pt idx="277">
                  <c:v>9.6201090427479841</c:v>
                </c:pt>
                <c:pt idx="278">
                  <c:v>9.6548386782813704</c:v>
                </c:pt>
                <c:pt idx="279">
                  <c:v>9.6895683138147568</c:v>
                </c:pt>
                <c:pt idx="280">
                  <c:v>9.7242979493481432</c:v>
                </c:pt>
                <c:pt idx="281">
                  <c:v>9.7590275848815295</c:v>
                </c:pt>
                <c:pt idx="282">
                  <c:v>9.7937572204149159</c:v>
                </c:pt>
                <c:pt idx="283">
                  <c:v>9.8284868559483023</c:v>
                </c:pt>
                <c:pt idx="284">
                  <c:v>9.8632164914816887</c:v>
                </c:pt>
                <c:pt idx="285">
                  <c:v>9.897946127015075</c:v>
                </c:pt>
                <c:pt idx="286">
                  <c:v>9.9326757625484614</c:v>
                </c:pt>
                <c:pt idx="287">
                  <c:v>9.9674053980818478</c:v>
                </c:pt>
                <c:pt idx="288">
                  <c:v>10.002135033615234</c:v>
                </c:pt>
                <c:pt idx="289">
                  <c:v>10.036864669148621</c:v>
                </c:pt>
                <c:pt idx="290">
                  <c:v>10.071594304682007</c:v>
                </c:pt>
                <c:pt idx="291">
                  <c:v>10.106323940215393</c:v>
                </c:pt>
                <c:pt idx="292">
                  <c:v>10.14105357574878</c:v>
                </c:pt>
                <c:pt idx="293">
                  <c:v>10.175783211282166</c:v>
                </c:pt>
                <c:pt idx="294">
                  <c:v>10.210512846815552</c:v>
                </c:pt>
                <c:pt idx="295">
                  <c:v>10.245242482348939</c:v>
                </c:pt>
                <c:pt idx="296">
                  <c:v>10.279972117882325</c:v>
                </c:pt>
                <c:pt idx="297">
                  <c:v>10.314701753415711</c:v>
                </c:pt>
                <c:pt idx="298">
                  <c:v>10.349431388949098</c:v>
                </c:pt>
                <c:pt idx="299">
                  <c:v>10.384161024482484</c:v>
                </c:pt>
                <c:pt idx="300">
                  <c:v>10.418890660015871</c:v>
                </c:pt>
                <c:pt idx="301">
                  <c:v>10.453620295549257</c:v>
                </c:pt>
                <c:pt idx="302">
                  <c:v>10.488349931082643</c:v>
                </c:pt>
                <c:pt idx="303">
                  <c:v>10.52307956661603</c:v>
                </c:pt>
                <c:pt idx="304">
                  <c:v>10.557809202149416</c:v>
                </c:pt>
                <c:pt idx="305">
                  <c:v>10.592538837682802</c:v>
                </c:pt>
                <c:pt idx="306">
                  <c:v>10.627268473216189</c:v>
                </c:pt>
                <c:pt idx="307">
                  <c:v>10.661998108749575</c:v>
                </c:pt>
                <c:pt idx="308">
                  <c:v>10.696727744282962</c:v>
                </c:pt>
                <c:pt idx="309">
                  <c:v>10.731457379816348</c:v>
                </c:pt>
                <c:pt idx="310">
                  <c:v>10.766187015349734</c:v>
                </c:pt>
                <c:pt idx="311">
                  <c:v>10.800916650883121</c:v>
                </c:pt>
                <c:pt idx="312">
                  <c:v>10.835646286416507</c:v>
                </c:pt>
                <c:pt idx="313">
                  <c:v>10.870375921949893</c:v>
                </c:pt>
                <c:pt idx="314">
                  <c:v>10.90510555748328</c:v>
                </c:pt>
                <c:pt idx="315">
                  <c:v>10.939835193016666</c:v>
                </c:pt>
                <c:pt idx="316">
                  <c:v>10.974564828550053</c:v>
                </c:pt>
                <c:pt idx="317">
                  <c:v>11.009294464083439</c:v>
                </c:pt>
                <c:pt idx="318">
                  <c:v>11.044024099616825</c:v>
                </c:pt>
                <c:pt idx="319">
                  <c:v>11.078753735150212</c:v>
                </c:pt>
                <c:pt idx="320">
                  <c:v>11.113483370683598</c:v>
                </c:pt>
                <c:pt idx="321">
                  <c:v>11.148213006216984</c:v>
                </c:pt>
                <c:pt idx="322">
                  <c:v>11.182942641750371</c:v>
                </c:pt>
                <c:pt idx="323">
                  <c:v>11.217672277283757</c:v>
                </c:pt>
                <c:pt idx="324">
                  <c:v>11.252401912817144</c:v>
                </c:pt>
                <c:pt idx="325">
                  <c:v>11.28713154835053</c:v>
                </c:pt>
                <c:pt idx="326">
                  <c:v>11.321861183883916</c:v>
                </c:pt>
                <c:pt idx="327">
                  <c:v>11.356590819417303</c:v>
                </c:pt>
                <c:pt idx="328">
                  <c:v>11.391320454950689</c:v>
                </c:pt>
                <c:pt idx="329">
                  <c:v>11.426050090484075</c:v>
                </c:pt>
                <c:pt idx="330">
                  <c:v>11.460779726017462</c:v>
                </c:pt>
                <c:pt idx="331">
                  <c:v>11.495509361550848</c:v>
                </c:pt>
                <c:pt idx="332">
                  <c:v>11.530238997084234</c:v>
                </c:pt>
                <c:pt idx="333">
                  <c:v>11.564968632617621</c:v>
                </c:pt>
                <c:pt idx="334">
                  <c:v>11.599698268151007</c:v>
                </c:pt>
                <c:pt idx="335">
                  <c:v>11.634427903684394</c:v>
                </c:pt>
                <c:pt idx="336">
                  <c:v>11.66915753921778</c:v>
                </c:pt>
                <c:pt idx="337">
                  <c:v>11.703887174751166</c:v>
                </c:pt>
                <c:pt idx="338">
                  <c:v>11.738616810284553</c:v>
                </c:pt>
                <c:pt idx="339">
                  <c:v>11.773346445817939</c:v>
                </c:pt>
                <c:pt idx="340">
                  <c:v>11.808076081351325</c:v>
                </c:pt>
                <c:pt idx="341">
                  <c:v>11.842805716884712</c:v>
                </c:pt>
                <c:pt idx="342">
                  <c:v>11.877535352418098</c:v>
                </c:pt>
                <c:pt idx="343">
                  <c:v>11.912264987951485</c:v>
                </c:pt>
                <c:pt idx="344">
                  <c:v>11.946994623484871</c:v>
                </c:pt>
                <c:pt idx="345">
                  <c:v>11.981724259018257</c:v>
                </c:pt>
                <c:pt idx="346">
                  <c:v>12.016453894551644</c:v>
                </c:pt>
                <c:pt idx="347">
                  <c:v>12.05118353008503</c:v>
                </c:pt>
                <c:pt idx="348">
                  <c:v>12.085913165618416</c:v>
                </c:pt>
                <c:pt idx="349">
                  <c:v>12.120642801151803</c:v>
                </c:pt>
                <c:pt idx="350">
                  <c:v>12.155372436685189</c:v>
                </c:pt>
                <c:pt idx="351">
                  <c:v>12.190102072218576</c:v>
                </c:pt>
                <c:pt idx="352">
                  <c:v>12.224831707751962</c:v>
                </c:pt>
                <c:pt idx="353">
                  <c:v>12.259561343285348</c:v>
                </c:pt>
                <c:pt idx="354">
                  <c:v>12.294290978818735</c:v>
                </c:pt>
                <c:pt idx="355">
                  <c:v>12.329020614352121</c:v>
                </c:pt>
                <c:pt idx="356">
                  <c:v>12.363750249885507</c:v>
                </c:pt>
                <c:pt idx="357">
                  <c:v>12.398479885418894</c:v>
                </c:pt>
                <c:pt idx="358">
                  <c:v>12.43320952095228</c:v>
                </c:pt>
                <c:pt idx="359">
                  <c:v>12.467939156485667</c:v>
                </c:pt>
                <c:pt idx="360">
                  <c:v>12.502668792019053</c:v>
                </c:pt>
                <c:pt idx="361">
                  <c:v>12.537398427552439</c:v>
                </c:pt>
                <c:pt idx="362">
                  <c:v>12.572128063085826</c:v>
                </c:pt>
                <c:pt idx="363">
                  <c:v>12.606857698619212</c:v>
                </c:pt>
                <c:pt idx="364">
                  <c:v>12.641587334152598</c:v>
                </c:pt>
                <c:pt idx="365">
                  <c:v>12.676316969685985</c:v>
                </c:pt>
                <c:pt idx="366">
                  <c:v>12.711046605219371</c:v>
                </c:pt>
                <c:pt idx="367">
                  <c:v>12.745776240752758</c:v>
                </c:pt>
                <c:pt idx="368">
                  <c:v>12.780505876286144</c:v>
                </c:pt>
                <c:pt idx="369">
                  <c:v>12.81523551181953</c:v>
                </c:pt>
                <c:pt idx="370">
                  <c:v>12.849965147352917</c:v>
                </c:pt>
                <c:pt idx="371">
                  <c:v>12.884694782886303</c:v>
                </c:pt>
                <c:pt idx="372">
                  <c:v>12.919424418419689</c:v>
                </c:pt>
                <c:pt idx="373">
                  <c:v>12.954154053953076</c:v>
                </c:pt>
                <c:pt idx="374">
                  <c:v>12.988883689486462</c:v>
                </c:pt>
                <c:pt idx="375">
                  <c:v>13.023613325019848</c:v>
                </c:pt>
                <c:pt idx="376">
                  <c:v>13.058342960553235</c:v>
                </c:pt>
                <c:pt idx="377">
                  <c:v>13.093072596086621</c:v>
                </c:pt>
                <c:pt idx="378">
                  <c:v>13.127802231620008</c:v>
                </c:pt>
                <c:pt idx="379">
                  <c:v>13.162531867153394</c:v>
                </c:pt>
                <c:pt idx="380">
                  <c:v>13.19726150268678</c:v>
                </c:pt>
                <c:pt idx="381">
                  <c:v>13.231991138220167</c:v>
                </c:pt>
                <c:pt idx="382">
                  <c:v>13.266720773753553</c:v>
                </c:pt>
                <c:pt idx="383">
                  <c:v>13.301450409286939</c:v>
                </c:pt>
                <c:pt idx="384">
                  <c:v>13.336180044820326</c:v>
                </c:pt>
                <c:pt idx="385">
                  <c:v>13.370909680353712</c:v>
                </c:pt>
                <c:pt idx="386">
                  <c:v>13.405639315887099</c:v>
                </c:pt>
                <c:pt idx="387">
                  <c:v>13.440368951420485</c:v>
                </c:pt>
                <c:pt idx="388">
                  <c:v>13.475098586953871</c:v>
                </c:pt>
                <c:pt idx="389">
                  <c:v>13.509828222487258</c:v>
                </c:pt>
                <c:pt idx="390">
                  <c:v>13.544557858020644</c:v>
                </c:pt>
                <c:pt idx="391">
                  <c:v>13.57928749355403</c:v>
                </c:pt>
                <c:pt idx="392">
                  <c:v>13.614017129087417</c:v>
                </c:pt>
                <c:pt idx="393">
                  <c:v>13.648746764620803</c:v>
                </c:pt>
                <c:pt idx="394">
                  <c:v>13.68347640015419</c:v>
                </c:pt>
                <c:pt idx="395">
                  <c:v>13.718206035687576</c:v>
                </c:pt>
                <c:pt idx="396">
                  <c:v>13.752935671220962</c:v>
                </c:pt>
                <c:pt idx="397">
                  <c:v>13.787665306754349</c:v>
                </c:pt>
                <c:pt idx="398">
                  <c:v>13.822394942287735</c:v>
                </c:pt>
                <c:pt idx="399">
                  <c:v>13.857124577821121</c:v>
                </c:pt>
                <c:pt idx="400">
                  <c:v>13.891854213354508</c:v>
                </c:pt>
                <c:pt idx="401">
                  <c:v>13.926583848887894</c:v>
                </c:pt>
                <c:pt idx="402">
                  <c:v>13.961313484421281</c:v>
                </c:pt>
              </c:numCache>
            </c:numRef>
          </c:xVal>
          <c:yVal>
            <c:numRef>
              <c:f>'assignment_1(home) Q2 (13)'!$G$2:$G$404</c:f>
              <c:numCache>
                <c:formatCode>General</c:formatCode>
                <c:ptCount val="403"/>
                <c:pt idx="0">
                  <c:v>0</c:v>
                </c:pt>
                <c:pt idx="1">
                  <c:v>0.19647155060244159</c:v>
                </c:pt>
                <c:pt idx="2">
                  <c:v>0.3919631012048832</c:v>
                </c:pt>
                <c:pt idx="3">
                  <c:v>0.58647465180732483</c:v>
                </c:pt>
                <c:pt idx="4">
                  <c:v>0.78000620240976648</c:v>
                </c:pt>
                <c:pt idx="5">
                  <c:v>0.97255775301220815</c:v>
                </c:pt>
                <c:pt idx="6">
                  <c:v>1.1641293036146496</c:v>
                </c:pt>
                <c:pt idx="7">
                  <c:v>1.3547208542170912</c:v>
                </c:pt>
                <c:pt idx="8">
                  <c:v>1.5443324048195328</c:v>
                </c:pt>
                <c:pt idx="9">
                  <c:v>1.7329639554219745</c:v>
                </c:pt>
                <c:pt idx="10">
                  <c:v>1.9206155060244161</c:v>
                </c:pt>
                <c:pt idx="11">
                  <c:v>2.1072870566268578</c:v>
                </c:pt>
                <c:pt idx="12">
                  <c:v>2.2929786072292995</c:v>
                </c:pt>
                <c:pt idx="13">
                  <c:v>2.477690157831741</c:v>
                </c:pt>
                <c:pt idx="14">
                  <c:v>2.6614217084341827</c:v>
                </c:pt>
                <c:pt idx="15">
                  <c:v>2.8441732590366242</c:v>
                </c:pt>
                <c:pt idx="16">
                  <c:v>3.025944809639066</c:v>
                </c:pt>
                <c:pt idx="17">
                  <c:v>3.2067363602415075</c:v>
                </c:pt>
                <c:pt idx="18">
                  <c:v>3.3865479108439493</c:v>
                </c:pt>
                <c:pt idx="19">
                  <c:v>3.565379461446391</c:v>
                </c:pt>
                <c:pt idx="20">
                  <c:v>3.7432310120488328</c:v>
                </c:pt>
                <c:pt idx="21">
                  <c:v>3.9201025626512744</c:v>
                </c:pt>
                <c:pt idx="22">
                  <c:v>4.0959941132537159</c:v>
                </c:pt>
                <c:pt idx="23">
                  <c:v>4.2709056638561576</c:v>
                </c:pt>
                <c:pt idx="24">
                  <c:v>4.444837214458599</c:v>
                </c:pt>
                <c:pt idx="25">
                  <c:v>4.6177887650610412</c:v>
                </c:pt>
                <c:pt idx="26">
                  <c:v>4.7897603156634831</c:v>
                </c:pt>
                <c:pt idx="27">
                  <c:v>4.9607518662659249</c:v>
                </c:pt>
                <c:pt idx="28">
                  <c:v>5.1307634168683665</c:v>
                </c:pt>
                <c:pt idx="29">
                  <c:v>5.2997949674708078</c:v>
                </c:pt>
                <c:pt idx="30">
                  <c:v>5.4678465180732498</c:v>
                </c:pt>
                <c:pt idx="31">
                  <c:v>5.6349180686756917</c:v>
                </c:pt>
                <c:pt idx="32">
                  <c:v>5.8010096192781333</c:v>
                </c:pt>
                <c:pt idx="33">
                  <c:v>5.9661211698805747</c:v>
                </c:pt>
                <c:pt idx="34">
                  <c:v>6.1302527204830168</c:v>
                </c:pt>
                <c:pt idx="35">
                  <c:v>6.2934042710854587</c:v>
                </c:pt>
                <c:pt idx="36">
                  <c:v>6.4555758216879005</c:v>
                </c:pt>
                <c:pt idx="37">
                  <c:v>6.616767372290342</c:v>
                </c:pt>
                <c:pt idx="38">
                  <c:v>6.7769789228927841</c:v>
                </c:pt>
                <c:pt idx="39">
                  <c:v>6.9362104734952261</c:v>
                </c:pt>
                <c:pt idx="40">
                  <c:v>7.0944620240976679</c:v>
                </c:pt>
                <c:pt idx="41">
                  <c:v>7.2517335747001095</c:v>
                </c:pt>
                <c:pt idx="42">
                  <c:v>7.4080251253025517</c:v>
                </c:pt>
                <c:pt idx="43">
                  <c:v>7.5633366759049938</c:v>
                </c:pt>
                <c:pt idx="44">
                  <c:v>7.7176682265074357</c:v>
                </c:pt>
                <c:pt idx="45">
                  <c:v>7.8710197771098773</c:v>
                </c:pt>
                <c:pt idx="46">
                  <c:v>8.0233913277123197</c:v>
                </c:pt>
                <c:pt idx="47">
                  <c:v>8.1747828783147618</c:v>
                </c:pt>
                <c:pt idx="48">
                  <c:v>8.3251944289172037</c:v>
                </c:pt>
                <c:pt idx="49">
                  <c:v>8.4746259795196472</c:v>
                </c:pt>
                <c:pt idx="50">
                  <c:v>8.6230775301220906</c:v>
                </c:pt>
                <c:pt idx="51">
                  <c:v>8.7705490807245337</c:v>
                </c:pt>
                <c:pt idx="52">
                  <c:v>8.9170406313269766</c:v>
                </c:pt>
                <c:pt idx="53">
                  <c:v>9.0625521819294192</c:v>
                </c:pt>
                <c:pt idx="54">
                  <c:v>9.2070837325318617</c:v>
                </c:pt>
                <c:pt idx="55">
                  <c:v>9.350635283134304</c:v>
                </c:pt>
                <c:pt idx="56">
                  <c:v>9.4932068337367461</c:v>
                </c:pt>
                <c:pt idx="57">
                  <c:v>9.634798384339188</c:v>
                </c:pt>
                <c:pt idx="58">
                  <c:v>9.7754099349416315</c:v>
                </c:pt>
                <c:pt idx="59">
                  <c:v>9.9150414855440747</c:v>
                </c:pt>
                <c:pt idx="60">
                  <c:v>10.053693036146518</c:v>
                </c:pt>
                <c:pt idx="61">
                  <c:v>10.191364586748961</c:v>
                </c:pt>
                <c:pt idx="62">
                  <c:v>10.328056137351403</c:v>
                </c:pt>
                <c:pt idx="63">
                  <c:v>10.463767687953846</c:v>
                </c:pt>
                <c:pt idx="64">
                  <c:v>10.598499238556288</c:v>
                </c:pt>
                <c:pt idx="65">
                  <c:v>10.73225078915873</c:v>
                </c:pt>
                <c:pt idx="66">
                  <c:v>10.865022339761172</c:v>
                </c:pt>
                <c:pt idx="67">
                  <c:v>10.996813890363615</c:v>
                </c:pt>
                <c:pt idx="68">
                  <c:v>11.127625440966058</c:v>
                </c:pt>
                <c:pt idx="69">
                  <c:v>11.257456991568501</c:v>
                </c:pt>
                <c:pt idx="70">
                  <c:v>11.386308542170944</c:v>
                </c:pt>
                <c:pt idx="71">
                  <c:v>11.514180092773387</c:v>
                </c:pt>
                <c:pt idx="72">
                  <c:v>11.641071643375829</c:v>
                </c:pt>
                <c:pt idx="73">
                  <c:v>11.766983193978271</c:v>
                </c:pt>
                <c:pt idx="74">
                  <c:v>11.891914744580713</c:v>
                </c:pt>
                <c:pt idx="75">
                  <c:v>12.015866295183155</c:v>
                </c:pt>
                <c:pt idx="76">
                  <c:v>12.138837845785599</c:v>
                </c:pt>
                <c:pt idx="77">
                  <c:v>12.260829396388042</c:v>
                </c:pt>
                <c:pt idx="78">
                  <c:v>12.381840946990485</c:v>
                </c:pt>
                <c:pt idx="79">
                  <c:v>12.501872497592927</c:v>
                </c:pt>
                <c:pt idx="80">
                  <c:v>12.62092404819537</c:v>
                </c:pt>
                <c:pt idx="81">
                  <c:v>12.738995598797812</c:v>
                </c:pt>
                <c:pt idx="82">
                  <c:v>12.856087149400254</c:v>
                </c:pt>
                <c:pt idx="83">
                  <c:v>12.972198700002696</c:v>
                </c:pt>
                <c:pt idx="84">
                  <c:v>13.087330250605138</c:v>
                </c:pt>
                <c:pt idx="85">
                  <c:v>13.20148180120758</c:v>
                </c:pt>
                <c:pt idx="86">
                  <c:v>13.314653351810023</c:v>
                </c:pt>
                <c:pt idx="87">
                  <c:v>13.426844902412466</c:v>
                </c:pt>
                <c:pt idx="88">
                  <c:v>13.538056453014908</c:v>
                </c:pt>
                <c:pt idx="89">
                  <c:v>13.648288003617351</c:v>
                </c:pt>
                <c:pt idx="90">
                  <c:v>13.757539554219793</c:v>
                </c:pt>
                <c:pt idx="91">
                  <c:v>13.865811104822235</c:v>
                </c:pt>
                <c:pt idx="92">
                  <c:v>13.973102655424677</c:v>
                </c:pt>
                <c:pt idx="93">
                  <c:v>14.079414206027119</c:v>
                </c:pt>
                <c:pt idx="94">
                  <c:v>14.18474575662956</c:v>
                </c:pt>
                <c:pt idx="95">
                  <c:v>14.289097307232003</c:v>
                </c:pt>
                <c:pt idx="96">
                  <c:v>14.392468857834446</c:v>
                </c:pt>
                <c:pt idx="97">
                  <c:v>14.494860408436889</c:v>
                </c:pt>
                <c:pt idx="98">
                  <c:v>14.596271959039331</c:v>
                </c:pt>
                <c:pt idx="99">
                  <c:v>14.696703509641774</c:v>
                </c:pt>
                <c:pt idx="100">
                  <c:v>14.796155060244216</c:v>
                </c:pt>
                <c:pt idx="101">
                  <c:v>14.894626610846657</c:v>
                </c:pt>
                <c:pt idx="102">
                  <c:v>14.992118161449099</c:v>
                </c:pt>
                <c:pt idx="103">
                  <c:v>15.08862971205154</c:v>
                </c:pt>
                <c:pt idx="104">
                  <c:v>15.184161262653983</c:v>
                </c:pt>
                <c:pt idx="105">
                  <c:v>15.278712813256426</c:v>
                </c:pt>
                <c:pt idx="106">
                  <c:v>15.372284363858869</c:v>
                </c:pt>
                <c:pt idx="107">
                  <c:v>15.464875914461311</c:v>
                </c:pt>
                <c:pt idx="108">
                  <c:v>15.556487465063753</c:v>
                </c:pt>
                <c:pt idx="109">
                  <c:v>15.647119015666195</c:v>
                </c:pt>
                <c:pt idx="110">
                  <c:v>15.736770566268637</c:v>
                </c:pt>
                <c:pt idx="111">
                  <c:v>15.825442116871079</c:v>
                </c:pt>
                <c:pt idx="112">
                  <c:v>15.91313366747352</c:v>
                </c:pt>
                <c:pt idx="113">
                  <c:v>15.999845218075961</c:v>
                </c:pt>
                <c:pt idx="114">
                  <c:v>16.085576768678404</c:v>
                </c:pt>
                <c:pt idx="115">
                  <c:v>16.170328319280845</c:v>
                </c:pt>
                <c:pt idx="116">
                  <c:v>16.254099869883287</c:v>
                </c:pt>
                <c:pt idx="117">
                  <c:v>16.336891420485731</c:v>
                </c:pt>
                <c:pt idx="118">
                  <c:v>16.418702971088173</c:v>
                </c:pt>
                <c:pt idx="119">
                  <c:v>16.499534521690617</c:v>
                </c:pt>
                <c:pt idx="120">
                  <c:v>16.579386072293058</c:v>
                </c:pt>
                <c:pt idx="121">
                  <c:v>16.658257622895501</c:v>
                </c:pt>
                <c:pt idx="122">
                  <c:v>16.736149173497942</c:v>
                </c:pt>
                <c:pt idx="123">
                  <c:v>16.813060724100385</c:v>
                </c:pt>
                <c:pt idx="124">
                  <c:v>16.888992274702826</c:v>
                </c:pt>
                <c:pt idx="125">
                  <c:v>16.963943825305268</c:v>
                </c:pt>
                <c:pt idx="126">
                  <c:v>17.037915375907712</c:v>
                </c:pt>
                <c:pt idx="127">
                  <c:v>17.110906926510154</c:v>
                </c:pt>
                <c:pt idx="128">
                  <c:v>17.182918477112597</c:v>
                </c:pt>
                <c:pt idx="129">
                  <c:v>17.253950027715039</c:v>
                </c:pt>
                <c:pt idx="130">
                  <c:v>17.324001578317482</c:v>
                </c:pt>
                <c:pt idx="131">
                  <c:v>17.393073128919923</c:v>
                </c:pt>
                <c:pt idx="132">
                  <c:v>17.461164679522366</c:v>
                </c:pt>
                <c:pt idx="133">
                  <c:v>17.528276230124806</c:v>
                </c:pt>
                <c:pt idx="134">
                  <c:v>17.594407780727249</c:v>
                </c:pt>
                <c:pt idx="135">
                  <c:v>17.659559331329692</c:v>
                </c:pt>
                <c:pt idx="136">
                  <c:v>17.723730881932134</c:v>
                </c:pt>
                <c:pt idx="137">
                  <c:v>17.786922432534578</c:v>
                </c:pt>
                <c:pt idx="138">
                  <c:v>17.849133983137019</c:v>
                </c:pt>
                <c:pt idx="139">
                  <c:v>17.910365533739462</c:v>
                </c:pt>
                <c:pt idx="140">
                  <c:v>17.970617084341903</c:v>
                </c:pt>
                <c:pt idx="141">
                  <c:v>18.029888634944346</c:v>
                </c:pt>
                <c:pt idx="142">
                  <c:v>18.088180185546786</c:v>
                </c:pt>
                <c:pt idx="143">
                  <c:v>18.145491736149229</c:v>
                </c:pt>
                <c:pt idx="144">
                  <c:v>18.201823286751672</c:v>
                </c:pt>
                <c:pt idx="145">
                  <c:v>18.257174837354114</c:v>
                </c:pt>
                <c:pt idx="146">
                  <c:v>18.311546387956557</c:v>
                </c:pt>
                <c:pt idx="147">
                  <c:v>18.364937938558999</c:v>
                </c:pt>
                <c:pt idx="148">
                  <c:v>18.417349489161442</c:v>
                </c:pt>
                <c:pt idx="149">
                  <c:v>18.468781039763883</c:v>
                </c:pt>
                <c:pt idx="150">
                  <c:v>18.519232590366325</c:v>
                </c:pt>
                <c:pt idx="151">
                  <c:v>18.568704140968766</c:v>
                </c:pt>
                <c:pt idx="152">
                  <c:v>18.617195691571208</c:v>
                </c:pt>
                <c:pt idx="153">
                  <c:v>18.664707242173652</c:v>
                </c:pt>
                <c:pt idx="154">
                  <c:v>18.711238792776093</c:v>
                </c:pt>
                <c:pt idx="155">
                  <c:v>18.756790343378537</c:v>
                </c:pt>
                <c:pt idx="156">
                  <c:v>18.801361893980978</c:v>
                </c:pt>
                <c:pt idx="157">
                  <c:v>18.844953444583421</c:v>
                </c:pt>
                <c:pt idx="158">
                  <c:v>18.887564995185862</c:v>
                </c:pt>
                <c:pt idx="159">
                  <c:v>18.929196545788304</c:v>
                </c:pt>
                <c:pt idx="160">
                  <c:v>18.969848096390745</c:v>
                </c:pt>
                <c:pt idx="161">
                  <c:v>19.009519646993187</c:v>
                </c:pt>
                <c:pt idx="162">
                  <c:v>19.048211197595631</c:v>
                </c:pt>
                <c:pt idx="163">
                  <c:v>19.085922748198072</c:v>
                </c:pt>
                <c:pt idx="164">
                  <c:v>19.122654298800516</c:v>
                </c:pt>
                <c:pt idx="165">
                  <c:v>19.158405849402957</c:v>
                </c:pt>
                <c:pt idx="166">
                  <c:v>19.1931774000054</c:v>
                </c:pt>
                <c:pt idx="167">
                  <c:v>19.226968950607841</c:v>
                </c:pt>
                <c:pt idx="168">
                  <c:v>19.259780501210283</c:v>
                </c:pt>
                <c:pt idx="169">
                  <c:v>19.291612051812724</c:v>
                </c:pt>
                <c:pt idx="170">
                  <c:v>19.322463602415166</c:v>
                </c:pt>
                <c:pt idx="171">
                  <c:v>19.352335153017609</c:v>
                </c:pt>
                <c:pt idx="172">
                  <c:v>19.381226703620051</c:v>
                </c:pt>
                <c:pt idx="173">
                  <c:v>19.409138254222494</c:v>
                </c:pt>
                <c:pt idx="174">
                  <c:v>19.436069804824935</c:v>
                </c:pt>
                <c:pt idx="175">
                  <c:v>19.462021355427378</c:v>
                </c:pt>
                <c:pt idx="176">
                  <c:v>19.486992906029819</c:v>
                </c:pt>
                <c:pt idx="177">
                  <c:v>19.510984456632261</c:v>
                </c:pt>
                <c:pt idx="178">
                  <c:v>19.533996007234705</c:v>
                </c:pt>
                <c:pt idx="179">
                  <c:v>19.556027557837147</c:v>
                </c:pt>
                <c:pt idx="180">
                  <c:v>19.577079108439591</c:v>
                </c:pt>
                <c:pt idx="181">
                  <c:v>19.597150659042033</c:v>
                </c:pt>
                <c:pt idx="182">
                  <c:v>19.616242209644476</c:v>
                </c:pt>
                <c:pt idx="183">
                  <c:v>19.634353760246917</c:v>
                </c:pt>
                <c:pt idx="184">
                  <c:v>19.65148531084936</c:v>
                </c:pt>
                <c:pt idx="185">
                  <c:v>19.6676368614518</c:v>
                </c:pt>
                <c:pt idx="186">
                  <c:v>19.682808412054243</c:v>
                </c:pt>
                <c:pt idx="187">
                  <c:v>19.696999962656687</c:v>
                </c:pt>
                <c:pt idx="188">
                  <c:v>19.710211513259129</c:v>
                </c:pt>
                <c:pt idx="189">
                  <c:v>19.722443063861572</c:v>
                </c:pt>
                <c:pt idx="190">
                  <c:v>19.733694614464014</c:v>
                </c:pt>
                <c:pt idx="191">
                  <c:v>19.743966165066457</c:v>
                </c:pt>
                <c:pt idx="192">
                  <c:v>19.753257715668898</c:v>
                </c:pt>
                <c:pt idx="193">
                  <c:v>19.761569266271341</c:v>
                </c:pt>
                <c:pt idx="194">
                  <c:v>19.768900816873781</c:v>
                </c:pt>
                <c:pt idx="195">
                  <c:v>19.775252367476224</c:v>
                </c:pt>
                <c:pt idx="196">
                  <c:v>19.780623918078668</c:v>
                </c:pt>
                <c:pt idx="197">
                  <c:v>19.785015468681109</c:v>
                </c:pt>
                <c:pt idx="198">
                  <c:v>19.788427019283553</c:v>
                </c:pt>
                <c:pt idx="199">
                  <c:v>19.790858569885994</c:v>
                </c:pt>
                <c:pt idx="200">
                  <c:v>19.792310120488438</c:v>
                </c:pt>
                <c:pt idx="201">
                  <c:v>19.792781671090879</c:v>
                </c:pt>
                <c:pt idx="202">
                  <c:v>19.792273221693321</c:v>
                </c:pt>
                <c:pt idx="203">
                  <c:v>19.790784772295762</c:v>
                </c:pt>
                <c:pt idx="204">
                  <c:v>19.788316322898204</c:v>
                </c:pt>
                <c:pt idx="205">
                  <c:v>19.784867873500648</c:v>
                </c:pt>
                <c:pt idx="206">
                  <c:v>19.78043942410309</c:v>
                </c:pt>
                <c:pt idx="207">
                  <c:v>19.775030974705533</c:v>
                </c:pt>
                <c:pt idx="208">
                  <c:v>19.768642525307975</c:v>
                </c:pt>
                <c:pt idx="209">
                  <c:v>19.761274075910418</c:v>
                </c:pt>
                <c:pt idx="210">
                  <c:v>19.752925626512859</c:v>
                </c:pt>
                <c:pt idx="211">
                  <c:v>19.743597177115301</c:v>
                </c:pt>
                <c:pt idx="212">
                  <c:v>19.733288727717742</c:v>
                </c:pt>
                <c:pt idx="213">
                  <c:v>19.722000278320184</c:v>
                </c:pt>
                <c:pt idx="214">
                  <c:v>19.709731828922628</c:v>
                </c:pt>
                <c:pt idx="215">
                  <c:v>19.69648337952507</c:v>
                </c:pt>
                <c:pt idx="216">
                  <c:v>19.682254930127513</c:v>
                </c:pt>
                <c:pt idx="217">
                  <c:v>19.667046480729955</c:v>
                </c:pt>
                <c:pt idx="218">
                  <c:v>19.650858031332398</c:v>
                </c:pt>
                <c:pt idx="219">
                  <c:v>19.633689581934838</c:v>
                </c:pt>
                <c:pt idx="220">
                  <c:v>19.615541132537281</c:v>
                </c:pt>
                <c:pt idx="221">
                  <c:v>19.596412683139722</c:v>
                </c:pt>
                <c:pt idx="222">
                  <c:v>19.576304233742164</c:v>
                </c:pt>
                <c:pt idx="223">
                  <c:v>19.555215784344607</c:v>
                </c:pt>
                <c:pt idx="224">
                  <c:v>19.533147334947049</c:v>
                </c:pt>
                <c:pt idx="225">
                  <c:v>19.510098885549493</c:v>
                </c:pt>
                <c:pt idx="226">
                  <c:v>19.486070436151934</c:v>
                </c:pt>
                <c:pt idx="227">
                  <c:v>19.461061986754377</c:v>
                </c:pt>
                <c:pt idx="228">
                  <c:v>19.435073537356818</c:v>
                </c:pt>
                <c:pt idx="229">
                  <c:v>19.40810508795926</c:v>
                </c:pt>
                <c:pt idx="230">
                  <c:v>19.380156638561701</c:v>
                </c:pt>
                <c:pt idx="231">
                  <c:v>19.351228189164143</c:v>
                </c:pt>
                <c:pt idx="232">
                  <c:v>19.321319739766587</c:v>
                </c:pt>
                <c:pt idx="233">
                  <c:v>19.290431290369028</c:v>
                </c:pt>
                <c:pt idx="234">
                  <c:v>19.258562840971472</c:v>
                </c:pt>
                <c:pt idx="235">
                  <c:v>19.225714391573913</c:v>
                </c:pt>
                <c:pt idx="236">
                  <c:v>19.191885942176356</c:v>
                </c:pt>
                <c:pt idx="237">
                  <c:v>19.157077492778797</c:v>
                </c:pt>
                <c:pt idx="238">
                  <c:v>19.121289043381239</c:v>
                </c:pt>
                <c:pt idx="239">
                  <c:v>19.08452059398368</c:v>
                </c:pt>
                <c:pt idx="240">
                  <c:v>19.046772144586122</c:v>
                </c:pt>
                <c:pt idx="241">
                  <c:v>19.008043695188565</c:v>
                </c:pt>
                <c:pt idx="242">
                  <c:v>18.968335245791007</c:v>
                </c:pt>
                <c:pt idx="243">
                  <c:v>18.92764679639345</c:v>
                </c:pt>
                <c:pt idx="244">
                  <c:v>18.885978346995891</c:v>
                </c:pt>
                <c:pt idx="245">
                  <c:v>18.843329897598334</c:v>
                </c:pt>
                <c:pt idx="246">
                  <c:v>18.799701448200775</c:v>
                </c:pt>
                <c:pt idx="247">
                  <c:v>18.755092998803217</c:v>
                </c:pt>
                <c:pt idx="248">
                  <c:v>18.709504549405661</c:v>
                </c:pt>
                <c:pt idx="249">
                  <c:v>18.662936100008103</c:v>
                </c:pt>
                <c:pt idx="250">
                  <c:v>18.615387650610547</c:v>
                </c:pt>
                <c:pt idx="251">
                  <c:v>18.566859201212988</c:v>
                </c:pt>
                <c:pt idx="252">
                  <c:v>18.517350751815432</c:v>
                </c:pt>
                <c:pt idx="253">
                  <c:v>18.466862302417873</c:v>
                </c:pt>
                <c:pt idx="254">
                  <c:v>18.415393853020316</c:v>
                </c:pt>
                <c:pt idx="255">
                  <c:v>18.362945403622756</c:v>
                </c:pt>
                <c:pt idx="256">
                  <c:v>18.309516954225199</c:v>
                </c:pt>
                <c:pt idx="257">
                  <c:v>18.255108504827643</c:v>
                </c:pt>
                <c:pt idx="258">
                  <c:v>18.199720055430085</c:v>
                </c:pt>
                <c:pt idx="259">
                  <c:v>18.143351606032528</c:v>
                </c:pt>
                <c:pt idx="260">
                  <c:v>18.08600315663497</c:v>
                </c:pt>
                <c:pt idx="261">
                  <c:v>18.027674707237413</c:v>
                </c:pt>
                <c:pt idx="262">
                  <c:v>17.968366257839854</c:v>
                </c:pt>
                <c:pt idx="263">
                  <c:v>17.908077808442297</c:v>
                </c:pt>
                <c:pt idx="264">
                  <c:v>17.846809359044737</c:v>
                </c:pt>
                <c:pt idx="265">
                  <c:v>17.78456090964718</c:v>
                </c:pt>
                <c:pt idx="266">
                  <c:v>17.721332460249624</c:v>
                </c:pt>
                <c:pt idx="267">
                  <c:v>17.657124010852066</c:v>
                </c:pt>
                <c:pt idx="268">
                  <c:v>17.591935561454509</c:v>
                </c:pt>
                <c:pt idx="269">
                  <c:v>17.52576711205695</c:v>
                </c:pt>
                <c:pt idx="270">
                  <c:v>17.458618662659394</c:v>
                </c:pt>
                <c:pt idx="271">
                  <c:v>17.390490213261835</c:v>
                </c:pt>
                <c:pt idx="272">
                  <c:v>17.321381763864277</c:v>
                </c:pt>
                <c:pt idx="273">
                  <c:v>17.251293314466718</c:v>
                </c:pt>
                <c:pt idx="274">
                  <c:v>17.18022486506916</c:v>
                </c:pt>
                <c:pt idx="275">
                  <c:v>17.108176415671604</c:v>
                </c:pt>
                <c:pt idx="276">
                  <c:v>17.035147966274046</c:v>
                </c:pt>
                <c:pt idx="277">
                  <c:v>16.961139516876489</c:v>
                </c:pt>
                <c:pt idx="278">
                  <c:v>16.886151067478931</c:v>
                </c:pt>
                <c:pt idx="279">
                  <c:v>16.810182618081374</c:v>
                </c:pt>
                <c:pt idx="280">
                  <c:v>16.733234168683815</c:v>
                </c:pt>
                <c:pt idx="281">
                  <c:v>16.655305719286257</c:v>
                </c:pt>
                <c:pt idx="282">
                  <c:v>16.576397269888698</c:v>
                </c:pt>
                <c:pt idx="283">
                  <c:v>16.49650882049114</c:v>
                </c:pt>
                <c:pt idx="284">
                  <c:v>16.415640371093584</c:v>
                </c:pt>
                <c:pt idx="285">
                  <c:v>16.333791921696026</c:v>
                </c:pt>
                <c:pt idx="286">
                  <c:v>16.250963472298469</c:v>
                </c:pt>
                <c:pt idx="287">
                  <c:v>16.167155022900911</c:v>
                </c:pt>
                <c:pt idx="288">
                  <c:v>16.082366573503354</c:v>
                </c:pt>
                <c:pt idx="289">
                  <c:v>15.996598124105796</c:v>
                </c:pt>
                <c:pt idx="290">
                  <c:v>15.909849674708239</c:v>
                </c:pt>
                <c:pt idx="291">
                  <c:v>15.822121225310681</c:v>
                </c:pt>
                <c:pt idx="292">
                  <c:v>15.733412775913123</c:v>
                </c:pt>
                <c:pt idx="293">
                  <c:v>15.643724326515565</c:v>
                </c:pt>
                <c:pt idx="294">
                  <c:v>15.553055877118007</c:v>
                </c:pt>
                <c:pt idx="295">
                  <c:v>15.461407427720449</c:v>
                </c:pt>
                <c:pt idx="296">
                  <c:v>15.36877897832289</c:v>
                </c:pt>
                <c:pt idx="297">
                  <c:v>15.275170528925333</c:v>
                </c:pt>
                <c:pt idx="298">
                  <c:v>15.180582079527776</c:v>
                </c:pt>
                <c:pt idx="299">
                  <c:v>15.085013630130218</c:v>
                </c:pt>
                <c:pt idx="300">
                  <c:v>14.988465180732661</c:v>
                </c:pt>
                <c:pt idx="301">
                  <c:v>14.890936731335103</c:v>
                </c:pt>
                <c:pt idx="302">
                  <c:v>14.792428281937545</c:v>
                </c:pt>
                <c:pt idx="303">
                  <c:v>14.692939832539986</c:v>
                </c:pt>
                <c:pt idx="304">
                  <c:v>14.592471383142428</c:v>
                </c:pt>
                <c:pt idx="305">
                  <c:v>14.491022933744869</c:v>
                </c:pt>
                <c:pt idx="306">
                  <c:v>14.388594484347312</c:v>
                </c:pt>
                <c:pt idx="307">
                  <c:v>14.285186034949755</c:v>
                </c:pt>
                <c:pt idx="308">
                  <c:v>14.180797585552197</c:v>
                </c:pt>
                <c:pt idx="309">
                  <c:v>14.075429136154639</c:v>
                </c:pt>
                <c:pt idx="310">
                  <c:v>13.969080686757081</c:v>
                </c:pt>
                <c:pt idx="311">
                  <c:v>13.861752237359523</c:v>
                </c:pt>
                <c:pt idx="312">
                  <c:v>13.753443787961965</c:v>
                </c:pt>
                <c:pt idx="313">
                  <c:v>13.644155338564406</c:v>
                </c:pt>
                <c:pt idx="314">
                  <c:v>13.533886889166848</c:v>
                </c:pt>
                <c:pt idx="315">
                  <c:v>13.42263843976929</c:v>
                </c:pt>
                <c:pt idx="316">
                  <c:v>13.310409990371733</c:v>
                </c:pt>
                <c:pt idx="317">
                  <c:v>13.197201540974175</c:v>
                </c:pt>
                <c:pt idx="318">
                  <c:v>13.083013091576618</c:v>
                </c:pt>
                <c:pt idx="319">
                  <c:v>12.96784464217906</c:v>
                </c:pt>
                <c:pt idx="320">
                  <c:v>12.851696192781501</c:v>
                </c:pt>
                <c:pt idx="321">
                  <c:v>12.734567743383943</c:v>
                </c:pt>
                <c:pt idx="322">
                  <c:v>12.616459293986384</c:v>
                </c:pt>
                <c:pt idx="323">
                  <c:v>12.497370844588826</c:v>
                </c:pt>
                <c:pt idx="324">
                  <c:v>12.377302395191268</c:v>
                </c:pt>
                <c:pt idx="325">
                  <c:v>12.256253945793711</c:v>
                </c:pt>
                <c:pt idx="326">
                  <c:v>12.134225496396153</c:v>
                </c:pt>
                <c:pt idx="327">
                  <c:v>12.011217046998595</c:v>
                </c:pt>
                <c:pt idx="328">
                  <c:v>11.887228597601037</c:v>
                </c:pt>
                <c:pt idx="329">
                  <c:v>11.762260148203479</c:v>
                </c:pt>
                <c:pt idx="330">
                  <c:v>11.636311698805921</c:v>
                </c:pt>
                <c:pt idx="331">
                  <c:v>11.509383249408362</c:v>
                </c:pt>
                <c:pt idx="332">
                  <c:v>11.381474800010803</c:v>
                </c:pt>
                <c:pt idx="333">
                  <c:v>11.252586350613246</c:v>
                </c:pt>
                <c:pt idx="334">
                  <c:v>11.122717901215688</c:v>
                </c:pt>
                <c:pt idx="335">
                  <c:v>10.991869451818131</c:v>
                </c:pt>
                <c:pt idx="336">
                  <c:v>10.860041002420573</c:v>
                </c:pt>
                <c:pt idx="337">
                  <c:v>10.727232553023015</c:v>
                </c:pt>
                <c:pt idx="338">
                  <c:v>10.593444103625457</c:v>
                </c:pt>
                <c:pt idx="339">
                  <c:v>10.458675654227898</c:v>
                </c:pt>
                <c:pt idx="340">
                  <c:v>10.322927204830339</c:v>
                </c:pt>
                <c:pt idx="341">
                  <c:v>10.18619875543278</c:v>
                </c:pt>
                <c:pt idx="342">
                  <c:v>10.048490306035223</c:v>
                </c:pt>
                <c:pt idx="343">
                  <c:v>9.9098018566376656</c:v>
                </c:pt>
                <c:pt idx="344">
                  <c:v>9.7701334072401078</c:v>
                </c:pt>
                <c:pt idx="345">
                  <c:v>9.6294849578425499</c:v>
                </c:pt>
                <c:pt idx="346">
                  <c:v>9.4878565084449917</c:v>
                </c:pt>
                <c:pt idx="347">
                  <c:v>9.3452480590474334</c:v>
                </c:pt>
                <c:pt idx="348">
                  <c:v>9.2016596096498748</c:v>
                </c:pt>
                <c:pt idx="349">
                  <c:v>9.0570911602523161</c:v>
                </c:pt>
                <c:pt idx="350">
                  <c:v>8.9115427108547571</c:v>
                </c:pt>
                <c:pt idx="351">
                  <c:v>8.7650142614571998</c:v>
                </c:pt>
                <c:pt idx="352">
                  <c:v>8.6175058120596422</c:v>
                </c:pt>
                <c:pt idx="353">
                  <c:v>8.4690173626620844</c:v>
                </c:pt>
                <c:pt idx="354">
                  <c:v>8.3195489132645264</c:v>
                </c:pt>
                <c:pt idx="355">
                  <c:v>8.1691004638669682</c:v>
                </c:pt>
                <c:pt idx="356">
                  <c:v>8.0176720144694098</c:v>
                </c:pt>
                <c:pt idx="357">
                  <c:v>7.8652635650718503</c:v>
                </c:pt>
                <c:pt idx="358">
                  <c:v>7.7118751156742915</c:v>
                </c:pt>
                <c:pt idx="359">
                  <c:v>7.5575066662767325</c:v>
                </c:pt>
                <c:pt idx="360">
                  <c:v>7.4021582168791733</c:v>
                </c:pt>
                <c:pt idx="361">
                  <c:v>7.2458297674816139</c:v>
                </c:pt>
                <c:pt idx="362">
                  <c:v>7.0885213180840543</c:v>
                </c:pt>
                <c:pt idx="363">
                  <c:v>6.9302328686864954</c:v>
                </c:pt>
                <c:pt idx="364">
                  <c:v>6.7709644192889362</c:v>
                </c:pt>
                <c:pt idx="365">
                  <c:v>6.6107159698913769</c:v>
                </c:pt>
                <c:pt idx="366">
                  <c:v>6.4494875204938173</c:v>
                </c:pt>
                <c:pt idx="367">
                  <c:v>6.2872790710962585</c:v>
                </c:pt>
                <c:pt idx="368">
                  <c:v>6.1240906216986994</c:v>
                </c:pt>
                <c:pt idx="369">
                  <c:v>5.9599221723011402</c:v>
                </c:pt>
                <c:pt idx="370">
                  <c:v>5.7947737229035807</c:v>
                </c:pt>
                <c:pt idx="371">
                  <c:v>5.628645273506022</c:v>
                </c:pt>
                <c:pt idx="372">
                  <c:v>5.461536824108463</c:v>
                </c:pt>
                <c:pt idx="373">
                  <c:v>5.2934483747109038</c:v>
                </c:pt>
                <c:pt idx="374">
                  <c:v>5.1243799253133444</c:v>
                </c:pt>
                <c:pt idx="375">
                  <c:v>4.9543314759157857</c:v>
                </c:pt>
                <c:pt idx="376">
                  <c:v>4.7833030265182268</c:v>
                </c:pt>
                <c:pt idx="377">
                  <c:v>4.6112945771206677</c:v>
                </c:pt>
                <c:pt idx="378">
                  <c:v>4.4383061277231084</c:v>
                </c:pt>
                <c:pt idx="379">
                  <c:v>4.2643376783255489</c:v>
                </c:pt>
                <c:pt idx="380">
                  <c:v>4.0893892289279901</c:v>
                </c:pt>
                <c:pt idx="381">
                  <c:v>3.913460779530431</c:v>
                </c:pt>
                <c:pt idx="382">
                  <c:v>3.7365523301328718</c:v>
                </c:pt>
                <c:pt idx="383">
                  <c:v>3.5586638807353128</c:v>
                </c:pt>
                <c:pt idx="384">
                  <c:v>3.3797954313377536</c:v>
                </c:pt>
                <c:pt idx="385">
                  <c:v>3.1999469819401947</c:v>
                </c:pt>
                <c:pt idx="386">
                  <c:v>3.0191185325426355</c:v>
                </c:pt>
                <c:pt idx="387">
                  <c:v>2.8373100831450766</c:v>
                </c:pt>
                <c:pt idx="388">
                  <c:v>2.6545216337475175</c:v>
                </c:pt>
                <c:pt idx="389">
                  <c:v>2.4707531843499586</c:v>
                </c:pt>
                <c:pt idx="390">
                  <c:v>2.2860047349523995</c:v>
                </c:pt>
                <c:pt idx="391">
                  <c:v>2.1002762855548407</c:v>
                </c:pt>
                <c:pt idx="392">
                  <c:v>1.9135678361572817</c:v>
                </c:pt>
                <c:pt idx="393">
                  <c:v>1.7258793867597226</c:v>
                </c:pt>
                <c:pt idx="394">
                  <c:v>1.5372109373621636</c:v>
                </c:pt>
                <c:pt idx="395">
                  <c:v>1.3475624879646046</c:v>
                </c:pt>
                <c:pt idx="396">
                  <c:v>1.1569340385670457</c:v>
                </c:pt>
                <c:pt idx="397">
                  <c:v>0.96532558916948685</c:v>
                </c:pt>
                <c:pt idx="398">
                  <c:v>0.77273713977192804</c:v>
                </c:pt>
                <c:pt idx="399">
                  <c:v>0.57916869037436924</c:v>
                </c:pt>
                <c:pt idx="400">
                  <c:v>0.38462024097681047</c:v>
                </c:pt>
                <c:pt idx="401">
                  <c:v>0.18909179157925171</c:v>
                </c:pt>
                <c:pt idx="402">
                  <c:v>-7.416657818307036E-3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9-42F7-B338-23217C64EF67}"/>
            </c:ext>
          </c:extLst>
        </c:ser>
        <c:ser>
          <c:idx val="1"/>
          <c:order val="1"/>
          <c:tx>
            <c:v>20 m/s with drag, at theta = 80 degrees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'assignment_2_drag_80 deg'!$F$2:$F$377</c:f>
              <c:numCache>
                <c:formatCode>General</c:formatCode>
                <c:ptCount val="376"/>
                <c:pt idx="0">
                  <c:v>0</c:v>
                </c:pt>
                <c:pt idx="1">
                  <c:v>3.4756148380774496E-2</c:v>
                </c:pt>
                <c:pt idx="2">
                  <c:v>6.9459062303573016E-2</c:v>
                </c:pt>
                <c:pt idx="3">
                  <c:v>0.10410916065510868</c:v>
                </c:pt>
                <c:pt idx="4">
                  <c:v>0.13870685958640971</c:v>
                </c:pt>
                <c:pt idx="5">
                  <c:v>0.1732525725431214</c:v>
                </c:pt>
                <c:pt idx="6">
                  <c:v>0.20774671029542247</c:v>
                </c:pt>
                <c:pt idx="7">
                  <c:v>0.2421896809675613</c:v>
                </c:pt>
                <c:pt idx="8">
                  <c:v>0.27658189006701772</c:v>
                </c:pt>
                <c:pt idx="9">
                  <c:v>0.31092374051329541</c:v>
                </c:pt>
                <c:pt idx="10">
                  <c:v>0.34521563266635014</c:v>
                </c:pt>
                <c:pt idx="11">
                  <c:v>0.37945796435465956</c:v>
                </c:pt>
                <c:pt idx="12">
                  <c:v>0.41365113090293859</c:v>
                </c:pt>
                <c:pt idx="13">
                  <c:v>0.44779552515950616</c:v>
                </c:pt>
                <c:pt idx="14">
                  <c:v>0.48189153752330749</c:v>
                </c:pt>
                <c:pt idx="15">
                  <c:v>0.51593955597059704</c:v>
                </c:pt>
                <c:pt idx="16">
                  <c:v>0.54993996608128703</c:v>
                </c:pt>
                <c:pt idx="17">
                  <c:v>0.58389315106496431</c:v>
                </c:pt>
                <c:pt idx="18">
                  <c:v>0.61779949178658289</c:v>
                </c:pt>
                <c:pt idx="19">
                  <c:v>0.65165936679183345</c:v>
                </c:pt>
                <c:pt idx="20">
                  <c:v>0.68547315233219619</c:v>
                </c:pt>
                <c:pt idx="21">
                  <c:v>0.71924122238968002</c:v>
                </c:pt>
                <c:pt idx="22">
                  <c:v>0.75296394870125238</c:v>
                </c:pt>
                <c:pt idx="23">
                  <c:v>0.78664170078296369</c:v>
                </c:pt>
                <c:pt idx="24">
                  <c:v>0.82027484595377032</c:v>
                </c:pt>
                <c:pt idx="25">
                  <c:v>0.85386374935905962</c:v>
                </c:pt>
                <c:pt idx="26">
                  <c:v>0.88740877399388085</c:v>
                </c:pt>
                <c:pt idx="27">
                  <c:v>0.9209102807258851</c:v>
                </c:pt>
                <c:pt idx="28">
                  <c:v>0.95436862831797842</c:v>
                </c:pt>
                <c:pt idx="29">
                  <c:v>0.98778417345069125</c:v>
                </c:pt>
                <c:pt idx="30">
                  <c:v>1.0211572707442669</c:v>
                </c:pt>
                <c:pt idx="31">
                  <c:v>1.0544882727804725</c:v>
                </c:pt>
                <c:pt idx="32">
                  <c:v>1.0877775301241368</c:v>
                </c:pt>
                <c:pt idx="33">
                  <c:v>1.1210253913444153</c:v>
                </c:pt>
                <c:pt idx="34">
                  <c:v>1.1542322030357886</c:v>
                </c:pt>
                <c:pt idx="35">
                  <c:v>1.1873983098387935</c:v>
                </c:pt>
                <c:pt idx="36">
                  <c:v>1.2205240544604936</c:v>
                </c:pt>
                <c:pt idx="37">
                  <c:v>1.2536097776946875</c:v>
                </c:pt>
                <c:pt idx="38">
                  <c:v>1.2866558184418615</c:v>
                </c:pt>
                <c:pt idx="39">
                  <c:v>1.319662513728886</c:v>
                </c:pt>
                <c:pt idx="40">
                  <c:v>1.3526301987284597</c:v>
                </c:pt>
                <c:pt idx="41">
                  <c:v>1.3855592067783038</c:v>
                </c:pt>
                <c:pt idx="42">
                  <c:v>1.4184498694001073</c:v>
                </c:pt>
                <c:pt idx="43">
                  <c:v>1.4513025163182274</c:v>
                </c:pt>
                <c:pt idx="44">
                  <c:v>1.4841174754781443</c:v>
                </c:pt>
                <c:pt idx="45">
                  <c:v>1.516895073064676</c:v>
                </c:pt>
                <c:pt idx="46">
                  <c:v>1.5496356335199506</c:v>
                </c:pt>
                <c:pt idx="47">
                  <c:v>1.5823394795611425</c:v>
                </c:pt>
                <c:pt idx="48">
                  <c:v>1.6150069321979692</c:v>
                </c:pt>
                <c:pt idx="49">
                  <c:v>1.6476383107499544</c:v>
                </c:pt>
                <c:pt idx="50">
                  <c:v>1.6802339328634575</c:v>
                </c:pt>
                <c:pt idx="51">
                  <c:v>1.7127941145284689</c:v>
                </c:pt>
                <c:pt idx="52">
                  <c:v>1.7453191700951749</c:v>
                </c:pt>
                <c:pt idx="53">
                  <c:v>1.777809412290293</c:v>
                </c:pt>
                <c:pt idx="54">
                  <c:v>1.8102651522331767</c:v>
                </c:pt>
                <c:pt idx="55">
                  <c:v>1.8426866994516926</c:v>
                </c:pt>
                <c:pt idx="56">
                  <c:v>1.8750743618978698</c:v>
                </c:pt>
                <c:pt idx="57">
                  <c:v>1.9074284459633231</c:v>
                </c:pt>
                <c:pt idx="58">
                  <c:v>1.9397492564944483</c:v>
                </c:pt>
                <c:pt idx="59">
                  <c:v>1.9720370968073933</c:v>
                </c:pt>
                <c:pt idx="60">
                  <c:v>2.0042922687028022</c:v>
                </c:pt>
                <c:pt idx="61">
                  <c:v>2.0365150724803351</c:v>
                </c:pt>
                <c:pt idx="62">
                  <c:v>2.0687058069529618</c:v>
                </c:pt>
                <c:pt idx="63">
                  <c:v>2.1008647694610292</c:v>
                </c:pt>
                <c:pt idx="64">
                  <c:v>2.132992255886105</c:v>
                </c:pt>
                <c:pt idx="65">
                  <c:v>2.1650885606645929</c:v>
                </c:pt>
                <c:pt idx="66">
                  <c:v>2.1971539768011232</c:v>
                </c:pt>
                <c:pt idx="67">
                  <c:v>2.229188795881714</c:v>
                </c:pt>
                <c:pt idx="68">
                  <c:v>2.2611933080867037</c:v>
                </c:pt>
                <c:pt idx="69">
                  <c:v>2.2931678022034583</c:v>
                </c:pt>
                <c:pt idx="70">
                  <c:v>2.3251125656388414</c:v>
                </c:pt>
                <c:pt idx="71">
                  <c:v>2.3570278844314587</c:v>
                </c:pt>
                <c:pt idx="72">
                  <c:v>2.388914043263664</c:v>
                </c:pt>
                <c:pt idx="73">
                  <c:v>2.4207713254733312</c:v>
                </c:pt>
                <c:pt idx="74">
                  <c:v>2.4526000130653909</c:v>
                </c:pt>
                <c:pt idx="75">
                  <c:v>2.4844003867231237</c:v>
                </c:pt>
                <c:pt idx="76">
                  <c:v>2.5161727258192141</c:v>
                </c:pt>
                <c:pt idx="77">
                  <c:v>2.5479173084265567</c:v>
                </c:pt>
                <c:pt idx="78">
                  <c:v>2.5796344113288181</c:v>
                </c:pt>
                <c:pt idx="79">
                  <c:v>2.6113243100307439</c:v>
                </c:pt>
                <c:pt idx="80">
                  <c:v>2.642987278768214</c:v>
                </c:pt>
                <c:pt idx="81">
                  <c:v>2.6746235905180367</c:v>
                </c:pt>
                <c:pt idx="82">
                  <c:v>2.7062335170074832</c:v>
                </c:pt>
                <c:pt idx="83">
                  <c:v>2.7378173287235521</c:v>
                </c:pt>
                <c:pt idx="84">
                  <c:v>2.7693752949219652</c:v>
                </c:pt>
                <c:pt idx="85">
                  <c:v>2.800907683635883</c:v>
                </c:pt>
                <c:pt idx="86">
                  <c:v>2.8324147616843414</c:v>
                </c:pt>
                <c:pt idx="87">
                  <c:v>2.8638967946803975</c:v>
                </c:pt>
                <c:pt idx="88">
                  <c:v>2.8953540470389818</c:v>
                </c:pt>
                <c:pt idx="89">
                  <c:v>2.92678678198445</c:v>
                </c:pt>
                <c:pt idx="90">
                  <c:v>2.9581952615578242</c:v>
                </c:pt>
                <c:pt idx="91">
                  <c:v>2.9895797466237206</c:v>
                </c:pt>
                <c:pt idx="92">
                  <c:v>3.0209404968769507</c:v>
                </c:pt>
                <c:pt idx="93">
                  <c:v>3.0522777708487916</c:v>
                </c:pt>
                <c:pt idx="94">
                  <c:v>3.0835918259129103</c:v>
                </c:pt>
                <c:pt idx="95">
                  <c:v>3.1148829182909412</c:v>
                </c:pt>
                <c:pt idx="96">
                  <c:v>3.1461513030576955</c:v>
                </c:pt>
                <c:pt idx="97">
                  <c:v>3.1773972341459999</c:v>
                </c:pt>
                <c:pt idx="98">
                  <c:v>3.2086209643511481</c:v>
                </c:pt>
                <c:pt idx="99">
                  <c:v>3.2398227453349522</c:v>
                </c:pt>
                <c:pt idx="100">
                  <c:v>3.2710028276293848</c:v>
                </c:pt>
                <c:pt idx="101">
                  <c:v>3.3021614606397929</c:v>
                </c:pt>
                <c:pt idx="102">
                  <c:v>3.3332988926476683</c:v>
                </c:pt>
                <c:pt idx="103">
                  <c:v>3.3644153708129632</c:v>
                </c:pt>
                <c:pt idx="104">
                  <c:v>3.3955111411759256</c:v>
                </c:pt>
                <c:pt idx="105">
                  <c:v>3.426586448658445</c:v>
                </c:pt>
                <c:pt idx="106">
                  <c:v>3.4576415370648821</c:v>
                </c:pt>
                <c:pt idx="107">
                  <c:v>3.4886766490823646</c:v>
                </c:pt>
                <c:pt idx="108">
                  <c:v>3.5196920262805271</c:v>
                </c:pt>
                <c:pt idx="109">
                  <c:v>3.5506879091106689</c:v>
                </c:pt>
                <c:pt idx="110">
                  <c:v>3.5816645369043094</c:v>
                </c:pt>
                <c:pt idx="111">
                  <c:v>3.6126221478711105</c:v>
                </c:pt>
                <c:pt idx="112">
                  <c:v>3.643560979096137</c:v>
                </c:pt>
                <c:pt idx="113">
                  <c:v>3.6744812665364308</c:v>
                </c:pt>
                <c:pt idx="114">
                  <c:v>3.70538324501686</c:v>
                </c:pt>
                <c:pt idx="115">
                  <c:v>3.7362671482252119</c:v>
                </c:pt>
                <c:pt idx="116">
                  <c:v>3.7671332087064955</c:v>
                </c:pt>
                <c:pt idx="117">
                  <c:v>3.7979816578564103</c:v>
                </c:pt>
                <c:pt idx="118">
                  <c:v>3.8288127259139451</c:v>
                </c:pt>
                <c:pt idx="119">
                  <c:v>3.85962664195306</c:v>
                </c:pt>
                <c:pt idx="120">
                  <c:v>3.8904236338734073</c:v>
                </c:pt>
                <c:pt idx="121">
                  <c:v>3.9212039283900384</c:v>
                </c:pt>
                <c:pt idx="122">
                  <c:v>3.9519677510220506</c:v>
                </c:pt>
                <c:pt idx="123">
                  <c:v>3.9827153260801098</c:v>
                </c:pt>
                <c:pt idx="124">
                  <c:v>4.0134468766527958</c:v>
                </c:pt>
                <c:pt idx="125">
                  <c:v>4.0441626245917037</c:v>
                </c:pt>
                <c:pt idx="126">
                  <c:v>4.074862790495235</c:v>
                </c:pt>
                <c:pt idx="127">
                  <c:v>4.1055475936910071</c:v>
                </c:pt>
                <c:pt idx="128">
                  <c:v>4.136217252216805</c:v>
                </c:pt>
                <c:pt idx="129">
                  <c:v>4.1668719827999903</c:v>
                </c:pt>
                <c:pt idx="130">
                  <c:v>4.1975120008352897</c:v>
                </c:pt>
                <c:pt idx="131">
                  <c:v>4.2281375203608613</c:v>
                </c:pt>
                <c:pt idx="132">
                  <c:v>4.2587487540325473</c:v>
                </c:pt>
                <c:pt idx="133">
                  <c:v>4.2893459130962155</c:v>
                </c:pt>
                <c:pt idx="134">
                  <c:v>4.3199292073580589</c:v>
                </c:pt>
                <c:pt idx="135">
                  <c:v>4.3504988451527682</c:v>
                </c:pt>
                <c:pt idx="136">
                  <c:v>4.3810550333094262</c:v>
                </c:pt>
                <c:pt idx="137">
                  <c:v>4.411597977115008</c:v>
                </c:pt>
                <c:pt idx="138">
                  <c:v>4.4421278802753452</c:v>
                </c:pt>
                <c:pt idx="139">
                  <c:v>4.472644944873414</c:v>
                </c:pt>
                <c:pt idx="140">
                  <c:v>4.5031493713247821</c:v>
                </c:pt>
                <c:pt idx="141">
                  <c:v>4.5336413583300637</c:v>
                </c:pt>
                <c:pt idx="142">
                  <c:v>4.5641211028242115</c:v>
                </c:pt>
                <c:pt idx="143">
                  <c:v>4.5945887999224571</c:v>
                </c:pt>
                <c:pt idx="144">
                  <c:v>4.6250446428627319</c:v>
                </c:pt>
                <c:pt idx="145">
                  <c:v>4.6554888229443527</c:v>
                </c:pt>
                <c:pt idx="146">
                  <c:v>4.6859215294627958</c:v>
                </c:pt>
                <c:pt idx="147">
                  <c:v>4.7163429496403246</c:v>
                </c:pt>
                <c:pt idx="148">
                  <c:v>4.7467532685522755</c:v>
                </c:pt>
                <c:pt idx="149">
                  <c:v>4.7771526690487738</c:v>
                </c:pt>
                <c:pt idx="150">
                  <c:v>4.8075413316716569</c:v>
                </c:pt>
                <c:pt idx="151">
                  <c:v>4.8379194345663823</c:v>
                </c:pt>
                <c:pt idx="152">
                  <c:v>4.8682871533886845</c:v>
                </c:pt>
                <c:pt idx="153">
                  <c:v>4.8986446612057755</c:v>
                </c:pt>
                <c:pt idx="154">
                  <c:v>4.9289921283918554</c:v>
                </c:pt>
                <c:pt idx="155">
                  <c:v>4.9593297225177349</c:v>
                </c:pt>
                <c:pt idx="156">
                  <c:v>4.9896576082343769</c:v>
                </c:pt>
                <c:pt idx="157">
                  <c:v>5.0199759471501801</c:v>
                </c:pt>
                <c:pt idx="158">
                  <c:v>5.0502848977018706</c:v>
                </c:pt>
                <c:pt idx="159">
                  <c:v>5.0805846150188714</c:v>
                </c:pt>
                <c:pt idx="160">
                  <c:v>5.1108752507811017</c:v>
                </c:pt>
                <c:pt idx="161">
                  <c:v>5.1411569530701682</c:v>
                </c:pt>
                <c:pt idx="162">
                  <c:v>5.1714298662140026</c:v>
                </c:pt>
                <c:pt idx="163">
                  <c:v>5.2016941306250528</c:v>
                </c:pt>
                <c:pt idx="164">
                  <c:v>5.2319498826322421</c:v>
                </c:pt>
                <c:pt idx="165">
                  <c:v>5.2621972543069795</c:v>
                </c:pt>
                <c:pt idx="166">
                  <c:v>5.2924363732836364</c:v>
                </c:pt>
                <c:pt idx="167">
                  <c:v>5.3226673625750252</c:v>
                </c:pt>
                <c:pt idx="168">
                  <c:v>5.3528903403835422</c:v>
                </c:pt>
                <c:pt idx="169">
                  <c:v>5.3831054199087953</c:v>
                </c:pt>
                <c:pt idx="170">
                  <c:v>5.4133127091526889</c:v>
                </c:pt>
                <c:pt idx="171">
                  <c:v>5.4435123107230989</c:v>
                </c:pt>
                <c:pt idx="172">
                  <c:v>5.4737043216374497</c:v>
                </c:pt>
                <c:pt idx="173">
                  <c:v>5.5038888331276441</c:v>
                </c:pt>
                <c:pt idx="174">
                  <c:v>5.5340659304479889</c:v>
                </c:pt>
                <c:pt idx="175">
                  <c:v>5.564235692687868</c:v>
                </c:pt>
                <c:pt idx="176">
                  <c:v>5.5943981925910684</c:v>
                </c:pt>
                <c:pt idx="177">
                  <c:v>5.6245534963837258</c:v>
                </c:pt>
                <c:pt idx="178">
                  <c:v>5.6547016636129426</c:v>
                </c:pt>
                <c:pt idx="179">
                  <c:v>5.6848427469981271</c:v>
                </c:pt>
                <c:pt idx="180">
                  <c:v>5.7149767922970742</c:v>
                </c:pt>
                <c:pt idx="181">
                  <c:v>5.7451038381887134</c:v>
                </c:pt>
                <c:pt idx="182">
                  <c:v>5.7752239161743182</c:v>
                </c:pt>
                <c:pt idx="183">
                  <c:v>5.8053370504987525</c:v>
                </c:pt>
                <c:pt idx="184">
                  <c:v>5.8354432580930871</c:v>
                </c:pt>
                <c:pt idx="185">
                  <c:v>5.8655425485396275</c:v>
                </c:pt>
                <c:pt idx="186">
                  <c:v>5.8956349240600465</c:v>
                </c:pt>
                <c:pt idx="187">
                  <c:v>5.925720379526954</c:v>
                </c:pt>
                <c:pt idx="188">
                  <c:v>5.9557989024988816</c:v>
                </c:pt>
                <c:pt idx="189">
                  <c:v>5.9858704732782639</c:v>
                </c:pt>
                <c:pt idx="190">
                  <c:v>6.0159350649916545</c:v>
                </c:pt>
                <c:pt idx="191">
                  <c:v>6.04599264369108</c:v>
                </c:pt>
                <c:pt idx="192">
                  <c:v>6.0760431684751532</c:v>
                </c:pt>
                <c:pt idx="193">
                  <c:v>6.1060865916283058</c:v>
                </c:pt>
                <c:pt idx="194">
                  <c:v>6.1361228587763259</c:v>
                </c:pt>
                <c:pt idx="195">
                  <c:v>6.1661519090562456</c:v>
                </c:pt>
                <c:pt idx="196">
                  <c:v>6.1961736752985388</c:v>
                </c:pt>
                <c:pt idx="197">
                  <c:v>6.2261880842195731</c:v>
                </c:pt>
                <c:pt idx="198">
                  <c:v>6.2561950566222677</c:v>
                </c:pt>
                <c:pt idx="199">
                  <c:v>6.2861945076029917</c:v>
                </c:pt>
                <c:pt idx="200">
                  <c:v>6.3161863467628203</c:v>
                </c:pt>
                <c:pt idx="201">
                  <c:v>6.3461704784214019</c:v>
                </c:pt>
                <c:pt idx="202">
                  <c:v>6.3761468018318324</c:v>
                </c:pt>
                <c:pt idx="203">
                  <c:v>6.4061152113950932</c:v>
                </c:pt>
                <c:pt idx="204">
                  <c:v>6.4360755968727847</c:v>
                </c:pt>
                <c:pt idx="205">
                  <c:v>6.4660278435970282</c:v>
                </c:pt>
                <c:pt idx="206">
                  <c:v>6.4959718326766076</c:v>
                </c:pt>
                <c:pt idx="207">
                  <c:v>6.525907441198556</c:v>
                </c:pt>
                <c:pt idx="208">
                  <c:v>6.5558345424245328</c:v>
                </c:pt>
                <c:pt idx="209">
                  <c:v>6.5857530059815019</c:v>
                </c:pt>
                <c:pt idx="210">
                  <c:v>6.6156626980463074</c:v>
                </c:pt>
                <c:pt idx="211">
                  <c:v>6.6455634815238822</c:v>
                </c:pt>
                <c:pt idx="212">
                  <c:v>6.6754552162188991</c:v>
                </c:pt>
                <c:pt idx="213">
                  <c:v>6.7053377590007708</c:v>
                </c:pt>
                <c:pt idx="214">
                  <c:v>6.7352109639619711</c:v>
                </c:pt>
                <c:pt idx="215">
                  <c:v>6.7650746825697077</c:v>
                </c:pt>
                <c:pt idx="216">
                  <c:v>6.7949287638110372</c:v>
                </c:pt>
                <c:pt idx="217">
                  <c:v>6.8247730543315344</c:v>
                </c:pt>
                <c:pt idx="218">
                  <c:v>6.8546073985676772</c:v>
                </c:pt>
                <c:pt idx="219">
                  <c:v>6.884431638873135</c:v>
                </c:pt>
                <c:pt idx="220">
                  <c:v>6.9142456156391425</c:v>
                </c:pt>
                <c:pt idx="221">
                  <c:v>6.9440491674091955</c:v>
                </c:pt>
                <c:pt idx="222">
                  <c:v>6.9738421309882686</c:v>
                </c:pt>
                <c:pt idx="223">
                  <c:v>7.0036243415468009</c:v>
                </c:pt>
                <c:pt idx="224">
                  <c:v>7.0333956327196718</c:v>
                </c:pt>
                <c:pt idx="225">
                  <c:v>7.0631558367003899</c:v>
                </c:pt>
                <c:pt idx="226">
                  <c:v>7.0929047843307389</c:v>
                </c:pt>
                <c:pt idx="227">
                  <c:v>7.1226423051860888</c:v>
                </c:pt>
                <c:pt idx="228">
                  <c:v>7.1523682276565923</c:v>
                </c:pt>
                <c:pt idx="229">
                  <c:v>7.1820823790244832</c:v>
                </c:pt>
                <c:pt idx="230">
                  <c:v>7.2117845855376705</c:v>
                </c:pt>
                <c:pt idx="231">
                  <c:v>7.241474672479832</c:v>
                </c:pt>
                <c:pt idx="232">
                  <c:v>7.2711524642371925</c:v>
                </c:pt>
                <c:pt idx="233">
                  <c:v>7.3008177843621596</c:v>
                </c:pt>
                <c:pt idx="234">
                  <c:v>7.3304704556339955</c:v>
                </c:pt>
                <c:pt idx="235">
                  <c:v>7.3601103001166832</c:v>
                </c:pt>
                <c:pt idx="236">
                  <c:v>7.3897371392141435</c:v>
                </c:pt>
                <c:pt idx="237">
                  <c:v>7.4193507937229413</c:v>
                </c:pt>
                <c:pt idx="238">
                  <c:v>7.4489510838826307</c:v>
                </c:pt>
                <c:pt idx="239">
                  <c:v>7.4785378294238605</c:v>
                </c:pt>
                <c:pt idx="240">
                  <c:v>7.5081108496143685</c:v>
                </c:pt>
                <c:pt idx="241">
                  <c:v>7.5376699633029771</c:v>
                </c:pt>
                <c:pt idx="242">
                  <c:v>7.5672149889617035</c:v>
                </c:pt>
                <c:pt idx="243">
                  <c:v>7.5967457447260838</c:v>
                </c:pt>
                <c:pt idx="244">
                  <c:v>7.6262620484338166</c:v>
                </c:pt>
                <c:pt idx="245">
                  <c:v>7.6557637176618041</c:v>
                </c:pt>
                <c:pt idx="246">
                  <c:v>7.6852505697616911</c:v>
                </c:pt>
                <c:pt idx="247">
                  <c:v>7.7147224218939732</c:v>
                </c:pt>
                <c:pt idx="248">
                  <c:v>7.7441790910607535</c:v>
                </c:pt>
                <c:pt idx="249">
                  <c:v>7.7736203941372271</c:v>
                </c:pt>
                <c:pt idx="250">
                  <c:v>7.8030461479019433</c:v>
                </c:pt>
                <c:pt idx="251">
                  <c:v>7.832456169065928</c:v>
                </c:pt>
                <c:pt idx="252">
                  <c:v>7.861850274300715</c:v>
                </c:pt>
                <c:pt idx="253">
                  <c:v>7.8912282802653424</c:v>
                </c:pt>
                <c:pt idx="254">
                  <c:v>7.9205900036323724</c:v>
                </c:pt>
                <c:pt idx="255">
                  <c:v>7.9499352611129801</c:v>
                </c:pt>
                <c:pt idx="256">
                  <c:v>7.9792638694811604</c:v>
                </c:pt>
                <c:pt idx="257">
                  <c:v>8.0085756455970909</c:v>
                </c:pt>
                <c:pt idx="258">
                  <c:v>8.0378704064297022</c:v>
                </c:pt>
                <c:pt idx="259">
                  <c:v>8.0671479690784871</c:v>
                </c:pt>
                <c:pt idx="260">
                  <c:v>8.096408150794586</c:v>
                </c:pt>
                <c:pt idx="261">
                  <c:v>8.1256507690011794</c:v>
                </c:pt>
                <c:pt idx="262">
                  <c:v>8.1548756413132342</c:v>
                </c:pt>
                <c:pt idx="263">
                  <c:v>8.1840825855566219</c:v>
                </c:pt>
                <c:pt idx="264">
                  <c:v>8.2132714197866381</c:v>
                </c:pt>
                <c:pt idx="265">
                  <c:v>8.2424419623059464</c:v>
                </c:pt>
                <c:pt idx="266">
                  <c:v>8.2715940316819907</c:v>
                </c:pt>
                <c:pt idx="267">
                  <c:v>8.3007274467638847</c:v>
                </c:pt>
                <c:pt idx="268">
                  <c:v>8.3298420266987971</c:v>
                </c:pt>
                <c:pt idx="269">
                  <c:v>8.3589375909478676</c:v>
                </c:pt>
                <c:pt idx="270">
                  <c:v>8.3880139593016665</c:v>
                </c:pt>
                <c:pt idx="271">
                  <c:v>8.4170709518952176</c:v>
                </c:pt>
                <c:pt idx="272">
                  <c:v>8.446108389222605</c:v>
                </c:pt>
                <c:pt idx="273">
                  <c:v>8.4751260921511768</c:v>
                </c:pt>
                <c:pt idx="274">
                  <c:v>8.5041238819353602</c:v>
                </c:pt>
                <c:pt idx="275">
                  <c:v>8.5331015802301149</c:v>
                </c:pt>
                <c:pt idx="276">
                  <c:v>8.5620590091040292</c:v>
                </c:pt>
                <c:pt idx="277">
                  <c:v>8.5909959910520666</c:v>
                </c:pt>
                <c:pt idx="278">
                  <c:v>8.6199123490079987</c:v>
                </c:pt>
                <c:pt idx="279">
                  <c:v>8.6488079063565007</c:v>
                </c:pt>
                <c:pt idx="280">
                  <c:v>8.6776824869449669</c:v>
                </c:pt>
                <c:pt idx="281">
                  <c:v>8.7065359150950083</c:v>
                </c:pt>
                <c:pt idx="282">
                  <c:v>8.7353680156136839</c:v>
                </c:pt>
                <c:pt idx="283">
                  <c:v>8.764178613804452</c:v>
                </c:pt>
                <c:pt idx="284">
                  <c:v>8.7929675354778514</c:v>
                </c:pt>
                <c:pt idx="285">
                  <c:v>8.8217346069619413</c:v>
                </c:pt>
                <c:pt idx="286">
                  <c:v>8.8504796551124763</c:v>
                </c:pt>
                <c:pt idx="287">
                  <c:v>8.8792025073228551</c:v>
                </c:pt>
                <c:pt idx="288">
                  <c:v>8.9079029915338364</c:v>
                </c:pt>
                <c:pt idx="289">
                  <c:v>8.9365809362430237</c:v>
                </c:pt>
                <c:pt idx="290">
                  <c:v>8.9652361705141388</c:v>
                </c:pt>
                <c:pt idx="291">
                  <c:v>8.9938685239860785</c:v>
                </c:pt>
                <c:pt idx="292">
                  <c:v>9.0224778268817758</c:v>
                </c:pt>
                <c:pt idx="293">
                  <c:v>9.0510639100168486</c:v>
                </c:pt>
                <c:pt idx="294">
                  <c:v>9.0796266048080678</c:v>
                </c:pt>
                <c:pt idx="295">
                  <c:v>9.1081657432816314</c:v>
                </c:pt>
                <c:pt idx="296">
                  <c:v>9.1366811580812524</c:v>
                </c:pt>
                <c:pt idx="297">
                  <c:v>9.1651726824760775</c:v>
                </c:pt>
                <c:pt idx="298">
                  <c:v>9.1936401503684237</c:v>
                </c:pt>
                <c:pt idx="299">
                  <c:v>9.2220833963013469</c:v>
                </c:pt>
                <c:pt idx="300">
                  <c:v>9.2505022554660545</c:v>
                </c:pt>
                <c:pt idx="301">
                  <c:v>9.278896563709143</c:v>
                </c:pt>
                <c:pt idx="302">
                  <c:v>9.30726615753969</c:v>
                </c:pt>
                <c:pt idx="303">
                  <c:v>9.3356108741361865</c:v>
                </c:pt>
                <c:pt idx="304">
                  <c:v>9.3639305513533238</c:v>
                </c:pt>
                <c:pt idx="305">
                  <c:v>9.3922250277286246</c:v>
                </c:pt>
                <c:pt idx="306">
                  <c:v>9.4204941424889448</c:v>
                </c:pt>
                <c:pt idx="307">
                  <c:v>9.4487377355568256</c:v>
                </c:pt>
                <c:pt idx="308">
                  <c:v>9.4769556475567018</c:v>
                </c:pt>
                <c:pt idx="309">
                  <c:v>9.5051477198209948</c:v>
                </c:pt>
                <c:pt idx="310">
                  <c:v>9.533313794396058</c:v>
                </c:pt>
                <c:pt idx="311">
                  <c:v>9.5614537140479925</c:v>
                </c:pt>
                <c:pt idx="312">
                  <c:v>9.589567322268346</c:v>
                </c:pt>
                <c:pt idx="313">
                  <c:v>9.6176544632796794</c:v>
                </c:pt>
                <c:pt idx="314">
                  <c:v>9.645714982041012</c:v>
                </c:pt>
                <c:pt idx="315">
                  <c:v>9.6737487242531497</c:v>
                </c:pt>
                <c:pt idx="316">
                  <c:v>9.7017555363638959</c:v>
                </c:pt>
                <c:pt idx="317">
                  <c:v>9.7297352655731366</c:v>
                </c:pt>
                <c:pt idx="318">
                  <c:v>9.7576877598378253</c:v>
                </c:pt>
                <c:pt idx="319">
                  <c:v>9.7856128678768464</c:v>
                </c:pt>
                <c:pt idx="320">
                  <c:v>9.8135104391757704</c:v>
                </c:pt>
                <c:pt idx="321">
                  <c:v>9.841380323991503</c:v>
                </c:pt>
                <c:pt idx="322">
                  <c:v>9.8692223733568216</c:v>
                </c:pt>
                <c:pt idx="323">
                  <c:v>9.8970364390848182</c:v>
                </c:pt>
                <c:pt idx="324">
                  <c:v>9.9248223737732193</c:v>
                </c:pt>
                <c:pt idx="325">
                  <c:v>9.9525800308086207</c:v>
                </c:pt>
                <c:pt idx="326">
                  <c:v>9.9803092643706179</c:v>
                </c:pt>
                <c:pt idx="327">
                  <c:v>10.008009929435831</c:v>
                </c:pt>
                <c:pt idx="328">
                  <c:v>10.035681881781835</c:v>
                </c:pt>
                <c:pt idx="329">
                  <c:v>10.063324977990991</c:v>
                </c:pt>
                <c:pt idx="330">
                  <c:v>10.090939075454193</c:v>
                </c:pt>
                <c:pt idx="331">
                  <c:v>10.118524032374504</c:v>
                </c:pt>
                <c:pt idx="332">
                  <c:v>10.14607970777071</c:v>
                </c:pt>
                <c:pt idx="333">
                  <c:v>10.173605961480774</c:v>
                </c:pt>
                <c:pt idx="334">
                  <c:v>10.201102654165215</c:v>
                </c:pt>
                <c:pt idx="335">
                  <c:v>10.228569647310376</c:v>
                </c:pt>
                <c:pt idx="336">
                  <c:v>10.256006803231621</c:v>
                </c:pt>
                <c:pt idx="337">
                  <c:v>10.283413985076432</c:v>
                </c:pt>
                <c:pt idx="338">
                  <c:v>10.31079105682743</c:v>
                </c:pt>
                <c:pt idx="339">
                  <c:v>10.338137883305302</c:v>
                </c:pt>
                <c:pt idx="340">
                  <c:v>10.36545433017165</c:v>
                </c:pt>
                <c:pt idx="341">
                  <c:v>10.392740263931747</c:v>
                </c:pt>
                <c:pt idx="342">
                  <c:v>10.419995551937227</c:v>
                </c:pt>
                <c:pt idx="343">
                  <c:v>10.44722006238867</c:v>
                </c:pt>
                <c:pt idx="344">
                  <c:v>10.47441366433813</c:v>
                </c:pt>
                <c:pt idx="345">
                  <c:v>10.501576227691562</c:v>
                </c:pt>
                <c:pt idx="346">
                  <c:v>10.528707623211188</c:v>
                </c:pt>
                <c:pt idx="347">
                  <c:v>10.555807722517772</c:v>
                </c:pt>
                <c:pt idx="348">
                  <c:v>10.582876398092816</c:v>
                </c:pt>
                <c:pt idx="349">
                  <c:v>10.609913523280694</c:v>
                </c:pt>
                <c:pt idx="350">
                  <c:v>10.636918972290692</c:v>
                </c:pt>
                <c:pt idx="351">
                  <c:v>10.663892620198986</c:v>
                </c:pt>
                <c:pt idx="352">
                  <c:v>10.690834342950538</c:v>
                </c:pt>
                <c:pt idx="353">
                  <c:v>10.717744017360923</c:v>
                </c:pt>
                <c:pt idx="354">
                  <c:v>10.744621521118074</c:v>
                </c:pt>
                <c:pt idx="355">
                  <c:v>10.771466732783965</c:v>
                </c:pt>
                <c:pt idx="356">
                  <c:v>10.798279531796224</c:v>
                </c:pt>
                <c:pt idx="357">
                  <c:v>10.825059798469653</c:v>
                </c:pt>
                <c:pt idx="358">
                  <c:v>10.851807413997708</c:v>
                </c:pt>
                <c:pt idx="359">
                  <c:v>10.878522260453892</c:v>
                </c:pt>
                <c:pt idx="360">
                  <c:v>10.905204220793074</c:v>
                </c:pt>
                <c:pt idx="361">
                  <c:v>10.93185317885276</c:v>
                </c:pt>
                <c:pt idx="362">
                  <c:v>10.958469019354268</c:v>
                </c:pt>
                <c:pt idx="363">
                  <c:v>10.985051627903868</c:v>
                </c:pt>
                <c:pt idx="364">
                  <c:v>11.011600890993824</c:v>
                </c:pt>
                <c:pt idx="365">
                  <c:v>11.038116696003396</c:v>
                </c:pt>
                <c:pt idx="366">
                  <c:v>11.064598931199759</c:v>
                </c:pt>
                <c:pt idx="367">
                  <c:v>11.091047485738866</c:v>
                </c:pt>
                <c:pt idx="368">
                  <c:v>11.117462249666245</c:v>
                </c:pt>
                <c:pt idx="369">
                  <c:v>11.143843113917731</c:v>
                </c:pt>
                <c:pt idx="370">
                  <c:v>11.170189970320138</c:v>
                </c:pt>
                <c:pt idx="371">
                  <c:v>11.196502711591867</c:v>
                </c:pt>
                <c:pt idx="372">
                  <c:v>11.222781231343451</c:v>
                </c:pt>
                <c:pt idx="373">
                  <c:v>11.249025424078042</c:v>
                </c:pt>
                <c:pt idx="374">
                  <c:v>11.27523518519183</c:v>
                </c:pt>
                <c:pt idx="375">
                  <c:v>11.301410410974416</c:v>
                </c:pt>
              </c:numCache>
            </c:numRef>
          </c:xVal>
          <c:yVal>
            <c:numRef>
              <c:f>'assignment_2_drag_80 deg'!$G$2:$G$377</c:f>
              <c:numCache>
                <c:formatCode>General</c:formatCode>
                <c:ptCount val="376"/>
                <c:pt idx="0">
                  <c:v>0</c:v>
                </c:pt>
                <c:pt idx="1">
                  <c:v>0.19632068877306139</c:v>
                </c:pt>
                <c:pt idx="2">
                  <c:v>0.39136158198385984</c:v>
                </c:pt>
                <c:pt idx="3">
                  <c:v>0.58512651749756517</c:v>
                </c:pt>
                <c:pt idx="4">
                  <c:v>0.77761929669125252</c:v>
                </c:pt>
                <c:pt idx="5">
                  <c:v>0.96884368478675309</c:v>
                </c:pt>
                <c:pt idx="6">
                  <c:v>1.1588034111790175</c:v>
                </c:pt>
                <c:pt idx="7">
                  <c:v>1.3475021697600604</c:v>
                </c:pt>
                <c:pt idx="8">
                  <c:v>1.5349436192385495</c:v>
                </c:pt>
                <c:pt idx="9">
                  <c:v>1.7211313834551054</c:v>
                </c:pt>
                <c:pt idx="10">
                  <c:v>1.9060690516933734</c:v>
                </c:pt>
                <c:pt idx="11">
                  <c:v>2.0897601789869298</c:v>
                </c:pt>
                <c:pt idx="12">
                  <c:v>2.2722082864220852</c:v>
                </c:pt>
                <c:pt idx="13">
                  <c:v>2.4534168614366401</c:v>
                </c:pt>
                <c:pt idx="14">
                  <c:v>2.6333893581146581</c:v>
                </c:pt>
                <c:pt idx="15">
                  <c:v>2.8121291974773075</c:v>
                </c:pt>
                <c:pt idx="16">
                  <c:v>2.9896397677698316</c:v>
                </c:pt>
                <c:pt idx="17">
                  <c:v>3.1659244247447051</c:v>
                </c:pt>
                <c:pt idx="18">
                  <c:v>3.3409864919410253</c:v>
                </c:pt>
                <c:pt idx="19">
                  <c:v>3.5148292609601972</c:v>
                </c:pt>
                <c:pt idx="20">
                  <c:v>3.687455991737965</c:v>
                </c:pt>
                <c:pt idx="21">
                  <c:v>3.8588699128128376</c:v>
                </c:pt>
                <c:pt idx="22">
                  <c:v>4.0290742215909621</c:v>
                </c:pt>
                <c:pt idx="23">
                  <c:v>4.1980720846074977</c:v>
                </c:pt>
                <c:pt idx="24">
                  <c:v>4.3658666377845305</c:v>
                </c:pt>
                <c:pt idx="25">
                  <c:v>4.5324609866855923</c:v>
                </c:pt>
                <c:pt idx="26">
                  <c:v>4.6978582067668109</c:v>
                </c:pt>
                <c:pt idx="27">
                  <c:v>4.8620613436247622</c:v>
                </c:pt>
                <c:pt idx="28">
                  <c:v>5.0250734132410475</c:v>
                </c:pt>
                <c:pt idx="29">
                  <c:v>5.1868974022236536</c:v>
                </c:pt>
                <c:pt idx="30">
                  <c:v>5.3475362680451424</c:v>
                </c:pt>
                <c:pt idx="31">
                  <c:v>5.5069929392777031</c:v>
                </c:pt>
                <c:pt idx="32">
                  <c:v>5.6652703158251176</c:v>
                </c:pt>
                <c:pt idx="33">
                  <c:v>5.8223712691516782</c:v>
                </c:pt>
                <c:pt idx="34">
                  <c:v>5.9782986425081024</c:v>
                </c:pt>
                <c:pt idx="35">
                  <c:v>6.1330552511544791</c:v>
                </c:pt>
                <c:pt idx="36">
                  <c:v>6.2866438825802948</c:v>
                </c:pt>
                <c:pt idx="37">
                  <c:v>6.4390672967215696</c:v>
                </c:pt>
                <c:pt idx="38">
                  <c:v>6.5903282261751501</c:v>
                </c:pt>
                <c:pt idx="39">
                  <c:v>6.7404293764101935</c:v>
                </c:pt>
                <c:pt idx="40">
                  <c:v>6.8893734259768795</c:v>
                </c:pt>
                <c:pt idx="41">
                  <c:v>7.0371630267123866</c:v>
                </c:pt>
                <c:pt idx="42">
                  <c:v>7.1838008039441723</c:v>
                </c:pt>
                <c:pt idx="43">
                  <c:v>7.3292893566905919</c:v>
                </c:pt>
                <c:pt idx="44">
                  <c:v>7.4736312578588882</c:v>
                </c:pt>
                <c:pt idx="45">
                  <c:v>7.6168290544405881</c:v>
                </c:pt>
                <c:pt idx="46">
                  <c:v>7.758885267704339</c:v>
                </c:pt>
                <c:pt idx="47">
                  <c:v>7.8998023933862243</c:v>
                </c:pt>
                <c:pt idx="48">
                  <c:v>8.03958290187758</c:v>
                </c:pt>
                <c:pt idx="49">
                  <c:v>8.1782292384103545</c:v>
                </c:pt>
                <c:pt idx="50">
                  <c:v>8.3157438232400409</c:v>
                </c:pt>
                <c:pt idx="51">
                  <c:v>8.4521290518262031</c:v>
                </c:pt>
                <c:pt idx="52">
                  <c:v>8.587387295010652</c:v>
                </c:pt>
                <c:pt idx="53">
                  <c:v>8.7215208991932691</c:v>
                </c:pt>
                <c:pt idx="54">
                  <c:v>8.8545321865055264</c:v>
                </c:pt>
                <c:pt idx="55">
                  <c:v>8.9864234549817397</c:v>
                </c:pt>
                <c:pt idx="56">
                  <c:v>9.1171969787280656</c:v>
                </c:pt>
                <c:pt idx="57">
                  <c:v>9.2468550080892733</c:v>
                </c:pt>
                <c:pt idx="58">
                  <c:v>9.37539976981334</c:v>
                </c:pt>
                <c:pt idx="59">
                  <c:v>9.5028334672138719</c:v>
                </c:pt>
                <c:pt idx="60">
                  <c:v>9.6291582803303832</c:v>
                </c:pt>
                <c:pt idx="61">
                  <c:v>9.7543763660864826</c:v>
                </c:pt>
                <c:pt idx="62">
                  <c:v>9.8784898584459651</c:v>
                </c:pt>
                <c:pt idx="63">
                  <c:v>10.00150086856684</c:v>
                </c:pt>
                <c:pt idx="64">
                  <c:v>10.123411484953346</c:v>
                </c:pt>
                <c:pt idx="65">
                  <c:v>10.244223773605945</c:v>
                </c:pt>
                <c:pt idx="66">
                  <c:v>10.363939778169341</c:v>
                </c:pt>
                <c:pt idx="67">
                  <c:v>10.482561520078537</c:v>
                </c:pt>
                <c:pt idx="68">
                  <c:v>10.600090998702973</c:v>
                </c:pt>
                <c:pt idx="69">
                  <c:v>10.716530191488735</c:v>
                </c:pt>
                <c:pt idx="70">
                  <c:v>10.831881054098908</c:v>
                </c:pt>
                <c:pt idx="71">
                  <c:v>10.946145520552038</c:v>
                </c:pt>
                <c:pt idx="72">
                  <c:v>11.059325503358778</c:v>
                </c:pt>
                <c:pt idx="73">
                  <c:v>11.171422893656711</c:v>
                </c:pt>
                <c:pt idx="74">
                  <c:v>11.282439561343381</c:v>
                </c:pt>
                <c:pt idx="75">
                  <c:v>11.392377355207559</c:v>
                </c:pt>
                <c:pt idx="76">
                  <c:v>11.501238103058757</c:v>
                </c:pt>
                <c:pt idx="77">
                  <c:v>11.609023611855013</c:v>
                </c:pt>
                <c:pt idx="78">
                  <c:v>11.715735667828987</c:v>
                </c:pt>
                <c:pt idx="79">
                  <c:v>11.821376036612357</c:v>
                </c:pt>
                <c:pt idx="80">
                  <c:v>11.925946463358567</c:v>
                </c:pt>
                <c:pt idx="81">
                  <c:v>12.029448672863934</c:v>
                </c:pt>
                <c:pt idx="82">
                  <c:v>12.131884369687121</c:v>
                </c:pt>
                <c:pt idx="83">
                  <c:v>12.233255238267045</c:v>
                </c:pt>
                <c:pt idx="84">
                  <c:v>12.333562943039173</c:v>
                </c:pt>
                <c:pt idx="85">
                  <c:v>12.432809128550286</c:v>
                </c:pt>
                <c:pt idx="86">
                  <c:v>12.530995419571699</c:v>
                </c:pt>
                <c:pt idx="87">
                  <c:v>12.628123421210969</c:v>
                </c:pt>
                <c:pt idx="88">
                  <c:v>12.724194719022105</c:v>
                </c:pt>
                <c:pt idx="89">
                  <c:v>12.81921087911431</c:v>
                </c:pt>
                <c:pt idx="90">
                  <c:v>12.91317344825927</c:v>
                </c:pt>
                <c:pt idx="91">
                  <c:v>13.006083953997004</c:v>
                </c:pt>
                <c:pt idx="92">
                  <c:v>13.097943904740315</c:v>
                </c:pt>
                <c:pt idx="93">
                  <c:v>13.188754789877835</c:v>
                </c:pt>
                <c:pt idx="94">
                  <c:v>13.278518079875717</c:v>
                </c:pt>
                <c:pt idx="95">
                  <c:v>13.367235226377964</c:v>
                </c:pt>
                <c:pt idx="96">
                  <c:v>13.454907662305445</c:v>
                </c:pt>
                <c:pt idx="97">
                  <c:v>13.541536801953587</c:v>
                </c:pt>
                <c:pt idx="98">
                  <c:v>13.6271240410888</c:v>
                </c:pt>
                <c:pt idx="99">
                  <c:v>13.711670757043636</c:v>
                </c:pt>
                <c:pt idx="100">
                  <c:v>13.795178308810705</c:v>
                </c:pt>
                <c:pt idx="101">
                  <c:v>13.877648037135369</c:v>
                </c:pt>
                <c:pt idx="102">
                  <c:v>13.959081264607264</c:v>
                </c:pt>
                <c:pt idx="103">
                  <c:v>14.039479295750624</c:v>
                </c:pt>
                <c:pt idx="104">
                  <c:v>14.118843417113489</c:v>
                </c:pt>
                <c:pt idx="105">
                  <c:v>14.197174897355765</c:v>
                </c:pt>
                <c:pt idx="106">
                  <c:v>14.274474987336223</c:v>
                </c:pt>
                <c:pt idx="107">
                  <c:v>14.350744920198398</c:v>
                </c:pt>
                <c:pt idx="108">
                  <c:v>14.425985911455468</c:v>
                </c:pt>
                <c:pt idx="109">
                  <c:v>14.500199159074125</c:v>
                </c:pt>
                <c:pt idx="110">
                  <c:v>14.57338584355745</c:v>
                </c:pt>
                <c:pt idx="111">
                  <c:v>14.64554712802685</c:v>
                </c:pt>
                <c:pt idx="112">
                  <c:v>14.716684158303075</c:v>
                </c:pt>
                <c:pt idx="113">
                  <c:v>14.786798062986348</c:v>
                </c:pt>
                <c:pt idx="114">
                  <c:v>14.855889953535652</c:v>
                </c:pt>
                <c:pt idx="115">
                  <c:v>14.923960924347201</c:v>
                </c:pt>
                <c:pt idx="116">
                  <c:v>14.991012052832144</c:v>
                </c:pt>
                <c:pt idx="117">
                  <c:v>15.057044399493533</c:v>
                </c:pt>
                <c:pt idx="118">
                  <c:v>15.122059008002614</c:v>
                </c:pt>
                <c:pt idx="119">
                  <c:v>15.186056905274471</c:v>
                </c:pt>
                <c:pt idx="120">
                  <c:v>15.24903910154308</c:v>
                </c:pt>
                <c:pt idx="121">
                  <c:v>15.311006590435829</c:v>
                </c:pt>
                <c:pt idx="122">
                  <c:v>15.371960349047558</c:v>
                </c:pt>
                <c:pt idx="123">
                  <c:v>15.431901338014173</c:v>
                </c:pt>
                <c:pt idx="124">
                  <c:v>15.490830501585901</c:v>
                </c:pt>
                <c:pt idx="125">
                  <c:v>15.548748767700268</c:v>
                </c:pt>
                <c:pt idx="126">
                  <c:v>15.605657048054846</c:v>
                </c:pt>
                <c:pt idx="127">
                  <c:v>15.661556238179884</c:v>
                </c:pt>
                <c:pt idx="128">
                  <c:v>15.716447217510867</c:v>
                </c:pt>
                <c:pt idx="129">
                  <c:v>15.770330849461141</c:v>
                </c:pt>
                <c:pt idx="130">
                  <c:v>15.823207981494658</c:v>
                </c:pt>
                <c:pt idx="131">
                  <c:v>15.87507944519899</c:v>
                </c:pt>
                <c:pt idx="132">
                  <c:v>15.925946056358697</c:v>
                </c:pt>
                <c:pt idx="133">
                  <c:v>15.975808615029194</c:v>
                </c:pt>
                <c:pt idx="134">
                  <c:v>16.024667905611238</c:v>
                </c:pt>
                <c:pt idx="135">
                  <c:v>16.072524696926212</c:v>
                </c:pt>
                <c:pt idx="136">
                  <c:v>16.11937974229232</c:v>
                </c:pt>
                <c:pt idx="137">
                  <c:v>16.165233779601927</c:v>
                </c:pt>
                <c:pt idx="138">
                  <c:v>16.210087531400177</c:v>
                </c:pt>
                <c:pt idx="139">
                  <c:v>16.253941704965147</c:v>
                </c:pt>
                <c:pt idx="140">
                  <c:v>16.296796992389726</c:v>
                </c:pt>
                <c:pt idx="141">
                  <c:v>16.338654070665481</c:v>
                </c:pt>
                <c:pt idx="142">
                  <c:v>16.379513601768785</c:v>
                </c:pt>
                <c:pt idx="143">
                  <c:v>16.419376232749478</c:v>
                </c:pt>
                <c:pt idx="144">
                  <c:v>16.458242595822394</c:v>
                </c:pt>
                <c:pt idx="145">
                  <c:v>16.496113308462117</c:v>
                </c:pt>
                <c:pt idx="146">
                  <c:v>16.532988973501297</c:v>
                </c:pt>
                <c:pt idx="147">
                  <c:v>16.568870179232984</c:v>
                </c:pt>
                <c:pt idx="148">
                  <c:v>16.603757499517407</c:v>
                </c:pt>
                <c:pt idx="149">
                  <c:v>16.637651493893678</c:v>
                </c:pt>
                <c:pt idx="150">
                  <c:v>16.670552707696949</c:v>
                </c:pt>
                <c:pt idx="151">
                  <c:v>16.70246167218162</c:v>
                </c:pt>
                <c:pt idx="152">
                  <c:v>16.733378904651182</c:v>
                </c:pt>
                <c:pt idx="153">
                  <c:v>16.763304908595384</c:v>
                </c:pt>
                <c:pt idx="154">
                  <c:v>16.792240173835438</c:v>
                </c:pt>
                <c:pt idx="155">
                  <c:v>16.820185176678038</c:v>
                </c:pt>
                <c:pt idx="156">
                  <c:v>16.847140380079047</c:v>
                </c:pt>
                <c:pt idx="157">
                  <c:v>16.873106233817683</c:v>
                </c:pt>
                <c:pt idx="158">
                  <c:v>16.898083174682235</c:v>
                </c:pt>
                <c:pt idx="159">
                  <c:v>16.922071626668227</c:v>
                </c:pt>
                <c:pt idx="160">
                  <c:v>16.945072001190162</c:v>
                </c:pt>
                <c:pt idx="161">
                  <c:v>16.967084697307886</c:v>
                </c:pt>
                <c:pt idx="162">
                  <c:v>16.988110101968775</c:v>
                </c:pt>
                <c:pt idx="163">
                  <c:v>17.008148590266917</c:v>
                </c:pt>
                <c:pt idx="164">
                  <c:v>17.027200525720474</c:v>
                </c:pt>
                <c:pt idx="165">
                  <c:v>17.045266260568511</c:v>
                </c:pt>
                <c:pt idx="166">
                  <c:v>17.062346136088419</c:v>
                </c:pt>
                <c:pt idx="167">
                  <c:v>17.078440482935218</c:v>
                </c:pt>
                <c:pt idx="168">
                  <c:v>17.093549621503794</c:v>
                </c:pt>
                <c:pt idx="169">
                  <c:v>17.107673862315167</c:v>
                </c:pt>
                <c:pt idx="170">
                  <c:v>17.120813506427723</c:v>
                </c:pt>
                <c:pt idx="171">
                  <c:v>17.132968845874188</c:v>
                </c:pt>
                <c:pt idx="172">
                  <c:v>17.144140164124948</c:v>
                </c:pt>
                <c:pt idx="173">
                  <c:v>17.154327736578104</c:v>
                </c:pt>
                <c:pt idx="174">
                  <c:v>17.163531831076341</c:v>
                </c:pt>
                <c:pt idx="175">
                  <c:v>17.17175270845042</c:v>
                </c:pt>
                <c:pt idx="176">
                  <c:v>17.178990623088751</c:v>
                </c:pt>
                <c:pt idx="177">
                  <c:v>17.185245823532153</c:v>
                </c:pt>
                <c:pt idx="178">
                  <c:v>17.190518553092442</c:v>
                </c:pt>
                <c:pt idx="179">
                  <c:v>17.194809050493184</c:v>
                </c:pt>
                <c:pt idx="180">
                  <c:v>17.198117550530505</c:v>
                </c:pt>
                <c:pt idx="181">
                  <c:v>17.200444284751416</c:v>
                </c:pt>
                <c:pt idx="182">
                  <c:v>17.201789482146847</c:v>
                </c:pt>
                <c:pt idx="183">
                  <c:v>17.202153369856145</c:v>
                </c:pt>
                <c:pt idx="184">
                  <c:v>17.201536173879692</c:v>
                </c:pt>
                <c:pt idx="185">
                  <c:v>17.19993811979592</c:v>
                </c:pt>
                <c:pt idx="186">
                  <c:v>17.197359433479022</c:v>
                </c:pt>
                <c:pt idx="187">
                  <c:v>17.193800341813578</c:v>
                </c:pt>
                <c:pt idx="188">
                  <c:v>17.189261073402317</c:v>
                </c:pt>
                <c:pt idx="189">
                  <c:v>17.183741859263456</c:v>
                </c:pt>
                <c:pt idx="190">
                  <c:v>17.177242933514187</c:v>
                </c:pt>
                <c:pt idx="191">
                  <c:v>17.169764534037153</c:v>
                </c:pt>
                <c:pt idx="192">
                  <c:v>17.161306903127166</c:v>
                </c:pt>
                <c:pt idx="193">
                  <c:v>17.151870288115656</c:v>
                </c:pt>
                <c:pt idx="194">
                  <c:v>17.141454941970824</c:v>
                </c:pt>
                <c:pt idx="195">
                  <c:v>17.130061123871883</c:v>
                </c:pt>
                <c:pt idx="196">
                  <c:v>17.11768909975607</c:v>
                </c:pt>
                <c:pt idx="197">
                  <c:v>17.104339142837642</c:v>
                </c:pt>
                <c:pt idx="198">
                  <c:v>17.090011534098338</c:v>
                </c:pt>
                <c:pt idx="199">
                  <c:v>17.074706562749164</c:v>
                </c:pt>
                <c:pt idx="200">
                  <c:v>17.058424526663636</c:v>
                </c:pt>
                <c:pt idx="201">
                  <c:v>17.041165732782932</c:v>
                </c:pt>
                <c:pt idx="202">
                  <c:v>17.022930497493572</c:v>
                </c:pt>
                <c:pt idx="203">
                  <c:v>17.003719146978426</c:v>
                </c:pt>
                <c:pt idx="204">
                  <c:v>16.983532017542078</c:v>
                </c:pt>
                <c:pt idx="205">
                  <c:v>16.962369455911553</c:v>
                </c:pt>
                <c:pt idx="206">
                  <c:v>16.940231819513603</c:v>
                </c:pt>
                <c:pt idx="207">
                  <c:v>16.917119476729749</c:v>
                </c:pt>
                <c:pt idx="208">
                  <c:v>16.8930328071303</c:v>
                </c:pt>
                <c:pt idx="209">
                  <c:v>16.867972201688563</c:v>
                </c:pt>
                <c:pt idx="210">
                  <c:v>16.841938062976496</c:v>
                </c:pt>
                <c:pt idx="211">
                  <c:v>16.814930805342971</c:v>
                </c:pt>
                <c:pt idx="212">
                  <c:v>16.786950855075798</c:v>
                </c:pt>
                <c:pt idx="213">
                  <c:v>16.757998650548604</c:v>
                </c:pt>
                <c:pt idx="214">
                  <c:v>16.728074642353665</c:v>
                </c:pt>
                <c:pt idx="215">
                  <c:v>16.697179293421641</c:v>
                </c:pt>
                <c:pt idx="216">
                  <c:v>16.66531307912917</c:v>
                </c:pt>
                <c:pt idx="217">
                  <c:v>16.632476487395213</c:v>
                </c:pt>
                <c:pt idx="218">
                  <c:v>16.598670018766981</c:v>
                </c:pt>
                <c:pt idx="219">
                  <c:v>16.563894186496178</c:v>
                </c:pt>
                <c:pt idx="220">
                  <c:v>16.528149516606312</c:v>
                </c:pt>
                <c:pt idx="221">
                  <c:v>16.491436547951718</c:v>
                </c:pt>
                <c:pt idx="222">
                  <c:v>16.453755832268907</c:v>
                </c:pt>
                <c:pt idx="223">
                  <c:v>16.415107934220821</c:v>
                </c:pt>
                <c:pt idx="224">
                  <c:v>16.375493431434457</c:v>
                </c:pt>
                <c:pt idx="225">
                  <c:v>16.334912914532435</c:v>
                </c:pt>
                <c:pt idx="226">
                  <c:v>16.293366987158862</c:v>
                </c:pt>
                <c:pt idx="227">
                  <c:v>16.250856265999932</c:v>
                </c:pt>
                <c:pt idx="228">
                  <c:v>16.207381380799646</c:v>
                </c:pt>
                <c:pt idx="229">
                  <c:v>16.162942974370964</c:v>
                </c:pt>
                <c:pt idx="230">
                  <c:v>16.117541702602715</c:v>
                </c:pt>
                <c:pt idx="231">
                  <c:v>16.071178234462575</c:v>
                </c:pt>
                <c:pt idx="232">
                  <c:v>16.023853251996318</c:v>
                </c:pt>
                <c:pt idx="233">
                  <c:v>15.975567450323629</c:v>
                </c:pt>
                <c:pt idx="234">
                  <c:v>15.926321537630692</c:v>
                </c:pt>
                <c:pt idx="235">
                  <c:v>15.876116235159737</c:v>
                </c:pt>
                <c:pt idx="236">
                  <c:v>15.824952277195754</c:v>
                </c:pt>
                <c:pt idx="237">
                  <c:v>15.772830411050528</c:v>
                </c:pt>
                <c:pt idx="238">
                  <c:v>15.719751397044153</c:v>
                </c:pt>
                <c:pt idx="239">
                  <c:v>15.665716008484191</c:v>
                </c:pt>
                <c:pt idx="240">
                  <c:v>15.610725031642572</c:v>
                </c:pt>
                <c:pt idx="241">
                  <c:v>15.554779265730383</c:v>
                </c:pt>
                <c:pt idx="242">
                  <c:v>15.497879522870667</c:v>
                </c:pt>
                <c:pt idx="243">
                  <c:v>15.440026628069287</c:v>
                </c:pt>
                <c:pt idx="244">
                  <c:v>15.381221419184016</c:v>
                </c:pt>
                <c:pt idx="245">
                  <c:v>15.321464746891889</c:v>
                </c:pt>
                <c:pt idx="246">
                  <c:v>15.260757474654932</c:v>
                </c:pt>
                <c:pt idx="247">
                  <c:v>15.19910047868431</c:v>
                </c:pt>
                <c:pt idx="248">
                  <c:v>15.136494647903005</c:v>
                </c:pt>
                <c:pt idx="249">
                  <c:v>15.072940883907055</c:v>
                </c:pt>
                <c:pt idx="250">
                  <c:v>15.008440100925428</c:v>
                </c:pt>
                <c:pt idx="251">
                  <c:v>14.942993225778588</c:v>
                </c:pt>
                <c:pt idx="252">
                  <c:v>14.8766011978358</c:v>
                </c:pt>
                <c:pt idx="253">
                  <c:v>14.809264968971224</c:v>
                </c:pt>
                <c:pt idx="254">
                  <c:v>14.740985503518854</c:v>
                </c:pt>
                <c:pt idx="255">
                  <c:v>14.671763778226317</c:v>
                </c:pt>
                <c:pt idx="256">
                  <c:v>14.601600782207612</c:v>
                </c:pt>
                <c:pt idx="257">
                  <c:v>14.530497516894782</c:v>
                </c:pt>
                <c:pt idx="258">
                  <c:v>14.458454995988591</c:v>
                </c:pt>
                <c:pt idx="259">
                  <c:v>14.385474245408213</c:v>
                </c:pt>
                <c:pt idx="260">
                  <c:v>14.311556303239987</c:v>
                </c:pt>
                <c:pt idx="261">
                  <c:v>14.236702219685245</c:v>
                </c:pt>
                <c:pt idx="262">
                  <c:v>14.160913057007253</c:v>
                </c:pt>
                <c:pt idx="263">
                  <c:v>14.084189889477287</c:v>
                </c:pt>
                <c:pt idx="264">
                  <c:v>14.006533803319879</c:v>
                </c:pt>
                <c:pt idx="265">
                  <c:v>13.927945896657233</c:v>
                </c:pt>
                <c:pt idx="266">
                  <c:v>13.848427279452865</c:v>
                </c:pt>
                <c:pt idx="267">
                  <c:v>13.767979073454466</c:v>
                </c:pt>
                <c:pt idx="268">
                  <c:v>13.686602412136004</c:v>
                </c:pt>
                <c:pt idx="269">
                  <c:v>13.604298440639109</c:v>
                </c:pt>
                <c:pt idx="270">
                  <c:v>13.521068315713741</c:v>
                </c:pt>
                <c:pt idx="271">
                  <c:v>13.436913205658163</c:v>
                </c:pt>
                <c:pt idx="272">
                  <c:v>13.351834290258235</c:v>
                </c:pt>
                <c:pt idx="273">
                  <c:v>13.265832760726052</c:v>
                </c:pt>
                <c:pt idx="274">
                  <c:v>13.178909819637934</c:v>
                </c:pt>
                <c:pt idx="275">
                  <c:v>13.091066680871785</c:v>
                </c:pt>
                <c:pt idx="276">
                  <c:v>13.002304569543847</c:v>
                </c:pt>
                <c:pt idx="277">
                  <c:v>12.912624721944846</c:v>
                </c:pt>
                <c:pt idx="278">
                  <c:v>12.822028385475551</c:v>
                </c:pt>
                <c:pt idx="279">
                  <c:v>12.730516818581775</c:v>
                </c:pt>
                <c:pt idx="280">
                  <c:v>12.638091290688797</c:v>
                </c:pt>
                <c:pt idx="281">
                  <c:v>12.54475308213526</c:v>
                </c:pt>
                <c:pt idx="282">
                  <c:v>12.45050348410652</c:v>
                </c:pt>
                <c:pt idx="283">
                  <c:v>12.355343798567477</c:v>
                </c:pt>
                <c:pt idx="284">
                  <c:v>12.259275338194907</c:v>
                </c:pt>
                <c:pt idx="285">
                  <c:v>12.162299426309295</c:v>
                </c:pt>
                <c:pt idx="286">
                  <c:v>12.064417396806167</c:v>
                </c:pt>
                <c:pt idx="287">
                  <c:v>11.965630594086969</c:v>
                </c:pt>
                <c:pt idx="288">
                  <c:v>11.865940372989474</c:v>
                </c:pt>
                <c:pt idx="289">
                  <c:v>11.765348098717737</c:v>
                </c:pt>
                <c:pt idx="290">
                  <c:v>11.663855146771612</c:v>
                </c:pt>
                <c:pt idx="291">
                  <c:v>11.561462902875833</c:v>
                </c:pt>
                <c:pt idx="292">
                  <c:v>11.45817276290869</c:v>
                </c:pt>
                <c:pt idx="293">
                  <c:v>11.353986132830268</c:v>
                </c:pt>
                <c:pt idx="294">
                  <c:v>11.24890442861032</c:v>
                </c:pt>
                <c:pt idx="295">
                  <c:v>11.142929076155726</c:v>
                </c:pt>
                <c:pt idx="296">
                  <c:v>11.03606151123758</c:v>
                </c:pt>
                <c:pt idx="297">
                  <c:v>10.928303179417913</c:v>
                </c:pt>
                <c:pt idx="298">
                  <c:v>10.819655535976047</c:v>
                </c:pt>
                <c:pt idx="299">
                  <c:v>10.710120045834602</c:v>
                </c:pt>
                <c:pt idx="300">
                  <c:v>10.599698183485165</c:v>
                </c:pt>
                <c:pt idx="301">
                  <c:v>10.488391432913627</c:v>
                </c:pt>
                <c:pt idx="302">
                  <c:v>10.376201287525189</c:v>
                </c:pt>
                <c:pt idx="303">
                  <c:v>10.263129250069067</c:v>
                </c:pt>
                <c:pt idx="304">
                  <c:v>10.149176832562883</c:v>
                </c:pt>
                <c:pt idx="305">
                  <c:v>10.034345556216774</c:v>
                </c:pt>
                <c:pt idx="306">
                  <c:v>9.9186369513571933</c:v>
                </c:pt>
                <c:pt idx="307">
                  <c:v>9.8020525573504589</c:v>
                </c:pt>
                <c:pt idx="308">
                  <c:v>9.6845939225260178</c:v>
                </c:pt>
                <c:pt idx="309">
                  <c:v>9.5662626040994567</c:v>
                </c:pt>
                <c:pt idx="310">
                  <c:v>9.4470601680952573</c:v>
                </c:pt>
                <c:pt idx="311">
                  <c:v>9.3269881892693185</c:v>
                </c:pt>
                <c:pt idx="312">
                  <c:v>9.2060482510312358</c:v>
                </c:pt>
                <c:pt idx="313">
                  <c:v>9.0842419453663599</c:v>
                </c:pt>
                <c:pt idx="314">
                  <c:v>8.9615708727576369</c:v>
                </c:pt>
                <c:pt idx="315">
                  <c:v>8.8380366421072392</c:v>
                </c:pt>
                <c:pt idx="316">
                  <c:v>8.7136408706580024</c:v>
                </c:pt>
                <c:pt idx="317">
                  <c:v>8.5883851839146654</c:v>
                </c:pt>
                <c:pt idx="318">
                  <c:v>8.4622712155649289</c:v>
                </c:pt>
                <c:pt idx="319">
                  <c:v>8.3353006074003329</c:v>
                </c:pt>
                <c:pt idx="320">
                  <c:v>8.2074750092369797</c:v>
                </c:pt>
                <c:pt idx="321">
                  <c:v>8.0787960788360866</c:v>
                </c:pt>
                <c:pt idx="322">
                  <c:v>7.9492654818243906</c:v>
                </c:pt>
                <c:pt idx="323">
                  <c:v>7.8188848916144158</c:v>
                </c:pt>
                <c:pt idx="324">
                  <c:v>7.6876559893245986</c:v>
                </c:pt>
                <c:pt idx="325">
                  <c:v>7.555580463699286</c:v>
                </c:pt>
                <c:pt idx="326">
                  <c:v>7.4226600110286221</c:v>
                </c:pt>
                <c:pt idx="327">
                  <c:v>7.2888963350683138</c:v>
                </c:pt>
                <c:pt idx="328">
                  <c:v>7.1542911469593014</c:v>
                </c:pt>
                <c:pt idx="329">
                  <c:v>7.0188461651473242</c:v>
                </c:pt>
                <c:pt idx="330">
                  <c:v>6.8825631153024078</c:v>
                </c:pt>
                <c:pt idx="331">
                  <c:v>6.7454437302382591</c:v>
                </c:pt>
                <c:pt idx="332">
                  <c:v>6.6074897498315996</c:v>
                </c:pt>
                <c:pt idx="333">
                  <c:v>6.4687029209414257</c:v>
                </c:pt>
                <c:pt idx="334">
                  <c:v>6.3290849973282111</c:v>
                </c:pt>
                <c:pt idx="335">
                  <c:v>6.1886377395730614</c:v>
                </c:pt>
                <c:pt idx="336">
                  <c:v>6.0473629149968247</c:v>
                </c:pt>
                <c:pt idx="337">
                  <c:v>5.9052622975791609</c:v>
                </c:pt>
                <c:pt idx="338">
                  <c:v>5.7623376678775902</c:v>
                </c:pt>
                <c:pt idx="339">
                  <c:v>5.6185908129465147</c:v>
                </c:pt>
                <c:pt idx="340">
                  <c:v>5.4740235262562251</c:v>
                </c:pt>
                <c:pt idx="341">
                  <c:v>5.3286376076119</c:v>
                </c:pt>
                <c:pt idx="342">
                  <c:v>5.1824348630726087</c:v>
                </c:pt>
                <c:pt idx="343">
                  <c:v>5.0354171048703149</c:v>
                </c:pt>
                <c:pt idx="344">
                  <c:v>4.8875861513288994</c:v>
                </c:pt>
                <c:pt idx="345">
                  <c:v>4.7389438267831983</c:v>
                </c:pt>
                <c:pt idx="346">
                  <c:v>4.5894919614980694</c:v>
                </c:pt>
                <c:pt idx="347">
                  <c:v>4.4392323915874981</c:v>
                </c:pt>
                <c:pt idx="348">
                  <c:v>4.2881669589337355</c:v>
                </c:pt>
                <c:pt idx="349">
                  <c:v>4.1362975111064877</c:v>
                </c:pt>
                <c:pt idx="350">
                  <c:v>3.983625901282164</c:v>
                </c:pt>
                <c:pt idx="351">
                  <c:v>3.8301539881631759</c:v>
                </c:pt>
                <c:pt idx="352">
                  <c:v>3.6758836358973115</c:v>
                </c:pt>
                <c:pt idx="353">
                  <c:v>3.5208167139971804</c:v>
                </c:pt>
                <c:pt idx="354">
                  <c:v>3.3649550972597382</c:v>
                </c:pt>
                <c:pt idx="355">
                  <c:v>3.2083006656858979</c:v>
                </c:pt>
                <c:pt idx="356">
                  <c:v>3.0508553044002351</c:v>
                </c:pt>
                <c:pt idx="357">
                  <c:v>2.8926209035707893</c:v>
                </c:pt>
                <c:pt idx="358">
                  <c:v>2.7335993583289731</c:v>
                </c:pt>
                <c:pt idx="359">
                  <c:v>2.5737925686895915</c:v>
                </c:pt>
                <c:pt idx="360">
                  <c:v>2.4132024394709797</c:v>
                </c:pt>
                <c:pt idx="361">
                  <c:v>2.2518308802152602</c:v>
                </c:pt>
                <c:pt idx="362">
                  <c:v>2.089679805108736</c:v>
                </c:pt>
                <c:pt idx="363">
                  <c:v>1.9267511329024112</c:v>
                </c:pt>
                <c:pt idx="364">
                  <c:v>1.7630467868326594</c:v>
                </c:pt>
                <c:pt idx="365">
                  <c:v>1.5985686945420348</c:v>
                </c:pt>
                <c:pt idx="366">
                  <c:v>1.4333187880002367</c:v>
                </c:pt>
                <c:pt idx="367">
                  <c:v>1.2672990034252332</c:v>
                </c:pt>
                <c:pt idx="368">
                  <c:v>1.1005112812045474</c:v>
                </c:pt>
                <c:pt idx="369">
                  <c:v>0.93295756581671374</c:v>
                </c:pt>
                <c:pt idx="370">
                  <c:v>0.76463980575290857</c:v>
                </c:pt>
                <c:pt idx="371">
                  <c:v>0.59555995343876134</c:v>
                </c:pt>
                <c:pt idx="372">
                  <c:v>0.42571996515635135</c:v>
                </c:pt>
                <c:pt idx="373">
                  <c:v>0.25512180096639492</c:v>
                </c:pt>
                <c:pt idx="374">
                  <c:v>8.3767424630629153E-2</c:v>
                </c:pt>
                <c:pt idx="375">
                  <c:v>-8.8341196465603289E-2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D9-42F7-B338-23217C64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33760"/>
        <c:axId val="792535008"/>
      </c:scatterChart>
      <c:valAx>
        <c:axId val="79253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Range/</a:t>
                </a:r>
                <a:r>
                  <a:rPr lang="en-IN" baseline="0"/>
                  <a:t> Disatance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35008"/>
        <c:crosses val="autoZero"/>
        <c:crossBetween val="midCat"/>
      </c:valAx>
      <c:valAx>
        <c:axId val="792535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3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Deviation</a:t>
            </a:r>
            <a:r>
              <a:rPr lang="en-IN" baseline="0"/>
              <a:t> in projectile motion at v = 20 m/s at launch angle 20 degrees, with and without the effect of drag 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m/s without drag, at theta = 20 degrees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'assignment_1(home) Q2'!$F$2:$F$142</c:f>
              <c:numCache>
                <c:formatCode>General</c:formatCode>
                <c:ptCount val="141"/>
                <c:pt idx="0">
                  <c:v>0</c:v>
                </c:pt>
                <c:pt idx="1">
                  <c:v>0.22657694675916248</c:v>
                </c:pt>
                <c:pt idx="2">
                  <c:v>0.45315389351832497</c:v>
                </c:pt>
                <c:pt idx="3">
                  <c:v>0.67973084027748742</c:v>
                </c:pt>
                <c:pt idx="4">
                  <c:v>0.90630778703664994</c:v>
                </c:pt>
                <c:pt idx="5">
                  <c:v>1.1328847337958123</c:v>
                </c:pt>
                <c:pt idx="6">
                  <c:v>1.3594616805549748</c:v>
                </c:pt>
                <c:pt idx="7">
                  <c:v>1.5860386273141374</c:v>
                </c:pt>
                <c:pt idx="8">
                  <c:v>1.8126155740732999</c:v>
                </c:pt>
                <c:pt idx="9">
                  <c:v>2.0391925208324624</c:v>
                </c:pt>
                <c:pt idx="10">
                  <c:v>2.2657694675916247</c:v>
                </c:pt>
                <c:pt idx="11">
                  <c:v>2.492346414350787</c:v>
                </c:pt>
                <c:pt idx="12">
                  <c:v>2.7189233611099493</c:v>
                </c:pt>
                <c:pt idx="13">
                  <c:v>2.9455003078691115</c:v>
                </c:pt>
                <c:pt idx="14">
                  <c:v>3.1720772546282738</c:v>
                </c:pt>
                <c:pt idx="15">
                  <c:v>3.3986542013874361</c:v>
                </c:pt>
                <c:pt idx="16">
                  <c:v>3.6252311481465984</c:v>
                </c:pt>
                <c:pt idx="17">
                  <c:v>3.8518080949057607</c:v>
                </c:pt>
                <c:pt idx="18">
                  <c:v>4.078385041664923</c:v>
                </c:pt>
                <c:pt idx="19">
                  <c:v>4.3049619884240853</c:v>
                </c:pt>
                <c:pt idx="20">
                  <c:v>4.5315389351832476</c:v>
                </c:pt>
                <c:pt idx="21">
                  <c:v>4.7581158819424099</c:v>
                </c:pt>
                <c:pt idx="22">
                  <c:v>4.9846928287015722</c:v>
                </c:pt>
                <c:pt idx="23">
                  <c:v>5.2112697754607344</c:v>
                </c:pt>
                <c:pt idx="24">
                  <c:v>5.4378467222198967</c:v>
                </c:pt>
                <c:pt idx="25">
                  <c:v>5.664423668979059</c:v>
                </c:pt>
                <c:pt idx="26">
                  <c:v>5.8910006157382213</c:v>
                </c:pt>
                <c:pt idx="27">
                  <c:v>6.1175775624973836</c:v>
                </c:pt>
                <c:pt idx="28">
                  <c:v>6.3441545092565459</c:v>
                </c:pt>
                <c:pt idx="29">
                  <c:v>6.5707314560157082</c:v>
                </c:pt>
                <c:pt idx="30">
                  <c:v>6.7973084027748705</c:v>
                </c:pt>
                <c:pt idx="31">
                  <c:v>7.0238853495340328</c:v>
                </c:pt>
                <c:pt idx="32">
                  <c:v>7.2504622962931951</c:v>
                </c:pt>
                <c:pt idx="33">
                  <c:v>7.4770392430523573</c:v>
                </c:pt>
                <c:pt idx="34">
                  <c:v>7.7036161898115196</c:v>
                </c:pt>
                <c:pt idx="35">
                  <c:v>7.9301931365706819</c:v>
                </c:pt>
                <c:pt idx="36">
                  <c:v>8.1567700833298442</c:v>
                </c:pt>
                <c:pt idx="37">
                  <c:v>8.3833470300890074</c:v>
                </c:pt>
                <c:pt idx="38">
                  <c:v>8.6099239768481706</c:v>
                </c:pt>
                <c:pt idx="39">
                  <c:v>8.8365009236073337</c:v>
                </c:pt>
                <c:pt idx="40">
                  <c:v>9.0630778703664969</c:v>
                </c:pt>
                <c:pt idx="41">
                  <c:v>9.2896548171256601</c:v>
                </c:pt>
                <c:pt idx="42">
                  <c:v>9.5162317638848233</c:v>
                </c:pt>
                <c:pt idx="43">
                  <c:v>9.7428087106439865</c:v>
                </c:pt>
                <c:pt idx="44">
                  <c:v>9.9693856574031496</c:v>
                </c:pt>
                <c:pt idx="45">
                  <c:v>10.195962604162313</c:v>
                </c:pt>
                <c:pt idx="46">
                  <c:v>10.422539550921476</c:v>
                </c:pt>
                <c:pt idx="47">
                  <c:v>10.649116497680639</c:v>
                </c:pt>
                <c:pt idx="48">
                  <c:v>10.875693444439802</c:v>
                </c:pt>
                <c:pt idx="49">
                  <c:v>11.102270391198966</c:v>
                </c:pt>
                <c:pt idx="50">
                  <c:v>11.328847337958129</c:v>
                </c:pt>
                <c:pt idx="51">
                  <c:v>11.555424284717292</c:v>
                </c:pt>
                <c:pt idx="52">
                  <c:v>11.782001231476455</c:v>
                </c:pt>
                <c:pt idx="53">
                  <c:v>12.008578178235618</c:v>
                </c:pt>
                <c:pt idx="54">
                  <c:v>12.235155124994781</c:v>
                </c:pt>
                <c:pt idx="55">
                  <c:v>12.461732071753945</c:v>
                </c:pt>
                <c:pt idx="56">
                  <c:v>12.688309018513108</c:v>
                </c:pt>
                <c:pt idx="57">
                  <c:v>12.914885965272271</c:v>
                </c:pt>
                <c:pt idx="58">
                  <c:v>13.141462912031434</c:v>
                </c:pt>
                <c:pt idx="59">
                  <c:v>13.368039858790597</c:v>
                </c:pt>
                <c:pt idx="60">
                  <c:v>13.59461680554976</c:v>
                </c:pt>
                <c:pt idx="61">
                  <c:v>13.821193752308924</c:v>
                </c:pt>
                <c:pt idx="62">
                  <c:v>14.047770699068087</c:v>
                </c:pt>
                <c:pt idx="63">
                  <c:v>14.27434764582725</c:v>
                </c:pt>
                <c:pt idx="64">
                  <c:v>14.500924592586413</c:v>
                </c:pt>
                <c:pt idx="65">
                  <c:v>14.727501539345576</c:v>
                </c:pt>
                <c:pt idx="66">
                  <c:v>14.95407848610474</c:v>
                </c:pt>
                <c:pt idx="67">
                  <c:v>15.180655432863903</c:v>
                </c:pt>
                <c:pt idx="68">
                  <c:v>15.407232379623066</c:v>
                </c:pt>
                <c:pt idx="69">
                  <c:v>15.633809326382229</c:v>
                </c:pt>
                <c:pt idx="70">
                  <c:v>15.860386273141392</c:v>
                </c:pt>
                <c:pt idx="71">
                  <c:v>16.086963219900554</c:v>
                </c:pt>
                <c:pt idx="72">
                  <c:v>16.313540166659717</c:v>
                </c:pt>
                <c:pt idx="73">
                  <c:v>16.54011711341888</c:v>
                </c:pt>
                <c:pt idx="74">
                  <c:v>16.766694060178043</c:v>
                </c:pt>
                <c:pt idx="75">
                  <c:v>16.993271006937206</c:v>
                </c:pt>
                <c:pt idx="76">
                  <c:v>17.21984795369637</c:v>
                </c:pt>
                <c:pt idx="77">
                  <c:v>17.446424900455533</c:v>
                </c:pt>
                <c:pt idx="78">
                  <c:v>17.673001847214696</c:v>
                </c:pt>
                <c:pt idx="79">
                  <c:v>17.899578793973859</c:v>
                </c:pt>
                <c:pt idx="80">
                  <c:v>18.126155740733022</c:v>
                </c:pt>
                <c:pt idx="81">
                  <c:v>18.352732687492185</c:v>
                </c:pt>
                <c:pt idx="82">
                  <c:v>18.579309634251349</c:v>
                </c:pt>
                <c:pt idx="83">
                  <c:v>18.805886581010512</c:v>
                </c:pt>
                <c:pt idx="84">
                  <c:v>19.032463527769675</c:v>
                </c:pt>
                <c:pt idx="85">
                  <c:v>19.259040474528838</c:v>
                </c:pt>
                <c:pt idx="86">
                  <c:v>19.485617421288001</c:v>
                </c:pt>
                <c:pt idx="87">
                  <c:v>19.712194368047165</c:v>
                </c:pt>
                <c:pt idx="88">
                  <c:v>19.938771314806328</c:v>
                </c:pt>
                <c:pt idx="89">
                  <c:v>20.165348261565491</c:v>
                </c:pt>
                <c:pt idx="90">
                  <c:v>20.391925208324654</c:v>
                </c:pt>
                <c:pt idx="91">
                  <c:v>20.618502155083817</c:v>
                </c:pt>
                <c:pt idx="92">
                  <c:v>20.84507910184298</c:v>
                </c:pt>
                <c:pt idx="93">
                  <c:v>21.071656048602144</c:v>
                </c:pt>
                <c:pt idx="94">
                  <c:v>21.298232995361307</c:v>
                </c:pt>
                <c:pt idx="95">
                  <c:v>21.52480994212047</c:v>
                </c:pt>
                <c:pt idx="96">
                  <c:v>21.751386888879633</c:v>
                </c:pt>
                <c:pt idx="97">
                  <c:v>21.977963835638796</c:v>
                </c:pt>
                <c:pt idx="98">
                  <c:v>22.204540782397959</c:v>
                </c:pt>
                <c:pt idx="99">
                  <c:v>22.431117729157123</c:v>
                </c:pt>
                <c:pt idx="100">
                  <c:v>22.657694675916286</c:v>
                </c:pt>
                <c:pt idx="101">
                  <c:v>22.884271622675449</c:v>
                </c:pt>
                <c:pt idx="102">
                  <c:v>23.110848569434612</c:v>
                </c:pt>
                <c:pt idx="103">
                  <c:v>23.337425516193775</c:v>
                </c:pt>
                <c:pt idx="104">
                  <c:v>23.564002462952939</c:v>
                </c:pt>
                <c:pt idx="105">
                  <c:v>23.790579409712102</c:v>
                </c:pt>
                <c:pt idx="106">
                  <c:v>24.017156356471265</c:v>
                </c:pt>
                <c:pt idx="107">
                  <c:v>24.243733303230428</c:v>
                </c:pt>
                <c:pt idx="108">
                  <c:v>24.470310249989591</c:v>
                </c:pt>
                <c:pt idx="109">
                  <c:v>24.696887196748754</c:v>
                </c:pt>
                <c:pt idx="110">
                  <c:v>24.923464143507918</c:v>
                </c:pt>
                <c:pt idx="111">
                  <c:v>25.150041090267081</c:v>
                </c:pt>
                <c:pt idx="112">
                  <c:v>25.376618037026244</c:v>
                </c:pt>
                <c:pt idx="113">
                  <c:v>25.603194983785407</c:v>
                </c:pt>
                <c:pt idx="114">
                  <c:v>25.82977193054457</c:v>
                </c:pt>
                <c:pt idx="115">
                  <c:v>26.056348877303734</c:v>
                </c:pt>
                <c:pt idx="116">
                  <c:v>26.282925824062897</c:v>
                </c:pt>
                <c:pt idx="117">
                  <c:v>26.50950277082206</c:v>
                </c:pt>
                <c:pt idx="118">
                  <c:v>26.736079717581223</c:v>
                </c:pt>
                <c:pt idx="119">
                  <c:v>26.962656664340386</c:v>
                </c:pt>
                <c:pt idx="120">
                  <c:v>27.189233611099549</c:v>
                </c:pt>
                <c:pt idx="121">
                  <c:v>27.415810557858713</c:v>
                </c:pt>
                <c:pt idx="122">
                  <c:v>27.642387504617876</c:v>
                </c:pt>
                <c:pt idx="123">
                  <c:v>27.868964451377039</c:v>
                </c:pt>
                <c:pt idx="124">
                  <c:v>28.095541398136202</c:v>
                </c:pt>
                <c:pt idx="125">
                  <c:v>28.322118344895365</c:v>
                </c:pt>
                <c:pt idx="126">
                  <c:v>28.548695291654528</c:v>
                </c:pt>
                <c:pt idx="127">
                  <c:v>28.775272238413692</c:v>
                </c:pt>
                <c:pt idx="128">
                  <c:v>29.001849185172855</c:v>
                </c:pt>
                <c:pt idx="129">
                  <c:v>29.228426131932018</c:v>
                </c:pt>
                <c:pt idx="130">
                  <c:v>29.455003078691181</c:v>
                </c:pt>
                <c:pt idx="131">
                  <c:v>29.681580025450344</c:v>
                </c:pt>
                <c:pt idx="132">
                  <c:v>29.908156972209508</c:v>
                </c:pt>
                <c:pt idx="133">
                  <c:v>30.134733918968671</c:v>
                </c:pt>
                <c:pt idx="134">
                  <c:v>30.361310865727834</c:v>
                </c:pt>
                <c:pt idx="135">
                  <c:v>30.587887812486997</c:v>
                </c:pt>
                <c:pt idx="136">
                  <c:v>30.81446475924616</c:v>
                </c:pt>
                <c:pt idx="137">
                  <c:v>31.041041706005323</c:v>
                </c:pt>
                <c:pt idx="138">
                  <c:v>31.267618652764487</c:v>
                </c:pt>
                <c:pt idx="139">
                  <c:v>31.49419559952365</c:v>
                </c:pt>
                <c:pt idx="140">
                  <c:v>31.720772546282813</c:v>
                </c:pt>
              </c:numCache>
            </c:numRef>
          </c:xVal>
          <c:yVal>
            <c:numRef>
              <c:f>'assignment_1(home) Q2'!$G$2:$G$142</c:f>
              <c:numCache>
                <c:formatCode>General</c:formatCode>
                <c:ptCount val="141"/>
                <c:pt idx="0">
                  <c:v>0</c:v>
                </c:pt>
                <c:pt idx="1">
                  <c:v>0.10516456543517486</c:v>
                </c:pt>
                <c:pt idx="2">
                  <c:v>0.20934913087034973</c:v>
                </c:pt>
                <c:pt idx="3">
                  <c:v>0.3125536963055246</c:v>
                </c:pt>
                <c:pt idx="4">
                  <c:v>0.41477826174069943</c:v>
                </c:pt>
                <c:pt idx="5">
                  <c:v>0.51602282717587433</c:v>
                </c:pt>
                <c:pt idx="6">
                  <c:v>0.61628739261104915</c:v>
                </c:pt>
                <c:pt idx="7">
                  <c:v>0.71557195804622398</c:v>
                </c:pt>
                <c:pt idx="8">
                  <c:v>0.81387652348139883</c:v>
                </c:pt>
                <c:pt idx="9">
                  <c:v>0.9112010889165737</c:v>
                </c:pt>
                <c:pt idx="10">
                  <c:v>1.0075456543517485</c:v>
                </c:pt>
                <c:pt idx="11">
                  <c:v>1.1029102197869232</c:v>
                </c:pt>
                <c:pt idx="12">
                  <c:v>1.1972947852220979</c:v>
                </c:pt>
                <c:pt idx="13">
                  <c:v>1.2906993506572726</c:v>
                </c:pt>
                <c:pt idx="14">
                  <c:v>1.3831239160924473</c:v>
                </c:pt>
                <c:pt idx="15">
                  <c:v>1.4745684815276219</c:v>
                </c:pt>
                <c:pt idx="16">
                  <c:v>1.5650330469627964</c:v>
                </c:pt>
                <c:pt idx="17">
                  <c:v>1.654517612397971</c:v>
                </c:pt>
                <c:pt idx="18">
                  <c:v>1.7430221778331456</c:v>
                </c:pt>
                <c:pt idx="19">
                  <c:v>1.8305467432683202</c:v>
                </c:pt>
                <c:pt idx="20">
                  <c:v>1.9170913087034949</c:v>
                </c:pt>
                <c:pt idx="21">
                  <c:v>2.0026558741386693</c:v>
                </c:pt>
                <c:pt idx="22">
                  <c:v>2.087240439573844</c:v>
                </c:pt>
                <c:pt idx="23">
                  <c:v>2.1708450050090184</c:v>
                </c:pt>
                <c:pt idx="24">
                  <c:v>2.2534695704441932</c:v>
                </c:pt>
                <c:pt idx="25">
                  <c:v>2.3351141358793677</c:v>
                </c:pt>
                <c:pt idx="26">
                  <c:v>2.4157787013145424</c:v>
                </c:pt>
                <c:pt idx="27">
                  <c:v>2.495463266749717</c:v>
                </c:pt>
                <c:pt idx="28">
                  <c:v>2.5741678321848918</c:v>
                </c:pt>
                <c:pt idx="29">
                  <c:v>2.6518923976200663</c:v>
                </c:pt>
                <c:pt idx="30">
                  <c:v>2.7286369630552407</c:v>
                </c:pt>
                <c:pt idx="31">
                  <c:v>2.8044015284904154</c:v>
                </c:pt>
                <c:pt idx="32">
                  <c:v>2.8791860939255898</c:v>
                </c:pt>
                <c:pt idx="33">
                  <c:v>2.9529906593607644</c:v>
                </c:pt>
                <c:pt idx="34">
                  <c:v>3.0258152247959389</c:v>
                </c:pt>
                <c:pt idx="35">
                  <c:v>3.0976597902311136</c:v>
                </c:pt>
                <c:pt idx="36">
                  <c:v>3.1685243556662881</c:v>
                </c:pt>
                <c:pt idx="37">
                  <c:v>3.2384089211014628</c:v>
                </c:pt>
                <c:pt idx="38">
                  <c:v>3.3073134865366374</c:v>
                </c:pt>
                <c:pt idx="39">
                  <c:v>3.3752380519718121</c:v>
                </c:pt>
                <c:pt idx="40">
                  <c:v>3.4421826174069867</c:v>
                </c:pt>
                <c:pt idx="41">
                  <c:v>3.5081471828421611</c:v>
                </c:pt>
                <c:pt idx="42">
                  <c:v>3.5731317482773357</c:v>
                </c:pt>
                <c:pt idx="43">
                  <c:v>3.6371363137125101</c:v>
                </c:pt>
                <c:pt idx="44">
                  <c:v>3.7001608791476848</c:v>
                </c:pt>
                <c:pt idx="45">
                  <c:v>3.7622054445828592</c:v>
                </c:pt>
                <c:pt idx="46">
                  <c:v>3.8232700100180339</c:v>
                </c:pt>
                <c:pt idx="47">
                  <c:v>3.8833545754532084</c:v>
                </c:pt>
                <c:pt idx="48">
                  <c:v>3.9424591408883831</c:v>
                </c:pt>
                <c:pt idx="49">
                  <c:v>4.0005837063235576</c:v>
                </c:pt>
                <c:pt idx="50">
                  <c:v>4.057728271758732</c:v>
                </c:pt>
                <c:pt idx="51">
                  <c:v>4.113892837193907</c:v>
                </c:pt>
                <c:pt idx="52">
                  <c:v>4.1690774026290818</c:v>
                </c:pt>
                <c:pt idx="53">
                  <c:v>4.2232819680642564</c:v>
                </c:pt>
                <c:pt idx="54">
                  <c:v>4.2765065334994308</c:v>
                </c:pt>
                <c:pt idx="55">
                  <c:v>4.328751098934605</c:v>
                </c:pt>
                <c:pt idx="56">
                  <c:v>4.3800156643697798</c:v>
                </c:pt>
                <c:pt idx="57">
                  <c:v>4.4303002298049545</c:v>
                </c:pt>
                <c:pt idx="58">
                  <c:v>4.479604795240129</c:v>
                </c:pt>
                <c:pt idx="59">
                  <c:v>4.5279293606753033</c:v>
                </c:pt>
                <c:pt idx="60">
                  <c:v>4.5752739261104782</c:v>
                </c:pt>
                <c:pt idx="61">
                  <c:v>4.621638491545653</c:v>
                </c:pt>
                <c:pt idx="62">
                  <c:v>4.6670230569808275</c:v>
                </c:pt>
                <c:pt idx="63">
                  <c:v>4.7114276224160019</c:v>
                </c:pt>
                <c:pt idx="64">
                  <c:v>4.7548521878511769</c:v>
                </c:pt>
                <c:pt idx="65">
                  <c:v>4.7972967532863517</c:v>
                </c:pt>
                <c:pt idx="66">
                  <c:v>4.8387613187215264</c:v>
                </c:pt>
                <c:pt idx="67">
                  <c:v>4.8792458841567008</c:v>
                </c:pt>
                <c:pt idx="68">
                  <c:v>4.918750449591875</c:v>
                </c:pt>
                <c:pt idx="69">
                  <c:v>4.9572750150270499</c:v>
                </c:pt>
                <c:pt idx="70">
                  <c:v>4.9948195804622246</c:v>
                </c:pt>
                <c:pt idx="71">
                  <c:v>5.0313841458973991</c:v>
                </c:pt>
                <c:pt idx="72">
                  <c:v>5.0669687113325734</c:v>
                </c:pt>
                <c:pt idx="73">
                  <c:v>5.1015732767677484</c:v>
                </c:pt>
                <c:pt idx="74">
                  <c:v>5.1351978422029232</c:v>
                </c:pt>
                <c:pt idx="75">
                  <c:v>5.1678424076380978</c:v>
                </c:pt>
                <c:pt idx="76">
                  <c:v>5.1995069730732721</c:v>
                </c:pt>
                <c:pt idx="77">
                  <c:v>5.2301915385084472</c:v>
                </c:pt>
                <c:pt idx="78">
                  <c:v>5.2598961039436221</c:v>
                </c:pt>
                <c:pt idx="79">
                  <c:v>5.2886206693787967</c:v>
                </c:pt>
                <c:pt idx="80">
                  <c:v>5.3163652348139712</c:v>
                </c:pt>
                <c:pt idx="81">
                  <c:v>5.3431298002491454</c:v>
                </c:pt>
                <c:pt idx="82">
                  <c:v>5.3689143656843203</c:v>
                </c:pt>
                <c:pt idx="83">
                  <c:v>5.3937189311194951</c:v>
                </c:pt>
                <c:pt idx="84">
                  <c:v>5.4175434965546696</c:v>
                </c:pt>
                <c:pt idx="85">
                  <c:v>5.4403880619898439</c:v>
                </c:pt>
                <c:pt idx="86">
                  <c:v>5.4622526274250189</c:v>
                </c:pt>
                <c:pt idx="87">
                  <c:v>5.4831371928601937</c:v>
                </c:pt>
                <c:pt idx="88">
                  <c:v>5.5030417582953683</c:v>
                </c:pt>
                <c:pt idx="89">
                  <c:v>5.5219663237305427</c:v>
                </c:pt>
                <c:pt idx="90">
                  <c:v>5.5399108891657178</c:v>
                </c:pt>
                <c:pt idx="91">
                  <c:v>5.5568754546008927</c:v>
                </c:pt>
                <c:pt idx="92">
                  <c:v>5.5728600200360674</c:v>
                </c:pt>
                <c:pt idx="93">
                  <c:v>5.5878645854712419</c:v>
                </c:pt>
                <c:pt idx="94">
                  <c:v>5.6018891509064161</c:v>
                </c:pt>
                <c:pt idx="95">
                  <c:v>5.6149337163415911</c:v>
                </c:pt>
                <c:pt idx="96">
                  <c:v>5.6269982817767659</c:v>
                </c:pt>
                <c:pt idx="97">
                  <c:v>5.6380828472119404</c:v>
                </c:pt>
                <c:pt idx="98">
                  <c:v>5.6481874126471148</c:v>
                </c:pt>
                <c:pt idx="99">
                  <c:v>5.6573119780822898</c:v>
                </c:pt>
                <c:pt idx="100">
                  <c:v>5.6654565435174646</c:v>
                </c:pt>
                <c:pt idx="101">
                  <c:v>5.6726211089526393</c:v>
                </c:pt>
                <c:pt idx="102">
                  <c:v>5.6788056743878137</c:v>
                </c:pt>
                <c:pt idx="103">
                  <c:v>5.6840102398229879</c:v>
                </c:pt>
                <c:pt idx="104">
                  <c:v>5.6882348052581628</c:v>
                </c:pt>
                <c:pt idx="105">
                  <c:v>5.6914793706933375</c:v>
                </c:pt>
                <c:pt idx="106">
                  <c:v>5.693743936128512</c:v>
                </c:pt>
                <c:pt idx="107">
                  <c:v>5.6950285015636863</c:v>
                </c:pt>
                <c:pt idx="108">
                  <c:v>5.6953330669988613</c:v>
                </c:pt>
                <c:pt idx="109">
                  <c:v>5.6946576324340361</c:v>
                </c:pt>
                <c:pt idx="110">
                  <c:v>5.6930021978692107</c:v>
                </c:pt>
                <c:pt idx="111">
                  <c:v>5.6903667633043851</c:v>
                </c:pt>
                <c:pt idx="112">
                  <c:v>5.6867513287395601</c:v>
                </c:pt>
                <c:pt idx="113">
                  <c:v>5.682155894174735</c:v>
                </c:pt>
                <c:pt idx="114">
                  <c:v>5.6765804596099096</c:v>
                </c:pt>
                <c:pt idx="115">
                  <c:v>5.6700250250450841</c:v>
                </c:pt>
                <c:pt idx="116">
                  <c:v>5.6624895904802584</c:v>
                </c:pt>
                <c:pt idx="117">
                  <c:v>5.6539741559154333</c:v>
                </c:pt>
                <c:pt idx="118">
                  <c:v>5.644478721350608</c:v>
                </c:pt>
                <c:pt idx="119">
                  <c:v>5.6340032867857825</c:v>
                </c:pt>
                <c:pt idx="120">
                  <c:v>5.6225478522209569</c:v>
                </c:pt>
                <c:pt idx="121">
                  <c:v>5.6101124176561319</c:v>
                </c:pt>
                <c:pt idx="122">
                  <c:v>5.5966969830913067</c:v>
                </c:pt>
                <c:pt idx="123">
                  <c:v>5.5823015485264813</c:v>
                </c:pt>
                <c:pt idx="124">
                  <c:v>5.5669261139616557</c:v>
                </c:pt>
                <c:pt idx="125">
                  <c:v>5.5505706793968299</c:v>
                </c:pt>
                <c:pt idx="126">
                  <c:v>5.5332352448320048</c:v>
                </c:pt>
                <c:pt idx="127">
                  <c:v>5.5149198102671795</c:v>
                </c:pt>
                <c:pt idx="128">
                  <c:v>5.495624375702354</c:v>
                </c:pt>
                <c:pt idx="129">
                  <c:v>5.4753489411375282</c:v>
                </c:pt>
                <c:pt idx="130">
                  <c:v>5.4540935065727032</c:v>
                </c:pt>
                <c:pt idx="131">
                  <c:v>5.431858072007878</c:v>
                </c:pt>
                <c:pt idx="132">
                  <c:v>5.4086426374430525</c:v>
                </c:pt>
                <c:pt idx="133">
                  <c:v>5.3844472028782269</c:v>
                </c:pt>
                <c:pt idx="134">
                  <c:v>5.3592717683134019</c:v>
                </c:pt>
                <c:pt idx="135">
                  <c:v>5.3331163337485767</c:v>
                </c:pt>
                <c:pt idx="136">
                  <c:v>5.3059808991837514</c:v>
                </c:pt>
                <c:pt idx="137">
                  <c:v>5.2778654646189258</c:v>
                </c:pt>
                <c:pt idx="138">
                  <c:v>5.2487700300541</c:v>
                </c:pt>
                <c:pt idx="139">
                  <c:v>5.2186945954892749</c:v>
                </c:pt>
                <c:pt idx="140">
                  <c:v>5.1876391609244497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1-42D6-9F28-4E1BA27F8F32}"/>
            </c:ext>
          </c:extLst>
        </c:ser>
        <c:ser>
          <c:idx val="1"/>
          <c:order val="1"/>
          <c:tx>
            <c:v>20 m/s with drag, at theta = 20 degrees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'assignment_2_drag_80 deg (2)'!$F$2:$F$377</c:f>
              <c:numCache>
                <c:formatCode>General</c:formatCode>
                <c:ptCount val="376"/>
                <c:pt idx="0">
                  <c:v>0</c:v>
                </c:pt>
                <c:pt idx="1">
                  <c:v>0.18139993375177235</c:v>
                </c:pt>
                <c:pt idx="2">
                  <c:v>0.36252240754922443</c:v>
                </c:pt>
                <c:pt idx="3">
                  <c:v>0.54336884277129394</c:v>
                </c:pt>
                <c:pt idx="4">
                  <c:v>0.72394064706231409</c:v>
                </c:pt>
                <c:pt idx="5">
                  <c:v>0.90423921440951316</c:v>
                </c:pt>
                <c:pt idx="6">
                  <c:v>1.0842659252193876</c:v>
                </c:pt>
                <c:pt idx="7">
                  <c:v>1.2640221463929744</c:v>
                </c:pt>
                <c:pt idx="8">
                  <c:v>1.4435092314000451</c:v>
                </c:pt>
                <c:pt idx="9">
                  <c:v>1.6227285203522448</c:v>
                </c:pt>
                <c:pt idx="10">
                  <c:v>1.8016813400752005</c:v>
                </c:pt>
                <c:pt idx="11">
                  <c:v>1.9803690041796211</c:v>
                </c:pt>
                <c:pt idx="12">
                  <c:v>2.1587928131314129</c:v>
                </c:pt>
                <c:pt idx="13">
                  <c:v>2.3369540543208336</c:v>
                </c:pt>
                <c:pt idx="14">
                  <c:v>2.5148540021307086</c:v>
                </c:pt>
                <c:pt idx="15">
                  <c:v>2.6924939180037315</c:v>
                </c:pt>
                <c:pt idx="16">
                  <c:v>2.8698750505088721</c:v>
                </c:pt>
                <c:pt idx="17">
                  <c:v>3.0469986354069154</c:v>
                </c:pt>
                <c:pt idx="18">
                  <c:v>3.2238658957151562</c:v>
                </c:pt>
                <c:pt idx="19">
                  <c:v>3.4004780417712683</c:v>
                </c:pt>
                <c:pt idx="20">
                  <c:v>3.5768362712963722</c:v>
                </c:pt>
                <c:pt idx="21">
                  <c:v>3.7529417694573297</c:v>
                </c:pt>
                <c:pt idx="22">
                  <c:v>3.9287957089282788</c:v>
                </c:pt>
                <c:pt idx="23">
                  <c:v>4.104399249951439</c:v>
                </c:pt>
                <c:pt idx="24">
                  <c:v>4.2797535403972065</c:v>
                </c:pt>
                <c:pt idx="25">
                  <c:v>4.4548597158235621</c:v>
                </c:pt>
                <c:pt idx="26">
                  <c:v>4.6297188995348151</c:v>
                </c:pt>
                <c:pt idx="27">
                  <c:v>4.8043322026397064</c:v>
                </c:pt>
                <c:pt idx="28">
                  <c:v>4.9787007241088919</c:v>
                </c:pt>
                <c:pt idx="29">
                  <c:v>5.1528255508318264</c:v>
                </c:pt>
                <c:pt idx="30">
                  <c:v>5.3267077576730761</c:v>
                </c:pt>
                <c:pt idx="31">
                  <c:v>5.5003484075280795</c:v>
                </c:pt>
                <c:pt idx="32">
                  <c:v>5.6737485513783747</c:v>
                </c:pt>
                <c:pt idx="33">
                  <c:v>5.8469092283463224</c:v>
                </c:pt>
                <c:pt idx="34">
                  <c:v>6.0198314657493412</c:v>
                </c:pt>
                <c:pt idx="35">
                  <c:v>6.1925162791536792</c:v>
                </c:pt>
                <c:pt idx="36">
                  <c:v>6.364964672427746</c:v>
                </c:pt>
                <c:pt idx="37">
                  <c:v>6.5371776377950237</c:v>
                </c:pt>
                <c:pt idx="38">
                  <c:v>6.7091561558865802</c:v>
                </c:pt>
                <c:pt idx="39">
                  <c:v>6.8809011957932045</c:v>
                </c:pt>
                <c:pt idx="40">
                  <c:v>7.0524137151171864</c:v>
                </c:pt>
                <c:pt idx="41">
                  <c:v>7.2236946600237726</c:v>
                </c:pt>
                <c:pt idx="42">
                  <c:v>7.394744965292297</c:v>
                </c:pt>
                <c:pt idx="43">
                  <c:v>7.5655655543670273</c:v>
                </c:pt>
                <c:pt idx="44">
                  <c:v>7.7361573394077459</c:v>
                </c:pt>
                <c:pt idx="45">
                  <c:v>7.906521221340074</c:v>
                </c:pt>
                <c:pt idx="46">
                  <c:v>8.0766580899055764</c:v>
                </c:pt>
                <c:pt idx="47">
                  <c:v>8.2465688237116499</c:v>
                </c:pt>
                <c:pt idx="48">
                  <c:v>8.4162542902812376</c:v>
                </c:pt>
                <c:pt idx="49">
                  <c:v>8.5857153461023596</c:v>
                </c:pt>
                <c:pt idx="50">
                  <c:v>8.7549528366775213</c:v>
                </c:pt>
                <c:pt idx="51">
                  <c:v>8.9239675965729734</c:v>
                </c:pt>
                <c:pt idx="52">
                  <c:v>9.0927604494678782</c:v>
                </c:pt>
                <c:pt idx="53">
                  <c:v>9.2613322082033864</c:v>
                </c:pt>
                <c:pt idx="54">
                  <c:v>9.4296836748316455</c:v>
                </c:pt>
                <c:pt idx="55">
                  <c:v>9.5978156406647646</c:v>
                </c:pt>
                <c:pt idx="56">
                  <c:v>9.7657288863237426</c:v>
                </c:pt>
                <c:pt idx="57">
                  <c:v>9.9334241817873945</c:v>
                </c:pt>
                <c:pt idx="58">
                  <c:v>10.100902286441277</c:v>
                </c:pt>
                <c:pt idx="59">
                  <c:v>10.268163949126649</c:v>
                </c:pt>
                <c:pt idx="60">
                  <c:v>10.435209908189467</c:v>
                </c:pt>
                <c:pt idx="61">
                  <c:v>10.602040891529448</c:v>
                </c:pt>
                <c:pt idx="62">
                  <c:v>10.768657616649213</c:v>
                </c:pt>
                <c:pt idx="63">
                  <c:v>10.935060790703519</c:v>
                </c:pt>
                <c:pt idx="64">
                  <c:v>11.101251110548603</c:v>
                </c:pt>
                <c:pt idx="65">
                  <c:v>11.267229262791668</c:v>
                </c:pt>
                <c:pt idx="66">
                  <c:v>11.432995923840497</c:v>
                </c:pt>
                <c:pt idx="67">
                  <c:v>11.598551759953235</c:v>
                </c:pt>
                <c:pt idx="68">
                  <c:v>11.763897427288347</c:v>
                </c:pt>
                <c:pt idx="69">
                  <c:v>11.929033571954761</c:v>
                </c:pt>
                <c:pt idx="70">
                  <c:v>12.093960830062224</c:v>
                </c:pt>
                <c:pt idx="71">
                  <c:v>12.258679827771864</c:v>
                </c:pt>
                <c:pt idx="72">
                  <c:v>12.423191181346999</c:v>
                </c:pt>
                <c:pt idx="73">
                  <c:v>12.587495497204179</c:v>
                </c:pt>
                <c:pt idx="74">
                  <c:v>12.751593371964491</c:v>
                </c:pt>
                <c:pt idx="75">
                  <c:v>12.91548539250514</c:v>
                </c:pt>
                <c:pt idx="76">
                  <c:v>13.079172136011302</c:v>
                </c:pt>
                <c:pt idx="77">
                  <c:v>13.242654170028276</c:v>
                </c:pt>
                <c:pt idx="78">
                  <c:v>13.405932052513949</c:v>
                </c:pt>
                <c:pt idx="79">
                  <c:v>13.569006331891554</c:v>
                </c:pt>
                <c:pt idx="80">
                  <c:v>13.731877547102789</c:v>
                </c:pt>
                <c:pt idx="81">
                  <c:v>13.89454622766123</c:v>
                </c:pt>
                <c:pt idx="82">
                  <c:v>14.057012893706123</c:v>
                </c:pt>
                <c:pt idx="83">
                  <c:v>14.219278056056508</c:v>
                </c:pt>
                <c:pt idx="84">
                  <c:v>14.381342216265713</c:v>
                </c:pt>
                <c:pt idx="85">
                  <c:v>14.543205866676212</c:v>
                </c:pt>
                <c:pt idx="86">
                  <c:v>14.704869490474863</c:v>
                </c:pt>
                <c:pt idx="87">
                  <c:v>14.866333561748524</c:v>
                </c:pt>
                <c:pt idx="88">
                  <c:v>15.02759854554006</c:v>
                </c:pt>
                <c:pt idx="89">
                  <c:v>15.188664897904745</c:v>
                </c:pt>
                <c:pt idx="90">
                  <c:v>15.349533065967051</c:v>
                </c:pt>
                <c:pt idx="91">
                  <c:v>15.510203487977861</c:v>
                </c:pt>
                <c:pt idx="92">
                  <c:v>15.67067659337207</c:v>
                </c:pt>
                <c:pt idx="93">
                  <c:v>15.830952802826605</c:v>
                </c:pt>
                <c:pt idx="94">
                  <c:v>15.991032528318856</c:v>
                </c:pt>
                <c:pt idx="95">
                  <c:v>16.150916173185529</c:v>
                </c:pt>
                <c:pt idx="96">
                  <c:v>16.310604132181901</c:v>
                </c:pt>
                <c:pt idx="97">
                  <c:v>16.470096791541504</c:v>
                </c:pt>
                <c:pt idx="98">
                  <c:v>16.629394529036251</c:v>
                </c:pt>
                <c:pt idx="99">
                  <c:v>16.788497714036922</c:v>
                </c:pt>
                <c:pt idx="100">
                  <c:v>16.947406707574132</c:v>
                </c:pt>
                <c:pt idx="101">
                  <c:v>17.106121862399679</c:v>
                </c:pt>
                <c:pt idx="102">
                  <c:v>17.264643523048328</c:v>
                </c:pt>
                <c:pt idx="103">
                  <c:v>17.422972025900002</c:v>
                </c:pt>
                <c:pt idx="104">
                  <c:v>17.581107699242384</c:v>
                </c:pt>
                <c:pt idx="105">
                  <c:v>17.739050863333937</c:v>
                </c:pt>
                <c:pt idx="106">
                  <c:v>17.896801830467322</c:v>
                </c:pt>
                <c:pt idx="107">
                  <c:v>18.054360905033231</c:v>
                </c:pt>
                <c:pt idx="108">
                  <c:v>18.211728383584603</c:v>
                </c:pt>
                <c:pt idx="109">
                  <c:v>18.368904554901249</c:v>
                </c:pt>
                <c:pt idx="110">
                  <c:v>18.525889700054858</c:v>
                </c:pt>
                <c:pt idx="111">
                  <c:v>18.682684092474382</c:v>
                </c:pt>
                <c:pt idx="112">
                  <c:v>18.839287998011809</c:v>
                </c:pt>
                <c:pt idx="113">
                  <c:v>18.995701675008299</c:v>
                </c:pt>
                <c:pt idx="114">
                  <c:v>19.15192537436069</c:v>
                </c:pt>
                <c:pt idx="115">
                  <c:v>19.307959339588347</c:v>
                </c:pt>
                <c:pt idx="116">
                  <c:v>19.463803806900373</c:v>
                </c:pt>
                <c:pt idx="117">
                  <c:v>19.619459005263163</c:v>
                </c:pt>
                <c:pt idx="118">
                  <c:v>19.774925156468274</c:v>
                </c:pt>
                <c:pt idx="119">
                  <c:v>19.93020247520063</c:v>
                </c:pt>
                <c:pt idx="120">
                  <c:v>20.085291169107037</c:v>
                </c:pt>
                <c:pt idx="121">
                  <c:v>20.240191438865008</c:v>
                </c:pt>
                <c:pt idx="122">
                  <c:v>20.39490347825188</c:v>
                </c:pt>
                <c:pt idx="123">
                  <c:v>20.549427474214205</c:v>
                </c:pt>
                <c:pt idx="124">
                  <c:v>20.703763606937432</c:v>
                </c:pt>
                <c:pt idx="125">
                  <c:v>20.857912049915839</c:v>
                </c:pt>
                <c:pt idx="126">
                  <c:v>21.011872970022736</c:v>
                </c:pt>
                <c:pt idx="127">
                  <c:v>21.165646527580883</c:v>
                </c:pt>
                <c:pt idx="128">
                  <c:v>21.319232876433151</c:v>
                </c:pt>
                <c:pt idx="129">
                  <c:v>21.472632164013419</c:v>
                </c:pt>
                <c:pt idx="130">
                  <c:v>21.625844531417638</c:v>
                </c:pt>
                <c:pt idx="131">
                  <c:v>21.778870113475133</c:v>
                </c:pt>
                <c:pt idx="132">
                  <c:v>21.931709038820046</c:v>
                </c:pt>
                <c:pt idx="133">
                  <c:v>22.084361429962986</c:v>
                </c:pt>
                <c:pt idx="134">
                  <c:v>22.236827403362806</c:v>
                </c:pt>
                <c:pt idx="135">
                  <c:v>22.389107069498547</c:v>
                </c:pt>
                <c:pt idx="136">
                  <c:v>22.541200532941492</c:v>
                </c:pt>
                <c:pt idx="137">
                  <c:v>22.693107892427367</c:v>
                </c:pt>
                <c:pt idx="138">
                  <c:v>22.844829240928618</c:v>
                </c:pt>
                <c:pt idx="139">
                  <c:v>22.996364665726809</c:v>
                </c:pt>
                <c:pt idx="140">
                  <c:v>23.14771424848507</c:v>
                </c:pt>
                <c:pt idx="141">
                  <c:v>23.298878065320643</c:v>
                </c:pt>
                <c:pt idx="142">
                  <c:v>23.449856186877454</c:v>
                </c:pt>
                <c:pt idx="143">
                  <c:v>23.600648678398745</c:v>
                </c:pt>
                <c:pt idx="144">
                  <c:v>23.75125559979972</c:v>
                </c:pt>
                <c:pt idx="145">
                  <c:v>23.901677005740222</c:v>
                </c:pt>
                <c:pt idx="146">
                  <c:v>24.051912945697381</c:v>
                </c:pt>
                <c:pt idx="147">
                  <c:v>24.201963464038279</c:v>
                </c:pt>
                <c:pt idx="148">
                  <c:v>24.351828600092585</c:v>
                </c:pt>
                <c:pt idx="149">
                  <c:v>24.501508388225123</c:v>
                </c:pt>
                <c:pt idx="150">
                  <c:v>24.651002857908427</c:v>
                </c:pt>
                <c:pt idx="151">
                  <c:v>24.800312033795205</c:v>
                </c:pt>
                <c:pt idx="152">
                  <c:v>24.949435935790749</c:v>
                </c:pt>
                <c:pt idx="153">
                  <c:v>25.098374579125213</c:v>
                </c:pt>
                <c:pt idx="154">
                  <c:v>25.247127974425837</c:v>
                </c:pt>
                <c:pt idx="155">
                  <c:v>25.39569612778903</c:v>
                </c:pt>
                <c:pt idx="156">
                  <c:v>25.544079040852321</c:v>
                </c:pt>
                <c:pt idx="157">
                  <c:v>25.692276710866174</c:v>
                </c:pt>
                <c:pt idx="158">
                  <c:v>25.840289130765676</c:v>
                </c:pt>
                <c:pt idx="159">
                  <c:v>25.988116289242011</c:v>
                </c:pt>
                <c:pt idx="160">
                  <c:v>26.135758170813801</c:v>
                </c:pt>
                <c:pt idx="161">
                  <c:v>26.283214755898236</c:v>
                </c:pt>
                <c:pt idx="162">
                  <c:v>26.430486020882011</c:v>
                </c:pt>
                <c:pt idx="163">
                  <c:v>26.577571938192058</c:v>
                </c:pt>
                <c:pt idx="164">
                  <c:v>26.724472476366042</c:v>
                </c:pt>
                <c:pt idx="165">
                  <c:v>26.871187600122642</c:v>
                </c:pt>
                <c:pt idx="166">
                  <c:v>27.017717270431568</c:v>
                </c:pt>
                <c:pt idx="167">
                  <c:v>27.164061444583329</c:v>
                </c:pt>
              </c:numCache>
            </c:numRef>
          </c:xVal>
          <c:yVal>
            <c:numRef>
              <c:f>'assignment_2_drag_80 deg (2)'!$G$2:$G$377</c:f>
              <c:numCache>
                <c:formatCode>General</c:formatCode>
                <c:ptCount val="376"/>
                <c:pt idx="0">
                  <c:v>0</c:v>
                </c:pt>
                <c:pt idx="1">
                  <c:v>8.396862639901892E-2</c:v>
                </c:pt>
                <c:pt idx="2">
                  <c:v>0.16682827691692703</c:v>
                </c:pt>
                <c:pt idx="3">
                  <c:v>0.24858109393285863</c:v>
                </c:pt>
                <c:pt idx="4">
                  <c:v>0.32922920062486039</c:v>
                </c:pt>
                <c:pt idx="5">
                  <c:v>0.40877470118754772</c:v>
                </c:pt>
                <c:pt idx="6">
                  <c:v>0.48721968104841618</c:v>
                </c:pt>
                <c:pt idx="7">
                  <c:v>0.56456620708284022</c:v>
                </c:pt>
                <c:pt idx="8">
                  <c:v>0.64081632782778908</c:v>
                </c:pt>
                <c:pt idx="9">
                  <c:v>0.71597207369429006</c:v>
                </c:pt>
                <c:pt idx="10">
                  <c:v>0.79003545717866919</c:v>
                </c:pt>
                <c:pt idx="11">
                  <c:v>0.86300847307259709</c:v>
                </c:pt>
                <c:pt idx="12">
                  <c:v>0.93489309867196846</c:v>
                </c:pt>
                <c:pt idx="13">
                  <c:v>1.0056912939846436</c:v>
                </c:pt>
                <c:pt idx="14">
                  <c:v>1.075405001937078</c:v>
                </c:pt>
                <c:pt idx="15">
                  <c:v>1.1440361485798651</c:v>
                </c:pt>
                <c:pt idx="16">
                  <c:v>1.211586643292222</c:v>
                </c:pt>
                <c:pt idx="17">
                  <c:v>1.2780583789854363</c:v>
                </c:pt>
                <c:pt idx="18">
                  <c:v>1.3434532323053063</c:v>
                </c:pt>
                <c:pt idx="19">
                  <c:v>1.4077730638335915</c:v>
                </c:pt>
                <c:pt idx="20">
                  <c:v>1.4710197182885003</c:v>
                </c:pt>
                <c:pt idx="21">
                  <c:v>1.5331950247242365</c:v>
                </c:pt>
                <c:pt idx="22">
                  <c:v>1.5943007967296259</c:v>
                </c:pt>
                <c:pt idx="23">
                  <c:v>1.6543388326258439</c:v>
                </c:pt>
                <c:pt idx="24">
                  <c:v>1.7133109156632662</c:v>
                </c:pt>
                <c:pt idx="25">
                  <c:v>1.7712188142174596</c:v>
                </c:pt>
                <c:pt idx="26">
                  <c:v>1.8280642819843351</c:v>
                </c:pt>
                <c:pt idx="27">
                  <c:v>1.8838490581744796</c:v>
                </c:pt>
                <c:pt idx="28">
                  <c:v>1.9385748677066852</c:v>
                </c:pt>
                <c:pt idx="29">
                  <c:v>1.9922434214006923</c:v>
                </c:pt>
                <c:pt idx="30">
                  <c:v>2.0448564161691638</c:v>
                </c:pt>
                <c:pt idx="31">
                  <c:v>2.0964155352089064</c:v>
                </c:pt>
                <c:pt idx="32">
                  <c:v>2.1469224481913538</c:v>
                </c:pt>
                <c:pt idx="33">
                  <c:v>2.1963788114523237</c:v>
                </c:pt>
                <c:pt idx="34">
                  <c:v>2.2447862681810693</c:v>
                </c:pt>
                <c:pt idx="35">
                  <c:v>2.29214644860863</c:v>
                </c:pt>
                <c:pt idx="36">
                  <c:v>2.338460970195499</c:v>
                </c:pt>
                <c:pt idx="37">
                  <c:v>2.3837314378186196</c:v>
                </c:pt>
                <c:pt idx="38">
                  <c:v>2.4279594439577172</c:v>
                </c:pt>
                <c:pt idx="39">
                  <c:v>2.4711465688809824</c:v>
                </c:pt>
                <c:pt idx="40">
                  <c:v>2.513294380830112</c:v>
                </c:pt>
                <c:pt idx="41">
                  <c:v>2.5544044362047158</c:v>
                </c:pt>
                <c:pt idx="42">
                  <c:v>2.5944782797461006</c:v>
                </c:pt>
                <c:pt idx="43">
                  <c:v>2.6335174447204377</c:v>
                </c:pt>
                <c:pt idx="44">
                  <c:v>2.6715234531013201</c:v>
                </c:pt>
                <c:pt idx="45">
                  <c:v>2.7084978157517154</c:v>
                </c:pt>
                <c:pt idx="46">
                  <c:v>2.7444420326053223</c:v>
                </c:pt>
                <c:pt idx="47">
                  <c:v>2.7793575928473313</c:v>
                </c:pt>
                <c:pt idx="48">
                  <c:v>2.8132459750945995</c:v>
                </c:pt>
                <c:pt idx="49">
                  <c:v>2.846108647575238</c:v>
                </c:pt>
                <c:pt idx="50">
                  <c:v>2.8779470683076167</c:v>
                </c:pt>
                <c:pt idx="51">
                  <c:v>2.9087626852787869</c:v>
                </c:pt>
                <c:pt idx="52">
                  <c:v>2.9385569366223279</c:v>
                </c:pt>
                <c:pt idx="53">
                  <c:v>2.9673312507956129</c:v>
                </c:pt>
                <c:pt idx="54">
                  <c:v>2.9950870467564954</c:v>
                </c:pt>
                <c:pt idx="55">
                  <c:v>3.0218257341394188</c:v>
                </c:pt>
                <c:pt idx="56">
                  <c:v>3.047548713430944</c:v>
                </c:pt>
                <c:pt idx="57">
                  <c:v>3.0722573761446954</c:v>
                </c:pt>
                <c:pt idx="58">
                  <c:v>3.0959531049957225</c:v>
                </c:pt>
                <c:pt idx="59">
                  <c:v>3.1186372740742705</c:v>
                </c:pt>
                <c:pt idx="60">
                  <c:v>3.1403112490189637</c:v>
                </c:pt>
                <c:pt idx="61">
                  <c:v>3.1609763871893888</c:v>
                </c:pt>
                <c:pt idx="62">
                  <c:v>3.1806340378380766</c:v>
                </c:pt>
                <c:pt idx="63">
                  <c:v>3.1992855422818804</c:v>
                </c:pt>
                <c:pt idx="64">
                  <c:v>3.2169322340727344</c:v>
                </c:pt>
                <c:pt idx="65">
                  <c:v>3.2335754391677987</c:v>
                </c:pt>
                <c:pt idx="66">
                  <c:v>3.2492164760989697</c:v>
                </c:pt>
                <c:pt idx="67">
                  <c:v>3.2638566561417597</c:v>
                </c:pt>
                <c:pt idx="68">
                  <c:v>3.2774972834835276</c:v>
                </c:pt>
                <c:pt idx="69">
                  <c:v>3.2901396553910591</c:v>
                </c:pt>
                <c:pt idx="70">
                  <c:v>3.3017850623774816</c:v>
                </c:pt>
                <c:pt idx="71">
                  <c:v>3.3124347883685052</c:v>
                </c:pt>
                <c:pt idx="72">
                  <c:v>3.3220901108679795</c:v>
                </c:pt>
                <c:pt idx="73">
                  <c:v>3.3307523011227533</c:v>
                </c:pt>
                <c:pt idx="74">
                  <c:v>3.3384226242868307</c:v>
                </c:pt>
                <c:pt idx="75">
                  <c:v>3.3451023395848014</c:v>
                </c:pt>
                <c:pt idx="76">
                  <c:v>3.3507927004745439</c:v>
                </c:pt>
                <c:pt idx="77">
                  <c:v>3.3554949548091817</c:v>
                </c:pt>
                <c:pt idx="78">
                  <c:v>3.3592103449982789</c:v>
                </c:pt>
                <c:pt idx="79">
                  <c:v>3.3619401081682647</c:v>
                </c:pt>
                <c:pt idx="80">
                  <c:v>3.3636854763220723</c:v>
                </c:pt>
                <c:pt idx="81">
                  <c:v>3.3644476764979729</c:v>
                </c:pt>
                <c:pt idx="82">
                  <c:v>3.3642279309275969</c:v>
                </c:pt>
                <c:pt idx="83">
                  <c:v>3.3630274571931191</c:v>
                </c:pt>
                <c:pt idx="84">
                  <c:v>3.3608474683836014</c:v>
                </c:pt>
                <c:pt idx="85">
                  <c:v>3.3576891732504688</c:v>
                </c:pt>
                <c:pt idx="86">
                  <c:v>3.3535537763621086</c:v>
                </c:pt>
                <c:pt idx="87">
                  <c:v>3.3484424782575712</c:v>
                </c:pt>
                <c:pt idx="88">
                  <c:v>3.3423564755993627</c:v>
                </c:pt>
                <c:pt idx="89">
                  <c:v>3.3352969613253047</c:v>
                </c:pt>
                <c:pt idx="90">
                  <c:v>3.3272651247994531</c:v>
                </c:pt>
                <c:pt idx="91">
                  <c:v>3.3182621519620477</c:v>
                </c:pt>
                <c:pt idx="92">
                  <c:v>3.3082892254784886</c:v>
                </c:pt>
                <c:pt idx="93">
                  <c:v>3.2973475248873108</c:v>
                </c:pt>
                <c:pt idx="94">
                  <c:v>3.2854382267471456</c:v>
                </c:pt>
                <c:pt idx="95">
                  <c:v>3.2725625047826497</c:v>
                </c:pt>
                <c:pt idx="96">
                  <c:v>3.2587215300293839</c:v>
                </c:pt>
                <c:pt idx="97">
                  <c:v>3.2439164709776276</c:v>
                </c:pt>
                <c:pt idx="98">
                  <c:v>3.2281484937151035</c:v>
                </c:pt>
                <c:pt idx="99">
                  <c:v>3.2114187620686048</c:v>
                </c:pt>
                <c:pt idx="100">
                  <c:v>3.193728437744499</c:v>
                </c:pt>
                <c:pt idx="101">
                  <c:v>3.1750786804680975</c:v>
                </c:pt>
                <c:pt idx="102">
                  <c:v>3.1554706481218675</c:v>
                </c:pt>
                <c:pt idx="103">
                  <c:v>3.1349054968824763</c:v>
                </c:pt>
                <c:pt idx="104">
                  <c:v>3.1133843813566422</c:v>
                </c:pt>
                <c:pt idx="105">
                  <c:v>3.0909084547157839</c:v>
                </c:pt>
                <c:pt idx="106">
                  <c:v>3.0674788688294443</c:v>
                </c:pt>
                <c:pt idx="107">
                  <c:v>3.0430967743974753</c:v>
                </c:pt>
                <c:pt idx="108">
                  <c:v>3.0177633210809689</c:v>
                </c:pt>
                <c:pt idx="109">
                  <c:v>2.991479657631916</c:v>
                </c:pt>
                <c:pt idx="110">
                  <c:v>2.9642469320215765</c:v>
                </c:pt>
                <c:pt idx="111">
                  <c:v>2.9360662915675468</c:v>
                </c:pt>
                <c:pt idx="112">
                  <c:v>2.906938883059508</c:v>
                </c:pt>
                <c:pt idx="113">
                  <c:v>2.8768658528836419</c:v>
                </c:pt>
                <c:pt idx="114">
                  <c:v>2.8458483471456968</c:v>
                </c:pt>
                <c:pt idx="115">
                  <c:v>2.8138875117926903</c:v>
                </c:pt>
                <c:pt idx="116">
                  <c:v>2.780984492733237</c:v>
                </c:pt>
                <c:pt idx="117">
                  <c:v>2.7471404359564819</c:v>
                </c:pt>
                <c:pt idx="118">
                  <c:v>2.7123564876496333</c:v>
                </c:pt>
                <c:pt idx="119">
                  <c:v>2.6766337943140761</c:v>
                </c:pt>
                <c:pt idx="120">
                  <c:v>2.6399735028800553</c:v>
                </c:pt>
                <c:pt idx="121">
                  <c:v>2.6023767608199186</c:v>
                </c:pt>
                <c:pt idx="122">
                  <c:v>2.5638447162599052</c:v>
                </c:pt>
                <c:pt idx="123">
                  <c:v>2.5243785180904674</c:v>
                </c:pt>
                <c:pt idx="124">
                  <c:v>2.48397931607512</c:v>
                </c:pt>
                <c:pt idx="125">
                  <c:v>2.4426482609578004</c:v>
                </c:pt>
                <c:pt idx="126">
                  <c:v>2.4003865045687327</c:v>
                </c:pt>
                <c:pt idx="127">
                  <c:v>2.3571951999287868</c:v>
                </c:pt>
                <c:pt idx="128">
                  <c:v>2.3130755013523219</c:v>
                </c:pt>
                <c:pt idx="129">
                  <c:v>2.2680285645485077</c:v>
                </c:pt>
                <c:pt idx="130">
                  <c:v>2.2220555467211138</c:v>
                </c:pt>
                <c:pt idx="131">
                  <c:v>2.1751576066667582</c:v>
                </c:pt>
                <c:pt idx="132">
                  <c:v>2.1273359048716132</c:v>
                </c:pt>
                <c:pt idx="133">
                  <c:v>2.0785916036065561</c:v>
                </c:pt>
                <c:pt idx="134">
                  <c:v>2.0289258670207633</c:v>
                </c:pt>
                <c:pt idx="135">
                  <c:v>1.9783398612337368</c:v>
                </c:pt>
                <c:pt idx="136">
                  <c:v>1.9268347544257673</c:v>
                </c:pt>
                <c:pt idx="137">
                  <c:v>1.8744117169268177</c:v>
                </c:pt>
                <c:pt idx="138">
                  <c:v>1.8210719213038336</c:v>
                </c:pt>
                <c:pt idx="139">
                  <c:v>1.7668165424464701</c:v>
                </c:pt>
                <c:pt idx="140">
                  <c:v>1.7116467576512358</c:v>
                </c:pt>
                <c:pt idx="141">
                  <c:v>1.6555637467040496</c:v>
                </c:pt>
                <c:pt idx="142">
                  <c:v>1.5985686919612103</c:v>
                </c:pt>
                <c:pt idx="143">
                  <c:v>1.5406627784287752</c:v>
                </c:pt>
                <c:pt idx="144">
                  <c:v>1.4818471938403484</c:v>
                </c:pt>
                <c:pt idx="145">
                  <c:v>1.4221231287332785</c:v>
                </c:pt>
                <c:pt idx="146">
                  <c:v>1.361491776523265</c:v>
                </c:pt>
                <c:pt idx="147">
                  <c:v>1.2999543335773738</c:v>
                </c:pt>
                <c:pt idx="148">
                  <c:v>1.2375119992854637</c:v>
                </c:pt>
                <c:pt idx="149">
                  <c:v>1.1741659761300254</c:v>
                </c:pt>
                <c:pt idx="150">
                  <c:v>1.1099174697544338</c:v>
                </c:pt>
                <c:pt idx="151">
                  <c:v>1.0447676890296187</c:v>
                </c:pt>
                <c:pt idx="152">
                  <c:v>0.97871784611915269</c:v>
                </c:pt>
                <c:pt idx="153">
                  <c:v>0.9117691565427648</c:v>
                </c:pt>
                <c:pt idx="154">
                  <c:v>0.84392283923827904</c:v>
                </c:pt>
                <c:pt idx="155">
                  <c:v>0.77518011662198538</c:v>
                </c:pt>
                <c:pt idx="156">
                  <c:v>0.70554221464744638</c:v>
                </c:pt>
                <c:pt idx="157">
                  <c:v>0.63501036286274515</c:v>
                </c:pt>
                <c:pt idx="158">
                  <c:v>0.56358579446618007</c:v>
                </c:pt>
                <c:pt idx="159">
                  <c:v>0.49126974636041248</c:v>
                </c:pt>
                <c:pt idx="160">
                  <c:v>0.41806345920507326</c:v>
                </c:pt>
                <c:pt idx="161">
                  <c:v>0.34396817746783576</c:v>
                </c:pt>
                <c:pt idx="162">
                  <c:v>0.26898514947396179</c:v>
                </c:pt>
                <c:pt idx="163">
                  <c:v>0.19311562745432853</c:v>
                </c:pt>
                <c:pt idx="164">
                  <c:v>0.11636086759194386</c:v>
                </c:pt>
                <c:pt idx="165">
                  <c:v>3.8722130066958731E-2</c:v>
                </c:pt>
                <c:pt idx="166">
                  <c:v>-3.9799320899814854E-2</c:v>
                </c:pt>
                <c:pt idx="167">
                  <c:v>-0.11920221700487149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1-42D6-9F28-4E1BA27F8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33760"/>
        <c:axId val="792535008"/>
      </c:scatterChart>
      <c:valAx>
        <c:axId val="79253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Range/</a:t>
                </a:r>
                <a:r>
                  <a:rPr lang="en-IN" baseline="0"/>
                  <a:t> Disatance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35008"/>
        <c:crosses val="autoZero"/>
        <c:crossBetween val="midCat"/>
      </c:valAx>
      <c:valAx>
        <c:axId val="792535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3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(in kg) vs Span (in mm)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q2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'assignment_3 (class)'!$A$8:$A$20</c:f>
              <c:numCache>
                <c:formatCode>General</c:formatCode>
                <c:ptCount val="1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</c:numCache>
            </c:numRef>
          </c:xVal>
          <c:yVal>
            <c:numRef>
              <c:f>'assignment_3 (class)'!$C$8:$C$20</c:f>
              <c:numCache>
                <c:formatCode>0.00</c:formatCode>
                <c:ptCount val="13"/>
                <c:pt idx="0">
                  <c:v>15.956895073407566</c:v>
                </c:pt>
                <c:pt idx="1">
                  <c:v>10.637930048938378</c:v>
                </c:pt>
                <c:pt idx="2">
                  <c:v>7.9784475367037828</c:v>
                </c:pt>
                <c:pt idx="3">
                  <c:v>6.3827580293630266</c:v>
                </c:pt>
                <c:pt idx="4">
                  <c:v>5.3189650244691888</c:v>
                </c:pt>
                <c:pt idx="5">
                  <c:v>4.5591128781164469</c:v>
                </c:pt>
                <c:pt idx="6">
                  <c:v>3.9892237683518914</c:v>
                </c:pt>
                <c:pt idx="7">
                  <c:v>3.5459766829794588</c:v>
                </c:pt>
                <c:pt idx="8">
                  <c:v>3.1913790146815133</c:v>
                </c:pt>
                <c:pt idx="9">
                  <c:v>2.9012536497104664</c:v>
                </c:pt>
                <c:pt idx="10">
                  <c:v>2.6594825122345944</c:v>
                </c:pt>
                <c:pt idx="11">
                  <c:v>2.4549069343703951</c:v>
                </c:pt>
                <c:pt idx="12">
                  <c:v>2.2795564390582235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9A-4187-88F1-CCD29F945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486480"/>
        <c:axId val="1999486896"/>
      </c:scatterChart>
      <c:valAx>
        <c:axId val="19994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Span</a:t>
                </a:r>
                <a:r>
                  <a:rPr lang="en-IN" baseline="0"/>
                  <a:t> (in mm)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86896"/>
        <c:crosses val="autoZero"/>
        <c:crossBetween val="midCat"/>
      </c:valAx>
      <c:valAx>
        <c:axId val="1999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</a:t>
                </a:r>
                <a:r>
                  <a:rPr lang="en-IN" baseline="0"/>
                  <a:t> i(n kg)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8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vs SQ C/S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Load vs SQ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'assignment_3 (class)'!$A$32:$A$44</c:f>
              <c:numCache>
                <c:formatCode>General</c:formatCode>
                <c:ptCount val="13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</c:numCache>
            </c:numRef>
          </c:xVal>
          <c:yVal>
            <c:numRef>
              <c:f>'assignment_3 (class)'!$C$32:$C$44</c:f>
              <c:numCache>
                <c:formatCode>0.00</c:formatCode>
                <c:ptCount val="13"/>
                <c:pt idx="0">
                  <c:v>1.2865854974456068</c:v>
                </c:pt>
                <c:pt idx="1">
                  <c:v>1.8318766164801703</c:v>
                </c:pt>
                <c:pt idx="2">
                  <c:v>2.5128622996984502</c:v>
                </c:pt>
                <c:pt idx="3">
                  <c:v>3.3446197208986379</c:v>
                </c:pt>
                <c:pt idx="4">
                  <c:v>4.3422260538789228</c:v>
                </c:pt>
                <c:pt idx="5">
                  <c:v>5.5207584724374952</c:v>
                </c:pt>
                <c:pt idx="6">
                  <c:v>6.895294150372548</c:v>
                </c:pt>
                <c:pt idx="7">
                  <c:v>8.4809102614822702</c:v>
                </c:pt>
                <c:pt idx="8">
                  <c:v>10.292683979564854</c:v>
                </c:pt>
                <c:pt idx="9">
                  <c:v>12.345692478418488</c:v>
                </c:pt>
                <c:pt idx="10">
                  <c:v>14.655012931841362</c:v>
                </c:pt>
                <c:pt idx="11">
                  <c:v>17.235722513631671</c:v>
                </c:pt>
                <c:pt idx="12">
                  <c:v>20.102898397587602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2-4325-95D3-5AF975B3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31744"/>
        <c:axId val="90318432"/>
      </c:scatterChart>
      <c:valAx>
        <c:axId val="903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SQ</a:t>
                </a:r>
                <a:r>
                  <a:rPr lang="en-IN" baseline="0"/>
                  <a:t> C/S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8432"/>
        <c:crosses val="autoZero"/>
        <c:crossBetween val="midCat"/>
      </c:valAx>
      <c:valAx>
        <c:axId val="903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</a:t>
                </a:r>
                <a:r>
                  <a:rPr lang="en-IN" baseline="0"/>
                  <a:t> (p) kg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Q2 - W</a:t>
            </a:r>
            <a:r>
              <a:rPr lang="en-IN" baseline="0"/>
              <a:t> vs H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'assignment_4 (class)'!$B$10:$B$12</c:f>
              <c:numCache>
                <c:formatCode>0.00</c:formatCode>
                <c:ptCount val="3"/>
                <c:pt idx="0" formatCode="General">
                  <c:v>9.81</c:v>
                </c:pt>
                <c:pt idx="1">
                  <c:v>14.715</c:v>
                </c:pt>
                <c:pt idx="2" formatCode="General">
                  <c:v>29.43</c:v>
                </c:pt>
              </c:numCache>
            </c:numRef>
          </c:xVal>
          <c:yVal>
            <c:numRef>
              <c:f>'assignment_4 (class)'!$C$10:$C$12</c:f>
              <c:numCache>
                <c:formatCode>General</c:formatCode>
                <c:ptCount val="3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D-4D97-BEE5-F2A7B9344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4256"/>
        <c:axId val="90326336"/>
      </c:scatterChart>
      <c:valAx>
        <c:axId val="903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Weigth</a:t>
                </a:r>
                <a:r>
                  <a:rPr lang="en-IN" baseline="0"/>
                  <a:t> (in 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336"/>
        <c:crosses val="autoZero"/>
        <c:crossBetween val="midCat"/>
      </c:valAx>
      <c:valAx>
        <c:axId val="903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Faliure</a:t>
                </a:r>
                <a:r>
                  <a:rPr lang="en-IN" baseline="0"/>
                  <a:t> Height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425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</a:t>
            </a:r>
            <a:r>
              <a:rPr lang="en-IN" baseline="0"/>
              <a:t> vs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'assignment_4 (class)'!$B$10:$B$12</c:f>
              <c:numCache>
                <c:formatCode>0.00</c:formatCode>
                <c:ptCount val="3"/>
                <c:pt idx="0" formatCode="General">
                  <c:v>9.81</c:v>
                </c:pt>
                <c:pt idx="1">
                  <c:v>14.715</c:v>
                </c:pt>
                <c:pt idx="2" formatCode="General">
                  <c:v>29.43</c:v>
                </c:pt>
              </c:numCache>
            </c:numRef>
          </c:xVal>
          <c:yVal>
            <c:numRef>
              <c:f>'assignment_4 (class)'!$D$10:$D$12</c:f>
              <c:numCache>
                <c:formatCode>0.00</c:formatCode>
                <c:ptCount val="3"/>
                <c:pt idx="0">
                  <c:v>0.88588938361400404</c:v>
                </c:pt>
                <c:pt idx="1">
                  <c:v>0.76720271115266536</c:v>
                </c:pt>
                <c:pt idx="2">
                  <c:v>0.626418390534633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1-4D57-AD45-CA57386B2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96576"/>
        <c:axId val="85098240"/>
      </c:scatterChart>
      <c:valAx>
        <c:axId val="8509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Weigth</a:t>
                </a:r>
                <a:r>
                  <a:rPr lang="en-IN" baseline="0"/>
                  <a:t> (in 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8240"/>
        <c:crosses val="autoZero"/>
        <c:crossBetween val="midCat"/>
      </c:valAx>
      <c:valAx>
        <c:axId val="850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Strike</a:t>
                </a:r>
                <a:r>
                  <a:rPr lang="en-IN" baseline="0"/>
                  <a:t> velocity (in m/s)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= 15 m/s, without drag at 25 degrees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'assignment_1(class) 25 deg'!$G$1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'assignment_1(class) 25 deg'!$F$2:$F$201</c:f>
              <c:numCache>
                <c:formatCode>General</c:formatCode>
                <c:ptCount val="200"/>
                <c:pt idx="0">
                  <c:v>0</c:v>
                </c:pt>
                <c:pt idx="1">
                  <c:v>0.1359461680554975</c:v>
                </c:pt>
                <c:pt idx="2">
                  <c:v>0.271892336110995</c:v>
                </c:pt>
                <c:pt idx="3">
                  <c:v>0.40783850416649248</c:v>
                </c:pt>
                <c:pt idx="4">
                  <c:v>0.54378467222199001</c:v>
                </c:pt>
                <c:pt idx="5">
                  <c:v>0.67973084027748754</c:v>
                </c:pt>
                <c:pt idx="6">
                  <c:v>0.81567700833298507</c:v>
                </c:pt>
                <c:pt idx="7">
                  <c:v>0.95162317638848259</c:v>
                </c:pt>
                <c:pt idx="8">
                  <c:v>1.08756934444398</c:v>
                </c:pt>
                <c:pt idx="9">
                  <c:v>1.2235155124994774</c:v>
                </c:pt>
                <c:pt idx="10">
                  <c:v>1.3594616805549748</c:v>
                </c:pt>
                <c:pt idx="11">
                  <c:v>1.4954078486104723</c:v>
                </c:pt>
                <c:pt idx="12">
                  <c:v>1.6313540166659697</c:v>
                </c:pt>
                <c:pt idx="13">
                  <c:v>1.7673001847214671</c:v>
                </c:pt>
                <c:pt idx="14">
                  <c:v>1.9032463527769645</c:v>
                </c:pt>
                <c:pt idx="15">
                  <c:v>2.0391925208324619</c:v>
                </c:pt>
                <c:pt idx="16">
                  <c:v>2.1751386888879596</c:v>
                </c:pt>
                <c:pt idx="17">
                  <c:v>2.3110848569434572</c:v>
                </c:pt>
                <c:pt idx="18">
                  <c:v>2.4470310249989549</c:v>
                </c:pt>
                <c:pt idx="19">
                  <c:v>2.5829771930544525</c:v>
                </c:pt>
                <c:pt idx="20">
                  <c:v>2.7189233611099501</c:v>
                </c:pt>
                <c:pt idx="21">
                  <c:v>2.8548695291654478</c:v>
                </c:pt>
                <c:pt idx="22">
                  <c:v>2.9908156972209454</c:v>
                </c:pt>
                <c:pt idx="23">
                  <c:v>3.1267618652764431</c:v>
                </c:pt>
                <c:pt idx="24">
                  <c:v>3.2627080333319407</c:v>
                </c:pt>
                <c:pt idx="25">
                  <c:v>3.3986542013874383</c:v>
                </c:pt>
                <c:pt idx="26">
                  <c:v>3.534600369442936</c:v>
                </c:pt>
                <c:pt idx="27">
                  <c:v>3.6705465374984336</c:v>
                </c:pt>
                <c:pt idx="28">
                  <c:v>3.8064927055539313</c:v>
                </c:pt>
                <c:pt idx="29">
                  <c:v>3.9424388736094289</c:v>
                </c:pt>
                <c:pt idx="30">
                  <c:v>4.0783850416649265</c:v>
                </c:pt>
                <c:pt idx="31">
                  <c:v>4.2143312097204237</c:v>
                </c:pt>
                <c:pt idx="32">
                  <c:v>4.3502773777759209</c:v>
                </c:pt>
                <c:pt idx="33">
                  <c:v>4.4862235458314181</c:v>
                </c:pt>
                <c:pt idx="34">
                  <c:v>4.6221697138869153</c:v>
                </c:pt>
                <c:pt idx="35">
                  <c:v>4.7581158819424125</c:v>
                </c:pt>
                <c:pt idx="36">
                  <c:v>4.8940620499979097</c:v>
                </c:pt>
                <c:pt idx="37">
                  <c:v>5.0300082180534069</c:v>
                </c:pt>
                <c:pt idx="38">
                  <c:v>5.1659543861089041</c:v>
                </c:pt>
                <c:pt idx="39">
                  <c:v>5.3019005541644013</c:v>
                </c:pt>
                <c:pt idx="40">
                  <c:v>5.4378467222198985</c:v>
                </c:pt>
                <c:pt idx="41">
                  <c:v>5.5737928902753957</c:v>
                </c:pt>
                <c:pt idx="42">
                  <c:v>5.7097390583308929</c:v>
                </c:pt>
                <c:pt idx="43">
                  <c:v>5.8456852263863901</c:v>
                </c:pt>
                <c:pt idx="44">
                  <c:v>5.9816313944418873</c:v>
                </c:pt>
                <c:pt idx="45">
                  <c:v>6.1175775624973845</c:v>
                </c:pt>
                <c:pt idx="46">
                  <c:v>6.2535237305528817</c:v>
                </c:pt>
                <c:pt idx="47">
                  <c:v>6.3894698986083789</c:v>
                </c:pt>
                <c:pt idx="48">
                  <c:v>6.5254160666638761</c:v>
                </c:pt>
                <c:pt idx="49">
                  <c:v>6.6613622347193733</c:v>
                </c:pt>
                <c:pt idx="50">
                  <c:v>6.7973084027748705</c:v>
                </c:pt>
                <c:pt idx="51">
                  <c:v>6.9332545708303677</c:v>
                </c:pt>
                <c:pt idx="52">
                  <c:v>7.0692007388858649</c:v>
                </c:pt>
                <c:pt idx="53">
                  <c:v>7.2051469069413621</c:v>
                </c:pt>
                <c:pt idx="54">
                  <c:v>7.3410930749968593</c:v>
                </c:pt>
                <c:pt idx="55">
                  <c:v>7.4770392430523565</c:v>
                </c:pt>
                <c:pt idx="56">
                  <c:v>7.6129854111078537</c:v>
                </c:pt>
                <c:pt idx="57">
                  <c:v>7.7489315791633508</c:v>
                </c:pt>
                <c:pt idx="58">
                  <c:v>7.884877747218848</c:v>
                </c:pt>
                <c:pt idx="59">
                  <c:v>8.0208239152743452</c:v>
                </c:pt>
                <c:pt idx="60">
                  <c:v>8.1567700833298424</c:v>
                </c:pt>
                <c:pt idx="61">
                  <c:v>8.2927162513853396</c:v>
                </c:pt>
                <c:pt idx="62">
                  <c:v>8.4286624194408368</c:v>
                </c:pt>
                <c:pt idx="63">
                  <c:v>8.564608587496334</c:v>
                </c:pt>
                <c:pt idx="64">
                  <c:v>8.7005547555518312</c:v>
                </c:pt>
                <c:pt idx="65">
                  <c:v>8.8365009236073284</c:v>
                </c:pt>
                <c:pt idx="66">
                  <c:v>8.9724470916628256</c:v>
                </c:pt>
                <c:pt idx="67">
                  <c:v>9.1083932597183228</c:v>
                </c:pt>
                <c:pt idx="68">
                  <c:v>9.24433942777382</c:v>
                </c:pt>
                <c:pt idx="69">
                  <c:v>9.3802855958293172</c:v>
                </c:pt>
                <c:pt idx="70">
                  <c:v>9.5162317638848144</c:v>
                </c:pt>
                <c:pt idx="71">
                  <c:v>9.6521779319403116</c:v>
                </c:pt>
                <c:pt idx="72">
                  <c:v>9.7881240999958088</c:v>
                </c:pt>
                <c:pt idx="73">
                  <c:v>9.924070268051306</c:v>
                </c:pt>
                <c:pt idx="74">
                  <c:v>10.060016436106803</c:v>
                </c:pt>
                <c:pt idx="75">
                  <c:v>10.1959626041623</c:v>
                </c:pt>
                <c:pt idx="76">
                  <c:v>10.331908772217798</c:v>
                </c:pt>
                <c:pt idx="77">
                  <c:v>10.467854940273295</c:v>
                </c:pt>
                <c:pt idx="78">
                  <c:v>10.603801108328792</c:v>
                </c:pt>
                <c:pt idx="79">
                  <c:v>10.739747276384289</c:v>
                </c:pt>
                <c:pt idx="80">
                  <c:v>10.875693444439786</c:v>
                </c:pt>
                <c:pt idx="81">
                  <c:v>11.011639612495284</c:v>
                </c:pt>
                <c:pt idx="82">
                  <c:v>11.147585780550781</c:v>
                </c:pt>
                <c:pt idx="83">
                  <c:v>11.283531948606278</c:v>
                </c:pt>
                <c:pt idx="84">
                  <c:v>11.419478116661775</c:v>
                </c:pt>
                <c:pt idx="85">
                  <c:v>11.555424284717272</c:v>
                </c:pt>
                <c:pt idx="86">
                  <c:v>11.69137045277277</c:v>
                </c:pt>
                <c:pt idx="87">
                  <c:v>11.827316620828267</c:v>
                </c:pt>
                <c:pt idx="88">
                  <c:v>11.963262788883764</c:v>
                </c:pt>
                <c:pt idx="89">
                  <c:v>12.099208956939261</c:v>
                </c:pt>
                <c:pt idx="90">
                  <c:v>12.235155124994758</c:v>
                </c:pt>
                <c:pt idx="91">
                  <c:v>12.371101293050256</c:v>
                </c:pt>
                <c:pt idx="92">
                  <c:v>12.507047461105753</c:v>
                </c:pt>
                <c:pt idx="93">
                  <c:v>12.64299362916125</c:v>
                </c:pt>
                <c:pt idx="94">
                  <c:v>12.778939797216747</c:v>
                </c:pt>
                <c:pt idx="95">
                  <c:v>12.914885965272244</c:v>
                </c:pt>
                <c:pt idx="96">
                  <c:v>13.050832133327742</c:v>
                </c:pt>
                <c:pt idx="97">
                  <c:v>13.186778301383239</c:v>
                </c:pt>
                <c:pt idx="98">
                  <c:v>13.322724469438736</c:v>
                </c:pt>
                <c:pt idx="99">
                  <c:v>13.458670637494233</c:v>
                </c:pt>
                <c:pt idx="100">
                  <c:v>13.59461680554973</c:v>
                </c:pt>
                <c:pt idx="101">
                  <c:v>13.730562973605227</c:v>
                </c:pt>
                <c:pt idx="102">
                  <c:v>13.866509141660725</c:v>
                </c:pt>
                <c:pt idx="103">
                  <c:v>14.002455309716222</c:v>
                </c:pt>
                <c:pt idx="104">
                  <c:v>14.138401477771719</c:v>
                </c:pt>
                <c:pt idx="105">
                  <c:v>14.274347645827216</c:v>
                </c:pt>
                <c:pt idx="106">
                  <c:v>14.410293813882713</c:v>
                </c:pt>
                <c:pt idx="107">
                  <c:v>14.546239981938211</c:v>
                </c:pt>
                <c:pt idx="108">
                  <c:v>14.682186149993708</c:v>
                </c:pt>
                <c:pt idx="109">
                  <c:v>14.818132318049205</c:v>
                </c:pt>
                <c:pt idx="110">
                  <c:v>14.954078486104702</c:v>
                </c:pt>
                <c:pt idx="111">
                  <c:v>15.090024654160199</c:v>
                </c:pt>
                <c:pt idx="112">
                  <c:v>15.225970822215697</c:v>
                </c:pt>
                <c:pt idx="113">
                  <c:v>15.361916990271194</c:v>
                </c:pt>
                <c:pt idx="114">
                  <c:v>15.497863158326691</c:v>
                </c:pt>
                <c:pt idx="115">
                  <c:v>15.633809326382188</c:v>
                </c:pt>
                <c:pt idx="116">
                  <c:v>15.769755494437685</c:v>
                </c:pt>
                <c:pt idx="117">
                  <c:v>15.905701662493183</c:v>
                </c:pt>
                <c:pt idx="118">
                  <c:v>16.04164783054868</c:v>
                </c:pt>
                <c:pt idx="119">
                  <c:v>16.177593998604177</c:v>
                </c:pt>
                <c:pt idx="120">
                  <c:v>16.313540166659674</c:v>
                </c:pt>
                <c:pt idx="121">
                  <c:v>16.449486334715171</c:v>
                </c:pt>
                <c:pt idx="122">
                  <c:v>16.585432502770669</c:v>
                </c:pt>
                <c:pt idx="123">
                  <c:v>16.721378670826166</c:v>
                </c:pt>
                <c:pt idx="124">
                  <c:v>16.857324838881663</c:v>
                </c:pt>
                <c:pt idx="125">
                  <c:v>16.99327100693716</c:v>
                </c:pt>
                <c:pt idx="126">
                  <c:v>17.129217174992657</c:v>
                </c:pt>
                <c:pt idx="127">
                  <c:v>17.265163343048155</c:v>
                </c:pt>
                <c:pt idx="128">
                  <c:v>17.401109511103652</c:v>
                </c:pt>
                <c:pt idx="129">
                  <c:v>17.537055679159149</c:v>
                </c:pt>
              </c:numCache>
            </c:numRef>
          </c:xVal>
          <c:yVal>
            <c:numRef>
              <c:f>'assignment_1(class) 25 deg'!$G$2:$G$201</c:f>
              <c:numCache>
                <c:formatCode>General</c:formatCode>
                <c:ptCount val="200"/>
                <c:pt idx="0">
                  <c:v>0</c:v>
                </c:pt>
                <c:pt idx="1">
                  <c:v>6.2902739261104915E-2</c:v>
                </c:pt>
                <c:pt idx="2">
                  <c:v>0.12482547852220983</c:v>
                </c:pt>
                <c:pt idx="3">
                  <c:v>0.18576821778331476</c:v>
                </c:pt>
                <c:pt idx="4">
                  <c:v>0.24573095704441969</c:v>
                </c:pt>
                <c:pt idx="5">
                  <c:v>0.30471369630552464</c:v>
                </c:pt>
                <c:pt idx="6">
                  <c:v>0.36271643556662958</c:v>
                </c:pt>
                <c:pt idx="7">
                  <c:v>0.41973917482773454</c:v>
                </c:pt>
                <c:pt idx="8">
                  <c:v>0.47578191408883946</c:v>
                </c:pt>
                <c:pt idx="9">
                  <c:v>0.53084465334994435</c:v>
                </c:pt>
                <c:pt idx="10">
                  <c:v>0.58492739261104931</c:v>
                </c:pt>
                <c:pt idx="11">
                  <c:v>0.63803013187215429</c:v>
                </c:pt>
                <c:pt idx="12">
                  <c:v>0.69015287113325929</c:v>
                </c:pt>
                <c:pt idx="13">
                  <c:v>0.7412956103943642</c:v>
                </c:pt>
                <c:pt idx="14">
                  <c:v>0.79145834965546913</c:v>
                </c:pt>
                <c:pt idx="15">
                  <c:v>0.84064108891657408</c:v>
                </c:pt>
                <c:pt idx="16">
                  <c:v>0.88884382817767904</c:v>
                </c:pt>
                <c:pt idx="17">
                  <c:v>0.93606656743878403</c:v>
                </c:pt>
                <c:pt idx="18">
                  <c:v>0.98230930669988903</c:v>
                </c:pt>
                <c:pt idx="19">
                  <c:v>1.0275720459609938</c:v>
                </c:pt>
                <c:pt idx="20">
                  <c:v>1.0718547852220988</c:v>
                </c:pt>
                <c:pt idx="21">
                  <c:v>1.1151575244832037</c:v>
                </c:pt>
                <c:pt idx="22">
                  <c:v>1.1574802637443085</c:v>
                </c:pt>
                <c:pt idx="23">
                  <c:v>1.1988230030054132</c:v>
                </c:pt>
                <c:pt idx="24">
                  <c:v>1.239185742266518</c:v>
                </c:pt>
                <c:pt idx="25">
                  <c:v>1.2785684815276228</c:v>
                </c:pt>
                <c:pt idx="26">
                  <c:v>1.3169712207887276</c:v>
                </c:pt>
                <c:pt idx="27">
                  <c:v>1.3543939600498325</c:v>
                </c:pt>
                <c:pt idx="28">
                  <c:v>1.3908366993109373</c:v>
                </c:pt>
                <c:pt idx="29">
                  <c:v>1.4262994385720422</c:v>
                </c:pt>
                <c:pt idx="30">
                  <c:v>1.4607821778331471</c:v>
                </c:pt>
                <c:pt idx="31">
                  <c:v>1.494284917094252</c:v>
                </c:pt>
                <c:pt idx="32">
                  <c:v>1.526807656355357</c:v>
                </c:pt>
                <c:pt idx="33">
                  <c:v>1.5583503956164619</c:v>
                </c:pt>
                <c:pt idx="34">
                  <c:v>1.5889131348775667</c:v>
                </c:pt>
                <c:pt idx="35">
                  <c:v>1.6184958741386715</c:v>
                </c:pt>
                <c:pt idx="36">
                  <c:v>1.6470986133997763</c:v>
                </c:pt>
                <c:pt idx="37">
                  <c:v>1.6747213526608811</c:v>
                </c:pt>
                <c:pt idx="38">
                  <c:v>1.7013640919219859</c:v>
                </c:pt>
                <c:pt idx="39">
                  <c:v>1.7270268311830907</c:v>
                </c:pt>
                <c:pt idx="40">
                  <c:v>1.7517095704441956</c:v>
                </c:pt>
                <c:pt idx="41">
                  <c:v>1.7754123097053005</c:v>
                </c:pt>
                <c:pt idx="42">
                  <c:v>1.7981350489664054</c:v>
                </c:pt>
                <c:pt idx="43">
                  <c:v>1.8198777882275103</c:v>
                </c:pt>
                <c:pt idx="44">
                  <c:v>1.8406405274886153</c:v>
                </c:pt>
                <c:pt idx="45">
                  <c:v>1.8604232667497203</c:v>
                </c:pt>
                <c:pt idx="46">
                  <c:v>1.8792260060108252</c:v>
                </c:pt>
                <c:pt idx="47">
                  <c:v>1.89704874527193</c:v>
                </c:pt>
                <c:pt idx="48">
                  <c:v>1.9138914845330348</c:v>
                </c:pt>
                <c:pt idx="49">
                  <c:v>1.9297542237941396</c:v>
                </c:pt>
                <c:pt idx="50">
                  <c:v>1.9446369630552445</c:v>
                </c:pt>
                <c:pt idx="51">
                  <c:v>1.9585397023163493</c:v>
                </c:pt>
                <c:pt idx="52">
                  <c:v>1.9714624415774542</c:v>
                </c:pt>
                <c:pt idx="53">
                  <c:v>1.9834051808385591</c:v>
                </c:pt>
                <c:pt idx="54">
                  <c:v>1.994367920099664</c:v>
                </c:pt>
                <c:pt idx="55">
                  <c:v>2.0043506593607687</c:v>
                </c:pt>
                <c:pt idx="56">
                  <c:v>2.0133533986218737</c:v>
                </c:pt>
                <c:pt idx="57">
                  <c:v>2.0213761378829784</c:v>
                </c:pt>
                <c:pt idx="58">
                  <c:v>2.0284188771440834</c:v>
                </c:pt>
                <c:pt idx="59">
                  <c:v>2.0344816164051882</c:v>
                </c:pt>
                <c:pt idx="60">
                  <c:v>2.0395643556662932</c:v>
                </c:pt>
                <c:pt idx="61">
                  <c:v>2.0436670949273981</c:v>
                </c:pt>
                <c:pt idx="62">
                  <c:v>2.0467898341885031</c:v>
                </c:pt>
                <c:pt idx="63">
                  <c:v>2.048932573449608</c:v>
                </c:pt>
                <c:pt idx="64">
                  <c:v>2.0500953127107127</c:v>
                </c:pt>
                <c:pt idx="65">
                  <c:v>2.0502780519718176</c:v>
                </c:pt>
                <c:pt idx="66">
                  <c:v>2.0494807912329223</c:v>
                </c:pt>
                <c:pt idx="67">
                  <c:v>2.0477035304940272</c:v>
                </c:pt>
                <c:pt idx="68">
                  <c:v>2.0449462697551319</c:v>
                </c:pt>
                <c:pt idx="69">
                  <c:v>2.0412090090162369</c:v>
                </c:pt>
                <c:pt idx="70">
                  <c:v>2.0364917482773417</c:v>
                </c:pt>
                <c:pt idx="71">
                  <c:v>2.0307944875384467</c:v>
                </c:pt>
                <c:pt idx="72">
                  <c:v>2.0241172267995515</c:v>
                </c:pt>
                <c:pt idx="73">
                  <c:v>2.0164599660606566</c:v>
                </c:pt>
                <c:pt idx="74">
                  <c:v>2.0078227053217614</c:v>
                </c:pt>
                <c:pt idx="75">
                  <c:v>1.9982054445828663</c:v>
                </c:pt>
                <c:pt idx="76">
                  <c:v>1.9876081838439712</c:v>
                </c:pt>
                <c:pt idx="77">
                  <c:v>1.9760309231050761</c:v>
                </c:pt>
                <c:pt idx="78">
                  <c:v>1.963473662366181</c:v>
                </c:pt>
                <c:pt idx="79">
                  <c:v>1.949936401627286</c:v>
                </c:pt>
                <c:pt idx="80">
                  <c:v>1.935419140888391</c:v>
                </c:pt>
                <c:pt idx="81">
                  <c:v>1.9199218801494957</c:v>
                </c:pt>
                <c:pt idx="82">
                  <c:v>1.9034446194106005</c:v>
                </c:pt>
                <c:pt idx="83">
                  <c:v>1.8859873586717053</c:v>
                </c:pt>
                <c:pt idx="84">
                  <c:v>1.8675500979328101</c:v>
                </c:pt>
                <c:pt idx="85">
                  <c:v>1.848132837193915</c:v>
                </c:pt>
                <c:pt idx="86">
                  <c:v>1.8277355764550198</c:v>
                </c:pt>
                <c:pt idx="87">
                  <c:v>1.8063583157161247</c:v>
                </c:pt>
                <c:pt idx="88">
                  <c:v>1.7840010549772296</c:v>
                </c:pt>
                <c:pt idx="89">
                  <c:v>1.7606637942383345</c:v>
                </c:pt>
                <c:pt idx="90">
                  <c:v>1.7363465334994395</c:v>
                </c:pt>
                <c:pt idx="91">
                  <c:v>1.7110492727605444</c:v>
                </c:pt>
                <c:pt idx="92">
                  <c:v>1.6847720120216494</c:v>
                </c:pt>
                <c:pt idx="93">
                  <c:v>1.6575147512827542</c:v>
                </c:pt>
                <c:pt idx="94">
                  <c:v>1.629277490543859</c:v>
                </c:pt>
                <c:pt idx="95">
                  <c:v>1.6000602298049638</c:v>
                </c:pt>
                <c:pt idx="96">
                  <c:v>1.5698629690660686</c:v>
                </c:pt>
                <c:pt idx="97">
                  <c:v>1.5386857083271734</c:v>
                </c:pt>
                <c:pt idx="98">
                  <c:v>1.5065284475882783</c:v>
                </c:pt>
                <c:pt idx="99">
                  <c:v>1.4733911868493832</c:v>
                </c:pt>
                <c:pt idx="100">
                  <c:v>1.4392739261104881</c:v>
                </c:pt>
                <c:pt idx="101">
                  <c:v>1.404176665371593</c:v>
                </c:pt>
                <c:pt idx="102">
                  <c:v>1.368099404632698</c:v>
                </c:pt>
                <c:pt idx="103">
                  <c:v>1.3310421438938029</c:v>
                </c:pt>
                <c:pt idx="104">
                  <c:v>1.2930048831549079</c:v>
                </c:pt>
                <c:pt idx="105">
                  <c:v>1.2539876224160127</c:v>
                </c:pt>
                <c:pt idx="106">
                  <c:v>1.2139903616771175</c:v>
                </c:pt>
                <c:pt idx="107">
                  <c:v>1.1730131009382223</c:v>
                </c:pt>
                <c:pt idx="108">
                  <c:v>1.1310558401993271</c:v>
                </c:pt>
                <c:pt idx="109">
                  <c:v>1.088118579460432</c:v>
                </c:pt>
                <c:pt idx="110">
                  <c:v>1.0442013187215369</c:v>
                </c:pt>
                <c:pt idx="111">
                  <c:v>0.99930405798264188</c:v>
                </c:pt>
                <c:pt idx="112">
                  <c:v>0.9534267972437469</c:v>
                </c:pt>
                <c:pt idx="113">
                  <c:v>0.90656953650485195</c:v>
                </c:pt>
                <c:pt idx="114">
                  <c:v>0.8587322757659569</c:v>
                </c:pt>
                <c:pt idx="115">
                  <c:v>0.80991501502706187</c:v>
                </c:pt>
                <c:pt idx="116">
                  <c:v>0.76011775428816686</c:v>
                </c:pt>
                <c:pt idx="117">
                  <c:v>0.70934049354927187</c:v>
                </c:pt>
                <c:pt idx="118">
                  <c:v>0.65758323281037689</c:v>
                </c:pt>
                <c:pt idx="119">
                  <c:v>0.60484597207148194</c:v>
                </c:pt>
                <c:pt idx="120">
                  <c:v>0.55112871133258701</c:v>
                </c:pt>
                <c:pt idx="121">
                  <c:v>0.49643145059369204</c:v>
                </c:pt>
                <c:pt idx="122">
                  <c:v>0.44075418985479708</c:v>
                </c:pt>
                <c:pt idx="123">
                  <c:v>0.3840969291159021</c:v>
                </c:pt>
                <c:pt idx="124">
                  <c:v>0.32645966837700713</c:v>
                </c:pt>
                <c:pt idx="125">
                  <c:v>0.26784240763811218</c:v>
                </c:pt>
                <c:pt idx="126">
                  <c:v>0.20824514689921719</c:v>
                </c:pt>
                <c:pt idx="127">
                  <c:v>0.14766788616032223</c:v>
                </c:pt>
                <c:pt idx="128">
                  <c:v>8.6110625421427237E-2</c:v>
                </c:pt>
                <c:pt idx="129">
                  <c:v>2.3573364682532256E-2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4-4D34-AEF0-E0F3E8D25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51631"/>
        <c:axId val="529152879"/>
      </c:scatterChart>
      <c:valAx>
        <c:axId val="5291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Range/</a:t>
                </a:r>
                <a:r>
                  <a:rPr lang="en-IN" baseline="0"/>
                  <a:t> Distance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2879"/>
        <c:crosses val="autoZero"/>
        <c:crossBetween val="midCat"/>
      </c:valAx>
      <c:valAx>
        <c:axId val="5291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= 15 m/s, without drag at 35 degrees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'assignment_1(class) 35 deg'!$G$1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'assignment_1(class) 35 deg'!$F$2:$F$201</c:f>
              <c:numCache>
                <c:formatCode>General</c:formatCode>
                <c:ptCount val="200"/>
                <c:pt idx="0">
                  <c:v>0</c:v>
                </c:pt>
                <c:pt idx="1">
                  <c:v>0.12287280664334878</c:v>
                </c:pt>
                <c:pt idx="2">
                  <c:v>0.24574561328669756</c:v>
                </c:pt>
                <c:pt idx="3">
                  <c:v>0.36861841993004635</c:v>
                </c:pt>
                <c:pt idx="4">
                  <c:v>0.49149122657339511</c:v>
                </c:pt>
                <c:pt idx="5">
                  <c:v>0.61436403321674393</c:v>
                </c:pt>
                <c:pt idx="6">
                  <c:v>0.7372368398600927</c:v>
                </c:pt>
                <c:pt idx="7">
                  <c:v>0.86010964650344146</c:v>
                </c:pt>
                <c:pt idx="8">
                  <c:v>0.98298245314679022</c:v>
                </c:pt>
                <c:pt idx="9">
                  <c:v>1.105855259790139</c:v>
                </c:pt>
                <c:pt idx="10">
                  <c:v>1.2287280664334879</c:v>
                </c:pt>
                <c:pt idx="11">
                  <c:v>1.3516008730768367</c:v>
                </c:pt>
                <c:pt idx="12">
                  <c:v>1.4744736797201856</c:v>
                </c:pt>
                <c:pt idx="13">
                  <c:v>1.5973464863635345</c:v>
                </c:pt>
                <c:pt idx="14">
                  <c:v>1.7202192930068834</c:v>
                </c:pt>
                <c:pt idx="15">
                  <c:v>1.8430920996502322</c:v>
                </c:pt>
                <c:pt idx="16">
                  <c:v>1.9659649062935811</c:v>
                </c:pt>
                <c:pt idx="17">
                  <c:v>2.0888377129369298</c:v>
                </c:pt>
                <c:pt idx="18">
                  <c:v>2.2117105195802784</c:v>
                </c:pt>
                <c:pt idx="19">
                  <c:v>2.3345833262236271</c:v>
                </c:pt>
                <c:pt idx="20">
                  <c:v>2.4574561328669757</c:v>
                </c:pt>
                <c:pt idx="21">
                  <c:v>2.5803289395103244</c:v>
                </c:pt>
                <c:pt idx="22">
                  <c:v>2.703201746153673</c:v>
                </c:pt>
                <c:pt idx="23">
                  <c:v>2.8260745527970217</c:v>
                </c:pt>
                <c:pt idx="24">
                  <c:v>2.9489473594403703</c:v>
                </c:pt>
                <c:pt idx="25">
                  <c:v>3.071820166083719</c:v>
                </c:pt>
                <c:pt idx="26">
                  <c:v>3.1946929727270676</c:v>
                </c:pt>
                <c:pt idx="27">
                  <c:v>3.3175657793704163</c:v>
                </c:pt>
                <c:pt idx="28">
                  <c:v>3.440438586013765</c:v>
                </c:pt>
                <c:pt idx="29">
                  <c:v>3.5633113926571136</c:v>
                </c:pt>
                <c:pt idx="30">
                  <c:v>3.6861841993004623</c:v>
                </c:pt>
                <c:pt idx="31">
                  <c:v>3.8090570059438109</c:v>
                </c:pt>
                <c:pt idx="32">
                  <c:v>3.9319298125871596</c:v>
                </c:pt>
                <c:pt idx="33">
                  <c:v>4.0548026192305082</c:v>
                </c:pt>
                <c:pt idx="34">
                  <c:v>4.1776754258738569</c:v>
                </c:pt>
                <c:pt idx="35">
                  <c:v>4.3005482325172055</c:v>
                </c:pt>
                <c:pt idx="36">
                  <c:v>4.4234210391605542</c:v>
                </c:pt>
                <c:pt idx="37">
                  <c:v>4.5462938458039028</c:v>
                </c:pt>
                <c:pt idx="38">
                  <c:v>4.6691666524472515</c:v>
                </c:pt>
                <c:pt idx="39">
                  <c:v>4.7920394590906001</c:v>
                </c:pt>
                <c:pt idx="40">
                  <c:v>4.9149122657339488</c:v>
                </c:pt>
                <c:pt idx="41">
                  <c:v>5.0377850723772974</c:v>
                </c:pt>
                <c:pt idx="42">
                  <c:v>5.1606578790206461</c:v>
                </c:pt>
                <c:pt idx="43">
                  <c:v>5.2835306856639948</c:v>
                </c:pt>
                <c:pt idx="44">
                  <c:v>5.4064034923073434</c:v>
                </c:pt>
                <c:pt idx="45">
                  <c:v>5.5292762989506921</c:v>
                </c:pt>
                <c:pt idx="46">
                  <c:v>5.6521491055940407</c:v>
                </c:pt>
                <c:pt idx="47">
                  <c:v>5.7750219122373894</c:v>
                </c:pt>
                <c:pt idx="48">
                  <c:v>5.897894718880738</c:v>
                </c:pt>
                <c:pt idx="49">
                  <c:v>6.0207675255240867</c:v>
                </c:pt>
                <c:pt idx="50">
                  <c:v>6.1436403321674353</c:v>
                </c:pt>
                <c:pt idx="51">
                  <c:v>6.266513138810784</c:v>
                </c:pt>
                <c:pt idx="52">
                  <c:v>6.3893859454541326</c:v>
                </c:pt>
                <c:pt idx="53">
                  <c:v>6.5122587520974813</c:v>
                </c:pt>
                <c:pt idx="54">
                  <c:v>6.6351315587408299</c:v>
                </c:pt>
                <c:pt idx="55">
                  <c:v>6.7580043653841786</c:v>
                </c:pt>
                <c:pt idx="56">
                  <c:v>6.8808771720275272</c:v>
                </c:pt>
                <c:pt idx="57">
                  <c:v>7.0037499786708759</c:v>
                </c:pt>
                <c:pt idx="58">
                  <c:v>7.1266227853142246</c:v>
                </c:pt>
                <c:pt idx="59">
                  <c:v>7.2494955919575732</c:v>
                </c:pt>
                <c:pt idx="60">
                  <c:v>7.3723683986009219</c:v>
                </c:pt>
                <c:pt idx="61">
                  <c:v>7.4952412052442705</c:v>
                </c:pt>
                <c:pt idx="62">
                  <c:v>7.6181140118876192</c:v>
                </c:pt>
                <c:pt idx="63">
                  <c:v>7.7409868185309678</c:v>
                </c:pt>
                <c:pt idx="64">
                  <c:v>7.8638596251743165</c:v>
                </c:pt>
                <c:pt idx="65">
                  <c:v>7.9867324318176651</c:v>
                </c:pt>
                <c:pt idx="66">
                  <c:v>8.1096052384610147</c:v>
                </c:pt>
                <c:pt idx="67">
                  <c:v>8.2324780451043633</c:v>
                </c:pt>
                <c:pt idx="68">
                  <c:v>8.355350851747712</c:v>
                </c:pt>
                <c:pt idx="69">
                  <c:v>8.4782236583910606</c:v>
                </c:pt>
                <c:pt idx="70">
                  <c:v>8.6010964650344093</c:v>
                </c:pt>
                <c:pt idx="71">
                  <c:v>8.7239692716777579</c:v>
                </c:pt>
                <c:pt idx="72">
                  <c:v>8.8468420783211066</c:v>
                </c:pt>
                <c:pt idx="73">
                  <c:v>8.9697148849644552</c:v>
                </c:pt>
                <c:pt idx="74">
                  <c:v>9.0925876916078039</c:v>
                </c:pt>
                <c:pt idx="75">
                  <c:v>9.2154604982511525</c:v>
                </c:pt>
                <c:pt idx="76">
                  <c:v>9.3383333048945012</c:v>
                </c:pt>
                <c:pt idx="77">
                  <c:v>9.4612061115378498</c:v>
                </c:pt>
                <c:pt idx="78">
                  <c:v>9.5840789181811985</c:v>
                </c:pt>
                <c:pt idx="79">
                  <c:v>9.7069517248245472</c:v>
                </c:pt>
                <c:pt idx="80">
                  <c:v>9.8298245314678958</c:v>
                </c:pt>
                <c:pt idx="81">
                  <c:v>9.9526973381112445</c:v>
                </c:pt>
                <c:pt idx="82">
                  <c:v>10.075570144754593</c:v>
                </c:pt>
                <c:pt idx="83">
                  <c:v>10.198442951397942</c:v>
                </c:pt>
                <c:pt idx="84">
                  <c:v>10.32131575804129</c:v>
                </c:pt>
                <c:pt idx="85">
                  <c:v>10.444188564684639</c:v>
                </c:pt>
                <c:pt idx="86">
                  <c:v>10.567061371327988</c:v>
                </c:pt>
                <c:pt idx="87">
                  <c:v>10.689934177971336</c:v>
                </c:pt>
                <c:pt idx="88">
                  <c:v>10.812806984614685</c:v>
                </c:pt>
                <c:pt idx="89">
                  <c:v>10.935679791258034</c:v>
                </c:pt>
                <c:pt idx="90">
                  <c:v>11.058552597901382</c:v>
                </c:pt>
                <c:pt idx="91">
                  <c:v>11.181425404544731</c:v>
                </c:pt>
                <c:pt idx="92">
                  <c:v>11.30429821118808</c:v>
                </c:pt>
                <c:pt idx="93">
                  <c:v>11.427171017831428</c:v>
                </c:pt>
                <c:pt idx="94">
                  <c:v>11.550043824474777</c:v>
                </c:pt>
                <c:pt idx="95">
                  <c:v>11.672916631118126</c:v>
                </c:pt>
                <c:pt idx="96">
                  <c:v>11.795789437761474</c:v>
                </c:pt>
                <c:pt idx="97">
                  <c:v>11.918662244404823</c:v>
                </c:pt>
                <c:pt idx="98">
                  <c:v>12.041535051048172</c:v>
                </c:pt>
                <c:pt idx="99">
                  <c:v>12.16440785769152</c:v>
                </c:pt>
                <c:pt idx="100">
                  <c:v>12.287280664334869</c:v>
                </c:pt>
                <c:pt idx="101">
                  <c:v>12.410153470978218</c:v>
                </c:pt>
                <c:pt idx="102">
                  <c:v>12.533026277621566</c:v>
                </c:pt>
                <c:pt idx="103">
                  <c:v>12.655899084264915</c:v>
                </c:pt>
                <c:pt idx="104">
                  <c:v>12.778771890908263</c:v>
                </c:pt>
                <c:pt idx="105">
                  <c:v>12.901644697551612</c:v>
                </c:pt>
                <c:pt idx="106">
                  <c:v>13.024517504194961</c:v>
                </c:pt>
                <c:pt idx="107">
                  <c:v>13.147390310838309</c:v>
                </c:pt>
                <c:pt idx="108">
                  <c:v>13.270263117481658</c:v>
                </c:pt>
                <c:pt idx="109">
                  <c:v>13.393135924125007</c:v>
                </c:pt>
                <c:pt idx="110">
                  <c:v>13.516008730768355</c:v>
                </c:pt>
                <c:pt idx="111">
                  <c:v>13.638881537411704</c:v>
                </c:pt>
                <c:pt idx="112">
                  <c:v>13.761754344055053</c:v>
                </c:pt>
                <c:pt idx="113">
                  <c:v>13.884627150698401</c:v>
                </c:pt>
                <c:pt idx="114">
                  <c:v>14.00749995734175</c:v>
                </c:pt>
                <c:pt idx="115">
                  <c:v>14.130372763985099</c:v>
                </c:pt>
                <c:pt idx="116">
                  <c:v>14.253245570628447</c:v>
                </c:pt>
                <c:pt idx="117">
                  <c:v>14.376118377271796</c:v>
                </c:pt>
                <c:pt idx="118">
                  <c:v>14.498991183915145</c:v>
                </c:pt>
                <c:pt idx="119">
                  <c:v>14.621863990558493</c:v>
                </c:pt>
                <c:pt idx="120">
                  <c:v>14.744736797201842</c:v>
                </c:pt>
                <c:pt idx="121">
                  <c:v>14.867609603845191</c:v>
                </c:pt>
                <c:pt idx="122">
                  <c:v>14.990482410488539</c:v>
                </c:pt>
                <c:pt idx="123">
                  <c:v>15.113355217131888</c:v>
                </c:pt>
                <c:pt idx="124">
                  <c:v>15.236228023775237</c:v>
                </c:pt>
                <c:pt idx="125">
                  <c:v>15.359100830418585</c:v>
                </c:pt>
                <c:pt idx="126">
                  <c:v>15.481973637061934</c:v>
                </c:pt>
                <c:pt idx="127">
                  <c:v>15.604846443705283</c:v>
                </c:pt>
                <c:pt idx="128">
                  <c:v>15.727719250348631</c:v>
                </c:pt>
                <c:pt idx="129">
                  <c:v>15.85059205699198</c:v>
                </c:pt>
                <c:pt idx="130">
                  <c:v>15.973464863635328</c:v>
                </c:pt>
                <c:pt idx="131">
                  <c:v>16.096337670278679</c:v>
                </c:pt>
                <c:pt idx="132">
                  <c:v>16.219210476922029</c:v>
                </c:pt>
                <c:pt idx="133">
                  <c:v>16.34208328356538</c:v>
                </c:pt>
                <c:pt idx="134">
                  <c:v>16.46495609020873</c:v>
                </c:pt>
                <c:pt idx="135">
                  <c:v>16.587828896852081</c:v>
                </c:pt>
                <c:pt idx="136">
                  <c:v>16.710701703495431</c:v>
                </c:pt>
                <c:pt idx="137">
                  <c:v>16.833574510138781</c:v>
                </c:pt>
                <c:pt idx="138">
                  <c:v>16.956447316782132</c:v>
                </c:pt>
                <c:pt idx="139">
                  <c:v>17.079320123425482</c:v>
                </c:pt>
                <c:pt idx="140">
                  <c:v>17.202192930068833</c:v>
                </c:pt>
                <c:pt idx="141">
                  <c:v>17.325065736712183</c:v>
                </c:pt>
                <c:pt idx="142">
                  <c:v>17.447938543355534</c:v>
                </c:pt>
                <c:pt idx="143">
                  <c:v>17.570811349998884</c:v>
                </c:pt>
                <c:pt idx="144">
                  <c:v>17.693684156642234</c:v>
                </c:pt>
                <c:pt idx="145">
                  <c:v>17.816556963285585</c:v>
                </c:pt>
                <c:pt idx="146">
                  <c:v>17.939429769928935</c:v>
                </c:pt>
                <c:pt idx="147">
                  <c:v>18.062302576572286</c:v>
                </c:pt>
                <c:pt idx="148">
                  <c:v>18.185175383215636</c:v>
                </c:pt>
                <c:pt idx="149">
                  <c:v>18.308048189858987</c:v>
                </c:pt>
                <c:pt idx="150">
                  <c:v>18.430920996502337</c:v>
                </c:pt>
                <c:pt idx="151">
                  <c:v>18.553793803145687</c:v>
                </c:pt>
                <c:pt idx="152">
                  <c:v>18.676666609789038</c:v>
                </c:pt>
                <c:pt idx="153">
                  <c:v>18.799539416432388</c:v>
                </c:pt>
                <c:pt idx="154">
                  <c:v>18.922412223075739</c:v>
                </c:pt>
                <c:pt idx="155">
                  <c:v>19.045285029719089</c:v>
                </c:pt>
                <c:pt idx="156">
                  <c:v>19.16815783636244</c:v>
                </c:pt>
                <c:pt idx="157">
                  <c:v>19.29103064300579</c:v>
                </c:pt>
                <c:pt idx="158">
                  <c:v>19.41390344964914</c:v>
                </c:pt>
                <c:pt idx="159">
                  <c:v>19.536776256292491</c:v>
                </c:pt>
                <c:pt idx="160">
                  <c:v>19.659649062935841</c:v>
                </c:pt>
                <c:pt idx="161">
                  <c:v>19.782521869579192</c:v>
                </c:pt>
                <c:pt idx="162">
                  <c:v>19.905394676222542</c:v>
                </c:pt>
                <c:pt idx="163">
                  <c:v>20.028267482865893</c:v>
                </c:pt>
                <c:pt idx="164">
                  <c:v>20.151140289509243</c:v>
                </c:pt>
                <c:pt idx="165">
                  <c:v>20.274013096152594</c:v>
                </c:pt>
                <c:pt idx="166">
                  <c:v>20.396885902795944</c:v>
                </c:pt>
                <c:pt idx="167">
                  <c:v>20.519758709439294</c:v>
                </c:pt>
                <c:pt idx="168">
                  <c:v>20.642631516082645</c:v>
                </c:pt>
                <c:pt idx="169">
                  <c:v>20.765504322725995</c:v>
                </c:pt>
                <c:pt idx="170">
                  <c:v>20.888377129369346</c:v>
                </c:pt>
                <c:pt idx="171">
                  <c:v>21.011249936012696</c:v>
                </c:pt>
                <c:pt idx="172">
                  <c:v>21.134122742656047</c:v>
                </c:pt>
                <c:pt idx="173">
                  <c:v>21.256995549299397</c:v>
                </c:pt>
                <c:pt idx="174">
                  <c:v>21.379868355942747</c:v>
                </c:pt>
                <c:pt idx="175">
                  <c:v>21.502741162586098</c:v>
                </c:pt>
              </c:numCache>
            </c:numRef>
          </c:xVal>
          <c:yVal>
            <c:numRef>
              <c:f>'assignment_1(class) 35 deg'!$G$2:$G$201</c:f>
              <c:numCache>
                <c:formatCode>General</c:formatCode>
                <c:ptCount val="200"/>
                <c:pt idx="0">
                  <c:v>0</c:v>
                </c:pt>
                <c:pt idx="1">
                  <c:v>8.55464654526569E-2</c:v>
                </c:pt>
                <c:pt idx="2">
                  <c:v>0.17011293090531382</c:v>
                </c:pt>
                <c:pt idx="3">
                  <c:v>0.25369939635797073</c:v>
                </c:pt>
                <c:pt idx="4">
                  <c:v>0.3363058618106276</c:v>
                </c:pt>
                <c:pt idx="5">
                  <c:v>0.4179323272632845</c:v>
                </c:pt>
                <c:pt idx="6">
                  <c:v>0.49857879271594135</c:v>
                </c:pt>
                <c:pt idx="7">
                  <c:v>0.57824525816859818</c:v>
                </c:pt>
                <c:pt idx="8">
                  <c:v>0.65693172362125507</c:v>
                </c:pt>
                <c:pt idx="9">
                  <c:v>0.73463818907391198</c:v>
                </c:pt>
                <c:pt idx="10">
                  <c:v>0.81136465452656881</c:v>
                </c:pt>
                <c:pt idx="11">
                  <c:v>0.88711111997922565</c:v>
                </c:pt>
                <c:pt idx="12">
                  <c:v>0.96187758543188251</c:v>
                </c:pt>
                <c:pt idx="13">
                  <c:v>1.0356640508845392</c:v>
                </c:pt>
                <c:pt idx="14">
                  <c:v>1.108470516337196</c:v>
                </c:pt>
                <c:pt idx="15">
                  <c:v>1.1802969817898528</c:v>
                </c:pt>
                <c:pt idx="16">
                  <c:v>1.2511434472425096</c:v>
                </c:pt>
                <c:pt idx="17">
                  <c:v>1.3210099126951664</c:v>
                </c:pt>
                <c:pt idx="18">
                  <c:v>1.3898963781478233</c:v>
                </c:pt>
                <c:pt idx="19">
                  <c:v>1.4578028436004802</c:v>
                </c:pt>
                <c:pt idx="20">
                  <c:v>1.5247293090531369</c:v>
                </c:pt>
                <c:pt idx="21">
                  <c:v>1.5906757745057936</c:v>
                </c:pt>
                <c:pt idx="22">
                  <c:v>1.6556422399584503</c:v>
                </c:pt>
                <c:pt idx="23">
                  <c:v>1.719628705411107</c:v>
                </c:pt>
                <c:pt idx="24">
                  <c:v>1.7826351708637638</c:v>
                </c:pt>
                <c:pt idx="25">
                  <c:v>1.8446616363164205</c:v>
                </c:pt>
                <c:pt idx="26">
                  <c:v>1.9057081017690773</c:v>
                </c:pt>
                <c:pt idx="27">
                  <c:v>1.9657745672217342</c:v>
                </c:pt>
                <c:pt idx="28">
                  <c:v>2.0248610326743908</c:v>
                </c:pt>
                <c:pt idx="29">
                  <c:v>2.0829674981270476</c:v>
                </c:pt>
                <c:pt idx="30">
                  <c:v>2.1400939635797043</c:v>
                </c:pt>
                <c:pt idx="31">
                  <c:v>2.1962404290323612</c:v>
                </c:pt>
                <c:pt idx="32">
                  <c:v>2.2514068944850179</c:v>
                </c:pt>
                <c:pt idx="33">
                  <c:v>2.3055933599376748</c:v>
                </c:pt>
                <c:pt idx="34">
                  <c:v>2.3587998253903315</c:v>
                </c:pt>
                <c:pt idx="35">
                  <c:v>2.4110262908429885</c:v>
                </c:pt>
                <c:pt idx="36">
                  <c:v>2.4622727562956452</c:v>
                </c:pt>
                <c:pt idx="37">
                  <c:v>2.5125392217483022</c:v>
                </c:pt>
                <c:pt idx="38">
                  <c:v>2.561825687200959</c:v>
                </c:pt>
                <c:pt idx="39">
                  <c:v>2.6101321526536156</c:v>
                </c:pt>
                <c:pt idx="40">
                  <c:v>2.6574586181062725</c:v>
                </c:pt>
                <c:pt idx="41">
                  <c:v>2.7038050835589291</c:v>
                </c:pt>
                <c:pt idx="42">
                  <c:v>2.749171549011586</c:v>
                </c:pt>
                <c:pt idx="43">
                  <c:v>2.7935580144642427</c:v>
                </c:pt>
                <c:pt idx="44">
                  <c:v>2.8369644799168996</c:v>
                </c:pt>
                <c:pt idx="45">
                  <c:v>2.8793909453695563</c:v>
                </c:pt>
                <c:pt idx="46">
                  <c:v>2.9208374108222133</c:v>
                </c:pt>
                <c:pt idx="47">
                  <c:v>2.96130387627487</c:v>
                </c:pt>
                <c:pt idx="48">
                  <c:v>3.000790341727527</c:v>
                </c:pt>
                <c:pt idx="49">
                  <c:v>3.0392968071801838</c:v>
                </c:pt>
                <c:pt idx="50">
                  <c:v>3.0768232726328408</c:v>
                </c:pt>
                <c:pt idx="51">
                  <c:v>3.1133697380854977</c:v>
                </c:pt>
                <c:pt idx="52">
                  <c:v>3.1489362035381543</c:v>
                </c:pt>
                <c:pt idx="53">
                  <c:v>3.1835226689908112</c:v>
                </c:pt>
                <c:pt idx="54">
                  <c:v>3.2171291344434678</c:v>
                </c:pt>
                <c:pt idx="55">
                  <c:v>3.2497555998961247</c:v>
                </c:pt>
                <c:pt idx="56">
                  <c:v>3.2814020653487814</c:v>
                </c:pt>
                <c:pt idx="57">
                  <c:v>3.3120685308014384</c:v>
                </c:pt>
                <c:pt idx="58">
                  <c:v>3.3417549962540951</c:v>
                </c:pt>
                <c:pt idx="59">
                  <c:v>3.3704614617067521</c:v>
                </c:pt>
                <c:pt idx="60">
                  <c:v>3.3981879271594089</c:v>
                </c:pt>
                <c:pt idx="61">
                  <c:v>3.4249343926120659</c:v>
                </c:pt>
                <c:pt idx="62">
                  <c:v>3.4507008580647227</c:v>
                </c:pt>
                <c:pt idx="63">
                  <c:v>3.4754873235173793</c:v>
                </c:pt>
                <c:pt idx="64">
                  <c:v>3.4992937889700362</c:v>
                </c:pt>
                <c:pt idx="65">
                  <c:v>3.5221202544226928</c:v>
                </c:pt>
                <c:pt idx="66">
                  <c:v>3.5439667198753497</c:v>
                </c:pt>
                <c:pt idx="67">
                  <c:v>3.5648331853280064</c:v>
                </c:pt>
                <c:pt idx="68">
                  <c:v>3.5847196507806633</c:v>
                </c:pt>
                <c:pt idx="69">
                  <c:v>3.6036261162333201</c:v>
                </c:pt>
                <c:pt idx="70">
                  <c:v>3.621552581685977</c:v>
                </c:pt>
                <c:pt idx="71">
                  <c:v>3.6384990471386338</c:v>
                </c:pt>
                <c:pt idx="72">
                  <c:v>3.6544655125912908</c:v>
                </c:pt>
                <c:pt idx="73">
                  <c:v>3.6694519780439476</c:v>
                </c:pt>
                <c:pt idx="74">
                  <c:v>3.6834584434966047</c:v>
                </c:pt>
                <c:pt idx="75">
                  <c:v>3.6964849089492615</c:v>
                </c:pt>
                <c:pt idx="76">
                  <c:v>3.7085313744019182</c:v>
                </c:pt>
                <c:pt idx="77">
                  <c:v>3.719597839854575</c:v>
                </c:pt>
                <c:pt idx="78">
                  <c:v>3.7296843053072317</c:v>
                </c:pt>
                <c:pt idx="79">
                  <c:v>3.7387907707598886</c:v>
                </c:pt>
                <c:pt idx="80">
                  <c:v>3.7469172362125454</c:v>
                </c:pt>
                <c:pt idx="81">
                  <c:v>3.7540637016652023</c:v>
                </c:pt>
                <c:pt idx="82">
                  <c:v>3.7602301671178591</c:v>
                </c:pt>
                <c:pt idx="83">
                  <c:v>3.7654166325705161</c:v>
                </c:pt>
                <c:pt idx="84">
                  <c:v>3.7696230980231729</c:v>
                </c:pt>
                <c:pt idx="85">
                  <c:v>3.7728495634758299</c:v>
                </c:pt>
                <c:pt idx="86">
                  <c:v>3.7750960289284867</c:v>
                </c:pt>
                <c:pt idx="87">
                  <c:v>3.7763624943811434</c:v>
                </c:pt>
                <c:pt idx="88">
                  <c:v>3.7766489598338002</c:v>
                </c:pt>
                <c:pt idx="89">
                  <c:v>3.7759554252864569</c:v>
                </c:pt>
                <c:pt idx="90">
                  <c:v>3.7742818907391138</c:v>
                </c:pt>
                <c:pt idx="91">
                  <c:v>3.7716283561917705</c:v>
                </c:pt>
                <c:pt idx="92">
                  <c:v>3.7679948216444275</c:v>
                </c:pt>
                <c:pt idx="93">
                  <c:v>3.7633812870970842</c:v>
                </c:pt>
                <c:pt idx="94">
                  <c:v>3.7577877525497412</c:v>
                </c:pt>
                <c:pt idx="95">
                  <c:v>3.751214218002398</c:v>
                </c:pt>
                <c:pt idx="96">
                  <c:v>3.743660683455055</c:v>
                </c:pt>
                <c:pt idx="97">
                  <c:v>3.7351271489077118</c:v>
                </c:pt>
                <c:pt idx="98">
                  <c:v>3.7256136143603684</c:v>
                </c:pt>
                <c:pt idx="99">
                  <c:v>3.7151200798130253</c:v>
                </c:pt>
                <c:pt idx="100">
                  <c:v>3.7036465452656819</c:v>
                </c:pt>
                <c:pt idx="101">
                  <c:v>3.6911930107183388</c:v>
                </c:pt>
                <c:pt idx="102">
                  <c:v>3.6777594761709955</c:v>
                </c:pt>
                <c:pt idx="103">
                  <c:v>3.6633459416236525</c:v>
                </c:pt>
                <c:pt idx="104">
                  <c:v>3.6479524070763092</c:v>
                </c:pt>
                <c:pt idx="105">
                  <c:v>3.6315788725289662</c:v>
                </c:pt>
                <c:pt idx="106">
                  <c:v>3.6142253379816229</c:v>
                </c:pt>
                <c:pt idx="107">
                  <c:v>3.5958918034342799</c:v>
                </c:pt>
                <c:pt idx="108">
                  <c:v>3.5765782688869368</c:v>
                </c:pt>
                <c:pt idx="109">
                  <c:v>3.5562847343395934</c:v>
                </c:pt>
                <c:pt idx="110">
                  <c:v>3.5350111997922502</c:v>
                </c:pt>
                <c:pt idx="111">
                  <c:v>3.5127576652449068</c:v>
                </c:pt>
                <c:pt idx="112">
                  <c:v>3.4895241306975637</c:v>
                </c:pt>
                <c:pt idx="113">
                  <c:v>3.4653105961502204</c:v>
                </c:pt>
                <c:pt idx="114">
                  <c:v>3.4401170616028773</c:v>
                </c:pt>
                <c:pt idx="115">
                  <c:v>3.4139435270555341</c:v>
                </c:pt>
                <c:pt idx="116">
                  <c:v>3.386789992508191</c:v>
                </c:pt>
                <c:pt idx="117">
                  <c:v>3.3586564579608478</c:v>
                </c:pt>
                <c:pt idx="118">
                  <c:v>3.3295429234135048</c:v>
                </c:pt>
                <c:pt idx="119">
                  <c:v>3.2994493888661616</c:v>
                </c:pt>
                <c:pt idx="120">
                  <c:v>3.2683758543188186</c:v>
                </c:pt>
                <c:pt idx="121">
                  <c:v>3.2363223197714754</c:v>
                </c:pt>
                <c:pt idx="122">
                  <c:v>3.2032887852241321</c:v>
                </c:pt>
                <c:pt idx="123">
                  <c:v>3.1692752506767889</c:v>
                </c:pt>
                <c:pt idx="124">
                  <c:v>3.1342817161294456</c:v>
                </c:pt>
                <c:pt idx="125">
                  <c:v>3.0983081815821025</c:v>
                </c:pt>
                <c:pt idx="126">
                  <c:v>3.0613546470347592</c:v>
                </c:pt>
                <c:pt idx="127">
                  <c:v>3.0234211124874162</c:v>
                </c:pt>
                <c:pt idx="128">
                  <c:v>2.9845075779400729</c:v>
                </c:pt>
                <c:pt idx="129">
                  <c:v>2.9446140433927299</c:v>
                </c:pt>
                <c:pt idx="130">
                  <c:v>2.9037405088453867</c:v>
                </c:pt>
                <c:pt idx="131">
                  <c:v>2.8618869742980437</c:v>
                </c:pt>
                <c:pt idx="132">
                  <c:v>2.8190534397507006</c:v>
                </c:pt>
                <c:pt idx="133">
                  <c:v>2.7752399052033576</c:v>
                </c:pt>
                <c:pt idx="134">
                  <c:v>2.7304463706560145</c:v>
                </c:pt>
                <c:pt idx="135">
                  <c:v>2.6846728361086711</c:v>
                </c:pt>
                <c:pt idx="136">
                  <c:v>2.637919301561328</c:v>
                </c:pt>
                <c:pt idx="137">
                  <c:v>2.5901857670139847</c:v>
                </c:pt>
                <c:pt idx="138">
                  <c:v>2.5414722324666417</c:v>
                </c:pt>
                <c:pt idx="139">
                  <c:v>2.4917786979192984</c:v>
                </c:pt>
                <c:pt idx="140">
                  <c:v>2.4411051633719554</c:v>
                </c:pt>
                <c:pt idx="141">
                  <c:v>2.3894516288246122</c:v>
                </c:pt>
                <c:pt idx="142">
                  <c:v>2.3368180942772692</c:v>
                </c:pt>
                <c:pt idx="143">
                  <c:v>2.283204559729926</c:v>
                </c:pt>
                <c:pt idx="144">
                  <c:v>2.228611025182583</c:v>
                </c:pt>
                <c:pt idx="145">
                  <c:v>2.1730374906352399</c:v>
                </c:pt>
                <c:pt idx="146">
                  <c:v>2.1164839560878965</c:v>
                </c:pt>
                <c:pt idx="147">
                  <c:v>2.0589504215405534</c:v>
                </c:pt>
                <c:pt idx="148">
                  <c:v>2.0004368869932101</c:v>
                </c:pt>
                <c:pt idx="149">
                  <c:v>1.940943352445867</c:v>
                </c:pt>
                <c:pt idx="150">
                  <c:v>1.880469817898524</c:v>
                </c:pt>
                <c:pt idx="151">
                  <c:v>1.8190162833511809</c:v>
                </c:pt>
                <c:pt idx="152">
                  <c:v>1.7565827488038379</c:v>
                </c:pt>
                <c:pt idx="153">
                  <c:v>1.6931692142564947</c:v>
                </c:pt>
                <c:pt idx="154">
                  <c:v>1.6287756797091515</c:v>
                </c:pt>
                <c:pt idx="155">
                  <c:v>1.5634021451618083</c:v>
                </c:pt>
                <c:pt idx="156">
                  <c:v>1.4970486106144651</c:v>
                </c:pt>
                <c:pt idx="157">
                  <c:v>1.429715076067122</c:v>
                </c:pt>
                <c:pt idx="158">
                  <c:v>1.3614015415197789</c:v>
                </c:pt>
                <c:pt idx="159">
                  <c:v>1.2921080069724358</c:v>
                </c:pt>
                <c:pt idx="160">
                  <c:v>1.2218344724250927</c:v>
                </c:pt>
                <c:pt idx="161">
                  <c:v>1.1505809378777496</c:v>
                </c:pt>
                <c:pt idx="162">
                  <c:v>1.0783474033304066</c:v>
                </c:pt>
                <c:pt idx="163">
                  <c:v>1.0051338687830635</c:v>
                </c:pt>
                <c:pt idx="164">
                  <c:v>0.93094033423572053</c:v>
                </c:pt>
                <c:pt idx="165">
                  <c:v>0.85576679968837754</c:v>
                </c:pt>
                <c:pt idx="166">
                  <c:v>0.77961326514103457</c:v>
                </c:pt>
                <c:pt idx="167">
                  <c:v>0.70247973059369162</c:v>
                </c:pt>
                <c:pt idx="168">
                  <c:v>0.62436619604634858</c:v>
                </c:pt>
                <c:pt idx="169">
                  <c:v>0.54527266149900555</c:v>
                </c:pt>
                <c:pt idx="170">
                  <c:v>0.46519912695166254</c:v>
                </c:pt>
                <c:pt idx="171">
                  <c:v>0.38414559240431956</c:v>
                </c:pt>
                <c:pt idx="172">
                  <c:v>0.30211205785697659</c:v>
                </c:pt>
                <c:pt idx="173">
                  <c:v>0.21909852330963359</c:v>
                </c:pt>
                <c:pt idx="174">
                  <c:v>0.13510498876229057</c:v>
                </c:pt>
                <c:pt idx="175">
                  <c:v>5.0131454214947545E-2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F-46F0-929A-16E08C48C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51631"/>
        <c:axId val="529152879"/>
      </c:scatterChart>
      <c:valAx>
        <c:axId val="5291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Range/</a:t>
                </a:r>
                <a:r>
                  <a:rPr lang="en-IN" baseline="0"/>
                  <a:t> Distance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2879"/>
        <c:crosses val="autoZero"/>
        <c:crossBetween val="midCat"/>
      </c:valAx>
      <c:valAx>
        <c:axId val="5291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= 15m/s without drag at 45 deg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'assignment_1(class) 45 deg'!$G$1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'assignment_1(class) 45 deg'!$F$2:$F$320</c:f>
              <c:numCache>
                <c:formatCode>General</c:formatCode>
                <c:ptCount val="319"/>
                <c:pt idx="0">
                  <c:v>0</c:v>
                </c:pt>
                <c:pt idx="1">
                  <c:v>0.10606601717798214</c:v>
                </c:pt>
                <c:pt idx="2">
                  <c:v>0.21213203435596428</c:v>
                </c:pt>
                <c:pt idx="3">
                  <c:v>0.31819805153394642</c:v>
                </c:pt>
                <c:pt idx="4">
                  <c:v>0.42426406871192857</c:v>
                </c:pt>
                <c:pt idx="5">
                  <c:v>0.53033008588991071</c:v>
                </c:pt>
                <c:pt idx="6">
                  <c:v>0.63639610306789285</c:v>
                </c:pt>
                <c:pt idx="7">
                  <c:v>0.74246212024587499</c:v>
                </c:pt>
                <c:pt idx="8">
                  <c:v>0.84852813742385713</c:v>
                </c:pt>
                <c:pt idx="9">
                  <c:v>0.95459415460183927</c:v>
                </c:pt>
                <c:pt idx="10">
                  <c:v>1.0606601717798214</c:v>
                </c:pt>
                <c:pt idx="11">
                  <c:v>1.1667261889578036</c:v>
                </c:pt>
                <c:pt idx="12">
                  <c:v>1.2727922061357857</c:v>
                </c:pt>
                <c:pt idx="13">
                  <c:v>1.3788582233137678</c:v>
                </c:pt>
                <c:pt idx="14">
                  <c:v>1.48492424049175</c:v>
                </c:pt>
                <c:pt idx="15">
                  <c:v>1.5909902576697321</c:v>
                </c:pt>
                <c:pt idx="16">
                  <c:v>1.6970562748477143</c:v>
                </c:pt>
                <c:pt idx="17">
                  <c:v>1.8031222920256964</c:v>
                </c:pt>
                <c:pt idx="18">
                  <c:v>1.9091883092036785</c:v>
                </c:pt>
                <c:pt idx="19">
                  <c:v>2.0152543263816609</c:v>
                </c:pt>
                <c:pt idx="20">
                  <c:v>2.1213203435596428</c:v>
                </c:pt>
                <c:pt idx="21">
                  <c:v>2.2273863607376247</c:v>
                </c:pt>
                <c:pt idx="22">
                  <c:v>2.3334523779156067</c:v>
                </c:pt>
                <c:pt idx="23">
                  <c:v>2.4395183950935886</c:v>
                </c:pt>
                <c:pt idx="24">
                  <c:v>2.5455844122715705</c:v>
                </c:pt>
                <c:pt idx="25">
                  <c:v>2.6516504294495524</c:v>
                </c:pt>
                <c:pt idx="26">
                  <c:v>2.7577164466275343</c:v>
                </c:pt>
                <c:pt idx="27">
                  <c:v>2.8637824638055163</c:v>
                </c:pt>
                <c:pt idx="28">
                  <c:v>2.9698484809834982</c:v>
                </c:pt>
                <c:pt idx="29">
                  <c:v>3.0759144981614801</c:v>
                </c:pt>
                <c:pt idx="30">
                  <c:v>3.181980515339462</c:v>
                </c:pt>
                <c:pt idx="31">
                  <c:v>3.2880465325174439</c:v>
                </c:pt>
                <c:pt idx="32">
                  <c:v>3.3941125496954259</c:v>
                </c:pt>
                <c:pt idx="33">
                  <c:v>3.5001785668734078</c:v>
                </c:pt>
                <c:pt idx="34">
                  <c:v>3.6062445840513897</c:v>
                </c:pt>
                <c:pt idx="35">
                  <c:v>3.7123106012293716</c:v>
                </c:pt>
                <c:pt idx="36">
                  <c:v>3.8183766184073535</c:v>
                </c:pt>
                <c:pt idx="37">
                  <c:v>3.9244426355853355</c:v>
                </c:pt>
                <c:pt idx="38">
                  <c:v>4.0305086527633174</c:v>
                </c:pt>
                <c:pt idx="39">
                  <c:v>4.1365746699412993</c:v>
                </c:pt>
                <c:pt idx="40">
                  <c:v>4.2426406871192812</c:v>
                </c:pt>
                <c:pt idx="41">
                  <c:v>4.3487067042972631</c:v>
                </c:pt>
                <c:pt idx="42">
                  <c:v>4.4547727214752451</c:v>
                </c:pt>
                <c:pt idx="43">
                  <c:v>4.560838738653227</c:v>
                </c:pt>
                <c:pt idx="44">
                  <c:v>4.6669047558312089</c:v>
                </c:pt>
                <c:pt idx="45">
                  <c:v>4.7729707730091908</c:v>
                </c:pt>
                <c:pt idx="46">
                  <c:v>4.8790367901871727</c:v>
                </c:pt>
                <c:pt idx="47">
                  <c:v>4.9851028073651547</c:v>
                </c:pt>
                <c:pt idx="48">
                  <c:v>5.0911688245431366</c:v>
                </c:pt>
                <c:pt idx="49">
                  <c:v>5.1972348417211185</c:v>
                </c:pt>
                <c:pt idx="50">
                  <c:v>5.3033008588991004</c:v>
                </c:pt>
                <c:pt idx="51">
                  <c:v>5.4093668760770823</c:v>
                </c:pt>
                <c:pt idx="52">
                  <c:v>5.5154328932550643</c:v>
                </c:pt>
                <c:pt idx="53">
                  <c:v>5.6214989104330462</c:v>
                </c:pt>
                <c:pt idx="54">
                  <c:v>5.7275649276110281</c:v>
                </c:pt>
                <c:pt idx="55">
                  <c:v>5.83363094478901</c:v>
                </c:pt>
                <c:pt idx="56">
                  <c:v>5.9396969619669919</c:v>
                </c:pt>
                <c:pt idx="57">
                  <c:v>6.0457629791449738</c:v>
                </c:pt>
                <c:pt idx="58">
                  <c:v>6.1518289963229558</c:v>
                </c:pt>
                <c:pt idx="59">
                  <c:v>6.2578950135009377</c:v>
                </c:pt>
                <c:pt idx="60">
                  <c:v>6.3639610306789196</c:v>
                </c:pt>
                <c:pt idx="61">
                  <c:v>6.4700270478569015</c:v>
                </c:pt>
                <c:pt idx="62">
                  <c:v>6.5760930650348834</c:v>
                </c:pt>
                <c:pt idx="63">
                  <c:v>6.6821590822128654</c:v>
                </c:pt>
                <c:pt idx="64">
                  <c:v>6.7882250993908473</c:v>
                </c:pt>
                <c:pt idx="65">
                  <c:v>6.8942911165688292</c:v>
                </c:pt>
                <c:pt idx="66">
                  <c:v>7.0003571337468111</c:v>
                </c:pt>
                <c:pt idx="67">
                  <c:v>7.106423150924793</c:v>
                </c:pt>
                <c:pt idx="68">
                  <c:v>7.212489168102775</c:v>
                </c:pt>
                <c:pt idx="69">
                  <c:v>7.3185551852807569</c:v>
                </c:pt>
                <c:pt idx="70">
                  <c:v>7.4246212024587388</c:v>
                </c:pt>
                <c:pt idx="71">
                  <c:v>7.5306872196367207</c:v>
                </c:pt>
                <c:pt idx="72">
                  <c:v>7.6367532368147026</c:v>
                </c:pt>
                <c:pt idx="73">
                  <c:v>7.7428192539926846</c:v>
                </c:pt>
                <c:pt idx="74">
                  <c:v>7.8488852711706665</c:v>
                </c:pt>
                <c:pt idx="75">
                  <c:v>7.9549512883486484</c:v>
                </c:pt>
                <c:pt idx="76">
                  <c:v>8.0610173055266312</c:v>
                </c:pt>
                <c:pt idx="77">
                  <c:v>8.1670833227046131</c:v>
                </c:pt>
                <c:pt idx="78">
                  <c:v>8.273149339882595</c:v>
                </c:pt>
                <c:pt idx="79">
                  <c:v>8.379215357060577</c:v>
                </c:pt>
                <c:pt idx="80">
                  <c:v>8.4852813742385589</c:v>
                </c:pt>
                <c:pt idx="81">
                  <c:v>8.5913473914165408</c:v>
                </c:pt>
                <c:pt idx="82">
                  <c:v>8.6974134085945227</c:v>
                </c:pt>
                <c:pt idx="83">
                  <c:v>8.8034794257725046</c:v>
                </c:pt>
                <c:pt idx="84">
                  <c:v>8.9095454429504866</c:v>
                </c:pt>
                <c:pt idx="85">
                  <c:v>9.0156114601284685</c:v>
                </c:pt>
                <c:pt idx="86">
                  <c:v>9.1216774773064504</c:v>
                </c:pt>
                <c:pt idx="87">
                  <c:v>9.2277434944844323</c:v>
                </c:pt>
                <c:pt idx="88">
                  <c:v>9.3338095116624142</c:v>
                </c:pt>
                <c:pt idx="89">
                  <c:v>9.4398755288403962</c:v>
                </c:pt>
                <c:pt idx="90">
                  <c:v>9.5459415460183781</c:v>
                </c:pt>
                <c:pt idx="91">
                  <c:v>9.65200756319636</c:v>
                </c:pt>
                <c:pt idx="92">
                  <c:v>9.7580735803743419</c:v>
                </c:pt>
                <c:pt idx="93">
                  <c:v>9.8641395975523238</c:v>
                </c:pt>
                <c:pt idx="94">
                  <c:v>9.9702056147303058</c:v>
                </c:pt>
                <c:pt idx="95">
                  <c:v>10.076271631908288</c:v>
                </c:pt>
                <c:pt idx="96">
                  <c:v>10.18233764908627</c:v>
                </c:pt>
                <c:pt idx="97">
                  <c:v>10.288403666264252</c:v>
                </c:pt>
                <c:pt idx="98">
                  <c:v>10.394469683442233</c:v>
                </c:pt>
                <c:pt idx="99">
                  <c:v>10.500535700620215</c:v>
                </c:pt>
                <c:pt idx="100">
                  <c:v>10.606601717798197</c:v>
                </c:pt>
                <c:pt idx="101">
                  <c:v>10.712667734976179</c:v>
                </c:pt>
                <c:pt idx="102">
                  <c:v>10.818733752154161</c:v>
                </c:pt>
                <c:pt idx="103">
                  <c:v>10.924799769332143</c:v>
                </c:pt>
                <c:pt idx="104">
                  <c:v>11.030865786510125</c:v>
                </c:pt>
                <c:pt idx="105">
                  <c:v>11.136931803688107</c:v>
                </c:pt>
                <c:pt idx="106">
                  <c:v>11.242997820866089</c:v>
                </c:pt>
                <c:pt idx="107">
                  <c:v>11.349063838044071</c:v>
                </c:pt>
                <c:pt idx="108">
                  <c:v>11.455129855222053</c:v>
                </c:pt>
                <c:pt idx="109">
                  <c:v>11.561195872400035</c:v>
                </c:pt>
                <c:pt idx="110">
                  <c:v>11.667261889578016</c:v>
                </c:pt>
                <c:pt idx="111">
                  <c:v>11.773327906755998</c:v>
                </c:pt>
                <c:pt idx="112">
                  <c:v>11.87939392393398</c:v>
                </c:pt>
                <c:pt idx="113">
                  <c:v>11.985459941111962</c:v>
                </c:pt>
                <c:pt idx="114">
                  <c:v>12.091525958289944</c:v>
                </c:pt>
                <c:pt idx="115">
                  <c:v>12.197591975467926</c:v>
                </c:pt>
                <c:pt idx="116">
                  <c:v>12.303657992645908</c:v>
                </c:pt>
                <c:pt idx="117">
                  <c:v>12.40972400982389</c:v>
                </c:pt>
                <c:pt idx="118">
                  <c:v>12.515790027001872</c:v>
                </c:pt>
                <c:pt idx="119">
                  <c:v>12.621856044179854</c:v>
                </c:pt>
                <c:pt idx="120">
                  <c:v>12.727922061357836</c:v>
                </c:pt>
                <c:pt idx="121">
                  <c:v>12.833988078535818</c:v>
                </c:pt>
                <c:pt idx="122">
                  <c:v>12.940054095713799</c:v>
                </c:pt>
                <c:pt idx="123">
                  <c:v>13.046120112891781</c:v>
                </c:pt>
                <c:pt idx="124">
                  <c:v>13.152186130069763</c:v>
                </c:pt>
                <c:pt idx="125">
                  <c:v>13.258252147247745</c:v>
                </c:pt>
                <c:pt idx="126">
                  <c:v>13.364318164425727</c:v>
                </c:pt>
                <c:pt idx="127">
                  <c:v>13.470384181603709</c:v>
                </c:pt>
                <c:pt idx="128">
                  <c:v>13.576450198781691</c:v>
                </c:pt>
                <c:pt idx="129">
                  <c:v>13.682516215959673</c:v>
                </c:pt>
                <c:pt idx="130">
                  <c:v>13.788582233137655</c:v>
                </c:pt>
                <c:pt idx="131">
                  <c:v>13.894648250315637</c:v>
                </c:pt>
                <c:pt idx="132">
                  <c:v>14.000714267493619</c:v>
                </c:pt>
                <c:pt idx="133">
                  <c:v>14.106780284671601</c:v>
                </c:pt>
                <c:pt idx="134">
                  <c:v>14.212846301849583</c:v>
                </c:pt>
                <c:pt idx="135">
                  <c:v>14.318912319027564</c:v>
                </c:pt>
                <c:pt idx="136">
                  <c:v>14.424978336205546</c:v>
                </c:pt>
                <c:pt idx="137">
                  <c:v>14.531044353383528</c:v>
                </c:pt>
                <c:pt idx="138">
                  <c:v>14.63711037056151</c:v>
                </c:pt>
                <c:pt idx="139">
                  <c:v>14.743176387739492</c:v>
                </c:pt>
                <c:pt idx="140">
                  <c:v>14.849242404917474</c:v>
                </c:pt>
                <c:pt idx="141">
                  <c:v>14.955308422095456</c:v>
                </c:pt>
                <c:pt idx="142">
                  <c:v>15.061374439273438</c:v>
                </c:pt>
                <c:pt idx="143">
                  <c:v>15.16744045645142</c:v>
                </c:pt>
                <c:pt idx="144">
                  <c:v>15.273506473629402</c:v>
                </c:pt>
                <c:pt idx="145">
                  <c:v>15.379572490807384</c:v>
                </c:pt>
                <c:pt idx="146">
                  <c:v>15.485638507985366</c:v>
                </c:pt>
                <c:pt idx="147">
                  <c:v>15.591704525163347</c:v>
                </c:pt>
                <c:pt idx="148">
                  <c:v>15.697770542341329</c:v>
                </c:pt>
                <c:pt idx="149">
                  <c:v>15.803836559519311</c:v>
                </c:pt>
                <c:pt idx="150">
                  <c:v>15.909902576697293</c:v>
                </c:pt>
                <c:pt idx="151">
                  <c:v>16.015968593875275</c:v>
                </c:pt>
                <c:pt idx="152">
                  <c:v>16.122034611053259</c:v>
                </c:pt>
                <c:pt idx="153">
                  <c:v>16.228100628231243</c:v>
                </c:pt>
                <c:pt idx="154">
                  <c:v>16.334166645409226</c:v>
                </c:pt>
                <c:pt idx="155">
                  <c:v>16.44023266258721</c:v>
                </c:pt>
                <c:pt idx="156">
                  <c:v>16.546298679765194</c:v>
                </c:pt>
                <c:pt idx="157">
                  <c:v>16.652364696943177</c:v>
                </c:pt>
                <c:pt idx="158">
                  <c:v>16.758430714121161</c:v>
                </c:pt>
                <c:pt idx="159">
                  <c:v>16.864496731299145</c:v>
                </c:pt>
                <c:pt idx="160">
                  <c:v>16.970562748477128</c:v>
                </c:pt>
                <c:pt idx="161">
                  <c:v>17.076628765655112</c:v>
                </c:pt>
                <c:pt idx="162">
                  <c:v>17.182694782833096</c:v>
                </c:pt>
                <c:pt idx="163">
                  <c:v>17.28876080001108</c:v>
                </c:pt>
                <c:pt idx="164">
                  <c:v>17.394826817189063</c:v>
                </c:pt>
                <c:pt idx="165">
                  <c:v>17.500892834367047</c:v>
                </c:pt>
                <c:pt idx="166">
                  <c:v>17.606958851545031</c:v>
                </c:pt>
                <c:pt idx="167">
                  <c:v>17.713024868723014</c:v>
                </c:pt>
                <c:pt idx="168">
                  <c:v>17.819090885900998</c:v>
                </c:pt>
                <c:pt idx="169">
                  <c:v>17.925156903078982</c:v>
                </c:pt>
                <c:pt idx="170">
                  <c:v>18.031222920256965</c:v>
                </c:pt>
                <c:pt idx="171">
                  <c:v>18.137288937434949</c:v>
                </c:pt>
                <c:pt idx="172">
                  <c:v>18.243354954612933</c:v>
                </c:pt>
                <c:pt idx="173">
                  <c:v>18.349420971790916</c:v>
                </c:pt>
                <c:pt idx="174">
                  <c:v>18.4554869889689</c:v>
                </c:pt>
                <c:pt idx="175">
                  <c:v>18.561553006146884</c:v>
                </c:pt>
                <c:pt idx="176">
                  <c:v>18.667619023324868</c:v>
                </c:pt>
                <c:pt idx="177">
                  <c:v>18.773685040502851</c:v>
                </c:pt>
                <c:pt idx="178">
                  <c:v>18.879751057680835</c:v>
                </c:pt>
                <c:pt idx="179">
                  <c:v>18.985817074858819</c:v>
                </c:pt>
                <c:pt idx="180">
                  <c:v>19.091883092036802</c:v>
                </c:pt>
                <c:pt idx="181">
                  <c:v>19.197949109214786</c:v>
                </c:pt>
                <c:pt idx="182">
                  <c:v>19.30401512639277</c:v>
                </c:pt>
                <c:pt idx="183">
                  <c:v>19.410081143570753</c:v>
                </c:pt>
                <c:pt idx="184">
                  <c:v>19.516147160748737</c:v>
                </c:pt>
                <c:pt idx="185">
                  <c:v>19.622213177926721</c:v>
                </c:pt>
                <c:pt idx="186">
                  <c:v>19.728279195104705</c:v>
                </c:pt>
                <c:pt idx="187">
                  <c:v>19.834345212282688</c:v>
                </c:pt>
                <c:pt idx="188">
                  <c:v>19.940411229460672</c:v>
                </c:pt>
                <c:pt idx="189">
                  <c:v>20.046477246638656</c:v>
                </c:pt>
                <c:pt idx="190">
                  <c:v>20.152543263816639</c:v>
                </c:pt>
                <c:pt idx="191">
                  <c:v>20.258609280994623</c:v>
                </c:pt>
                <c:pt idx="192">
                  <c:v>20.364675298172607</c:v>
                </c:pt>
                <c:pt idx="193">
                  <c:v>20.47074131535059</c:v>
                </c:pt>
                <c:pt idx="194">
                  <c:v>20.576807332528574</c:v>
                </c:pt>
                <c:pt idx="195">
                  <c:v>20.682873349706558</c:v>
                </c:pt>
                <c:pt idx="196">
                  <c:v>20.788939366884541</c:v>
                </c:pt>
                <c:pt idx="197">
                  <c:v>20.895005384062525</c:v>
                </c:pt>
                <c:pt idx="198">
                  <c:v>21.001071401240509</c:v>
                </c:pt>
                <c:pt idx="199">
                  <c:v>21.107137418418493</c:v>
                </c:pt>
                <c:pt idx="200">
                  <c:v>21.213203435596476</c:v>
                </c:pt>
                <c:pt idx="201">
                  <c:v>21.31926945277446</c:v>
                </c:pt>
                <c:pt idx="202">
                  <c:v>21.425335469952444</c:v>
                </c:pt>
                <c:pt idx="203">
                  <c:v>21.531401487130427</c:v>
                </c:pt>
                <c:pt idx="204">
                  <c:v>21.637467504308411</c:v>
                </c:pt>
                <c:pt idx="205">
                  <c:v>21.743533521486395</c:v>
                </c:pt>
                <c:pt idx="206">
                  <c:v>21.849599538664378</c:v>
                </c:pt>
                <c:pt idx="207">
                  <c:v>21.955665555842362</c:v>
                </c:pt>
                <c:pt idx="208">
                  <c:v>22.061731573020346</c:v>
                </c:pt>
                <c:pt idx="209">
                  <c:v>22.16779759019833</c:v>
                </c:pt>
                <c:pt idx="210">
                  <c:v>22.273863607376313</c:v>
                </c:pt>
                <c:pt idx="211">
                  <c:v>22.379929624554297</c:v>
                </c:pt>
                <c:pt idx="212">
                  <c:v>22.485995641732281</c:v>
                </c:pt>
                <c:pt idx="213">
                  <c:v>22.592061658910264</c:v>
                </c:pt>
                <c:pt idx="214">
                  <c:v>22.698127676088248</c:v>
                </c:pt>
                <c:pt idx="215">
                  <c:v>22.804193693266232</c:v>
                </c:pt>
                <c:pt idx="216">
                  <c:v>22.910259710444215</c:v>
                </c:pt>
              </c:numCache>
            </c:numRef>
          </c:xVal>
          <c:yVal>
            <c:numRef>
              <c:f>'assignment_1(class) 45 deg'!$G$2:$G$320</c:f>
              <c:numCache>
                <c:formatCode>General</c:formatCode>
                <c:ptCount val="319"/>
                <c:pt idx="0">
                  <c:v>0</c:v>
                </c:pt>
                <c:pt idx="1">
                  <c:v>0.10557601717798211</c:v>
                </c:pt>
                <c:pt idx="2">
                  <c:v>0.21017203435596421</c:v>
                </c:pt>
                <c:pt idx="3">
                  <c:v>0.31378805153394629</c:v>
                </c:pt>
                <c:pt idx="4">
                  <c:v>0.41642406871192839</c:v>
                </c:pt>
                <c:pt idx="5">
                  <c:v>0.5180800858899105</c:v>
                </c:pt>
                <c:pt idx="6">
                  <c:v>0.61875610306789264</c:v>
                </c:pt>
                <c:pt idx="7">
                  <c:v>0.71845212024587468</c:v>
                </c:pt>
                <c:pt idx="8">
                  <c:v>0.81716813742385674</c:v>
                </c:pt>
                <c:pt idx="9">
                  <c:v>0.91490415460183883</c:v>
                </c:pt>
                <c:pt idx="10">
                  <c:v>1.0116601717798208</c:v>
                </c:pt>
                <c:pt idx="11">
                  <c:v>1.1074361889578028</c:v>
                </c:pt>
                <c:pt idx="12">
                  <c:v>1.2022322061357849</c:v>
                </c:pt>
                <c:pt idx="13">
                  <c:v>1.2960482233137667</c:v>
                </c:pt>
                <c:pt idx="14">
                  <c:v>1.3888842404917485</c:v>
                </c:pt>
                <c:pt idx="15">
                  <c:v>1.4807402576697304</c:v>
                </c:pt>
                <c:pt idx="16">
                  <c:v>1.5716162748477123</c:v>
                </c:pt>
                <c:pt idx="17">
                  <c:v>1.6615122920256942</c:v>
                </c:pt>
                <c:pt idx="18">
                  <c:v>1.7504283092036761</c:v>
                </c:pt>
                <c:pt idx="19">
                  <c:v>1.838364326381658</c:v>
                </c:pt>
                <c:pt idx="20">
                  <c:v>1.92532034355964</c:v>
                </c:pt>
                <c:pt idx="21">
                  <c:v>2.0112963607376217</c:v>
                </c:pt>
                <c:pt idx="22">
                  <c:v>2.0962923779156037</c:v>
                </c:pt>
                <c:pt idx="23">
                  <c:v>2.1803083950935855</c:v>
                </c:pt>
                <c:pt idx="24">
                  <c:v>2.2633444122715676</c:v>
                </c:pt>
                <c:pt idx="25">
                  <c:v>2.3454004294495494</c:v>
                </c:pt>
                <c:pt idx="26">
                  <c:v>2.426476446627531</c:v>
                </c:pt>
                <c:pt idx="27">
                  <c:v>2.5065724638055129</c:v>
                </c:pt>
                <c:pt idx="28">
                  <c:v>2.5856884809834946</c:v>
                </c:pt>
                <c:pt idx="29">
                  <c:v>2.6638244981614765</c:v>
                </c:pt>
                <c:pt idx="30">
                  <c:v>2.7409805153394582</c:v>
                </c:pt>
                <c:pt idx="31">
                  <c:v>2.8171565325174401</c:v>
                </c:pt>
                <c:pt idx="32">
                  <c:v>2.8923525496954219</c:v>
                </c:pt>
                <c:pt idx="33">
                  <c:v>2.9665685668734039</c:v>
                </c:pt>
                <c:pt idx="34">
                  <c:v>3.0398045840513856</c:v>
                </c:pt>
                <c:pt idx="35">
                  <c:v>3.1120606012293677</c:v>
                </c:pt>
                <c:pt idx="36">
                  <c:v>3.1833366184073495</c:v>
                </c:pt>
                <c:pt idx="37">
                  <c:v>3.2536326355853311</c:v>
                </c:pt>
                <c:pt idx="38">
                  <c:v>3.322948652763313</c:v>
                </c:pt>
                <c:pt idx="39">
                  <c:v>3.3912846699412946</c:v>
                </c:pt>
                <c:pt idx="40">
                  <c:v>3.4586406871192765</c:v>
                </c:pt>
                <c:pt idx="41">
                  <c:v>3.5250167042972582</c:v>
                </c:pt>
                <c:pt idx="42">
                  <c:v>3.5904127214752402</c:v>
                </c:pt>
                <c:pt idx="43">
                  <c:v>3.6548287386532219</c:v>
                </c:pt>
                <c:pt idx="44">
                  <c:v>3.7182647558312039</c:v>
                </c:pt>
                <c:pt idx="45">
                  <c:v>3.7807207730091856</c:v>
                </c:pt>
                <c:pt idx="46">
                  <c:v>3.8421967901871676</c:v>
                </c:pt>
                <c:pt idx="47">
                  <c:v>3.9026928073651495</c:v>
                </c:pt>
                <c:pt idx="48">
                  <c:v>3.9622088245431315</c:v>
                </c:pt>
                <c:pt idx="49">
                  <c:v>4.0207448417211138</c:v>
                </c:pt>
                <c:pt idx="50">
                  <c:v>4.0783008588990954</c:v>
                </c:pt>
                <c:pt idx="51">
                  <c:v>4.1348768760770769</c:v>
                </c:pt>
                <c:pt idx="52">
                  <c:v>4.190472893255059</c:v>
                </c:pt>
                <c:pt idx="53">
                  <c:v>4.2450889104330409</c:v>
                </c:pt>
                <c:pt idx="54">
                  <c:v>4.2987249276110227</c:v>
                </c:pt>
                <c:pt idx="55">
                  <c:v>4.3513809447890042</c:v>
                </c:pt>
                <c:pt idx="56">
                  <c:v>4.4030569619669864</c:v>
                </c:pt>
                <c:pt idx="57">
                  <c:v>4.4537529791449684</c:v>
                </c:pt>
                <c:pt idx="58">
                  <c:v>4.5034689963229502</c:v>
                </c:pt>
                <c:pt idx="59">
                  <c:v>4.5522050135009318</c:v>
                </c:pt>
                <c:pt idx="60">
                  <c:v>4.599961030678914</c:v>
                </c:pt>
                <c:pt idx="61">
                  <c:v>4.6467370478568961</c:v>
                </c:pt>
                <c:pt idx="62">
                  <c:v>4.692533065034878</c:v>
                </c:pt>
                <c:pt idx="63">
                  <c:v>4.7373490822128597</c:v>
                </c:pt>
                <c:pt idx="64">
                  <c:v>4.7811850993908411</c:v>
                </c:pt>
                <c:pt idx="65">
                  <c:v>4.8240411165688233</c:v>
                </c:pt>
                <c:pt idx="66">
                  <c:v>4.8659171337468052</c:v>
                </c:pt>
                <c:pt idx="67">
                  <c:v>4.906813150924787</c:v>
                </c:pt>
                <c:pt idx="68">
                  <c:v>4.9467291681027685</c:v>
                </c:pt>
                <c:pt idx="69">
                  <c:v>4.9856651852807508</c:v>
                </c:pt>
                <c:pt idx="70">
                  <c:v>5.0236212024587328</c:v>
                </c:pt>
                <c:pt idx="71">
                  <c:v>5.0605972196367146</c:v>
                </c:pt>
                <c:pt idx="72">
                  <c:v>5.0965932368146962</c:v>
                </c:pt>
                <c:pt idx="73">
                  <c:v>5.1316092539926785</c:v>
                </c:pt>
                <c:pt idx="74">
                  <c:v>5.1656452711706606</c:v>
                </c:pt>
                <c:pt idx="75">
                  <c:v>5.1987012883486425</c:v>
                </c:pt>
                <c:pt idx="76">
                  <c:v>5.2307773055266242</c:v>
                </c:pt>
                <c:pt idx="77">
                  <c:v>5.2618733227046057</c:v>
                </c:pt>
                <c:pt idx="78">
                  <c:v>5.2919893398825879</c:v>
                </c:pt>
                <c:pt idx="79">
                  <c:v>5.3211253570605699</c:v>
                </c:pt>
                <c:pt idx="80">
                  <c:v>5.3492813742385517</c:v>
                </c:pt>
                <c:pt idx="81">
                  <c:v>5.3764573914165332</c:v>
                </c:pt>
                <c:pt idx="82">
                  <c:v>5.4026534085945155</c:v>
                </c:pt>
                <c:pt idx="83">
                  <c:v>5.4278694257724975</c:v>
                </c:pt>
                <c:pt idx="84">
                  <c:v>5.4521054429504794</c:v>
                </c:pt>
                <c:pt idx="85">
                  <c:v>5.475361460128461</c:v>
                </c:pt>
                <c:pt idx="86">
                  <c:v>5.4976374773064434</c:v>
                </c:pt>
                <c:pt idx="87">
                  <c:v>5.5189334944844255</c:v>
                </c:pt>
                <c:pt idx="88">
                  <c:v>5.5392495116624074</c:v>
                </c:pt>
                <c:pt idx="89">
                  <c:v>5.5585855288403891</c:v>
                </c:pt>
                <c:pt idx="90">
                  <c:v>5.5769415460183707</c:v>
                </c:pt>
                <c:pt idx="91">
                  <c:v>5.5943175631963529</c:v>
                </c:pt>
                <c:pt idx="92">
                  <c:v>5.6107135803743349</c:v>
                </c:pt>
                <c:pt idx="93">
                  <c:v>5.6261295975523167</c:v>
                </c:pt>
                <c:pt idx="94">
                  <c:v>5.6405656147302983</c:v>
                </c:pt>
                <c:pt idx="95">
                  <c:v>5.6540216319082806</c:v>
                </c:pt>
                <c:pt idx="96">
                  <c:v>5.6664976490862626</c:v>
                </c:pt>
                <c:pt idx="97">
                  <c:v>5.6779936662642445</c:v>
                </c:pt>
                <c:pt idx="98">
                  <c:v>5.6885096834422262</c:v>
                </c:pt>
                <c:pt idx="99">
                  <c:v>5.6980457006202077</c:v>
                </c:pt>
                <c:pt idx="100">
                  <c:v>5.7066017177981898</c:v>
                </c:pt>
                <c:pt idx="101">
                  <c:v>5.7141777349761718</c:v>
                </c:pt>
                <c:pt idx="102">
                  <c:v>5.7207737521541535</c:v>
                </c:pt>
                <c:pt idx="103">
                  <c:v>5.7263897693321351</c:v>
                </c:pt>
                <c:pt idx="104">
                  <c:v>5.7310257865101173</c:v>
                </c:pt>
                <c:pt idx="105">
                  <c:v>5.7346818036880993</c:v>
                </c:pt>
                <c:pt idx="106">
                  <c:v>5.7373578208660811</c:v>
                </c:pt>
                <c:pt idx="107">
                  <c:v>5.7390538380440628</c:v>
                </c:pt>
                <c:pt idx="108">
                  <c:v>5.7397698552220451</c:v>
                </c:pt>
                <c:pt idx="109">
                  <c:v>5.7395058724000272</c:v>
                </c:pt>
                <c:pt idx="110">
                  <c:v>5.7382618895780091</c:v>
                </c:pt>
                <c:pt idx="111">
                  <c:v>5.7360379067559908</c:v>
                </c:pt>
                <c:pt idx="112">
                  <c:v>5.7328339239339723</c:v>
                </c:pt>
                <c:pt idx="113">
                  <c:v>5.7286499411119545</c:v>
                </c:pt>
                <c:pt idx="114">
                  <c:v>5.7234859582899364</c:v>
                </c:pt>
                <c:pt idx="115">
                  <c:v>5.7173419754679182</c:v>
                </c:pt>
                <c:pt idx="116">
                  <c:v>5.7102179926458998</c:v>
                </c:pt>
                <c:pt idx="117">
                  <c:v>5.7021140098238821</c:v>
                </c:pt>
                <c:pt idx="118">
                  <c:v>5.6930300270018641</c:v>
                </c:pt>
                <c:pt idx="119">
                  <c:v>5.682966044179846</c:v>
                </c:pt>
                <c:pt idx="120">
                  <c:v>5.6719220613578276</c:v>
                </c:pt>
                <c:pt idx="121">
                  <c:v>5.65989807853581</c:v>
                </c:pt>
                <c:pt idx="122">
                  <c:v>5.6468940957137921</c:v>
                </c:pt>
                <c:pt idx="123">
                  <c:v>5.632910112891774</c:v>
                </c:pt>
                <c:pt idx="124">
                  <c:v>5.6179461300697557</c:v>
                </c:pt>
                <c:pt idx="125">
                  <c:v>5.6020021472477373</c:v>
                </c:pt>
                <c:pt idx="126">
                  <c:v>5.5850781644257195</c:v>
                </c:pt>
                <c:pt idx="127">
                  <c:v>5.5671741816037015</c:v>
                </c:pt>
                <c:pt idx="128">
                  <c:v>5.5482901987816833</c:v>
                </c:pt>
                <c:pt idx="129">
                  <c:v>5.5284262159596649</c:v>
                </c:pt>
                <c:pt idx="130">
                  <c:v>5.5075822331376472</c:v>
                </c:pt>
                <c:pt idx="131">
                  <c:v>5.4857582503156292</c:v>
                </c:pt>
                <c:pt idx="132">
                  <c:v>5.4629542674936111</c:v>
                </c:pt>
                <c:pt idx="133">
                  <c:v>5.4391702846715928</c:v>
                </c:pt>
                <c:pt idx="134">
                  <c:v>5.4144063018495743</c:v>
                </c:pt>
                <c:pt idx="135">
                  <c:v>5.3886623190275564</c:v>
                </c:pt>
                <c:pt idx="136">
                  <c:v>5.3619383362055384</c:v>
                </c:pt>
                <c:pt idx="137">
                  <c:v>5.3342343533835201</c:v>
                </c:pt>
                <c:pt idx="138">
                  <c:v>5.3055503705615017</c:v>
                </c:pt>
                <c:pt idx="139">
                  <c:v>5.2758863877394839</c:v>
                </c:pt>
                <c:pt idx="140">
                  <c:v>5.245242404917466</c:v>
                </c:pt>
                <c:pt idx="141">
                  <c:v>5.2136184220954478</c:v>
                </c:pt>
                <c:pt idx="142">
                  <c:v>5.1810144392734294</c:v>
                </c:pt>
                <c:pt idx="143">
                  <c:v>5.1474304564514117</c:v>
                </c:pt>
                <c:pt idx="144">
                  <c:v>5.1128664736293938</c:v>
                </c:pt>
                <c:pt idx="145">
                  <c:v>5.0773224908073757</c:v>
                </c:pt>
                <c:pt idx="146">
                  <c:v>5.0407985079853574</c:v>
                </c:pt>
                <c:pt idx="147">
                  <c:v>5.0032945251633389</c:v>
                </c:pt>
                <c:pt idx="148">
                  <c:v>4.9648105423413211</c:v>
                </c:pt>
                <c:pt idx="149">
                  <c:v>4.9253465595193031</c:v>
                </c:pt>
                <c:pt idx="150">
                  <c:v>4.8849025766972849</c:v>
                </c:pt>
                <c:pt idx="151">
                  <c:v>4.8434785938752665</c:v>
                </c:pt>
                <c:pt idx="152">
                  <c:v>4.8010746110532487</c:v>
                </c:pt>
                <c:pt idx="153">
                  <c:v>4.7576906282312308</c:v>
                </c:pt>
                <c:pt idx="154">
                  <c:v>4.7133266454092126</c:v>
                </c:pt>
                <c:pt idx="155">
                  <c:v>4.6679826625871943</c:v>
                </c:pt>
                <c:pt idx="156">
                  <c:v>4.6216586797651766</c:v>
                </c:pt>
                <c:pt idx="157">
                  <c:v>4.5743546969431588</c:v>
                </c:pt>
                <c:pt idx="158">
                  <c:v>4.5260707141211407</c:v>
                </c:pt>
                <c:pt idx="159">
                  <c:v>4.4768067312991224</c:v>
                </c:pt>
                <c:pt idx="160">
                  <c:v>4.426562748477104</c:v>
                </c:pt>
                <c:pt idx="161">
                  <c:v>4.3753387656550862</c:v>
                </c:pt>
                <c:pt idx="162">
                  <c:v>4.3231347828330682</c:v>
                </c:pt>
                <c:pt idx="163">
                  <c:v>4.26995080001105</c:v>
                </c:pt>
                <c:pt idx="164">
                  <c:v>4.2157868171890316</c:v>
                </c:pt>
                <c:pt idx="165">
                  <c:v>4.1606428343670139</c:v>
                </c:pt>
                <c:pt idx="166">
                  <c:v>4.104518851544996</c:v>
                </c:pt>
                <c:pt idx="167">
                  <c:v>4.0474148687229778</c:v>
                </c:pt>
                <c:pt idx="168">
                  <c:v>3.98933088590096</c:v>
                </c:pt>
                <c:pt idx="169">
                  <c:v>3.9302669030789419</c:v>
                </c:pt>
                <c:pt idx="170">
                  <c:v>3.870222920256924</c:v>
                </c:pt>
                <c:pt idx="171">
                  <c:v>3.809198937434906</c:v>
                </c:pt>
                <c:pt idx="172">
                  <c:v>3.7471949546128878</c:v>
                </c:pt>
                <c:pt idx="173">
                  <c:v>3.6842109717908698</c:v>
                </c:pt>
                <c:pt idx="174">
                  <c:v>3.6202469889688516</c:v>
                </c:pt>
                <c:pt idx="175">
                  <c:v>3.5553030061468336</c:v>
                </c:pt>
                <c:pt idx="176">
                  <c:v>3.4893790233248154</c:v>
                </c:pt>
                <c:pt idx="177">
                  <c:v>3.4224750405027975</c:v>
                </c:pt>
                <c:pt idx="178">
                  <c:v>3.3545910576807794</c:v>
                </c:pt>
                <c:pt idx="179">
                  <c:v>3.2857270748587615</c:v>
                </c:pt>
                <c:pt idx="180">
                  <c:v>3.2158830920367434</c:v>
                </c:pt>
                <c:pt idx="181">
                  <c:v>3.1450591092147255</c:v>
                </c:pt>
                <c:pt idx="182">
                  <c:v>3.0732551263927075</c:v>
                </c:pt>
                <c:pt idx="183">
                  <c:v>3.0004711435706892</c:v>
                </c:pt>
                <c:pt idx="184">
                  <c:v>2.9267071607486712</c:v>
                </c:pt>
                <c:pt idx="185">
                  <c:v>2.851963177926653</c:v>
                </c:pt>
                <c:pt idx="186">
                  <c:v>2.776239195104635</c:v>
                </c:pt>
                <c:pt idx="187">
                  <c:v>2.6995352122826168</c:v>
                </c:pt>
                <c:pt idx="188">
                  <c:v>2.6218512294605989</c:v>
                </c:pt>
                <c:pt idx="189">
                  <c:v>2.5431872466385808</c:v>
                </c:pt>
                <c:pt idx="190">
                  <c:v>2.4635432638165629</c:v>
                </c:pt>
                <c:pt idx="191">
                  <c:v>2.3829192809945448</c:v>
                </c:pt>
                <c:pt idx="192">
                  <c:v>2.3013152981725269</c:v>
                </c:pt>
                <c:pt idx="193">
                  <c:v>2.2187313153505088</c:v>
                </c:pt>
                <c:pt idx="194">
                  <c:v>2.1351673325284906</c:v>
                </c:pt>
                <c:pt idx="195">
                  <c:v>2.0506233497064725</c:v>
                </c:pt>
                <c:pt idx="196">
                  <c:v>1.9650993668844545</c:v>
                </c:pt>
                <c:pt idx="197">
                  <c:v>1.8785953840624365</c:v>
                </c:pt>
                <c:pt idx="198">
                  <c:v>1.7911114012404186</c:v>
                </c:pt>
                <c:pt idx="199">
                  <c:v>1.7026474184184004</c:v>
                </c:pt>
                <c:pt idx="200">
                  <c:v>1.6132034355963822</c:v>
                </c:pt>
                <c:pt idx="201">
                  <c:v>1.5227794527743641</c:v>
                </c:pt>
                <c:pt idx="202">
                  <c:v>1.431375469952346</c:v>
                </c:pt>
                <c:pt idx="203">
                  <c:v>1.3389914871303279</c:v>
                </c:pt>
                <c:pt idx="204">
                  <c:v>1.2456275043083098</c:v>
                </c:pt>
                <c:pt idx="205">
                  <c:v>1.1512835214862918</c:v>
                </c:pt>
                <c:pt idx="206">
                  <c:v>1.0559595386642737</c:v>
                </c:pt>
                <c:pt idx="207">
                  <c:v>0.9596555558422557</c:v>
                </c:pt>
                <c:pt idx="208">
                  <c:v>0.86237157302023759</c:v>
                </c:pt>
                <c:pt idx="209">
                  <c:v>0.7641075901982195</c:v>
                </c:pt>
                <c:pt idx="210">
                  <c:v>0.66486360737620143</c:v>
                </c:pt>
                <c:pt idx="211">
                  <c:v>0.56463962455418337</c:v>
                </c:pt>
                <c:pt idx="212">
                  <c:v>0.46343564173216528</c:v>
                </c:pt>
                <c:pt idx="213">
                  <c:v>0.36125165891014721</c:v>
                </c:pt>
                <c:pt idx="214">
                  <c:v>0.2580876760881291</c:v>
                </c:pt>
                <c:pt idx="215">
                  <c:v>0.15394369326611101</c:v>
                </c:pt>
                <c:pt idx="216">
                  <c:v>4.8819710444092897E-2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D-4B26-9E30-9ADB5467C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75791"/>
        <c:axId val="223676207"/>
      </c:scatterChart>
      <c:valAx>
        <c:axId val="22367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76207"/>
        <c:crosses val="autoZero"/>
        <c:crossBetween val="midCat"/>
      </c:valAx>
      <c:valAx>
        <c:axId val="22367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7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= 15 m/s, without drag at 65 degrees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'assignment_1(class) 65 deg'!$G$1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'assignment_1(class) 65 deg'!$F$2:$F$360</c:f>
              <c:numCache>
                <c:formatCode>General</c:formatCode>
                <c:ptCount val="359"/>
                <c:pt idx="0">
                  <c:v>0</c:v>
                </c:pt>
                <c:pt idx="1">
                  <c:v>6.3392739261104919E-2</c:v>
                </c:pt>
                <c:pt idx="2">
                  <c:v>0.12678547852220984</c:v>
                </c:pt>
                <c:pt idx="3">
                  <c:v>0.19017821778331476</c:v>
                </c:pt>
                <c:pt idx="4">
                  <c:v>0.25357095704441968</c:v>
                </c:pt>
                <c:pt idx="5">
                  <c:v>0.31696369630552457</c:v>
                </c:pt>
                <c:pt idx="6">
                  <c:v>0.38035643556662946</c:v>
                </c:pt>
                <c:pt idx="7">
                  <c:v>0.44374917482773435</c:v>
                </c:pt>
                <c:pt idx="8">
                  <c:v>0.50714191408883924</c:v>
                </c:pt>
                <c:pt idx="9">
                  <c:v>0.57053465334994413</c:v>
                </c:pt>
                <c:pt idx="10">
                  <c:v>0.63392739261104902</c:v>
                </c:pt>
                <c:pt idx="11">
                  <c:v>0.69732013187215391</c:v>
                </c:pt>
                <c:pt idx="12">
                  <c:v>0.76071287113325881</c:v>
                </c:pt>
                <c:pt idx="13">
                  <c:v>0.8241056103943637</c:v>
                </c:pt>
                <c:pt idx="14">
                  <c:v>0.88749834965546859</c:v>
                </c:pt>
                <c:pt idx="15">
                  <c:v>0.95089108891657348</c:v>
                </c:pt>
                <c:pt idx="16">
                  <c:v>1.0142838281776785</c:v>
                </c:pt>
                <c:pt idx="17">
                  <c:v>1.0776765674387834</c:v>
                </c:pt>
                <c:pt idx="18">
                  <c:v>1.1410693066998883</c:v>
                </c:pt>
                <c:pt idx="19">
                  <c:v>1.2044620459609932</c:v>
                </c:pt>
                <c:pt idx="20">
                  <c:v>1.267854785222098</c:v>
                </c:pt>
                <c:pt idx="21">
                  <c:v>1.3312475244832029</c:v>
                </c:pt>
                <c:pt idx="22">
                  <c:v>1.3946402637443078</c:v>
                </c:pt>
                <c:pt idx="23">
                  <c:v>1.4580330030054127</c:v>
                </c:pt>
                <c:pt idx="24">
                  <c:v>1.5214257422665176</c:v>
                </c:pt>
                <c:pt idx="25">
                  <c:v>1.5848184815276225</c:v>
                </c:pt>
                <c:pt idx="26">
                  <c:v>1.6482112207887274</c:v>
                </c:pt>
                <c:pt idx="27">
                  <c:v>1.7116039600498323</c:v>
                </c:pt>
                <c:pt idx="28">
                  <c:v>1.7749966993109372</c:v>
                </c:pt>
                <c:pt idx="29">
                  <c:v>1.8383894385720421</c:v>
                </c:pt>
                <c:pt idx="30">
                  <c:v>1.901782177833147</c:v>
                </c:pt>
                <c:pt idx="31">
                  <c:v>1.9651749170942518</c:v>
                </c:pt>
                <c:pt idx="32">
                  <c:v>2.028567656355357</c:v>
                </c:pt>
                <c:pt idx="33">
                  <c:v>2.0919603956164621</c:v>
                </c:pt>
                <c:pt idx="34">
                  <c:v>2.1553531348775672</c:v>
                </c:pt>
                <c:pt idx="35">
                  <c:v>2.2187458741386723</c:v>
                </c:pt>
                <c:pt idx="36">
                  <c:v>2.2821386133997774</c:v>
                </c:pt>
                <c:pt idx="37">
                  <c:v>2.3455313526608825</c:v>
                </c:pt>
                <c:pt idx="38">
                  <c:v>2.4089240919219876</c:v>
                </c:pt>
                <c:pt idx="39">
                  <c:v>2.4723168311830928</c:v>
                </c:pt>
                <c:pt idx="40">
                  <c:v>2.5357095704441979</c:v>
                </c:pt>
                <c:pt idx="41">
                  <c:v>2.599102309705303</c:v>
                </c:pt>
                <c:pt idx="42">
                  <c:v>2.6624950489664081</c:v>
                </c:pt>
                <c:pt idx="43">
                  <c:v>2.7258877882275132</c:v>
                </c:pt>
                <c:pt idx="44">
                  <c:v>2.7892805274886183</c:v>
                </c:pt>
                <c:pt idx="45">
                  <c:v>2.8526732667497234</c:v>
                </c:pt>
                <c:pt idx="46">
                  <c:v>2.9160660060108285</c:v>
                </c:pt>
                <c:pt idx="47">
                  <c:v>2.9794587452719337</c:v>
                </c:pt>
                <c:pt idx="48">
                  <c:v>3.0428514845330388</c:v>
                </c:pt>
                <c:pt idx="49">
                  <c:v>3.1062442237941439</c:v>
                </c:pt>
                <c:pt idx="50">
                  <c:v>3.169636963055249</c:v>
                </c:pt>
                <c:pt idx="51">
                  <c:v>3.2330297023163541</c:v>
                </c:pt>
                <c:pt idx="52">
                  <c:v>3.2964224415774592</c:v>
                </c:pt>
                <c:pt idx="53">
                  <c:v>3.3598151808385643</c:v>
                </c:pt>
                <c:pt idx="54">
                  <c:v>3.4232079200996695</c:v>
                </c:pt>
                <c:pt idx="55">
                  <c:v>3.4866006593607746</c:v>
                </c:pt>
                <c:pt idx="56">
                  <c:v>3.5499933986218797</c:v>
                </c:pt>
                <c:pt idx="57">
                  <c:v>3.6133861378829848</c:v>
                </c:pt>
                <c:pt idx="58">
                  <c:v>3.6767788771440899</c:v>
                </c:pt>
                <c:pt idx="59">
                  <c:v>3.740171616405195</c:v>
                </c:pt>
                <c:pt idx="60">
                  <c:v>3.8035643556663001</c:v>
                </c:pt>
                <c:pt idx="61">
                  <c:v>3.8669570949274052</c:v>
                </c:pt>
                <c:pt idx="62">
                  <c:v>3.9303498341885104</c:v>
                </c:pt>
                <c:pt idx="63">
                  <c:v>3.9937425734496155</c:v>
                </c:pt>
                <c:pt idx="64">
                  <c:v>4.0571353127107201</c:v>
                </c:pt>
                <c:pt idx="65">
                  <c:v>4.1205280519718253</c:v>
                </c:pt>
                <c:pt idx="66">
                  <c:v>4.1839207912329304</c:v>
                </c:pt>
                <c:pt idx="67">
                  <c:v>4.2473135304940355</c:v>
                </c:pt>
                <c:pt idx="68">
                  <c:v>4.3107062697551406</c:v>
                </c:pt>
                <c:pt idx="69">
                  <c:v>4.3740990090162457</c:v>
                </c:pt>
                <c:pt idx="70">
                  <c:v>4.4374917482773508</c:v>
                </c:pt>
                <c:pt idx="71">
                  <c:v>4.5008844875384559</c:v>
                </c:pt>
                <c:pt idx="72">
                  <c:v>4.564277226799561</c:v>
                </c:pt>
                <c:pt idx="73">
                  <c:v>4.6276699660606662</c:v>
                </c:pt>
                <c:pt idx="74">
                  <c:v>4.6910627053217713</c:v>
                </c:pt>
                <c:pt idx="75">
                  <c:v>4.7544554445828764</c:v>
                </c:pt>
                <c:pt idx="76">
                  <c:v>4.8178481838439815</c:v>
                </c:pt>
                <c:pt idx="77">
                  <c:v>4.8812409231050866</c:v>
                </c:pt>
                <c:pt idx="78">
                  <c:v>4.9446336623661917</c:v>
                </c:pt>
                <c:pt idx="79">
                  <c:v>5.0080264016272968</c:v>
                </c:pt>
                <c:pt idx="80">
                  <c:v>5.071419140888402</c:v>
                </c:pt>
                <c:pt idx="81">
                  <c:v>5.1348118801495071</c:v>
                </c:pt>
                <c:pt idx="82">
                  <c:v>5.1982046194106122</c:v>
                </c:pt>
                <c:pt idx="83">
                  <c:v>5.2615973586717173</c:v>
                </c:pt>
                <c:pt idx="84">
                  <c:v>5.3249900979328224</c:v>
                </c:pt>
                <c:pt idx="85">
                  <c:v>5.3883828371939275</c:v>
                </c:pt>
                <c:pt idx="86">
                  <c:v>5.4517755764550326</c:v>
                </c:pt>
                <c:pt idx="87">
                  <c:v>5.5151683157161377</c:v>
                </c:pt>
                <c:pt idx="88">
                  <c:v>5.5785610549772429</c:v>
                </c:pt>
                <c:pt idx="89">
                  <c:v>5.641953794238348</c:v>
                </c:pt>
                <c:pt idx="90">
                  <c:v>5.7053465334994531</c:v>
                </c:pt>
                <c:pt idx="91">
                  <c:v>5.7687392727605582</c:v>
                </c:pt>
                <c:pt idx="92">
                  <c:v>5.8321320120216633</c:v>
                </c:pt>
                <c:pt idx="93">
                  <c:v>5.8955247512827684</c:v>
                </c:pt>
                <c:pt idx="94">
                  <c:v>5.9589174905438735</c:v>
                </c:pt>
                <c:pt idx="95">
                  <c:v>6.0223102298049787</c:v>
                </c:pt>
                <c:pt idx="96">
                  <c:v>6.0857029690660838</c:v>
                </c:pt>
                <c:pt idx="97">
                  <c:v>6.1490957083271889</c:v>
                </c:pt>
                <c:pt idx="98">
                  <c:v>6.212488447588294</c:v>
                </c:pt>
                <c:pt idx="99">
                  <c:v>6.2758811868493991</c:v>
                </c:pt>
                <c:pt idx="100">
                  <c:v>6.3392739261105042</c:v>
                </c:pt>
                <c:pt idx="101">
                  <c:v>6.4026666653716093</c:v>
                </c:pt>
                <c:pt idx="102">
                  <c:v>6.4660594046327144</c:v>
                </c:pt>
                <c:pt idx="103">
                  <c:v>6.5294521438938196</c:v>
                </c:pt>
                <c:pt idx="104">
                  <c:v>6.5928448831549247</c:v>
                </c:pt>
                <c:pt idx="105">
                  <c:v>6.6562376224160298</c:v>
                </c:pt>
                <c:pt idx="106">
                  <c:v>6.7196303616771349</c:v>
                </c:pt>
                <c:pt idx="107">
                  <c:v>6.78302310093824</c:v>
                </c:pt>
                <c:pt idx="108">
                  <c:v>6.8464158401993451</c:v>
                </c:pt>
                <c:pt idx="109">
                  <c:v>6.9098085794604502</c:v>
                </c:pt>
                <c:pt idx="110">
                  <c:v>6.9732013187215554</c:v>
                </c:pt>
                <c:pt idx="111">
                  <c:v>7.0365940579826605</c:v>
                </c:pt>
                <c:pt idx="112">
                  <c:v>7.0999867972437656</c:v>
                </c:pt>
                <c:pt idx="113">
                  <c:v>7.1633795365048707</c:v>
                </c:pt>
                <c:pt idx="114">
                  <c:v>7.2267722757659758</c:v>
                </c:pt>
                <c:pt idx="115">
                  <c:v>7.2901650150270809</c:v>
                </c:pt>
                <c:pt idx="116">
                  <c:v>7.353557754288186</c:v>
                </c:pt>
                <c:pt idx="117">
                  <c:v>7.4169504935492911</c:v>
                </c:pt>
                <c:pt idx="118">
                  <c:v>7.4803432328103963</c:v>
                </c:pt>
                <c:pt idx="119">
                  <c:v>7.5437359720715014</c:v>
                </c:pt>
                <c:pt idx="120">
                  <c:v>7.6071287113326065</c:v>
                </c:pt>
                <c:pt idx="121">
                  <c:v>7.6705214505937116</c:v>
                </c:pt>
                <c:pt idx="122">
                  <c:v>7.7339141898548167</c:v>
                </c:pt>
                <c:pt idx="123">
                  <c:v>7.7973069291159218</c:v>
                </c:pt>
                <c:pt idx="124">
                  <c:v>7.8606996683770269</c:v>
                </c:pt>
                <c:pt idx="125">
                  <c:v>7.9240924076381321</c:v>
                </c:pt>
                <c:pt idx="126">
                  <c:v>7.9874851468992372</c:v>
                </c:pt>
                <c:pt idx="127">
                  <c:v>8.0508778861603414</c:v>
                </c:pt>
                <c:pt idx="128">
                  <c:v>8.1142706254214456</c:v>
                </c:pt>
                <c:pt idx="129">
                  <c:v>8.1776633646825498</c:v>
                </c:pt>
                <c:pt idx="130">
                  <c:v>8.2410561039436541</c:v>
                </c:pt>
                <c:pt idx="131">
                  <c:v>8.3044488432047583</c:v>
                </c:pt>
                <c:pt idx="132">
                  <c:v>8.3678415824658625</c:v>
                </c:pt>
                <c:pt idx="133">
                  <c:v>8.4312343217269667</c:v>
                </c:pt>
                <c:pt idx="134">
                  <c:v>8.494627060988071</c:v>
                </c:pt>
                <c:pt idx="135">
                  <c:v>8.5580198002491752</c:v>
                </c:pt>
                <c:pt idx="136">
                  <c:v>8.6214125395102794</c:v>
                </c:pt>
                <c:pt idx="137">
                  <c:v>8.6848052787713836</c:v>
                </c:pt>
                <c:pt idx="138">
                  <c:v>8.7481980180324879</c:v>
                </c:pt>
                <c:pt idx="139">
                  <c:v>8.8115907572935921</c:v>
                </c:pt>
                <c:pt idx="140">
                  <c:v>8.8749834965546963</c:v>
                </c:pt>
                <c:pt idx="141">
                  <c:v>8.9383762358158005</c:v>
                </c:pt>
                <c:pt idx="142">
                  <c:v>9.0017689750769048</c:v>
                </c:pt>
                <c:pt idx="143">
                  <c:v>9.065161714338009</c:v>
                </c:pt>
                <c:pt idx="144">
                  <c:v>9.1285544535991132</c:v>
                </c:pt>
                <c:pt idx="145">
                  <c:v>9.1919471928602174</c:v>
                </c:pt>
                <c:pt idx="146">
                  <c:v>9.2553399321213217</c:v>
                </c:pt>
                <c:pt idx="147">
                  <c:v>9.3187326713824259</c:v>
                </c:pt>
                <c:pt idx="148">
                  <c:v>9.3821254106435301</c:v>
                </c:pt>
                <c:pt idx="149">
                  <c:v>9.4455181499046343</c:v>
                </c:pt>
                <c:pt idx="150">
                  <c:v>9.5089108891657386</c:v>
                </c:pt>
                <c:pt idx="151">
                  <c:v>9.5723036284268428</c:v>
                </c:pt>
                <c:pt idx="152">
                  <c:v>9.635696367687947</c:v>
                </c:pt>
                <c:pt idx="153">
                  <c:v>9.6990891069490512</c:v>
                </c:pt>
                <c:pt idx="154">
                  <c:v>9.7624818462101555</c:v>
                </c:pt>
                <c:pt idx="155">
                  <c:v>9.8258745854712597</c:v>
                </c:pt>
                <c:pt idx="156">
                  <c:v>9.8892673247323639</c:v>
                </c:pt>
                <c:pt idx="157">
                  <c:v>9.9526600639934681</c:v>
                </c:pt>
                <c:pt idx="158">
                  <c:v>10.016052803254572</c:v>
                </c:pt>
                <c:pt idx="159">
                  <c:v>10.079445542515677</c:v>
                </c:pt>
                <c:pt idx="160">
                  <c:v>10.142838281776781</c:v>
                </c:pt>
                <c:pt idx="161">
                  <c:v>10.206231021037885</c:v>
                </c:pt>
                <c:pt idx="162">
                  <c:v>10.269623760298989</c:v>
                </c:pt>
                <c:pt idx="163">
                  <c:v>10.333016499560093</c:v>
                </c:pt>
                <c:pt idx="164">
                  <c:v>10.396409238821198</c:v>
                </c:pt>
                <c:pt idx="165">
                  <c:v>10.459801978082302</c:v>
                </c:pt>
                <c:pt idx="166">
                  <c:v>10.523194717343406</c:v>
                </c:pt>
                <c:pt idx="167">
                  <c:v>10.58658745660451</c:v>
                </c:pt>
                <c:pt idx="168">
                  <c:v>10.649980195865615</c:v>
                </c:pt>
                <c:pt idx="169">
                  <c:v>10.713372935126719</c:v>
                </c:pt>
                <c:pt idx="170">
                  <c:v>10.776765674387823</c:v>
                </c:pt>
                <c:pt idx="171">
                  <c:v>10.840158413648927</c:v>
                </c:pt>
                <c:pt idx="172">
                  <c:v>10.903551152910032</c:v>
                </c:pt>
                <c:pt idx="173">
                  <c:v>10.966943892171136</c:v>
                </c:pt>
                <c:pt idx="174">
                  <c:v>11.03033663143224</c:v>
                </c:pt>
                <c:pt idx="175">
                  <c:v>11.093729370693344</c:v>
                </c:pt>
                <c:pt idx="176">
                  <c:v>11.157122109954448</c:v>
                </c:pt>
                <c:pt idx="177">
                  <c:v>11.220514849215553</c:v>
                </c:pt>
                <c:pt idx="178">
                  <c:v>11.283907588476657</c:v>
                </c:pt>
                <c:pt idx="179">
                  <c:v>11.347300327737761</c:v>
                </c:pt>
                <c:pt idx="180">
                  <c:v>11.410693066998865</c:v>
                </c:pt>
                <c:pt idx="181">
                  <c:v>11.47408580625997</c:v>
                </c:pt>
                <c:pt idx="182">
                  <c:v>11.537478545521074</c:v>
                </c:pt>
                <c:pt idx="183">
                  <c:v>11.600871284782178</c:v>
                </c:pt>
                <c:pt idx="184">
                  <c:v>11.664264024043282</c:v>
                </c:pt>
                <c:pt idx="185">
                  <c:v>11.727656763304386</c:v>
                </c:pt>
                <c:pt idx="186">
                  <c:v>11.791049502565491</c:v>
                </c:pt>
                <c:pt idx="187">
                  <c:v>11.854442241826595</c:v>
                </c:pt>
                <c:pt idx="188">
                  <c:v>11.917834981087699</c:v>
                </c:pt>
                <c:pt idx="189">
                  <c:v>11.981227720348803</c:v>
                </c:pt>
                <c:pt idx="190">
                  <c:v>12.044620459609908</c:v>
                </c:pt>
                <c:pt idx="191">
                  <c:v>12.108013198871012</c:v>
                </c:pt>
                <c:pt idx="192">
                  <c:v>12.171405938132116</c:v>
                </c:pt>
                <c:pt idx="193">
                  <c:v>12.23479867739322</c:v>
                </c:pt>
                <c:pt idx="194">
                  <c:v>12.298191416654324</c:v>
                </c:pt>
                <c:pt idx="195">
                  <c:v>12.361584155915429</c:v>
                </c:pt>
                <c:pt idx="196">
                  <c:v>12.424976895176533</c:v>
                </c:pt>
                <c:pt idx="197">
                  <c:v>12.488369634437637</c:v>
                </c:pt>
                <c:pt idx="198">
                  <c:v>12.551762373698741</c:v>
                </c:pt>
                <c:pt idx="199">
                  <c:v>12.615155112959846</c:v>
                </c:pt>
                <c:pt idx="200">
                  <c:v>12.67854785222095</c:v>
                </c:pt>
                <c:pt idx="201">
                  <c:v>12.741940591482054</c:v>
                </c:pt>
                <c:pt idx="202">
                  <c:v>12.805333330743158</c:v>
                </c:pt>
                <c:pt idx="203">
                  <c:v>12.868726070004262</c:v>
                </c:pt>
                <c:pt idx="204">
                  <c:v>12.932118809265367</c:v>
                </c:pt>
                <c:pt idx="205">
                  <c:v>12.995511548526471</c:v>
                </c:pt>
                <c:pt idx="206">
                  <c:v>13.058904287787575</c:v>
                </c:pt>
                <c:pt idx="207">
                  <c:v>13.122297027048679</c:v>
                </c:pt>
                <c:pt idx="208">
                  <c:v>13.185689766309784</c:v>
                </c:pt>
                <c:pt idx="209">
                  <c:v>13.249082505570888</c:v>
                </c:pt>
                <c:pt idx="210">
                  <c:v>13.312475244831992</c:v>
                </c:pt>
                <c:pt idx="211">
                  <c:v>13.375867984093096</c:v>
                </c:pt>
                <c:pt idx="212">
                  <c:v>13.439260723354201</c:v>
                </c:pt>
                <c:pt idx="213">
                  <c:v>13.502653462615305</c:v>
                </c:pt>
                <c:pt idx="214">
                  <c:v>13.566046201876409</c:v>
                </c:pt>
                <c:pt idx="215">
                  <c:v>13.629438941137513</c:v>
                </c:pt>
                <c:pt idx="216">
                  <c:v>13.692831680398617</c:v>
                </c:pt>
                <c:pt idx="217">
                  <c:v>13.756224419659722</c:v>
                </c:pt>
                <c:pt idx="218">
                  <c:v>13.819617158920826</c:v>
                </c:pt>
                <c:pt idx="219">
                  <c:v>13.88300989818193</c:v>
                </c:pt>
                <c:pt idx="220">
                  <c:v>13.946402637443034</c:v>
                </c:pt>
                <c:pt idx="221">
                  <c:v>14.009795376704139</c:v>
                </c:pt>
                <c:pt idx="222">
                  <c:v>14.073188115965243</c:v>
                </c:pt>
                <c:pt idx="223">
                  <c:v>14.136580855226347</c:v>
                </c:pt>
                <c:pt idx="224">
                  <c:v>14.199973594487451</c:v>
                </c:pt>
                <c:pt idx="225">
                  <c:v>14.263366333748555</c:v>
                </c:pt>
                <c:pt idx="226">
                  <c:v>14.32675907300966</c:v>
                </c:pt>
                <c:pt idx="227">
                  <c:v>14.390151812270764</c:v>
                </c:pt>
                <c:pt idx="228">
                  <c:v>14.453544551531868</c:v>
                </c:pt>
                <c:pt idx="229">
                  <c:v>14.516937290792972</c:v>
                </c:pt>
                <c:pt idx="230">
                  <c:v>14.580330030054077</c:v>
                </c:pt>
                <c:pt idx="231">
                  <c:v>14.643722769315181</c:v>
                </c:pt>
                <c:pt idx="232">
                  <c:v>14.707115508576285</c:v>
                </c:pt>
                <c:pt idx="233">
                  <c:v>14.770508247837389</c:v>
                </c:pt>
                <c:pt idx="234">
                  <c:v>14.833900987098493</c:v>
                </c:pt>
                <c:pt idx="235">
                  <c:v>14.897293726359598</c:v>
                </c:pt>
                <c:pt idx="236">
                  <c:v>14.960686465620702</c:v>
                </c:pt>
                <c:pt idx="237">
                  <c:v>15.024079204881806</c:v>
                </c:pt>
                <c:pt idx="238">
                  <c:v>15.08747194414291</c:v>
                </c:pt>
                <c:pt idx="239">
                  <c:v>15.150864683404015</c:v>
                </c:pt>
                <c:pt idx="240">
                  <c:v>15.214257422665119</c:v>
                </c:pt>
                <c:pt idx="241">
                  <c:v>15.277650161926223</c:v>
                </c:pt>
                <c:pt idx="242">
                  <c:v>15.341042901187327</c:v>
                </c:pt>
                <c:pt idx="243">
                  <c:v>15.404435640448431</c:v>
                </c:pt>
                <c:pt idx="244">
                  <c:v>15.467828379709536</c:v>
                </c:pt>
                <c:pt idx="245">
                  <c:v>15.53122111897064</c:v>
                </c:pt>
                <c:pt idx="246">
                  <c:v>15.594613858231744</c:v>
                </c:pt>
                <c:pt idx="247">
                  <c:v>15.658006597492848</c:v>
                </c:pt>
                <c:pt idx="248">
                  <c:v>15.721399336753953</c:v>
                </c:pt>
                <c:pt idx="249">
                  <c:v>15.784792076015057</c:v>
                </c:pt>
                <c:pt idx="250">
                  <c:v>15.848184815276161</c:v>
                </c:pt>
                <c:pt idx="251">
                  <c:v>15.911577554537265</c:v>
                </c:pt>
                <c:pt idx="252">
                  <c:v>15.97497029379837</c:v>
                </c:pt>
                <c:pt idx="253">
                  <c:v>16.038363033059476</c:v>
                </c:pt>
                <c:pt idx="254">
                  <c:v>16.10175577232058</c:v>
                </c:pt>
                <c:pt idx="255">
                  <c:v>16.165148511581684</c:v>
                </c:pt>
                <c:pt idx="256">
                  <c:v>16.228541250842788</c:v>
                </c:pt>
                <c:pt idx="257">
                  <c:v>16.291933990103892</c:v>
                </c:pt>
                <c:pt idx="258">
                  <c:v>16.355326729364997</c:v>
                </c:pt>
                <c:pt idx="259">
                  <c:v>16.418719468626101</c:v>
                </c:pt>
                <c:pt idx="260">
                  <c:v>16.482112207887205</c:v>
                </c:pt>
                <c:pt idx="261">
                  <c:v>16.545504947148309</c:v>
                </c:pt>
                <c:pt idx="262">
                  <c:v>16.608897686409414</c:v>
                </c:pt>
                <c:pt idx="263">
                  <c:v>16.672290425670518</c:v>
                </c:pt>
                <c:pt idx="264">
                  <c:v>16.735683164931622</c:v>
                </c:pt>
                <c:pt idx="265">
                  <c:v>16.799075904192726</c:v>
                </c:pt>
                <c:pt idx="266">
                  <c:v>16.86246864345383</c:v>
                </c:pt>
                <c:pt idx="267">
                  <c:v>16.925861382714935</c:v>
                </c:pt>
                <c:pt idx="268">
                  <c:v>16.989254121976039</c:v>
                </c:pt>
                <c:pt idx="269">
                  <c:v>17.052646861237143</c:v>
                </c:pt>
                <c:pt idx="270">
                  <c:v>17.116039600498247</c:v>
                </c:pt>
                <c:pt idx="271">
                  <c:v>17.179432339759352</c:v>
                </c:pt>
                <c:pt idx="272">
                  <c:v>17.242825079020456</c:v>
                </c:pt>
                <c:pt idx="273">
                  <c:v>17.30621781828156</c:v>
                </c:pt>
                <c:pt idx="274">
                  <c:v>17.369610557542664</c:v>
                </c:pt>
                <c:pt idx="275">
                  <c:v>17.433003296803768</c:v>
                </c:pt>
                <c:pt idx="276">
                  <c:v>17.496396036064873</c:v>
                </c:pt>
                <c:pt idx="277">
                  <c:v>17.559788775325977</c:v>
                </c:pt>
              </c:numCache>
            </c:numRef>
          </c:xVal>
          <c:yVal>
            <c:numRef>
              <c:f>'assignment_1(class) 65 deg'!$G$2:$G$360</c:f>
              <c:numCache>
                <c:formatCode>General</c:formatCode>
                <c:ptCount val="359"/>
                <c:pt idx="0">
                  <c:v>0</c:v>
                </c:pt>
                <c:pt idx="1">
                  <c:v>0.13545616805549751</c:v>
                </c:pt>
                <c:pt idx="2">
                  <c:v>0.26993233611099499</c:v>
                </c:pt>
                <c:pt idx="3">
                  <c:v>0.40342850416649245</c:v>
                </c:pt>
                <c:pt idx="4">
                  <c:v>0.53594467222198994</c:v>
                </c:pt>
                <c:pt idx="5">
                  <c:v>0.66748084027748744</c:v>
                </c:pt>
                <c:pt idx="6">
                  <c:v>0.79803700833298497</c:v>
                </c:pt>
                <c:pt idx="7">
                  <c:v>0.9276131763884824</c:v>
                </c:pt>
                <c:pt idx="8">
                  <c:v>1.0562093444439797</c:v>
                </c:pt>
                <c:pt idx="9">
                  <c:v>1.183825512499477</c:v>
                </c:pt>
                <c:pt idx="10">
                  <c:v>1.3104616805549743</c:v>
                </c:pt>
                <c:pt idx="11">
                  <c:v>1.4361178486104715</c:v>
                </c:pt>
                <c:pt idx="12">
                  <c:v>1.5607940166659688</c:v>
                </c:pt>
                <c:pt idx="13">
                  <c:v>1.6844901847214662</c:v>
                </c:pt>
                <c:pt idx="14">
                  <c:v>1.8072063527769635</c:v>
                </c:pt>
                <c:pt idx="15">
                  <c:v>1.9289425208324609</c:v>
                </c:pt>
                <c:pt idx="16">
                  <c:v>2.049698688887958</c:v>
                </c:pt>
                <c:pt idx="17">
                  <c:v>2.1694748569434554</c:v>
                </c:pt>
                <c:pt idx="18">
                  <c:v>2.2882710249989526</c:v>
                </c:pt>
                <c:pt idx="19">
                  <c:v>2.4060871930544501</c:v>
                </c:pt>
                <c:pt idx="20">
                  <c:v>2.5229233611099473</c:v>
                </c:pt>
                <c:pt idx="21">
                  <c:v>2.6387795291654443</c:v>
                </c:pt>
                <c:pt idx="22">
                  <c:v>2.7536556972209416</c:v>
                </c:pt>
                <c:pt idx="23">
                  <c:v>2.8675518652764387</c:v>
                </c:pt>
                <c:pt idx="24">
                  <c:v>2.980468033331936</c:v>
                </c:pt>
                <c:pt idx="25">
                  <c:v>3.0924042013874331</c:v>
                </c:pt>
                <c:pt idx="26">
                  <c:v>3.2033603694429305</c:v>
                </c:pt>
                <c:pt idx="27">
                  <c:v>3.3133365374984276</c:v>
                </c:pt>
                <c:pt idx="28">
                  <c:v>3.422332705553925</c:v>
                </c:pt>
                <c:pt idx="29">
                  <c:v>3.5303488736094222</c:v>
                </c:pt>
                <c:pt idx="30">
                  <c:v>3.6373850416649192</c:v>
                </c:pt>
                <c:pt idx="31">
                  <c:v>3.7434412097204164</c:v>
                </c:pt>
                <c:pt idx="32">
                  <c:v>3.8485173777759134</c:v>
                </c:pt>
                <c:pt idx="33">
                  <c:v>3.9526135458314107</c:v>
                </c:pt>
                <c:pt idx="34">
                  <c:v>4.0557297138869082</c:v>
                </c:pt>
                <c:pt idx="35">
                  <c:v>4.1578658819424055</c:v>
                </c:pt>
                <c:pt idx="36">
                  <c:v>4.2590220499979026</c:v>
                </c:pt>
                <c:pt idx="37">
                  <c:v>4.3591982180533995</c:v>
                </c:pt>
                <c:pt idx="38">
                  <c:v>4.4583943861088962</c:v>
                </c:pt>
                <c:pt idx="39">
                  <c:v>4.5566105541643935</c:v>
                </c:pt>
                <c:pt idx="40">
                  <c:v>4.6538467222198907</c:v>
                </c:pt>
                <c:pt idx="41">
                  <c:v>4.7501028902753877</c:v>
                </c:pt>
                <c:pt idx="42">
                  <c:v>4.8453790583308844</c:v>
                </c:pt>
                <c:pt idx="43">
                  <c:v>4.9396752263863819</c:v>
                </c:pt>
                <c:pt idx="44">
                  <c:v>5.0329913944418792</c:v>
                </c:pt>
                <c:pt idx="45">
                  <c:v>5.1253275624973762</c:v>
                </c:pt>
                <c:pt idx="46">
                  <c:v>5.216683730552873</c:v>
                </c:pt>
                <c:pt idx="47">
                  <c:v>5.3070598986083697</c:v>
                </c:pt>
                <c:pt idx="48">
                  <c:v>5.396456066663867</c:v>
                </c:pt>
                <c:pt idx="49">
                  <c:v>5.4848722347193641</c:v>
                </c:pt>
                <c:pt idx="50">
                  <c:v>5.5723084027748611</c:v>
                </c:pt>
                <c:pt idx="51">
                  <c:v>5.6587645708303578</c:v>
                </c:pt>
                <c:pt idx="52">
                  <c:v>5.7442407388858552</c:v>
                </c:pt>
                <c:pt idx="53">
                  <c:v>5.8287369069413524</c:v>
                </c:pt>
                <c:pt idx="54">
                  <c:v>5.9122530749968494</c:v>
                </c:pt>
                <c:pt idx="55">
                  <c:v>5.9947892430523462</c:v>
                </c:pt>
                <c:pt idx="56">
                  <c:v>6.0763454111078428</c:v>
                </c:pt>
                <c:pt idx="57">
                  <c:v>6.15692157916334</c:v>
                </c:pt>
                <c:pt idx="58">
                  <c:v>6.2365177472188371</c:v>
                </c:pt>
                <c:pt idx="59">
                  <c:v>6.315133915274334</c:v>
                </c:pt>
                <c:pt idx="60">
                  <c:v>6.3927700833298307</c:v>
                </c:pt>
                <c:pt idx="61">
                  <c:v>6.469426251385328</c:v>
                </c:pt>
                <c:pt idx="62">
                  <c:v>6.5451024194408252</c:v>
                </c:pt>
                <c:pt idx="63">
                  <c:v>6.6197985874963221</c:v>
                </c:pt>
                <c:pt idx="64">
                  <c:v>6.6935147555518189</c:v>
                </c:pt>
                <c:pt idx="65">
                  <c:v>6.7662509236073154</c:v>
                </c:pt>
                <c:pt idx="66">
                  <c:v>6.8380070916628126</c:v>
                </c:pt>
                <c:pt idx="67">
                  <c:v>6.9087832597183096</c:v>
                </c:pt>
                <c:pt idx="68">
                  <c:v>6.9785794277738065</c:v>
                </c:pt>
                <c:pt idx="69">
                  <c:v>7.0473955958293031</c:v>
                </c:pt>
                <c:pt idx="70">
                  <c:v>7.1152317638848004</c:v>
                </c:pt>
                <c:pt idx="71">
                  <c:v>7.1820879319402975</c:v>
                </c:pt>
                <c:pt idx="72">
                  <c:v>7.2479640999957944</c:v>
                </c:pt>
                <c:pt idx="73">
                  <c:v>7.3128602680512911</c:v>
                </c:pt>
                <c:pt idx="74">
                  <c:v>7.3767764361067885</c:v>
                </c:pt>
                <c:pt idx="75">
                  <c:v>7.4397126041622856</c:v>
                </c:pt>
                <c:pt idx="76">
                  <c:v>7.5016687722177826</c:v>
                </c:pt>
                <c:pt idx="77">
                  <c:v>7.5626449402732794</c:v>
                </c:pt>
                <c:pt idx="78">
                  <c:v>7.6226411083287759</c:v>
                </c:pt>
                <c:pt idx="79">
                  <c:v>7.6816572763842732</c:v>
                </c:pt>
                <c:pt idx="80">
                  <c:v>7.7396934444397703</c:v>
                </c:pt>
                <c:pt idx="81">
                  <c:v>7.7967496124952671</c:v>
                </c:pt>
                <c:pt idx="82">
                  <c:v>7.8528257805507637</c:v>
                </c:pt>
                <c:pt idx="83">
                  <c:v>7.9079219486062611</c:v>
                </c:pt>
                <c:pt idx="84">
                  <c:v>7.9620381166617582</c:v>
                </c:pt>
                <c:pt idx="85">
                  <c:v>8.015174284717256</c:v>
                </c:pt>
                <c:pt idx="86">
                  <c:v>8.0673304527727545</c:v>
                </c:pt>
                <c:pt idx="87">
                  <c:v>8.1185066208282528</c:v>
                </c:pt>
                <c:pt idx="88">
                  <c:v>8.1687027888837509</c:v>
                </c:pt>
                <c:pt idx="89">
                  <c:v>8.2179189569392488</c:v>
                </c:pt>
                <c:pt idx="90">
                  <c:v>8.2661551249947465</c:v>
                </c:pt>
                <c:pt idx="91">
                  <c:v>8.313411293050244</c:v>
                </c:pt>
                <c:pt idx="92">
                  <c:v>8.3596874611057412</c:v>
                </c:pt>
                <c:pt idx="93">
                  <c:v>8.4049836291612383</c:v>
                </c:pt>
                <c:pt idx="94">
                  <c:v>8.449299797216737</c:v>
                </c:pt>
                <c:pt idx="95">
                  <c:v>8.4926359652722354</c:v>
                </c:pt>
                <c:pt idx="96">
                  <c:v>8.5349921333277337</c:v>
                </c:pt>
                <c:pt idx="97">
                  <c:v>8.5763683013832317</c:v>
                </c:pt>
                <c:pt idx="98">
                  <c:v>8.6167644694387295</c:v>
                </c:pt>
                <c:pt idx="99">
                  <c:v>8.6561806374942272</c:v>
                </c:pt>
                <c:pt idx="100">
                  <c:v>8.6946168055497246</c:v>
                </c:pt>
                <c:pt idx="101">
                  <c:v>8.7320729736052218</c:v>
                </c:pt>
                <c:pt idx="102">
                  <c:v>8.7685491416607206</c:v>
                </c:pt>
                <c:pt idx="103">
                  <c:v>8.8040453097162192</c:v>
                </c:pt>
                <c:pt idx="104">
                  <c:v>8.8385614777717176</c:v>
                </c:pt>
                <c:pt idx="105">
                  <c:v>8.8720976458272158</c:v>
                </c:pt>
                <c:pt idx="106">
                  <c:v>8.9046538138827138</c:v>
                </c:pt>
                <c:pt idx="107">
                  <c:v>8.9362299819382116</c:v>
                </c:pt>
                <c:pt idx="108">
                  <c:v>8.9668261499937092</c:v>
                </c:pt>
                <c:pt idx="109">
                  <c:v>8.9964423180492066</c:v>
                </c:pt>
                <c:pt idx="110">
                  <c:v>9.0250784861047038</c:v>
                </c:pt>
                <c:pt idx="111">
                  <c:v>9.0527346541602025</c:v>
                </c:pt>
                <c:pt idx="112">
                  <c:v>9.0794108222157011</c:v>
                </c:pt>
                <c:pt idx="113">
                  <c:v>9.1051069902711994</c:v>
                </c:pt>
                <c:pt idx="114">
                  <c:v>9.1298231583266976</c:v>
                </c:pt>
                <c:pt idx="115">
                  <c:v>9.1535593263821955</c:v>
                </c:pt>
                <c:pt idx="116">
                  <c:v>9.1763154944376932</c:v>
                </c:pt>
                <c:pt idx="117">
                  <c:v>9.1980916624931908</c:v>
                </c:pt>
                <c:pt idx="118">
                  <c:v>9.2188878305486881</c:v>
                </c:pt>
                <c:pt idx="119">
                  <c:v>9.2387039986041852</c:v>
                </c:pt>
                <c:pt idx="120">
                  <c:v>9.2575401666596839</c:v>
                </c:pt>
                <c:pt idx="121">
                  <c:v>9.2753963347151824</c:v>
                </c:pt>
                <c:pt idx="122">
                  <c:v>9.2922725027706807</c:v>
                </c:pt>
                <c:pt idx="123">
                  <c:v>9.3081686708261788</c:v>
                </c:pt>
                <c:pt idx="124">
                  <c:v>9.3230848388816767</c:v>
                </c:pt>
                <c:pt idx="125">
                  <c:v>9.3370210069371744</c:v>
                </c:pt>
                <c:pt idx="126">
                  <c:v>9.3499771749926719</c:v>
                </c:pt>
                <c:pt idx="127">
                  <c:v>9.3619533430481692</c:v>
                </c:pt>
                <c:pt idx="128">
                  <c:v>9.3729495111036663</c:v>
                </c:pt>
                <c:pt idx="129">
                  <c:v>9.3829656791591649</c:v>
                </c:pt>
                <c:pt idx="130">
                  <c:v>9.3920018472146634</c:v>
                </c:pt>
                <c:pt idx="131">
                  <c:v>9.4000580152701616</c:v>
                </c:pt>
                <c:pt idx="132">
                  <c:v>9.4071341833256596</c:v>
                </c:pt>
                <c:pt idx="133">
                  <c:v>9.4132303513811575</c:v>
                </c:pt>
                <c:pt idx="134">
                  <c:v>9.4183465194366551</c:v>
                </c:pt>
                <c:pt idx="135">
                  <c:v>9.4224826874921526</c:v>
                </c:pt>
                <c:pt idx="136">
                  <c:v>9.4256388555476498</c:v>
                </c:pt>
                <c:pt idx="137">
                  <c:v>9.4278150236031486</c:v>
                </c:pt>
                <c:pt idx="138">
                  <c:v>9.4290111916586472</c:v>
                </c:pt>
                <c:pt idx="139">
                  <c:v>9.4292273597141456</c:v>
                </c:pt>
                <c:pt idx="140">
                  <c:v>9.4284635277696438</c:v>
                </c:pt>
                <c:pt idx="141">
                  <c:v>9.4267196958251418</c:v>
                </c:pt>
                <c:pt idx="142">
                  <c:v>9.4239958638806396</c:v>
                </c:pt>
                <c:pt idx="143">
                  <c:v>9.4202920319361372</c:v>
                </c:pt>
                <c:pt idx="144">
                  <c:v>9.4156081999916346</c:v>
                </c:pt>
                <c:pt idx="145">
                  <c:v>9.4099443680471317</c:v>
                </c:pt>
                <c:pt idx="146">
                  <c:v>9.4033005361026305</c:v>
                </c:pt>
                <c:pt idx="147">
                  <c:v>9.3956767041581291</c:v>
                </c:pt>
                <c:pt idx="148">
                  <c:v>9.3870728722136274</c:v>
                </c:pt>
                <c:pt idx="149">
                  <c:v>9.3774890402691256</c:v>
                </c:pt>
                <c:pt idx="150">
                  <c:v>9.3669252083246235</c:v>
                </c:pt>
                <c:pt idx="151">
                  <c:v>9.3553813763801212</c:v>
                </c:pt>
                <c:pt idx="152">
                  <c:v>9.3428575444356188</c:v>
                </c:pt>
                <c:pt idx="153">
                  <c:v>9.3293537124911161</c:v>
                </c:pt>
                <c:pt idx="154">
                  <c:v>9.3148698805466132</c:v>
                </c:pt>
                <c:pt idx="155">
                  <c:v>9.299406048602112</c:v>
                </c:pt>
                <c:pt idx="156">
                  <c:v>9.2829622166576105</c:v>
                </c:pt>
                <c:pt idx="157">
                  <c:v>9.2655383847131088</c:v>
                </c:pt>
                <c:pt idx="158">
                  <c:v>9.2471345527686069</c:v>
                </c:pt>
                <c:pt idx="159">
                  <c:v>9.2277507208241047</c:v>
                </c:pt>
                <c:pt idx="160">
                  <c:v>9.2073868888796024</c:v>
                </c:pt>
                <c:pt idx="161">
                  <c:v>9.1860430569350999</c:v>
                </c:pt>
                <c:pt idx="162">
                  <c:v>9.1637192249905972</c:v>
                </c:pt>
                <c:pt idx="163">
                  <c:v>9.1404153930460943</c:v>
                </c:pt>
                <c:pt idx="164">
                  <c:v>9.116131561101593</c:v>
                </c:pt>
                <c:pt idx="165">
                  <c:v>9.0908677291570914</c:v>
                </c:pt>
                <c:pt idx="166">
                  <c:v>9.0646238972125897</c:v>
                </c:pt>
                <c:pt idx="167">
                  <c:v>9.0374000652680877</c:v>
                </c:pt>
                <c:pt idx="168">
                  <c:v>9.0091962333235855</c:v>
                </c:pt>
                <c:pt idx="169">
                  <c:v>8.9800124013790832</c:v>
                </c:pt>
                <c:pt idx="170">
                  <c:v>8.9498485694345806</c:v>
                </c:pt>
                <c:pt idx="171">
                  <c:v>8.9187047374900779</c:v>
                </c:pt>
                <c:pt idx="172">
                  <c:v>8.8865809055455767</c:v>
                </c:pt>
                <c:pt idx="173">
                  <c:v>8.8534770736010753</c:v>
                </c:pt>
                <c:pt idx="174">
                  <c:v>8.8193932416565737</c:v>
                </c:pt>
                <c:pt idx="175">
                  <c:v>8.7843294097120719</c:v>
                </c:pt>
                <c:pt idx="176">
                  <c:v>8.7482855777675699</c:v>
                </c:pt>
                <c:pt idx="177">
                  <c:v>8.7112617458230677</c:v>
                </c:pt>
                <c:pt idx="178">
                  <c:v>8.6732579138785653</c:v>
                </c:pt>
                <c:pt idx="179">
                  <c:v>8.6342740819340627</c:v>
                </c:pt>
                <c:pt idx="180">
                  <c:v>8.5943102499895598</c:v>
                </c:pt>
                <c:pt idx="181">
                  <c:v>8.5533664180450586</c:v>
                </c:pt>
                <c:pt idx="182">
                  <c:v>8.5114425861005572</c:v>
                </c:pt>
                <c:pt idx="183">
                  <c:v>8.4685387541560555</c:v>
                </c:pt>
                <c:pt idx="184">
                  <c:v>8.4246549222115537</c:v>
                </c:pt>
                <c:pt idx="185">
                  <c:v>8.3797910902670516</c:v>
                </c:pt>
                <c:pt idx="186">
                  <c:v>8.3339472583225493</c:v>
                </c:pt>
                <c:pt idx="187">
                  <c:v>8.2871234263780469</c:v>
                </c:pt>
                <c:pt idx="188">
                  <c:v>8.2393195944335442</c:v>
                </c:pt>
                <c:pt idx="189">
                  <c:v>8.1905357624890414</c:v>
                </c:pt>
                <c:pt idx="190">
                  <c:v>8.1407719305445401</c:v>
                </c:pt>
                <c:pt idx="191">
                  <c:v>8.0900280986000386</c:v>
                </c:pt>
                <c:pt idx="192">
                  <c:v>8.0383042666555369</c:v>
                </c:pt>
                <c:pt idx="193">
                  <c:v>7.9856004347110341</c:v>
                </c:pt>
                <c:pt idx="194">
                  <c:v>7.9319166027665311</c:v>
                </c:pt>
                <c:pt idx="195">
                  <c:v>7.8772527708220279</c:v>
                </c:pt>
                <c:pt idx="196">
                  <c:v>7.8216089388775254</c:v>
                </c:pt>
                <c:pt idx="197">
                  <c:v>7.7649851069330227</c:v>
                </c:pt>
                <c:pt idx="198">
                  <c:v>7.7073812749885198</c:v>
                </c:pt>
                <c:pt idx="199">
                  <c:v>7.6487974430440167</c:v>
                </c:pt>
                <c:pt idx="200">
                  <c:v>7.5892336110995133</c:v>
                </c:pt>
                <c:pt idx="201">
                  <c:v>7.5286897791550107</c:v>
                </c:pt>
                <c:pt idx="202">
                  <c:v>7.4671659472105079</c:v>
                </c:pt>
                <c:pt idx="203">
                  <c:v>7.4046621152660048</c:v>
                </c:pt>
                <c:pt idx="204">
                  <c:v>7.3411782833215016</c:v>
                </c:pt>
                <c:pt idx="205">
                  <c:v>7.276714451376999</c:v>
                </c:pt>
                <c:pt idx="206">
                  <c:v>7.2112706194324963</c:v>
                </c:pt>
                <c:pt idx="207">
                  <c:v>7.1448467874879933</c:v>
                </c:pt>
                <c:pt idx="208">
                  <c:v>7.0774429555434901</c:v>
                </c:pt>
                <c:pt idx="209">
                  <c:v>7.0090591235989876</c:v>
                </c:pt>
                <c:pt idx="210">
                  <c:v>6.939695291654485</c:v>
                </c:pt>
                <c:pt idx="211">
                  <c:v>6.8693514597099821</c:v>
                </c:pt>
                <c:pt idx="212">
                  <c:v>6.798027627765479</c:v>
                </c:pt>
                <c:pt idx="213">
                  <c:v>6.7257237958209757</c:v>
                </c:pt>
                <c:pt idx="214">
                  <c:v>6.6524399638764731</c:v>
                </c:pt>
                <c:pt idx="215">
                  <c:v>6.5781761319319703</c:v>
                </c:pt>
                <c:pt idx="216">
                  <c:v>6.5029322999874672</c:v>
                </c:pt>
                <c:pt idx="217">
                  <c:v>6.426708468042964</c:v>
                </c:pt>
                <c:pt idx="218">
                  <c:v>6.3495046360984615</c:v>
                </c:pt>
                <c:pt idx="219">
                  <c:v>6.2713208041539588</c:v>
                </c:pt>
                <c:pt idx="220">
                  <c:v>6.1921569722094558</c:v>
                </c:pt>
                <c:pt idx="221">
                  <c:v>6.1120131402649527</c:v>
                </c:pt>
                <c:pt idx="222">
                  <c:v>6.0308893083204502</c:v>
                </c:pt>
                <c:pt idx="223">
                  <c:v>5.9487854763759476</c:v>
                </c:pt>
                <c:pt idx="224">
                  <c:v>5.8657016444314447</c:v>
                </c:pt>
                <c:pt idx="225">
                  <c:v>5.7816378124869416</c:v>
                </c:pt>
                <c:pt idx="226">
                  <c:v>5.6965939805424384</c:v>
                </c:pt>
                <c:pt idx="227">
                  <c:v>5.6105701485979358</c:v>
                </c:pt>
                <c:pt idx="228">
                  <c:v>5.523566316653433</c:v>
                </c:pt>
                <c:pt idx="229">
                  <c:v>5.43558248470893</c:v>
                </c:pt>
                <c:pt idx="230">
                  <c:v>5.3466186527644268</c:v>
                </c:pt>
                <c:pt idx="231">
                  <c:v>5.2566748208199234</c:v>
                </c:pt>
                <c:pt idx="232">
                  <c:v>5.1657509888754207</c:v>
                </c:pt>
                <c:pt idx="233">
                  <c:v>5.0738471569309178</c:v>
                </c:pt>
                <c:pt idx="234">
                  <c:v>4.9809633249864147</c:v>
                </c:pt>
                <c:pt idx="235">
                  <c:v>4.8870994930419114</c:v>
                </c:pt>
                <c:pt idx="236">
                  <c:v>4.7922556610974087</c:v>
                </c:pt>
                <c:pt idx="237">
                  <c:v>4.6964318291529059</c:v>
                </c:pt>
                <c:pt idx="238">
                  <c:v>4.5996279972084029</c:v>
                </c:pt>
                <c:pt idx="239">
                  <c:v>4.5018441652638996</c:v>
                </c:pt>
                <c:pt idx="240">
                  <c:v>4.4030803333193962</c:v>
                </c:pt>
                <c:pt idx="241">
                  <c:v>4.3033365013748934</c:v>
                </c:pt>
                <c:pt idx="242">
                  <c:v>4.2026126694303905</c:v>
                </c:pt>
                <c:pt idx="243">
                  <c:v>4.1009088374858873</c:v>
                </c:pt>
                <c:pt idx="244">
                  <c:v>3.9982250055413844</c:v>
                </c:pt>
                <c:pt idx="245">
                  <c:v>3.8945611735968813</c:v>
                </c:pt>
                <c:pt idx="246">
                  <c:v>3.7899173416523784</c:v>
                </c:pt>
                <c:pt idx="247">
                  <c:v>3.6842935097078753</c:v>
                </c:pt>
                <c:pt idx="248">
                  <c:v>3.577689677763372</c:v>
                </c:pt>
                <c:pt idx="249">
                  <c:v>3.4701058458188689</c:v>
                </c:pt>
                <c:pt idx="250">
                  <c:v>3.3615420138743657</c:v>
                </c:pt>
                <c:pt idx="251">
                  <c:v>3.2519981819298627</c:v>
                </c:pt>
                <c:pt idx="252">
                  <c:v>3.1414743499853595</c:v>
                </c:pt>
                <c:pt idx="253">
                  <c:v>3.0299705180408565</c:v>
                </c:pt>
                <c:pt idx="254">
                  <c:v>2.9174866860963533</c:v>
                </c:pt>
                <c:pt idx="255">
                  <c:v>2.8040228541518504</c:v>
                </c:pt>
                <c:pt idx="256">
                  <c:v>2.6895790222073472</c:v>
                </c:pt>
                <c:pt idx="257">
                  <c:v>2.5741551902628439</c:v>
                </c:pt>
                <c:pt idx="258">
                  <c:v>2.4577513583183408</c:v>
                </c:pt>
                <c:pt idx="259">
                  <c:v>2.3403675263738375</c:v>
                </c:pt>
                <c:pt idx="260">
                  <c:v>2.2220036944293344</c:v>
                </c:pt>
                <c:pt idx="261">
                  <c:v>2.1026598624848312</c:v>
                </c:pt>
                <c:pt idx="262">
                  <c:v>1.9823360305403279</c:v>
                </c:pt>
                <c:pt idx="263">
                  <c:v>1.8610321985958247</c:v>
                </c:pt>
                <c:pt idx="264">
                  <c:v>1.7387483666513215</c:v>
                </c:pt>
                <c:pt idx="265">
                  <c:v>1.6154845347068183</c:v>
                </c:pt>
                <c:pt idx="266">
                  <c:v>1.4912407027623151</c:v>
                </c:pt>
                <c:pt idx="267">
                  <c:v>1.366016870817812</c:v>
                </c:pt>
                <c:pt idx="268">
                  <c:v>1.2398130388733088</c:v>
                </c:pt>
                <c:pt idx="269">
                  <c:v>1.1126292069288055</c:v>
                </c:pt>
                <c:pt idx="270">
                  <c:v>0.98446537498430231</c:v>
                </c:pt>
                <c:pt idx="271">
                  <c:v>0.85532154303979924</c:v>
                </c:pt>
                <c:pt idx="272">
                  <c:v>0.72519771109529607</c:v>
                </c:pt>
                <c:pt idx="273">
                  <c:v>0.59409387915079293</c:v>
                </c:pt>
                <c:pt idx="274">
                  <c:v>0.4620100472062898</c:v>
                </c:pt>
                <c:pt idx="275">
                  <c:v>0.32894621526178663</c:v>
                </c:pt>
                <c:pt idx="276">
                  <c:v>0.19490238331728346</c:v>
                </c:pt>
                <c:pt idx="277">
                  <c:v>5.9878551372780274E-2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C-4A24-910C-7BC640353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51631"/>
        <c:axId val="529152879"/>
      </c:scatterChart>
      <c:valAx>
        <c:axId val="5291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Range/</a:t>
                </a:r>
                <a:r>
                  <a:rPr lang="en-IN" baseline="0"/>
                  <a:t> Distance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2879"/>
        <c:crosses val="autoZero"/>
        <c:crossBetween val="midCat"/>
      </c:valAx>
      <c:valAx>
        <c:axId val="5291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= 15 m/s, without drag at 75 degrees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'assignment_1(class) 75 deg'!$G$1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'assignment_1(class) 75 deg'!$F$2:$F$360</c:f>
              <c:numCache>
                <c:formatCode>General</c:formatCode>
                <c:ptCount val="359"/>
                <c:pt idx="0">
                  <c:v>0</c:v>
                </c:pt>
                <c:pt idx="1">
                  <c:v>3.8822856765378111E-2</c:v>
                </c:pt>
                <c:pt idx="2">
                  <c:v>7.7645713530756222E-2</c:v>
                </c:pt>
                <c:pt idx="3">
                  <c:v>0.11646857029613433</c:v>
                </c:pt>
                <c:pt idx="4">
                  <c:v>0.15529142706151244</c:v>
                </c:pt>
                <c:pt idx="5">
                  <c:v>0.19411428382689055</c:v>
                </c:pt>
                <c:pt idx="6">
                  <c:v>0.23293714059226867</c:v>
                </c:pt>
                <c:pt idx="7">
                  <c:v>0.27175999735764678</c:v>
                </c:pt>
                <c:pt idx="8">
                  <c:v>0.31058285412302489</c:v>
                </c:pt>
                <c:pt idx="9">
                  <c:v>0.349405710888403</c:v>
                </c:pt>
                <c:pt idx="10">
                  <c:v>0.38822856765378111</c:v>
                </c:pt>
                <c:pt idx="11">
                  <c:v>0.42705142441915922</c:v>
                </c:pt>
                <c:pt idx="12">
                  <c:v>0.46587428118453733</c:v>
                </c:pt>
                <c:pt idx="13">
                  <c:v>0.50469713794991544</c:v>
                </c:pt>
                <c:pt idx="14">
                  <c:v>0.54351999471529355</c:v>
                </c:pt>
                <c:pt idx="15">
                  <c:v>0.58234285148067166</c:v>
                </c:pt>
                <c:pt idx="16">
                  <c:v>0.62116570824604977</c:v>
                </c:pt>
                <c:pt idx="17">
                  <c:v>0.65998856501142789</c:v>
                </c:pt>
                <c:pt idx="18">
                  <c:v>0.698811421776806</c:v>
                </c:pt>
                <c:pt idx="19">
                  <c:v>0.73763427854218411</c:v>
                </c:pt>
                <c:pt idx="20">
                  <c:v>0.77645713530756222</c:v>
                </c:pt>
                <c:pt idx="21">
                  <c:v>0.81527999207294033</c:v>
                </c:pt>
                <c:pt idx="22">
                  <c:v>0.85410284883831844</c:v>
                </c:pt>
                <c:pt idx="23">
                  <c:v>0.89292570560369655</c:v>
                </c:pt>
                <c:pt idx="24">
                  <c:v>0.93174856236907466</c:v>
                </c:pt>
                <c:pt idx="25">
                  <c:v>0.97057141913445277</c:v>
                </c:pt>
                <c:pt idx="26">
                  <c:v>1.0093942758998309</c:v>
                </c:pt>
                <c:pt idx="27">
                  <c:v>1.048217132665209</c:v>
                </c:pt>
                <c:pt idx="28">
                  <c:v>1.0870399894305871</c:v>
                </c:pt>
                <c:pt idx="29">
                  <c:v>1.1258628461959652</c:v>
                </c:pt>
                <c:pt idx="30">
                  <c:v>1.1646857029613433</c:v>
                </c:pt>
                <c:pt idx="31">
                  <c:v>1.2035085597267214</c:v>
                </c:pt>
                <c:pt idx="32">
                  <c:v>1.2423314164920995</c:v>
                </c:pt>
                <c:pt idx="33">
                  <c:v>1.2811542732574777</c:v>
                </c:pt>
                <c:pt idx="34">
                  <c:v>1.3199771300228558</c:v>
                </c:pt>
                <c:pt idx="35">
                  <c:v>1.3587999867882339</c:v>
                </c:pt>
                <c:pt idx="36">
                  <c:v>1.397622843553612</c:v>
                </c:pt>
                <c:pt idx="37">
                  <c:v>1.4364457003189901</c:v>
                </c:pt>
                <c:pt idx="38">
                  <c:v>1.4752685570843682</c:v>
                </c:pt>
                <c:pt idx="39">
                  <c:v>1.5140914138497463</c:v>
                </c:pt>
                <c:pt idx="40">
                  <c:v>1.5529142706151244</c:v>
                </c:pt>
                <c:pt idx="41">
                  <c:v>1.5917371273805025</c:v>
                </c:pt>
                <c:pt idx="42">
                  <c:v>1.6305599841458807</c:v>
                </c:pt>
                <c:pt idx="43">
                  <c:v>1.6693828409112588</c:v>
                </c:pt>
                <c:pt idx="44">
                  <c:v>1.7082056976766369</c:v>
                </c:pt>
                <c:pt idx="45">
                  <c:v>1.747028554442015</c:v>
                </c:pt>
                <c:pt idx="46">
                  <c:v>1.7858514112073931</c:v>
                </c:pt>
                <c:pt idx="47">
                  <c:v>1.8246742679727712</c:v>
                </c:pt>
                <c:pt idx="48">
                  <c:v>1.8634971247381493</c:v>
                </c:pt>
                <c:pt idx="49">
                  <c:v>1.9023199815035274</c:v>
                </c:pt>
                <c:pt idx="50">
                  <c:v>1.9411428382689055</c:v>
                </c:pt>
                <c:pt idx="51">
                  <c:v>1.9799656950342837</c:v>
                </c:pt>
                <c:pt idx="52">
                  <c:v>2.0187885517996618</c:v>
                </c:pt>
                <c:pt idx="53">
                  <c:v>2.0576114085650401</c:v>
                </c:pt>
                <c:pt idx="54">
                  <c:v>2.0964342653304184</c:v>
                </c:pt>
                <c:pt idx="55">
                  <c:v>2.1352571220957968</c:v>
                </c:pt>
                <c:pt idx="56">
                  <c:v>2.1740799788611751</c:v>
                </c:pt>
                <c:pt idx="57">
                  <c:v>2.2129028356265534</c:v>
                </c:pt>
                <c:pt idx="58">
                  <c:v>2.2517256923919318</c:v>
                </c:pt>
                <c:pt idx="59">
                  <c:v>2.2905485491573101</c:v>
                </c:pt>
                <c:pt idx="60">
                  <c:v>2.3293714059226884</c:v>
                </c:pt>
                <c:pt idx="61">
                  <c:v>2.3681942626880668</c:v>
                </c:pt>
                <c:pt idx="62">
                  <c:v>2.4070171194534451</c:v>
                </c:pt>
                <c:pt idx="63">
                  <c:v>2.4458399762188234</c:v>
                </c:pt>
                <c:pt idx="64">
                  <c:v>2.4846628329842018</c:v>
                </c:pt>
                <c:pt idx="65">
                  <c:v>2.5234856897495801</c:v>
                </c:pt>
                <c:pt idx="66">
                  <c:v>2.5623085465149584</c:v>
                </c:pt>
                <c:pt idx="67">
                  <c:v>2.6011314032803368</c:v>
                </c:pt>
                <c:pt idx="68">
                  <c:v>2.6399542600457151</c:v>
                </c:pt>
                <c:pt idx="69">
                  <c:v>2.6787771168110934</c:v>
                </c:pt>
                <c:pt idx="70">
                  <c:v>2.7175999735764718</c:v>
                </c:pt>
                <c:pt idx="71">
                  <c:v>2.7564228303418501</c:v>
                </c:pt>
                <c:pt idx="72">
                  <c:v>2.7952456871072284</c:v>
                </c:pt>
                <c:pt idx="73">
                  <c:v>2.8340685438726068</c:v>
                </c:pt>
                <c:pt idx="74">
                  <c:v>2.8728914006379851</c:v>
                </c:pt>
                <c:pt idx="75">
                  <c:v>2.9117142574033634</c:v>
                </c:pt>
                <c:pt idx="76">
                  <c:v>2.9505371141687418</c:v>
                </c:pt>
                <c:pt idx="77">
                  <c:v>2.9893599709341201</c:v>
                </c:pt>
                <c:pt idx="78">
                  <c:v>3.0281828276994984</c:v>
                </c:pt>
                <c:pt idx="79">
                  <c:v>3.0670056844648768</c:v>
                </c:pt>
                <c:pt idx="80">
                  <c:v>3.1058285412302551</c:v>
                </c:pt>
                <c:pt idx="81">
                  <c:v>3.1446513979956334</c:v>
                </c:pt>
                <c:pt idx="82">
                  <c:v>3.1834742547610118</c:v>
                </c:pt>
                <c:pt idx="83">
                  <c:v>3.2222971115263901</c:v>
                </c:pt>
                <c:pt idx="84">
                  <c:v>3.2611199682917684</c:v>
                </c:pt>
                <c:pt idx="85">
                  <c:v>3.2999428250571468</c:v>
                </c:pt>
                <c:pt idx="86">
                  <c:v>3.3387656818225251</c:v>
                </c:pt>
                <c:pt idx="87">
                  <c:v>3.3775885385879034</c:v>
                </c:pt>
                <c:pt idx="88">
                  <c:v>3.4164113953532818</c:v>
                </c:pt>
                <c:pt idx="89">
                  <c:v>3.4552342521186601</c:v>
                </c:pt>
                <c:pt idx="90">
                  <c:v>3.4940571088840384</c:v>
                </c:pt>
                <c:pt idx="91">
                  <c:v>3.5328799656494168</c:v>
                </c:pt>
                <c:pt idx="92">
                  <c:v>3.5717028224147951</c:v>
                </c:pt>
                <c:pt idx="93">
                  <c:v>3.6105256791801734</c:v>
                </c:pt>
                <c:pt idx="94">
                  <c:v>3.6493485359455518</c:v>
                </c:pt>
                <c:pt idx="95">
                  <c:v>3.6881713927109301</c:v>
                </c:pt>
                <c:pt idx="96">
                  <c:v>3.7269942494763084</c:v>
                </c:pt>
                <c:pt idx="97">
                  <c:v>3.7658171062416868</c:v>
                </c:pt>
                <c:pt idx="98">
                  <c:v>3.8046399630070651</c:v>
                </c:pt>
                <c:pt idx="99">
                  <c:v>3.8434628197724434</c:v>
                </c:pt>
                <c:pt idx="100">
                  <c:v>3.8822856765378218</c:v>
                </c:pt>
                <c:pt idx="101">
                  <c:v>3.9211085333032001</c:v>
                </c:pt>
                <c:pt idx="102">
                  <c:v>3.9599313900685784</c:v>
                </c:pt>
                <c:pt idx="103">
                  <c:v>3.9987542468339567</c:v>
                </c:pt>
                <c:pt idx="104">
                  <c:v>4.0375771035993351</c:v>
                </c:pt>
                <c:pt idx="105">
                  <c:v>4.0763999603647134</c:v>
                </c:pt>
                <c:pt idx="106">
                  <c:v>4.1152228171300917</c:v>
                </c:pt>
                <c:pt idx="107">
                  <c:v>4.1540456738954701</c:v>
                </c:pt>
                <c:pt idx="108">
                  <c:v>4.1928685306608484</c:v>
                </c:pt>
                <c:pt idx="109">
                  <c:v>4.2316913874262267</c:v>
                </c:pt>
                <c:pt idx="110">
                  <c:v>4.2705142441916051</c:v>
                </c:pt>
                <c:pt idx="111">
                  <c:v>4.3093371009569834</c:v>
                </c:pt>
                <c:pt idx="112">
                  <c:v>4.3481599577223617</c:v>
                </c:pt>
                <c:pt idx="113">
                  <c:v>4.3869828144877401</c:v>
                </c:pt>
                <c:pt idx="114">
                  <c:v>4.4258056712531184</c:v>
                </c:pt>
                <c:pt idx="115">
                  <c:v>4.4646285280184967</c:v>
                </c:pt>
                <c:pt idx="116">
                  <c:v>4.5034513847838751</c:v>
                </c:pt>
                <c:pt idx="117">
                  <c:v>4.5422742415492534</c:v>
                </c:pt>
                <c:pt idx="118">
                  <c:v>4.5810970983146317</c:v>
                </c:pt>
                <c:pt idx="119">
                  <c:v>4.6199199550800101</c:v>
                </c:pt>
                <c:pt idx="120">
                  <c:v>4.6587428118453884</c:v>
                </c:pt>
                <c:pt idx="121">
                  <c:v>4.6975656686107667</c:v>
                </c:pt>
                <c:pt idx="122">
                  <c:v>4.7363885253761451</c:v>
                </c:pt>
                <c:pt idx="123">
                  <c:v>4.7752113821415234</c:v>
                </c:pt>
                <c:pt idx="124">
                  <c:v>4.8140342389069017</c:v>
                </c:pt>
                <c:pt idx="125">
                  <c:v>4.8528570956722801</c:v>
                </c:pt>
                <c:pt idx="126">
                  <c:v>4.8916799524376584</c:v>
                </c:pt>
                <c:pt idx="127">
                  <c:v>4.9305028092030367</c:v>
                </c:pt>
                <c:pt idx="128">
                  <c:v>4.9693256659684151</c:v>
                </c:pt>
                <c:pt idx="129">
                  <c:v>5.0081485227337934</c:v>
                </c:pt>
                <c:pt idx="130">
                  <c:v>5.0469713794991717</c:v>
                </c:pt>
                <c:pt idx="131">
                  <c:v>5.0857942362645501</c:v>
                </c:pt>
                <c:pt idx="132">
                  <c:v>5.1246170930299284</c:v>
                </c:pt>
                <c:pt idx="133">
                  <c:v>5.1634399497953067</c:v>
                </c:pt>
                <c:pt idx="134">
                  <c:v>5.2022628065606851</c:v>
                </c:pt>
                <c:pt idx="135">
                  <c:v>5.2410856633260634</c:v>
                </c:pt>
                <c:pt idx="136">
                  <c:v>5.2799085200914417</c:v>
                </c:pt>
                <c:pt idx="137">
                  <c:v>5.3187313768568201</c:v>
                </c:pt>
                <c:pt idx="138">
                  <c:v>5.3575542336221984</c:v>
                </c:pt>
                <c:pt idx="139">
                  <c:v>5.3963770903875767</c:v>
                </c:pt>
                <c:pt idx="140">
                  <c:v>5.4351999471529551</c:v>
                </c:pt>
                <c:pt idx="141">
                  <c:v>5.4740228039183334</c:v>
                </c:pt>
                <c:pt idx="142">
                  <c:v>5.5128456606837117</c:v>
                </c:pt>
                <c:pt idx="143">
                  <c:v>5.5516685174490901</c:v>
                </c:pt>
                <c:pt idx="144">
                  <c:v>5.5904913742144684</c:v>
                </c:pt>
                <c:pt idx="145">
                  <c:v>5.6293142309798467</c:v>
                </c:pt>
                <c:pt idx="146">
                  <c:v>5.6681370877452251</c:v>
                </c:pt>
                <c:pt idx="147">
                  <c:v>5.7069599445106034</c:v>
                </c:pt>
                <c:pt idx="148">
                  <c:v>5.7457828012759817</c:v>
                </c:pt>
                <c:pt idx="149">
                  <c:v>5.7846056580413601</c:v>
                </c:pt>
                <c:pt idx="150">
                  <c:v>5.8234285148067384</c:v>
                </c:pt>
                <c:pt idx="151">
                  <c:v>5.8622513715721167</c:v>
                </c:pt>
                <c:pt idx="152">
                  <c:v>5.9010742283374951</c:v>
                </c:pt>
                <c:pt idx="153">
                  <c:v>5.9398970851028734</c:v>
                </c:pt>
                <c:pt idx="154">
                  <c:v>5.9787199418682517</c:v>
                </c:pt>
                <c:pt idx="155">
                  <c:v>6.0175427986336301</c:v>
                </c:pt>
                <c:pt idx="156">
                  <c:v>6.0563656553990084</c:v>
                </c:pt>
                <c:pt idx="157">
                  <c:v>6.0951885121643867</c:v>
                </c:pt>
                <c:pt idx="158">
                  <c:v>6.1340113689297651</c:v>
                </c:pt>
                <c:pt idx="159">
                  <c:v>6.1728342256951434</c:v>
                </c:pt>
                <c:pt idx="160">
                  <c:v>6.2116570824605217</c:v>
                </c:pt>
                <c:pt idx="161">
                  <c:v>6.2504799392259001</c:v>
                </c:pt>
                <c:pt idx="162">
                  <c:v>6.2893027959912784</c:v>
                </c:pt>
                <c:pt idx="163">
                  <c:v>6.3281256527566567</c:v>
                </c:pt>
                <c:pt idx="164">
                  <c:v>6.3669485095220351</c:v>
                </c:pt>
                <c:pt idx="165">
                  <c:v>6.4057713662874134</c:v>
                </c:pt>
                <c:pt idx="166">
                  <c:v>6.4445942230527917</c:v>
                </c:pt>
                <c:pt idx="167">
                  <c:v>6.4834170798181701</c:v>
                </c:pt>
                <c:pt idx="168">
                  <c:v>6.5222399365835484</c:v>
                </c:pt>
                <c:pt idx="169">
                  <c:v>6.5610627933489267</c:v>
                </c:pt>
                <c:pt idx="170">
                  <c:v>6.5998856501143051</c:v>
                </c:pt>
                <c:pt idx="171">
                  <c:v>6.6387085068796834</c:v>
                </c:pt>
                <c:pt idx="172">
                  <c:v>6.6775313636450617</c:v>
                </c:pt>
                <c:pt idx="173">
                  <c:v>6.7163542204104401</c:v>
                </c:pt>
                <c:pt idx="174">
                  <c:v>6.7551770771758184</c:v>
                </c:pt>
                <c:pt idx="175">
                  <c:v>6.7939999339411967</c:v>
                </c:pt>
                <c:pt idx="176">
                  <c:v>6.8328227907065751</c:v>
                </c:pt>
                <c:pt idx="177">
                  <c:v>6.8716456474719534</c:v>
                </c:pt>
                <c:pt idx="178">
                  <c:v>6.9104685042373317</c:v>
                </c:pt>
                <c:pt idx="179">
                  <c:v>6.9492913610027101</c:v>
                </c:pt>
                <c:pt idx="180">
                  <c:v>6.9881142177680884</c:v>
                </c:pt>
                <c:pt idx="181">
                  <c:v>7.0269370745334667</c:v>
                </c:pt>
                <c:pt idx="182">
                  <c:v>7.0657599312988451</c:v>
                </c:pt>
                <c:pt idx="183">
                  <c:v>7.1045827880642234</c:v>
                </c:pt>
                <c:pt idx="184">
                  <c:v>7.1434056448296017</c:v>
                </c:pt>
                <c:pt idx="185">
                  <c:v>7.1822285015949801</c:v>
                </c:pt>
                <c:pt idx="186">
                  <c:v>7.2210513583603584</c:v>
                </c:pt>
                <c:pt idx="187">
                  <c:v>7.2598742151257367</c:v>
                </c:pt>
                <c:pt idx="188">
                  <c:v>7.2986970718911151</c:v>
                </c:pt>
                <c:pt idx="189">
                  <c:v>7.3375199286564934</c:v>
                </c:pt>
                <c:pt idx="190">
                  <c:v>7.3763427854218717</c:v>
                </c:pt>
                <c:pt idx="191">
                  <c:v>7.4151656421872501</c:v>
                </c:pt>
                <c:pt idx="192">
                  <c:v>7.4539884989526284</c:v>
                </c:pt>
                <c:pt idx="193">
                  <c:v>7.4928113557180067</c:v>
                </c:pt>
                <c:pt idx="194">
                  <c:v>7.531634212483385</c:v>
                </c:pt>
                <c:pt idx="195">
                  <c:v>7.5704570692487634</c:v>
                </c:pt>
                <c:pt idx="196">
                  <c:v>7.6092799260141417</c:v>
                </c:pt>
                <c:pt idx="197">
                  <c:v>7.64810278277952</c:v>
                </c:pt>
                <c:pt idx="198">
                  <c:v>7.6869256395448984</c:v>
                </c:pt>
                <c:pt idx="199">
                  <c:v>7.7257484963102767</c:v>
                </c:pt>
                <c:pt idx="200">
                  <c:v>7.764571353075655</c:v>
                </c:pt>
                <c:pt idx="201">
                  <c:v>7.8033942098410334</c:v>
                </c:pt>
                <c:pt idx="202">
                  <c:v>7.8422170666064117</c:v>
                </c:pt>
                <c:pt idx="203">
                  <c:v>7.88103992337179</c:v>
                </c:pt>
                <c:pt idx="204">
                  <c:v>7.9198627801371684</c:v>
                </c:pt>
                <c:pt idx="205">
                  <c:v>7.9586856369025467</c:v>
                </c:pt>
                <c:pt idx="206">
                  <c:v>7.997508493667925</c:v>
                </c:pt>
                <c:pt idx="207">
                  <c:v>8.0363313504333025</c:v>
                </c:pt>
                <c:pt idx="208">
                  <c:v>8.0751542071986808</c:v>
                </c:pt>
                <c:pt idx="209">
                  <c:v>8.1139770639640592</c:v>
                </c:pt>
                <c:pt idx="210">
                  <c:v>8.1527999207294375</c:v>
                </c:pt>
                <c:pt idx="211">
                  <c:v>8.1916227774948158</c:v>
                </c:pt>
                <c:pt idx="212">
                  <c:v>8.2304456342601942</c:v>
                </c:pt>
                <c:pt idx="213">
                  <c:v>8.2692684910255725</c:v>
                </c:pt>
                <c:pt idx="214">
                  <c:v>8.3080913477909508</c:v>
                </c:pt>
                <c:pt idx="215">
                  <c:v>8.3469142045563292</c:v>
                </c:pt>
                <c:pt idx="216">
                  <c:v>8.3857370613217075</c:v>
                </c:pt>
                <c:pt idx="217">
                  <c:v>8.4245599180870858</c:v>
                </c:pt>
                <c:pt idx="218">
                  <c:v>8.4633827748524642</c:v>
                </c:pt>
                <c:pt idx="219">
                  <c:v>8.5022056316178425</c:v>
                </c:pt>
                <c:pt idx="220">
                  <c:v>8.5410284883832208</c:v>
                </c:pt>
                <c:pt idx="221">
                  <c:v>8.5798513451485992</c:v>
                </c:pt>
                <c:pt idx="222">
                  <c:v>8.6186742019139775</c:v>
                </c:pt>
                <c:pt idx="223">
                  <c:v>8.6574970586793558</c:v>
                </c:pt>
                <c:pt idx="224">
                  <c:v>8.6963199154447341</c:v>
                </c:pt>
                <c:pt idx="225">
                  <c:v>8.7351427722101125</c:v>
                </c:pt>
                <c:pt idx="226">
                  <c:v>8.7739656289754908</c:v>
                </c:pt>
                <c:pt idx="227">
                  <c:v>8.8127884857408691</c:v>
                </c:pt>
                <c:pt idx="228">
                  <c:v>8.8516113425062475</c:v>
                </c:pt>
                <c:pt idx="229">
                  <c:v>8.8904341992716258</c:v>
                </c:pt>
                <c:pt idx="230">
                  <c:v>8.9292570560370041</c:v>
                </c:pt>
                <c:pt idx="231">
                  <c:v>8.9680799128023825</c:v>
                </c:pt>
                <c:pt idx="232">
                  <c:v>9.0069027695677608</c:v>
                </c:pt>
                <c:pt idx="233">
                  <c:v>9.0457256263331391</c:v>
                </c:pt>
                <c:pt idx="234">
                  <c:v>9.0845484830985175</c:v>
                </c:pt>
                <c:pt idx="235">
                  <c:v>9.1233713398638958</c:v>
                </c:pt>
                <c:pt idx="236">
                  <c:v>9.1621941966292741</c:v>
                </c:pt>
                <c:pt idx="237">
                  <c:v>9.2010170533946525</c:v>
                </c:pt>
                <c:pt idx="238">
                  <c:v>9.2398399101600308</c:v>
                </c:pt>
                <c:pt idx="239">
                  <c:v>9.2786627669254091</c:v>
                </c:pt>
                <c:pt idx="240">
                  <c:v>9.3174856236907875</c:v>
                </c:pt>
                <c:pt idx="241">
                  <c:v>9.3563084804561658</c:v>
                </c:pt>
                <c:pt idx="242">
                  <c:v>9.3951313372215441</c:v>
                </c:pt>
                <c:pt idx="243">
                  <c:v>9.4339541939869225</c:v>
                </c:pt>
                <c:pt idx="244">
                  <c:v>9.4727770507523008</c:v>
                </c:pt>
                <c:pt idx="245">
                  <c:v>9.5115999075176791</c:v>
                </c:pt>
                <c:pt idx="246">
                  <c:v>9.5504227642830575</c:v>
                </c:pt>
                <c:pt idx="247">
                  <c:v>9.5892456210484358</c:v>
                </c:pt>
                <c:pt idx="248">
                  <c:v>9.6280684778138141</c:v>
                </c:pt>
                <c:pt idx="249">
                  <c:v>9.6668913345791925</c:v>
                </c:pt>
                <c:pt idx="250">
                  <c:v>9.7057141913445708</c:v>
                </c:pt>
                <c:pt idx="251">
                  <c:v>9.7445370481099491</c:v>
                </c:pt>
                <c:pt idx="252">
                  <c:v>9.7833599048753275</c:v>
                </c:pt>
                <c:pt idx="253">
                  <c:v>9.8221827616407058</c:v>
                </c:pt>
                <c:pt idx="254">
                  <c:v>9.8610056184060841</c:v>
                </c:pt>
                <c:pt idx="255">
                  <c:v>9.8998284751714625</c:v>
                </c:pt>
                <c:pt idx="256">
                  <c:v>9.9386513319368408</c:v>
                </c:pt>
                <c:pt idx="257">
                  <c:v>9.9774741887022191</c:v>
                </c:pt>
                <c:pt idx="258">
                  <c:v>10.016297045467597</c:v>
                </c:pt>
                <c:pt idx="259">
                  <c:v>10.055119902232976</c:v>
                </c:pt>
                <c:pt idx="260">
                  <c:v>10.093942758998354</c:v>
                </c:pt>
                <c:pt idx="261">
                  <c:v>10.132765615763732</c:v>
                </c:pt>
                <c:pt idx="262">
                  <c:v>10.171588472529111</c:v>
                </c:pt>
                <c:pt idx="263">
                  <c:v>10.210411329294489</c:v>
                </c:pt>
                <c:pt idx="264">
                  <c:v>10.249234186059867</c:v>
                </c:pt>
                <c:pt idx="265">
                  <c:v>10.288057042825246</c:v>
                </c:pt>
                <c:pt idx="266">
                  <c:v>10.326879899590624</c:v>
                </c:pt>
                <c:pt idx="267">
                  <c:v>10.365702756356002</c:v>
                </c:pt>
                <c:pt idx="268">
                  <c:v>10.404525613121381</c:v>
                </c:pt>
                <c:pt idx="269">
                  <c:v>10.443348469886759</c:v>
                </c:pt>
                <c:pt idx="270">
                  <c:v>10.482171326652137</c:v>
                </c:pt>
                <c:pt idx="271">
                  <c:v>10.520994183417516</c:v>
                </c:pt>
                <c:pt idx="272">
                  <c:v>10.559817040182894</c:v>
                </c:pt>
                <c:pt idx="273">
                  <c:v>10.598639896948272</c:v>
                </c:pt>
                <c:pt idx="274">
                  <c:v>10.637462753713651</c:v>
                </c:pt>
                <c:pt idx="275">
                  <c:v>10.676285610479029</c:v>
                </c:pt>
                <c:pt idx="276">
                  <c:v>10.715108467244407</c:v>
                </c:pt>
                <c:pt idx="277">
                  <c:v>10.753931324009786</c:v>
                </c:pt>
                <c:pt idx="278">
                  <c:v>10.792754180775164</c:v>
                </c:pt>
                <c:pt idx="279">
                  <c:v>10.831577037540542</c:v>
                </c:pt>
                <c:pt idx="280">
                  <c:v>10.870399894305921</c:v>
                </c:pt>
                <c:pt idx="281">
                  <c:v>10.909222751071299</c:v>
                </c:pt>
                <c:pt idx="282">
                  <c:v>10.948045607836677</c:v>
                </c:pt>
                <c:pt idx="283">
                  <c:v>10.986868464602056</c:v>
                </c:pt>
                <c:pt idx="284">
                  <c:v>11.025691321367434</c:v>
                </c:pt>
                <c:pt idx="285">
                  <c:v>11.064514178132812</c:v>
                </c:pt>
                <c:pt idx="286">
                  <c:v>11.103337034898191</c:v>
                </c:pt>
                <c:pt idx="287">
                  <c:v>11.142159891663569</c:v>
                </c:pt>
                <c:pt idx="288">
                  <c:v>11.180982748428947</c:v>
                </c:pt>
                <c:pt idx="289">
                  <c:v>11.219805605194326</c:v>
                </c:pt>
                <c:pt idx="290">
                  <c:v>11.258628461959704</c:v>
                </c:pt>
                <c:pt idx="291">
                  <c:v>11.297451318725082</c:v>
                </c:pt>
                <c:pt idx="292">
                  <c:v>11.336274175490461</c:v>
                </c:pt>
                <c:pt idx="293">
                  <c:v>11.375097032255839</c:v>
                </c:pt>
                <c:pt idx="294">
                  <c:v>11.413919889021217</c:v>
                </c:pt>
                <c:pt idx="295">
                  <c:v>11.452742745786596</c:v>
                </c:pt>
              </c:numCache>
            </c:numRef>
          </c:xVal>
          <c:yVal>
            <c:numRef>
              <c:f>'assignment_1(class) 75 deg'!$G$2:$G$360</c:f>
              <c:numCache>
                <c:formatCode>General</c:formatCode>
                <c:ptCount val="359"/>
                <c:pt idx="0">
                  <c:v>0</c:v>
                </c:pt>
                <c:pt idx="1">
                  <c:v>0.14439887394336026</c:v>
                </c:pt>
                <c:pt idx="2">
                  <c:v>0.28781774788672054</c:v>
                </c:pt>
                <c:pt idx="3">
                  <c:v>0.43025662183008079</c:v>
                </c:pt>
                <c:pt idx="4">
                  <c:v>0.57171549577344105</c:v>
                </c:pt>
                <c:pt idx="5">
                  <c:v>0.71219436971680128</c:v>
                </c:pt>
                <c:pt idx="6">
                  <c:v>0.85169324366016153</c:v>
                </c:pt>
                <c:pt idx="7">
                  <c:v>0.99021211760352179</c:v>
                </c:pt>
                <c:pt idx="8">
                  <c:v>1.127750991546882</c:v>
                </c:pt>
                <c:pt idx="9">
                  <c:v>1.264309865490242</c:v>
                </c:pt>
                <c:pt idx="10">
                  <c:v>1.3998887394336021</c:v>
                </c:pt>
                <c:pt idx="11">
                  <c:v>1.5344876133769623</c:v>
                </c:pt>
                <c:pt idx="12">
                  <c:v>1.6681064873203224</c:v>
                </c:pt>
                <c:pt idx="13">
                  <c:v>1.8007453612636826</c:v>
                </c:pt>
                <c:pt idx="14">
                  <c:v>1.9324042352070427</c:v>
                </c:pt>
                <c:pt idx="15">
                  <c:v>2.0630831091504027</c:v>
                </c:pt>
                <c:pt idx="16">
                  <c:v>2.1927819830937629</c:v>
                </c:pt>
                <c:pt idx="17">
                  <c:v>2.3215008570371229</c:v>
                </c:pt>
                <c:pt idx="18">
                  <c:v>2.4492397309804828</c:v>
                </c:pt>
                <c:pt idx="19">
                  <c:v>2.5759986049238428</c:v>
                </c:pt>
                <c:pt idx="20">
                  <c:v>2.7017774788672027</c:v>
                </c:pt>
                <c:pt idx="21">
                  <c:v>2.8265763528105627</c:v>
                </c:pt>
                <c:pt idx="22">
                  <c:v>2.9503952267539226</c:v>
                </c:pt>
                <c:pt idx="23">
                  <c:v>3.0732341006972828</c:v>
                </c:pt>
                <c:pt idx="24">
                  <c:v>3.1950929746406427</c:v>
                </c:pt>
                <c:pt idx="25">
                  <c:v>3.3159718485840028</c:v>
                </c:pt>
                <c:pt idx="26">
                  <c:v>3.4358707225273628</c:v>
                </c:pt>
                <c:pt idx="27">
                  <c:v>3.5547895964707226</c:v>
                </c:pt>
                <c:pt idx="28">
                  <c:v>3.6727284704140826</c:v>
                </c:pt>
                <c:pt idx="29">
                  <c:v>3.7896873443574424</c:v>
                </c:pt>
                <c:pt idx="30">
                  <c:v>3.9056662183008024</c:v>
                </c:pt>
                <c:pt idx="31">
                  <c:v>4.0206650922441627</c:v>
                </c:pt>
                <c:pt idx="32">
                  <c:v>4.1346839661875228</c:v>
                </c:pt>
                <c:pt idx="33">
                  <c:v>4.2477228401308826</c:v>
                </c:pt>
                <c:pt idx="34">
                  <c:v>4.3597817140742423</c:v>
                </c:pt>
                <c:pt idx="35">
                  <c:v>4.4708605880176018</c:v>
                </c:pt>
                <c:pt idx="36">
                  <c:v>4.5809594619609619</c:v>
                </c:pt>
                <c:pt idx="37">
                  <c:v>4.6900783359043219</c:v>
                </c:pt>
                <c:pt idx="38">
                  <c:v>4.7982172098476816</c:v>
                </c:pt>
                <c:pt idx="39">
                  <c:v>4.9053760837910412</c:v>
                </c:pt>
                <c:pt idx="40">
                  <c:v>5.0115549577344014</c:v>
                </c:pt>
                <c:pt idx="41">
                  <c:v>5.1167538316777614</c:v>
                </c:pt>
                <c:pt idx="42">
                  <c:v>5.2209727056211213</c:v>
                </c:pt>
                <c:pt idx="43">
                  <c:v>5.3242115795644809</c:v>
                </c:pt>
                <c:pt idx="44">
                  <c:v>5.4264704535078403</c:v>
                </c:pt>
                <c:pt idx="45">
                  <c:v>5.5277493274512004</c:v>
                </c:pt>
                <c:pt idx="46">
                  <c:v>5.6280482013945603</c:v>
                </c:pt>
                <c:pt idx="47">
                  <c:v>5.72736707533792</c:v>
                </c:pt>
                <c:pt idx="48">
                  <c:v>5.8257059492812795</c:v>
                </c:pt>
                <c:pt idx="49">
                  <c:v>5.9230648232246397</c:v>
                </c:pt>
                <c:pt idx="50">
                  <c:v>6.0194436971679997</c:v>
                </c:pt>
                <c:pt idx="51">
                  <c:v>6.1148425711113594</c:v>
                </c:pt>
                <c:pt idx="52">
                  <c:v>6.209261445054719</c:v>
                </c:pt>
                <c:pt idx="53">
                  <c:v>6.3027003189980784</c:v>
                </c:pt>
                <c:pt idx="54">
                  <c:v>6.3951591929414384</c:v>
                </c:pt>
                <c:pt idx="55">
                  <c:v>6.4866380668847983</c:v>
                </c:pt>
                <c:pt idx="56">
                  <c:v>6.5771369408281579</c:v>
                </c:pt>
                <c:pt idx="57">
                  <c:v>6.6666558147715174</c:v>
                </c:pt>
                <c:pt idx="58">
                  <c:v>6.7551946887148775</c:v>
                </c:pt>
                <c:pt idx="59">
                  <c:v>6.8427535626582374</c:v>
                </c:pt>
                <c:pt idx="60">
                  <c:v>6.9293324366015971</c:v>
                </c:pt>
                <c:pt idx="61">
                  <c:v>7.0149313105449567</c:v>
                </c:pt>
                <c:pt idx="62">
                  <c:v>7.099550184488316</c:v>
                </c:pt>
                <c:pt idx="63">
                  <c:v>7.183189058431676</c:v>
                </c:pt>
                <c:pt idx="64">
                  <c:v>7.2658479323750358</c:v>
                </c:pt>
                <c:pt idx="65">
                  <c:v>7.3475268063183954</c:v>
                </c:pt>
                <c:pt idx="66">
                  <c:v>7.4282256802617548</c:v>
                </c:pt>
                <c:pt idx="67">
                  <c:v>7.5079445542051149</c:v>
                </c:pt>
                <c:pt idx="68">
                  <c:v>7.5866834281484747</c:v>
                </c:pt>
                <c:pt idx="69">
                  <c:v>7.6644423020918344</c:v>
                </c:pt>
                <c:pt idx="70">
                  <c:v>7.7412211760351939</c:v>
                </c:pt>
                <c:pt idx="71">
                  <c:v>7.8170200499785532</c:v>
                </c:pt>
                <c:pt idx="72">
                  <c:v>7.8918389239219131</c:v>
                </c:pt>
                <c:pt idx="73">
                  <c:v>7.9656777978652729</c:v>
                </c:pt>
                <c:pt idx="74">
                  <c:v>8.0385366718086342</c:v>
                </c:pt>
                <c:pt idx="75">
                  <c:v>8.1104155457519944</c:v>
                </c:pt>
                <c:pt idx="76">
                  <c:v>8.1813144196953544</c:v>
                </c:pt>
                <c:pt idx="77">
                  <c:v>8.2512332936387143</c:v>
                </c:pt>
                <c:pt idx="78">
                  <c:v>8.3201721675820757</c:v>
                </c:pt>
                <c:pt idx="79">
                  <c:v>8.3881310415254369</c:v>
                </c:pt>
                <c:pt idx="80">
                  <c:v>8.4551099154687979</c:v>
                </c:pt>
                <c:pt idx="81">
                  <c:v>8.5211087894121587</c:v>
                </c:pt>
                <c:pt idx="82">
                  <c:v>8.5861276633555192</c:v>
                </c:pt>
                <c:pt idx="83">
                  <c:v>8.6501665372988796</c:v>
                </c:pt>
                <c:pt idx="84">
                  <c:v>8.7132254112422398</c:v>
                </c:pt>
                <c:pt idx="85">
                  <c:v>8.7753042851855998</c:v>
                </c:pt>
                <c:pt idx="86">
                  <c:v>8.8364031591289596</c:v>
                </c:pt>
                <c:pt idx="87">
                  <c:v>8.8965220330723209</c:v>
                </c:pt>
                <c:pt idx="88">
                  <c:v>8.9556609070156821</c:v>
                </c:pt>
                <c:pt idx="89">
                  <c:v>9.013819780959043</c:v>
                </c:pt>
                <c:pt idx="90">
                  <c:v>9.0709986549024038</c:v>
                </c:pt>
                <c:pt idx="91">
                  <c:v>9.1271975288457643</c:v>
                </c:pt>
                <c:pt idx="92">
                  <c:v>9.1824164027891246</c:v>
                </c:pt>
                <c:pt idx="93">
                  <c:v>9.2366552767324848</c:v>
                </c:pt>
                <c:pt idx="94">
                  <c:v>9.2899141506758447</c:v>
                </c:pt>
                <c:pt idx="95">
                  <c:v>9.3421930246192044</c:v>
                </c:pt>
                <c:pt idx="96">
                  <c:v>9.3934918985625657</c:v>
                </c:pt>
                <c:pt idx="97">
                  <c:v>9.4438107725059268</c:v>
                </c:pt>
                <c:pt idx="98">
                  <c:v>9.4931496464492877</c:v>
                </c:pt>
                <c:pt idx="99">
                  <c:v>9.5415085203926484</c:v>
                </c:pt>
                <c:pt idx="100">
                  <c:v>9.5888873943360089</c:v>
                </c:pt>
                <c:pt idx="101">
                  <c:v>9.6352862682793692</c:v>
                </c:pt>
                <c:pt idx="102">
                  <c:v>9.6807051422227293</c:v>
                </c:pt>
                <c:pt idx="103">
                  <c:v>9.7251440161660891</c:v>
                </c:pt>
                <c:pt idx="104">
                  <c:v>9.7686028901094506</c:v>
                </c:pt>
                <c:pt idx="105">
                  <c:v>9.8110817640528118</c:v>
                </c:pt>
                <c:pt idx="106">
                  <c:v>9.8525806379961729</c:v>
                </c:pt>
                <c:pt idx="107">
                  <c:v>9.8930995119395337</c:v>
                </c:pt>
                <c:pt idx="108">
                  <c:v>9.9326383858828944</c:v>
                </c:pt>
                <c:pt idx="109">
                  <c:v>9.9711972598262548</c:v>
                </c:pt>
                <c:pt idx="110">
                  <c:v>10.008776133769615</c:v>
                </c:pt>
                <c:pt idx="111">
                  <c:v>10.045375007712975</c:v>
                </c:pt>
                <c:pt idx="112">
                  <c:v>10.080993881656335</c:v>
                </c:pt>
                <c:pt idx="113">
                  <c:v>10.115632755599696</c:v>
                </c:pt>
                <c:pt idx="114">
                  <c:v>10.149291629543058</c:v>
                </c:pt>
                <c:pt idx="115">
                  <c:v>10.181970503486419</c:v>
                </c:pt>
                <c:pt idx="116">
                  <c:v>10.213669377429779</c:v>
                </c:pt>
                <c:pt idx="117">
                  <c:v>10.24438825137314</c:v>
                </c:pt>
                <c:pt idx="118">
                  <c:v>10.2741271253165</c:v>
                </c:pt>
                <c:pt idx="119">
                  <c:v>10.30288599925986</c:v>
                </c:pt>
                <c:pt idx="120">
                  <c:v>10.33066487320322</c:v>
                </c:pt>
                <c:pt idx="121">
                  <c:v>10.35746374714658</c:v>
                </c:pt>
                <c:pt idx="122">
                  <c:v>10.383282621089942</c:v>
                </c:pt>
                <c:pt idx="123">
                  <c:v>10.408121495033303</c:v>
                </c:pt>
                <c:pt idx="124">
                  <c:v>10.431980368976664</c:v>
                </c:pt>
                <c:pt idx="125">
                  <c:v>10.454859242920024</c:v>
                </c:pt>
                <c:pt idx="126">
                  <c:v>10.476758116863385</c:v>
                </c:pt>
                <c:pt idx="127">
                  <c:v>10.497676990806745</c:v>
                </c:pt>
                <c:pt idx="128">
                  <c:v>10.517615864750105</c:v>
                </c:pt>
                <c:pt idx="129">
                  <c:v>10.536574738693465</c:v>
                </c:pt>
                <c:pt idx="130">
                  <c:v>10.554553612636827</c:v>
                </c:pt>
                <c:pt idx="131">
                  <c:v>10.571552486580188</c:v>
                </c:pt>
                <c:pt idx="132">
                  <c:v>10.587571360523549</c:v>
                </c:pt>
                <c:pt idx="133">
                  <c:v>10.60261023446691</c:v>
                </c:pt>
                <c:pt idx="134">
                  <c:v>10.616669108410271</c:v>
                </c:pt>
                <c:pt idx="135">
                  <c:v>10.629747982353631</c:v>
                </c:pt>
                <c:pt idx="136">
                  <c:v>10.641846856296992</c:v>
                </c:pt>
                <c:pt idx="137">
                  <c:v>10.652965730240352</c:v>
                </c:pt>
                <c:pt idx="138">
                  <c:v>10.663104604183712</c:v>
                </c:pt>
                <c:pt idx="139">
                  <c:v>10.672263478127073</c:v>
                </c:pt>
                <c:pt idx="140">
                  <c:v>10.680442352070434</c:v>
                </c:pt>
                <c:pt idx="141">
                  <c:v>10.687641226013795</c:v>
                </c:pt>
                <c:pt idx="142">
                  <c:v>10.693860099957156</c:v>
                </c:pt>
                <c:pt idx="143">
                  <c:v>10.699098973900517</c:v>
                </c:pt>
                <c:pt idx="144">
                  <c:v>10.703357847843877</c:v>
                </c:pt>
                <c:pt idx="145">
                  <c:v>10.706636721787238</c:v>
                </c:pt>
                <c:pt idx="146">
                  <c:v>10.708935595730598</c:v>
                </c:pt>
                <c:pt idx="147">
                  <c:v>10.710254469673957</c:v>
                </c:pt>
                <c:pt idx="148">
                  <c:v>10.710593343617319</c:v>
                </c:pt>
                <c:pt idx="149">
                  <c:v>10.70995221756068</c:v>
                </c:pt>
                <c:pt idx="150">
                  <c:v>10.708331091504041</c:v>
                </c:pt>
                <c:pt idx="151">
                  <c:v>10.705729965447402</c:v>
                </c:pt>
                <c:pt idx="152">
                  <c:v>10.702148839390762</c:v>
                </c:pt>
                <c:pt idx="153">
                  <c:v>10.697587713334123</c:v>
                </c:pt>
                <c:pt idx="154">
                  <c:v>10.692046587277483</c:v>
                </c:pt>
                <c:pt idx="155">
                  <c:v>10.685525461220843</c:v>
                </c:pt>
                <c:pt idx="156">
                  <c:v>10.678024335164203</c:v>
                </c:pt>
                <c:pt idx="157">
                  <c:v>10.669543209107564</c:v>
                </c:pt>
                <c:pt idx="158">
                  <c:v>10.660082083050925</c:v>
                </c:pt>
                <c:pt idx="159">
                  <c:v>10.649640956994286</c:v>
                </c:pt>
                <c:pt idx="160">
                  <c:v>10.638219830937647</c:v>
                </c:pt>
                <c:pt idx="161">
                  <c:v>10.625818704881008</c:v>
                </c:pt>
                <c:pt idx="162">
                  <c:v>10.612437578824368</c:v>
                </c:pt>
                <c:pt idx="163">
                  <c:v>10.598076452767728</c:v>
                </c:pt>
                <c:pt idx="164">
                  <c:v>10.582735326711088</c:v>
                </c:pt>
                <c:pt idx="165">
                  <c:v>10.566414200654448</c:v>
                </c:pt>
                <c:pt idx="166">
                  <c:v>10.549113074597809</c:v>
                </c:pt>
                <c:pt idx="167">
                  <c:v>10.53083194854117</c:v>
                </c:pt>
                <c:pt idx="168">
                  <c:v>10.511570822484531</c:v>
                </c:pt>
                <c:pt idx="169">
                  <c:v>10.491329696427892</c:v>
                </c:pt>
                <c:pt idx="170">
                  <c:v>10.470108570371252</c:v>
                </c:pt>
                <c:pt idx="171">
                  <c:v>10.447907444314612</c:v>
                </c:pt>
                <c:pt idx="172">
                  <c:v>10.424726318257973</c:v>
                </c:pt>
                <c:pt idx="173">
                  <c:v>10.400565192201332</c:v>
                </c:pt>
                <c:pt idx="174">
                  <c:v>10.375424066144694</c:v>
                </c:pt>
                <c:pt idx="175">
                  <c:v>10.349302940088055</c:v>
                </c:pt>
                <c:pt idx="176">
                  <c:v>10.322201814031416</c:v>
                </c:pt>
                <c:pt idx="177">
                  <c:v>10.294120687974777</c:v>
                </c:pt>
                <c:pt idx="178">
                  <c:v>10.265059561918138</c:v>
                </c:pt>
                <c:pt idx="179">
                  <c:v>10.235018435861498</c:v>
                </c:pt>
                <c:pt idx="180">
                  <c:v>10.203997309804858</c:v>
                </c:pt>
                <c:pt idx="181">
                  <c:v>10.171996183748218</c:v>
                </c:pt>
                <c:pt idx="182">
                  <c:v>10.139015057691578</c:v>
                </c:pt>
                <c:pt idx="183">
                  <c:v>10.10505393163494</c:v>
                </c:pt>
                <c:pt idx="184">
                  <c:v>10.070112805578301</c:v>
                </c:pt>
                <c:pt idx="185">
                  <c:v>10.034191679521662</c:v>
                </c:pt>
                <c:pt idx="186">
                  <c:v>9.9972905534650227</c:v>
                </c:pt>
                <c:pt idx="187">
                  <c:v>9.9594094274083833</c:v>
                </c:pt>
                <c:pt idx="188">
                  <c:v>9.9205483013517437</c:v>
                </c:pt>
                <c:pt idx="189">
                  <c:v>9.8807071752951039</c:v>
                </c:pt>
                <c:pt idx="190">
                  <c:v>9.8398860492384639</c:v>
                </c:pt>
                <c:pt idx="191">
                  <c:v>9.7980849231818237</c:v>
                </c:pt>
                <c:pt idx="192">
                  <c:v>9.755303797125185</c:v>
                </c:pt>
                <c:pt idx="193">
                  <c:v>9.7115426710685462</c:v>
                </c:pt>
                <c:pt idx="194">
                  <c:v>9.6668015450119071</c:v>
                </c:pt>
                <c:pt idx="195">
                  <c:v>9.6210804189552679</c:v>
                </c:pt>
                <c:pt idx="196">
                  <c:v>9.5743792928986284</c:v>
                </c:pt>
                <c:pt idx="197">
                  <c:v>9.5266981668419888</c:v>
                </c:pt>
                <c:pt idx="198">
                  <c:v>9.4780370407853489</c:v>
                </c:pt>
                <c:pt idx="199">
                  <c:v>9.4283959147287089</c:v>
                </c:pt>
                <c:pt idx="200">
                  <c:v>9.3777747886720704</c:v>
                </c:pt>
                <c:pt idx="201">
                  <c:v>9.3261736626154317</c:v>
                </c:pt>
                <c:pt idx="202">
                  <c:v>9.2735925365587928</c:v>
                </c:pt>
                <c:pt idx="203">
                  <c:v>9.2200314105021537</c:v>
                </c:pt>
                <c:pt idx="204">
                  <c:v>9.1654902844455144</c:v>
                </c:pt>
                <c:pt idx="205">
                  <c:v>9.1099691583888749</c:v>
                </c:pt>
                <c:pt idx="206">
                  <c:v>9.0534680323322352</c:v>
                </c:pt>
                <c:pt idx="207">
                  <c:v>8.9959869062755953</c:v>
                </c:pt>
                <c:pt idx="208">
                  <c:v>8.9375257802189552</c:v>
                </c:pt>
                <c:pt idx="209">
                  <c:v>8.8780846541623166</c:v>
                </c:pt>
                <c:pt idx="210">
                  <c:v>8.8176635281056779</c:v>
                </c:pt>
                <c:pt idx="211">
                  <c:v>8.7562624020490389</c:v>
                </c:pt>
                <c:pt idx="212">
                  <c:v>8.6938812759923998</c:v>
                </c:pt>
                <c:pt idx="213">
                  <c:v>8.6305201499357604</c:v>
                </c:pt>
                <c:pt idx="214">
                  <c:v>8.5661790238791209</c:v>
                </c:pt>
                <c:pt idx="215">
                  <c:v>8.5008578978224811</c:v>
                </c:pt>
                <c:pt idx="216">
                  <c:v>8.4345567717658412</c:v>
                </c:pt>
                <c:pt idx="217">
                  <c:v>8.367275645709201</c:v>
                </c:pt>
                <c:pt idx="218">
                  <c:v>8.2990145196525624</c:v>
                </c:pt>
                <c:pt idx="219">
                  <c:v>8.2297733935959236</c:v>
                </c:pt>
                <c:pt idx="220">
                  <c:v>8.1595522675392846</c:v>
                </c:pt>
                <c:pt idx="221">
                  <c:v>8.0883511414826454</c:v>
                </c:pt>
                <c:pt idx="222">
                  <c:v>8.016170015426006</c:v>
                </c:pt>
                <c:pt idx="223">
                  <c:v>7.9430088893693656</c:v>
                </c:pt>
                <c:pt idx="224">
                  <c:v>7.8688677633127257</c:v>
                </c:pt>
                <c:pt idx="225">
                  <c:v>7.7937466372560857</c:v>
                </c:pt>
                <c:pt idx="226">
                  <c:v>7.7176455111994455</c:v>
                </c:pt>
                <c:pt idx="227">
                  <c:v>7.6405643851428051</c:v>
                </c:pt>
                <c:pt idx="228">
                  <c:v>7.5625032590861645</c:v>
                </c:pt>
                <c:pt idx="229">
                  <c:v>7.4834621330295246</c:v>
                </c:pt>
                <c:pt idx="230">
                  <c:v>7.4034410069728844</c:v>
                </c:pt>
                <c:pt idx="231">
                  <c:v>7.3224398809162441</c:v>
                </c:pt>
                <c:pt idx="232">
                  <c:v>7.2404587548596036</c:v>
                </c:pt>
                <c:pt idx="233">
                  <c:v>7.1574976288029637</c:v>
                </c:pt>
                <c:pt idx="234">
                  <c:v>7.0735565027463236</c:v>
                </c:pt>
                <c:pt idx="235">
                  <c:v>6.9886353766896834</c:v>
                </c:pt>
                <c:pt idx="236">
                  <c:v>6.9027342506330429</c:v>
                </c:pt>
                <c:pt idx="237">
                  <c:v>6.8158531245764022</c:v>
                </c:pt>
                <c:pt idx="238">
                  <c:v>6.7279919985197623</c:v>
                </c:pt>
                <c:pt idx="239">
                  <c:v>6.6391508724631221</c:v>
                </c:pt>
                <c:pt idx="240">
                  <c:v>6.5493297464064817</c:v>
                </c:pt>
                <c:pt idx="241">
                  <c:v>6.4585286203498411</c:v>
                </c:pt>
                <c:pt idx="242">
                  <c:v>6.3667474942932012</c:v>
                </c:pt>
                <c:pt idx="243">
                  <c:v>6.2739863682365611</c:v>
                </c:pt>
                <c:pt idx="244">
                  <c:v>6.1802452421799208</c:v>
                </c:pt>
                <c:pt idx="245">
                  <c:v>6.0855241161232803</c:v>
                </c:pt>
                <c:pt idx="246">
                  <c:v>5.9898229900666395</c:v>
                </c:pt>
                <c:pt idx="247">
                  <c:v>5.8931418640099995</c:v>
                </c:pt>
                <c:pt idx="248">
                  <c:v>5.7954807379533593</c:v>
                </c:pt>
                <c:pt idx="249">
                  <c:v>5.6968396118967188</c:v>
                </c:pt>
                <c:pt idx="250">
                  <c:v>5.5972184858400782</c:v>
                </c:pt>
                <c:pt idx="251">
                  <c:v>5.4966173597834382</c:v>
                </c:pt>
                <c:pt idx="252">
                  <c:v>5.3950362337267981</c:v>
                </c:pt>
                <c:pt idx="253">
                  <c:v>5.2924751076701577</c:v>
                </c:pt>
                <c:pt idx="254">
                  <c:v>5.1889339816135172</c:v>
                </c:pt>
                <c:pt idx="255">
                  <c:v>5.0844128555568764</c:v>
                </c:pt>
                <c:pt idx="256">
                  <c:v>4.9789117295002363</c:v>
                </c:pt>
                <c:pt idx="257">
                  <c:v>4.872430603443596</c:v>
                </c:pt>
                <c:pt idx="258">
                  <c:v>4.7649694773869555</c:v>
                </c:pt>
                <c:pt idx="259">
                  <c:v>4.6565283513303148</c:v>
                </c:pt>
                <c:pt idx="260">
                  <c:v>4.5471072252736748</c:v>
                </c:pt>
                <c:pt idx="261">
                  <c:v>4.4367060992170346</c:v>
                </c:pt>
                <c:pt idx="262">
                  <c:v>4.3253249731603942</c:v>
                </c:pt>
                <c:pt idx="263">
                  <c:v>4.2129638471037536</c:v>
                </c:pt>
                <c:pt idx="264">
                  <c:v>4.0996227210471128</c:v>
                </c:pt>
                <c:pt idx="265">
                  <c:v>3.9853015949904722</c:v>
                </c:pt>
                <c:pt idx="266">
                  <c:v>3.8700004689338319</c:v>
                </c:pt>
                <c:pt idx="267">
                  <c:v>3.7537193428771913</c:v>
                </c:pt>
                <c:pt idx="268">
                  <c:v>3.636458216820551</c:v>
                </c:pt>
                <c:pt idx="269">
                  <c:v>3.5182170907639105</c:v>
                </c:pt>
                <c:pt idx="270">
                  <c:v>3.3989959647072698</c:v>
                </c:pt>
                <c:pt idx="271">
                  <c:v>3.2787948386506294</c:v>
                </c:pt>
                <c:pt idx="272">
                  <c:v>3.1576137125939887</c:v>
                </c:pt>
                <c:pt idx="273">
                  <c:v>3.0354525865373483</c:v>
                </c:pt>
                <c:pt idx="274">
                  <c:v>2.9123114604807077</c:v>
                </c:pt>
                <c:pt idx="275">
                  <c:v>2.7881903344240673</c:v>
                </c:pt>
                <c:pt idx="276">
                  <c:v>2.6630892083674267</c:v>
                </c:pt>
                <c:pt idx="277">
                  <c:v>2.5370080823107863</c:v>
                </c:pt>
                <c:pt idx="278">
                  <c:v>2.4099469562541458</c:v>
                </c:pt>
                <c:pt idx="279">
                  <c:v>2.281905830197505</c:v>
                </c:pt>
                <c:pt idx="280">
                  <c:v>2.1528847041408645</c:v>
                </c:pt>
                <c:pt idx="281">
                  <c:v>2.0228835780842238</c:v>
                </c:pt>
                <c:pt idx="282">
                  <c:v>1.8919024520275833</c:v>
                </c:pt>
                <c:pt idx="283">
                  <c:v>1.7599413259709427</c:v>
                </c:pt>
                <c:pt idx="284">
                  <c:v>1.627000199914302</c:v>
                </c:pt>
                <c:pt idx="285">
                  <c:v>1.4930790738576614</c:v>
                </c:pt>
                <c:pt idx="286">
                  <c:v>1.3581779478010207</c:v>
                </c:pt>
                <c:pt idx="287">
                  <c:v>1.2222968217443801</c:v>
                </c:pt>
                <c:pt idx="288">
                  <c:v>1.0854356956877396</c:v>
                </c:pt>
                <c:pt idx="289">
                  <c:v>0.947594569631099</c:v>
                </c:pt>
                <c:pt idx="290">
                  <c:v>0.80877344357445846</c:v>
                </c:pt>
                <c:pt idx="291">
                  <c:v>0.66897231751781794</c:v>
                </c:pt>
                <c:pt idx="292">
                  <c:v>0.52819119146117732</c:v>
                </c:pt>
                <c:pt idx="293">
                  <c:v>0.38643006540453673</c:v>
                </c:pt>
                <c:pt idx="294">
                  <c:v>0.24368893934789618</c:v>
                </c:pt>
                <c:pt idx="295">
                  <c:v>9.9967813291255606E-2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2-4E0F-A577-6A26C0DF6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51631"/>
        <c:axId val="529152879"/>
      </c:scatterChart>
      <c:valAx>
        <c:axId val="5291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Range/</a:t>
                </a:r>
                <a:r>
                  <a:rPr lang="en-IN" baseline="0"/>
                  <a:t> Distance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2879"/>
        <c:crosses val="autoZero"/>
        <c:crossBetween val="midCat"/>
      </c:valAx>
      <c:valAx>
        <c:axId val="5291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= 25 m/s, without drag at 20 degrees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'assignment_1(home) Q2'!$G$1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'assignment_1(home) Q2'!$F$2:$F$360</c:f>
              <c:numCache>
                <c:formatCode>General</c:formatCode>
                <c:ptCount val="359"/>
                <c:pt idx="0">
                  <c:v>0</c:v>
                </c:pt>
                <c:pt idx="1">
                  <c:v>0.22657694675916248</c:v>
                </c:pt>
                <c:pt idx="2">
                  <c:v>0.45315389351832497</c:v>
                </c:pt>
                <c:pt idx="3">
                  <c:v>0.67973084027748742</c:v>
                </c:pt>
                <c:pt idx="4">
                  <c:v>0.90630778703664994</c:v>
                </c:pt>
                <c:pt idx="5">
                  <c:v>1.1328847337958123</c:v>
                </c:pt>
                <c:pt idx="6">
                  <c:v>1.3594616805549748</c:v>
                </c:pt>
                <c:pt idx="7">
                  <c:v>1.5860386273141374</c:v>
                </c:pt>
                <c:pt idx="8">
                  <c:v>1.8126155740732999</c:v>
                </c:pt>
                <c:pt idx="9">
                  <c:v>2.0391925208324624</c:v>
                </c:pt>
                <c:pt idx="10">
                  <c:v>2.2657694675916247</c:v>
                </c:pt>
                <c:pt idx="11">
                  <c:v>2.492346414350787</c:v>
                </c:pt>
                <c:pt idx="12">
                  <c:v>2.7189233611099493</c:v>
                </c:pt>
                <c:pt idx="13">
                  <c:v>2.9455003078691115</c:v>
                </c:pt>
                <c:pt idx="14">
                  <c:v>3.1720772546282738</c:v>
                </c:pt>
                <c:pt idx="15">
                  <c:v>3.3986542013874361</c:v>
                </c:pt>
                <c:pt idx="16">
                  <c:v>3.6252311481465984</c:v>
                </c:pt>
                <c:pt idx="17">
                  <c:v>3.8518080949057607</c:v>
                </c:pt>
                <c:pt idx="18">
                  <c:v>4.078385041664923</c:v>
                </c:pt>
                <c:pt idx="19">
                  <c:v>4.3049619884240853</c:v>
                </c:pt>
                <c:pt idx="20">
                  <c:v>4.5315389351832476</c:v>
                </c:pt>
                <c:pt idx="21">
                  <c:v>4.7581158819424099</c:v>
                </c:pt>
                <c:pt idx="22">
                  <c:v>4.9846928287015722</c:v>
                </c:pt>
                <c:pt idx="23">
                  <c:v>5.2112697754607344</c:v>
                </c:pt>
                <c:pt idx="24">
                  <c:v>5.4378467222198967</c:v>
                </c:pt>
                <c:pt idx="25">
                  <c:v>5.664423668979059</c:v>
                </c:pt>
                <c:pt idx="26">
                  <c:v>5.8910006157382213</c:v>
                </c:pt>
                <c:pt idx="27">
                  <c:v>6.1175775624973836</c:v>
                </c:pt>
                <c:pt idx="28">
                  <c:v>6.3441545092565459</c:v>
                </c:pt>
                <c:pt idx="29">
                  <c:v>6.5707314560157082</c:v>
                </c:pt>
                <c:pt idx="30">
                  <c:v>6.7973084027748705</c:v>
                </c:pt>
                <c:pt idx="31">
                  <c:v>7.0238853495340328</c:v>
                </c:pt>
                <c:pt idx="32">
                  <c:v>7.2504622962931951</c:v>
                </c:pt>
                <c:pt idx="33">
                  <c:v>7.4770392430523573</c:v>
                </c:pt>
                <c:pt idx="34">
                  <c:v>7.7036161898115196</c:v>
                </c:pt>
                <c:pt idx="35">
                  <c:v>7.9301931365706819</c:v>
                </c:pt>
                <c:pt idx="36">
                  <c:v>8.1567700833298442</c:v>
                </c:pt>
                <c:pt idx="37">
                  <c:v>8.3833470300890074</c:v>
                </c:pt>
                <c:pt idx="38">
                  <c:v>8.6099239768481706</c:v>
                </c:pt>
                <c:pt idx="39">
                  <c:v>8.8365009236073337</c:v>
                </c:pt>
                <c:pt idx="40">
                  <c:v>9.0630778703664969</c:v>
                </c:pt>
                <c:pt idx="41">
                  <c:v>9.2896548171256601</c:v>
                </c:pt>
                <c:pt idx="42">
                  <c:v>9.5162317638848233</c:v>
                </c:pt>
                <c:pt idx="43">
                  <c:v>9.7428087106439865</c:v>
                </c:pt>
                <c:pt idx="44">
                  <c:v>9.9693856574031496</c:v>
                </c:pt>
                <c:pt idx="45">
                  <c:v>10.195962604162313</c:v>
                </c:pt>
                <c:pt idx="46">
                  <c:v>10.422539550921476</c:v>
                </c:pt>
                <c:pt idx="47">
                  <c:v>10.649116497680639</c:v>
                </c:pt>
                <c:pt idx="48">
                  <c:v>10.875693444439802</c:v>
                </c:pt>
                <c:pt idx="49">
                  <c:v>11.102270391198966</c:v>
                </c:pt>
                <c:pt idx="50">
                  <c:v>11.328847337958129</c:v>
                </c:pt>
                <c:pt idx="51">
                  <c:v>11.555424284717292</c:v>
                </c:pt>
                <c:pt idx="52">
                  <c:v>11.782001231476455</c:v>
                </c:pt>
                <c:pt idx="53">
                  <c:v>12.008578178235618</c:v>
                </c:pt>
                <c:pt idx="54">
                  <c:v>12.235155124994781</c:v>
                </c:pt>
                <c:pt idx="55">
                  <c:v>12.461732071753945</c:v>
                </c:pt>
                <c:pt idx="56">
                  <c:v>12.688309018513108</c:v>
                </c:pt>
                <c:pt idx="57">
                  <c:v>12.914885965272271</c:v>
                </c:pt>
                <c:pt idx="58">
                  <c:v>13.141462912031434</c:v>
                </c:pt>
                <c:pt idx="59">
                  <c:v>13.368039858790597</c:v>
                </c:pt>
                <c:pt idx="60">
                  <c:v>13.59461680554976</c:v>
                </c:pt>
                <c:pt idx="61">
                  <c:v>13.821193752308924</c:v>
                </c:pt>
                <c:pt idx="62">
                  <c:v>14.047770699068087</c:v>
                </c:pt>
                <c:pt idx="63">
                  <c:v>14.27434764582725</c:v>
                </c:pt>
                <c:pt idx="64">
                  <c:v>14.500924592586413</c:v>
                </c:pt>
                <c:pt idx="65">
                  <c:v>14.727501539345576</c:v>
                </c:pt>
                <c:pt idx="66">
                  <c:v>14.95407848610474</c:v>
                </c:pt>
                <c:pt idx="67">
                  <c:v>15.180655432863903</c:v>
                </c:pt>
                <c:pt idx="68">
                  <c:v>15.407232379623066</c:v>
                </c:pt>
                <c:pt idx="69">
                  <c:v>15.633809326382229</c:v>
                </c:pt>
                <c:pt idx="70">
                  <c:v>15.860386273141392</c:v>
                </c:pt>
                <c:pt idx="71">
                  <c:v>16.086963219900554</c:v>
                </c:pt>
                <c:pt idx="72">
                  <c:v>16.313540166659717</c:v>
                </c:pt>
                <c:pt idx="73">
                  <c:v>16.54011711341888</c:v>
                </c:pt>
                <c:pt idx="74">
                  <c:v>16.766694060178043</c:v>
                </c:pt>
                <c:pt idx="75">
                  <c:v>16.993271006937206</c:v>
                </c:pt>
                <c:pt idx="76">
                  <c:v>17.21984795369637</c:v>
                </c:pt>
                <c:pt idx="77">
                  <c:v>17.446424900455533</c:v>
                </c:pt>
                <c:pt idx="78">
                  <c:v>17.673001847214696</c:v>
                </c:pt>
                <c:pt idx="79">
                  <c:v>17.899578793973859</c:v>
                </c:pt>
                <c:pt idx="80">
                  <c:v>18.126155740733022</c:v>
                </c:pt>
                <c:pt idx="81">
                  <c:v>18.352732687492185</c:v>
                </c:pt>
                <c:pt idx="82">
                  <c:v>18.579309634251349</c:v>
                </c:pt>
                <c:pt idx="83">
                  <c:v>18.805886581010512</c:v>
                </c:pt>
                <c:pt idx="84">
                  <c:v>19.032463527769675</c:v>
                </c:pt>
                <c:pt idx="85">
                  <c:v>19.259040474528838</c:v>
                </c:pt>
                <c:pt idx="86">
                  <c:v>19.485617421288001</c:v>
                </c:pt>
                <c:pt idx="87">
                  <c:v>19.712194368047165</c:v>
                </c:pt>
                <c:pt idx="88">
                  <c:v>19.938771314806328</c:v>
                </c:pt>
                <c:pt idx="89">
                  <c:v>20.165348261565491</c:v>
                </c:pt>
                <c:pt idx="90">
                  <c:v>20.391925208324654</c:v>
                </c:pt>
                <c:pt idx="91">
                  <c:v>20.618502155083817</c:v>
                </c:pt>
                <c:pt idx="92">
                  <c:v>20.84507910184298</c:v>
                </c:pt>
                <c:pt idx="93">
                  <c:v>21.071656048602144</c:v>
                </c:pt>
                <c:pt idx="94">
                  <c:v>21.298232995361307</c:v>
                </c:pt>
                <c:pt idx="95">
                  <c:v>21.52480994212047</c:v>
                </c:pt>
                <c:pt idx="96">
                  <c:v>21.751386888879633</c:v>
                </c:pt>
                <c:pt idx="97">
                  <c:v>21.977963835638796</c:v>
                </c:pt>
                <c:pt idx="98">
                  <c:v>22.204540782397959</c:v>
                </c:pt>
                <c:pt idx="99">
                  <c:v>22.431117729157123</c:v>
                </c:pt>
                <c:pt idx="100">
                  <c:v>22.657694675916286</c:v>
                </c:pt>
                <c:pt idx="101">
                  <c:v>22.884271622675449</c:v>
                </c:pt>
                <c:pt idx="102">
                  <c:v>23.110848569434612</c:v>
                </c:pt>
                <c:pt idx="103">
                  <c:v>23.337425516193775</c:v>
                </c:pt>
                <c:pt idx="104">
                  <c:v>23.564002462952939</c:v>
                </c:pt>
                <c:pt idx="105">
                  <c:v>23.790579409712102</c:v>
                </c:pt>
                <c:pt idx="106">
                  <c:v>24.017156356471265</c:v>
                </c:pt>
                <c:pt idx="107">
                  <c:v>24.243733303230428</c:v>
                </c:pt>
                <c:pt idx="108">
                  <c:v>24.470310249989591</c:v>
                </c:pt>
                <c:pt idx="109">
                  <c:v>24.696887196748754</c:v>
                </c:pt>
                <c:pt idx="110">
                  <c:v>24.923464143507918</c:v>
                </c:pt>
                <c:pt idx="111">
                  <c:v>25.150041090267081</c:v>
                </c:pt>
                <c:pt idx="112">
                  <c:v>25.376618037026244</c:v>
                </c:pt>
                <c:pt idx="113">
                  <c:v>25.603194983785407</c:v>
                </c:pt>
                <c:pt idx="114">
                  <c:v>25.82977193054457</c:v>
                </c:pt>
                <c:pt idx="115">
                  <c:v>26.056348877303734</c:v>
                </c:pt>
                <c:pt idx="116">
                  <c:v>26.282925824062897</c:v>
                </c:pt>
                <c:pt idx="117">
                  <c:v>26.50950277082206</c:v>
                </c:pt>
                <c:pt idx="118">
                  <c:v>26.736079717581223</c:v>
                </c:pt>
                <c:pt idx="119">
                  <c:v>26.962656664340386</c:v>
                </c:pt>
                <c:pt idx="120">
                  <c:v>27.189233611099549</c:v>
                </c:pt>
                <c:pt idx="121">
                  <c:v>27.415810557858713</c:v>
                </c:pt>
                <c:pt idx="122">
                  <c:v>27.642387504617876</c:v>
                </c:pt>
                <c:pt idx="123">
                  <c:v>27.868964451377039</c:v>
                </c:pt>
                <c:pt idx="124">
                  <c:v>28.095541398136202</c:v>
                </c:pt>
                <c:pt idx="125">
                  <c:v>28.322118344895365</c:v>
                </c:pt>
                <c:pt idx="126">
                  <c:v>28.548695291654528</c:v>
                </c:pt>
                <c:pt idx="127">
                  <c:v>28.775272238413692</c:v>
                </c:pt>
                <c:pt idx="128">
                  <c:v>29.001849185172855</c:v>
                </c:pt>
                <c:pt idx="129">
                  <c:v>29.228426131932018</c:v>
                </c:pt>
                <c:pt idx="130">
                  <c:v>29.455003078691181</c:v>
                </c:pt>
                <c:pt idx="131">
                  <c:v>29.681580025450344</c:v>
                </c:pt>
                <c:pt idx="132">
                  <c:v>29.908156972209508</c:v>
                </c:pt>
                <c:pt idx="133">
                  <c:v>30.134733918968671</c:v>
                </c:pt>
                <c:pt idx="134">
                  <c:v>30.361310865727834</c:v>
                </c:pt>
                <c:pt idx="135">
                  <c:v>30.587887812486997</c:v>
                </c:pt>
                <c:pt idx="136">
                  <c:v>30.81446475924616</c:v>
                </c:pt>
                <c:pt idx="137">
                  <c:v>31.041041706005323</c:v>
                </c:pt>
                <c:pt idx="138">
                  <c:v>31.267618652764487</c:v>
                </c:pt>
                <c:pt idx="139">
                  <c:v>31.49419559952365</c:v>
                </c:pt>
                <c:pt idx="140">
                  <c:v>31.720772546282813</c:v>
                </c:pt>
                <c:pt idx="141">
                  <c:v>31.947349493041976</c:v>
                </c:pt>
                <c:pt idx="142">
                  <c:v>32.173926439801136</c:v>
                </c:pt>
                <c:pt idx="143">
                  <c:v>32.400503386560295</c:v>
                </c:pt>
                <c:pt idx="144">
                  <c:v>32.627080333319455</c:v>
                </c:pt>
                <c:pt idx="145">
                  <c:v>32.853657280078615</c:v>
                </c:pt>
                <c:pt idx="146">
                  <c:v>33.080234226837774</c:v>
                </c:pt>
                <c:pt idx="147">
                  <c:v>33.306811173596934</c:v>
                </c:pt>
                <c:pt idx="148">
                  <c:v>33.533388120356094</c:v>
                </c:pt>
                <c:pt idx="149">
                  <c:v>33.759965067115253</c:v>
                </c:pt>
                <c:pt idx="150">
                  <c:v>33.986542013874413</c:v>
                </c:pt>
                <c:pt idx="151">
                  <c:v>34.213118960633572</c:v>
                </c:pt>
                <c:pt idx="152">
                  <c:v>34.439695907392732</c:v>
                </c:pt>
                <c:pt idx="153">
                  <c:v>34.666272854151892</c:v>
                </c:pt>
                <c:pt idx="154">
                  <c:v>34.892849800911051</c:v>
                </c:pt>
                <c:pt idx="155">
                  <c:v>35.119426747670211</c:v>
                </c:pt>
                <c:pt idx="156">
                  <c:v>35.346003694429371</c:v>
                </c:pt>
                <c:pt idx="157">
                  <c:v>35.57258064118853</c:v>
                </c:pt>
                <c:pt idx="158">
                  <c:v>35.79915758794769</c:v>
                </c:pt>
                <c:pt idx="159">
                  <c:v>36.025734534706849</c:v>
                </c:pt>
                <c:pt idx="160">
                  <c:v>36.252311481466009</c:v>
                </c:pt>
                <c:pt idx="161">
                  <c:v>36.478888428225169</c:v>
                </c:pt>
                <c:pt idx="162">
                  <c:v>36.705465374984328</c:v>
                </c:pt>
                <c:pt idx="163">
                  <c:v>36.932042321743488</c:v>
                </c:pt>
                <c:pt idx="164">
                  <c:v>37.158619268502648</c:v>
                </c:pt>
                <c:pt idx="165">
                  <c:v>37.385196215261807</c:v>
                </c:pt>
                <c:pt idx="166">
                  <c:v>37.611773162020967</c:v>
                </c:pt>
                <c:pt idx="167">
                  <c:v>37.838350108780126</c:v>
                </c:pt>
                <c:pt idx="168">
                  <c:v>38.064927055539286</c:v>
                </c:pt>
                <c:pt idx="169">
                  <c:v>38.291504002298446</c:v>
                </c:pt>
                <c:pt idx="170">
                  <c:v>38.518080949057605</c:v>
                </c:pt>
                <c:pt idx="171">
                  <c:v>38.744657895816765</c:v>
                </c:pt>
                <c:pt idx="172">
                  <c:v>38.971234842575925</c:v>
                </c:pt>
                <c:pt idx="173">
                  <c:v>39.197811789335084</c:v>
                </c:pt>
                <c:pt idx="174">
                  <c:v>39.424388736094244</c:v>
                </c:pt>
              </c:numCache>
            </c:numRef>
          </c:xVal>
          <c:yVal>
            <c:numRef>
              <c:f>'assignment_1(home) Q2'!$G$2:$G$360</c:f>
              <c:numCache>
                <c:formatCode>General</c:formatCode>
                <c:ptCount val="359"/>
                <c:pt idx="0">
                  <c:v>0</c:v>
                </c:pt>
                <c:pt idx="1">
                  <c:v>0.10516456543517486</c:v>
                </c:pt>
                <c:pt idx="2">
                  <c:v>0.20934913087034973</c:v>
                </c:pt>
                <c:pt idx="3">
                  <c:v>0.3125536963055246</c:v>
                </c:pt>
                <c:pt idx="4">
                  <c:v>0.41477826174069943</c:v>
                </c:pt>
                <c:pt idx="5">
                  <c:v>0.51602282717587433</c:v>
                </c:pt>
                <c:pt idx="6">
                  <c:v>0.61628739261104915</c:v>
                </c:pt>
                <c:pt idx="7">
                  <c:v>0.71557195804622398</c:v>
                </c:pt>
                <c:pt idx="8">
                  <c:v>0.81387652348139883</c:v>
                </c:pt>
                <c:pt idx="9">
                  <c:v>0.9112010889165737</c:v>
                </c:pt>
                <c:pt idx="10">
                  <c:v>1.0075456543517485</c:v>
                </c:pt>
                <c:pt idx="11">
                  <c:v>1.1029102197869232</c:v>
                </c:pt>
                <c:pt idx="12">
                  <c:v>1.1972947852220979</c:v>
                </c:pt>
                <c:pt idx="13">
                  <c:v>1.2906993506572726</c:v>
                </c:pt>
                <c:pt idx="14">
                  <c:v>1.3831239160924473</c:v>
                </c:pt>
                <c:pt idx="15">
                  <c:v>1.4745684815276219</c:v>
                </c:pt>
                <c:pt idx="16">
                  <c:v>1.5650330469627964</c:v>
                </c:pt>
                <c:pt idx="17">
                  <c:v>1.654517612397971</c:v>
                </c:pt>
                <c:pt idx="18">
                  <c:v>1.7430221778331456</c:v>
                </c:pt>
                <c:pt idx="19">
                  <c:v>1.8305467432683202</c:v>
                </c:pt>
                <c:pt idx="20">
                  <c:v>1.9170913087034949</c:v>
                </c:pt>
                <c:pt idx="21">
                  <c:v>2.0026558741386693</c:v>
                </c:pt>
                <c:pt idx="22">
                  <c:v>2.087240439573844</c:v>
                </c:pt>
                <c:pt idx="23">
                  <c:v>2.1708450050090184</c:v>
                </c:pt>
                <c:pt idx="24">
                  <c:v>2.2534695704441932</c:v>
                </c:pt>
                <c:pt idx="25">
                  <c:v>2.3351141358793677</c:v>
                </c:pt>
                <c:pt idx="26">
                  <c:v>2.4157787013145424</c:v>
                </c:pt>
                <c:pt idx="27">
                  <c:v>2.495463266749717</c:v>
                </c:pt>
                <c:pt idx="28">
                  <c:v>2.5741678321848918</c:v>
                </c:pt>
                <c:pt idx="29">
                  <c:v>2.6518923976200663</c:v>
                </c:pt>
                <c:pt idx="30">
                  <c:v>2.7286369630552407</c:v>
                </c:pt>
                <c:pt idx="31">
                  <c:v>2.8044015284904154</c:v>
                </c:pt>
                <c:pt idx="32">
                  <c:v>2.8791860939255898</c:v>
                </c:pt>
                <c:pt idx="33">
                  <c:v>2.9529906593607644</c:v>
                </c:pt>
                <c:pt idx="34">
                  <c:v>3.0258152247959389</c:v>
                </c:pt>
                <c:pt idx="35">
                  <c:v>3.0976597902311136</c:v>
                </c:pt>
                <c:pt idx="36">
                  <c:v>3.1685243556662881</c:v>
                </c:pt>
                <c:pt idx="37">
                  <c:v>3.2384089211014628</c:v>
                </c:pt>
                <c:pt idx="38">
                  <c:v>3.3073134865366374</c:v>
                </c:pt>
                <c:pt idx="39">
                  <c:v>3.3752380519718121</c:v>
                </c:pt>
                <c:pt idx="40">
                  <c:v>3.4421826174069867</c:v>
                </c:pt>
                <c:pt idx="41">
                  <c:v>3.5081471828421611</c:v>
                </c:pt>
                <c:pt idx="42">
                  <c:v>3.5731317482773357</c:v>
                </c:pt>
                <c:pt idx="43">
                  <c:v>3.6371363137125101</c:v>
                </c:pt>
                <c:pt idx="44">
                  <c:v>3.7001608791476848</c:v>
                </c:pt>
                <c:pt idx="45">
                  <c:v>3.7622054445828592</c:v>
                </c:pt>
                <c:pt idx="46">
                  <c:v>3.8232700100180339</c:v>
                </c:pt>
                <c:pt idx="47">
                  <c:v>3.8833545754532084</c:v>
                </c:pt>
                <c:pt idx="48">
                  <c:v>3.9424591408883831</c:v>
                </c:pt>
                <c:pt idx="49">
                  <c:v>4.0005837063235576</c:v>
                </c:pt>
                <c:pt idx="50">
                  <c:v>4.057728271758732</c:v>
                </c:pt>
                <c:pt idx="51">
                  <c:v>4.113892837193907</c:v>
                </c:pt>
                <c:pt idx="52">
                  <c:v>4.1690774026290818</c:v>
                </c:pt>
                <c:pt idx="53">
                  <c:v>4.2232819680642564</c:v>
                </c:pt>
                <c:pt idx="54">
                  <c:v>4.2765065334994308</c:v>
                </c:pt>
                <c:pt idx="55">
                  <c:v>4.328751098934605</c:v>
                </c:pt>
                <c:pt idx="56">
                  <c:v>4.3800156643697798</c:v>
                </c:pt>
                <c:pt idx="57">
                  <c:v>4.4303002298049545</c:v>
                </c:pt>
                <c:pt idx="58">
                  <c:v>4.479604795240129</c:v>
                </c:pt>
                <c:pt idx="59">
                  <c:v>4.5279293606753033</c:v>
                </c:pt>
                <c:pt idx="60">
                  <c:v>4.5752739261104782</c:v>
                </c:pt>
                <c:pt idx="61">
                  <c:v>4.621638491545653</c:v>
                </c:pt>
                <c:pt idx="62">
                  <c:v>4.6670230569808275</c:v>
                </c:pt>
                <c:pt idx="63">
                  <c:v>4.7114276224160019</c:v>
                </c:pt>
                <c:pt idx="64">
                  <c:v>4.7548521878511769</c:v>
                </c:pt>
                <c:pt idx="65">
                  <c:v>4.7972967532863517</c:v>
                </c:pt>
                <c:pt idx="66">
                  <c:v>4.8387613187215264</c:v>
                </c:pt>
                <c:pt idx="67">
                  <c:v>4.8792458841567008</c:v>
                </c:pt>
                <c:pt idx="68">
                  <c:v>4.918750449591875</c:v>
                </c:pt>
                <c:pt idx="69">
                  <c:v>4.9572750150270499</c:v>
                </c:pt>
                <c:pt idx="70">
                  <c:v>4.9948195804622246</c:v>
                </c:pt>
                <c:pt idx="71">
                  <c:v>5.0313841458973991</c:v>
                </c:pt>
                <c:pt idx="72">
                  <c:v>5.0669687113325734</c:v>
                </c:pt>
                <c:pt idx="73">
                  <c:v>5.1015732767677484</c:v>
                </c:pt>
                <c:pt idx="74">
                  <c:v>5.1351978422029232</c:v>
                </c:pt>
                <c:pt idx="75">
                  <c:v>5.1678424076380978</c:v>
                </c:pt>
                <c:pt idx="76">
                  <c:v>5.1995069730732721</c:v>
                </c:pt>
                <c:pt idx="77">
                  <c:v>5.2301915385084472</c:v>
                </c:pt>
                <c:pt idx="78">
                  <c:v>5.2598961039436221</c:v>
                </c:pt>
                <c:pt idx="79">
                  <c:v>5.2886206693787967</c:v>
                </c:pt>
                <c:pt idx="80">
                  <c:v>5.3163652348139712</c:v>
                </c:pt>
                <c:pt idx="81">
                  <c:v>5.3431298002491454</c:v>
                </c:pt>
                <c:pt idx="82">
                  <c:v>5.3689143656843203</c:v>
                </c:pt>
                <c:pt idx="83">
                  <c:v>5.3937189311194951</c:v>
                </c:pt>
                <c:pt idx="84">
                  <c:v>5.4175434965546696</c:v>
                </c:pt>
                <c:pt idx="85">
                  <c:v>5.4403880619898439</c:v>
                </c:pt>
                <c:pt idx="86">
                  <c:v>5.4622526274250189</c:v>
                </c:pt>
                <c:pt idx="87">
                  <c:v>5.4831371928601937</c:v>
                </c:pt>
                <c:pt idx="88">
                  <c:v>5.5030417582953683</c:v>
                </c:pt>
                <c:pt idx="89">
                  <c:v>5.5219663237305427</c:v>
                </c:pt>
                <c:pt idx="90">
                  <c:v>5.5399108891657178</c:v>
                </c:pt>
                <c:pt idx="91">
                  <c:v>5.5568754546008927</c:v>
                </c:pt>
                <c:pt idx="92">
                  <c:v>5.5728600200360674</c:v>
                </c:pt>
                <c:pt idx="93">
                  <c:v>5.5878645854712419</c:v>
                </c:pt>
                <c:pt idx="94">
                  <c:v>5.6018891509064161</c:v>
                </c:pt>
                <c:pt idx="95">
                  <c:v>5.6149337163415911</c:v>
                </c:pt>
                <c:pt idx="96">
                  <c:v>5.6269982817767659</c:v>
                </c:pt>
                <c:pt idx="97">
                  <c:v>5.6380828472119404</c:v>
                </c:pt>
                <c:pt idx="98">
                  <c:v>5.6481874126471148</c:v>
                </c:pt>
                <c:pt idx="99">
                  <c:v>5.6573119780822898</c:v>
                </c:pt>
                <c:pt idx="100">
                  <c:v>5.6654565435174646</c:v>
                </c:pt>
                <c:pt idx="101">
                  <c:v>5.6726211089526393</c:v>
                </c:pt>
                <c:pt idx="102">
                  <c:v>5.6788056743878137</c:v>
                </c:pt>
                <c:pt idx="103">
                  <c:v>5.6840102398229879</c:v>
                </c:pt>
                <c:pt idx="104">
                  <c:v>5.6882348052581628</c:v>
                </c:pt>
                <c:pt idx="105">
                  <c:v>5.6914793706933375</c:v>
                </c:pt>
                <c:pt idx="106">
                  <c:v>5.693743936128512</c:v>
                </c:pt>
                <c:pt idx="107">
                  <c:v>5.6950285015636863</c:v>
                </c:pt>
                <c:pt idx="108">
                  <c:v>5.6953330669988613</c:v>
                </c:pt>
                <c:pt idx="109">
                  <c:v>5.6946576324340361</c:v>
                </c:pt>
                <c:pt idx="110">
                  <c:v>5.6930021978692107</c:v>
                </c:pt>
                <c:pt idx="111">
                  <c:v>5.6903667633043851</c:v>
                </c:pt>
                <c:pt idx="112">
                  <c:v>5.6867513287395601</c:v>
                </c:pt>
                <c:pt idx="113">
                  <c:v>5.682155894174735</c:v>
                </c:pt>
                <c:pt idx="114">
                  <c:v>5.6765804596099096</c:v>
                </c:pt>
                <c:pt idx="115">
                  <c:v>5.6700250250450841</c:v>
                </c:pt>
                <c:pt idx="116">
                  <c:v>5.6624895904802584</c:v>
                </c:pt>
                <c:pt idx="117">
                  <c:v>5.6539741559154333</c:v>
                </c:pt>
                <c:pt idx="118">
                  <c:v>5.644478721350608</c:v>
                </c:pt>
                <c:pt idx="119">
                  <c:v>5.6340032867857825</c:v>
                </c:pt>
                <c:pt idx="120">
                  <c:v>5.6225478522209569</c:v>
                </c:pt>
                <c:pt idx="121">
                  <c:v>5.6101124176561319</c:v>
                </c:pt>
                <c:pt idx="122">
                  <c:v>5.5966969830913067</c:v>
                </c:pt>
                <c:pt idx="123">
                  <c:v>5.5823015485264813</c:v>
                </c:pt>
                <c:pt idx="124">
                  <c:v>5.5669261139616557</c:v>
                </c:pt>
                <c:pt idx="125">
                  <c:v>5.5505706793968299</c:v>
                </c:pt>
                <c:pt idx="126">
                  <c:v>5.5332352448320048</c:v>
                </c:pt>
                <c:pt idx="127">
                  <c:v>5.5149198102671795</c:v>
                </c:pt>
                <c:pt idx="128">
                  <c:v>5.495624375702354</c:v>
                </c:pt>
                <c:pt idx="129">
                  <c:v>5.4753489411375282</c:v>
                </c:pt>
                <c:pt idx="130">
                  <c:v>5.4540935065727032</c:v>
                </c:pt>
                <c:pt idx="131">
                  <c:v>5.431858072007878</c:v>
                </c:pt>
                <c:pt idx="132">
                  <c:v>5.4086426374430525</c:v>
                </c:pt>
                <c:pt idx="133">
                  <c:v>5.3844472028782269</c:v>
                </c:pt>
                <c:pt idx="134">
                  <c:v>5.3592717683134019</c:v>
                </c:pt>
                <c:pt idx="135">
                  <c:v>5.3331163337485767</c:v>
                </c:pt>
                <c:pt idx="136">
                  <c:v>5.3059808991837514</c:v>
                </c:pt>
                <c:pt idx="137">
                  <c:v>5.2778654646189258</c:v>
                </c:pt>
                <c:pt idx="138">
                  <c:v>5.2487700300541</c:v>
                </c:pt>
                <c:pt idx="139">
                  <c:v>5.2186945954892749</c:v>
                </c:pt>
                <c:pt idx="140">
                  <c:v>5.1876391609244497</c:v>
                </c:pt>
                <c:pt idx="141">
                  <c:v>5.1556037263596242</c:v>
                </c:pt>
                <c:pt idx="142">
                  <c:v>5.1225882917947985</c:v>
                </c:pt>
                <c:pt idx="143">
                  <c:v>5.0885928572299735</c:v>
                </c:pt>
                <c:pt idx="144">
                  <c:v>5.0536174226651482</c:v>
                </c:pt>
                <c:pt idx="145">
                  <c:v>5.0176619881003228</c:v>
                </c:pt>
                <c:pt idx="146">
                  <c:v>4.9807265535354972</c:v>
                </c:pt>
                <c:pt idx="147">
                  <c:v>4.9428111189706723</c:v>
                </c:pt>
                <c:pt idx="148">
                  <c:v>4.9039156844058471</c:v>
                </c:pt>
                <c:pt idx="149">
                  <c:v>4.8640402498410218</c:v>
                </c:pt>
                <c:pt idx="150">
                  <c:v>4.8231848152761962</c:v>
                </c:pt>
                <c:pt idx="151">
                  <c:v>4.7813493807113705</c:v>
                </c:pt>
                <c:pt idx="152">
                  <c:v>4.7385339461465454</c:v>
                </c:pt>
                <c:pt idx="153">
                  <c:v>4.6947385115817202</c:v>
                </c:pt>
                <c:pt idx="154">
                  <c:v>4.6499630770168947</c:v>
                </c:pt>
                <c:pt idx="155">
                  <c:v>4.604207642452069</c:v>
                </c:pt>
                <c:pt idx="156">
                  <c:v>4.5574722078872441</c:v>
                </c:pt>
                <c:pt idx="157">
                  <c:v>4.5097567733224189</c:v>
                </c:pt>
                <c:pt idx="158">
                  <c:v>4.4610613387575935</c:v>
                </c:pt>
                <c:pt idx="159">
                  <c:v>4.4113859041927679</c:v>
                </c:pt>
                <c:pt idx="160">
                  <c:v>4.360730469627943</c:v>
                </c:pt>
                <c:pt idx="161">
                  <c:v>4.3090950350631179</c:v>
                </c:pt>
                <c:pt idx="162">
                  <c:v>4.2564796004982925</c:v>
                </c:pt>
                <c:pt idx="163">
                  <c:v>4.202884165933467</c:v>
                </c:pt>
                <c:pt idx="164">
                  <c:v>4.1483087313686413</c:v>
                </c:pt>
                <c:pt idx="165">
                  <c:v>4.0927532968038163</c:v>
                </c:pt>
                <c:pt idx="166">
                  <c:v>4.036217862238991</c:v>
                </c:pt>
                <c:pt idx="167">
                  <c:v>3.9787024276741656</c:v>
                </c:pt>
                <c:pt idx="168">
                  <c:v>3.9202069931093404</c:v>
                </c:pt>
                <c:pt idx="169">
                  <c:v>3.860731558544515</c:v>
                </c:pt>
                <c:pt idx="170">
                  <c:v>3.8002761239796898</c:v>
                </c:pt>
                <c:pt idx="171">
                  <c:v>3.7388406894148645</c:v>
                </c:pt>
                <c:pt idx="172">
                  <c:v>3.6764252548500393</c:v>
                </c:pt>
                <c:pt idx="173">
                  <c:v>3.613029820285214</c:v>
                </c:pt>
                <c:pt idx="174">
                  <c:v>3.5486543857203889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1-4A4C-9193-CE80F5490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51631"/>
        <c:axId val="529152879"/>
      </c:scatterChart>
      <c:valAx>
        <c:axId val="5291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Range/</a:t>
                </a:r>
                <a:r>
                  <a:rPr lang="en-IN" baseline="0"/>
                  <a:t> Distance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2879"/>
        <c:crosses val="autoZero"/>
        <c:crossBetween val="midCat"/>
      </c:valAx>
      <c:valAx>
        <c:axId val="5291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(in 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5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192741</xdr:colOff>
      <xdr:row>0</xdr:row>
      <xdr:rowOff>58270</xdr:rowOff>
    </xdr:from>
    <xdr:to>
      <xdr:col>19</xdr:col>
      <xdr:colOff>510989</xdr:colOff>
      <xdr:row>23</xdr:row>
      <xdr:rowOff>71717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8730C5-75C0-F597-2D10-7561FE53B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0.61475</cdr:x>
      <cdr:y>0.06635</cdr:y>
    </cdr:from>
    <cdr:to>
      <cdr:x>1</cdr:x>
      <cdr:y>0.21284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935E8A-5C73-61A5-1D28-020A0A4138A9}"/>
            </a:ext>
          </a:extLst>
        </cdr:cNvPr>
        <cdr:cNvSpPr txBox="1"/>
      </cdr:nvSpPr>
      <cdr:spPr>
        <a:xfrm xmlns:a="http://schemas.openxmlformats.org/drawingml/2006/main">
          <a:off x="3649144" y="308915"/>
          <a:ext cx="2286836" cy="682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 Paarth Sharma </a:t>
          </a:r>
        </a:p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335279</xdr:colOff>
      <xdr:row>1</xdr:row>
      <xdr:rowOff>0</xdr:rowOff>
    </xdr:from>
    <xdr:to>
      <xdr:col>20</xdr:col>
      <xdr:colOff>366057</xdr:colOff>
      <xdr:row>25</xdr:row>
      <xdr:rowOff>82176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1CD85-B4B1-49FC-9228-F80936764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0.61475</cdr:x>
      <cdr:y>0.06635</cdr:y>
    </cdr:from>
    <cdr:to>
      <cdr:x>1</cdr:x>
      <cdr:y>0.21284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935E8A-5C73-61A5-1D28-020A0A4138A9}"/>
            </a:ext>
          </a:extLst>
        </cdr:cNvPr>
        <cdr:cNvSpPr txBox="1"/>
      </cdr:nvSpPr>
      <cdr:spPr>
        <a:xfrm xmlns:a="http://schemas.openxmlformats.org/drawingml/2006/main">
          <a:off x="3649144" y="308915"/>
          <a:ext cx="2286836" cy="682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 Paarth Sharma </a:t>
          </a:r>
        </a:p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335279</xdr:colOff>
      <xdr:row>1</xdr:row>
      <xdr:rowOff>0</xdr:rowOff>
    </xdr:from>
    <xdr:to>
      <xdr:col>20</xdr:col>
      <xdr:colOff>366057</xdr:colOff>
      <xdr:row>25</xdr:row>
      <xdr:rowOff>82176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D4B5E-CF6F-4469-A6BE-0C82CBE7C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0.61475</cdr:x>
      <cdr:y>0.06635</cdr:y>
    </cdr:from>
    <cdr:to>
      <cdr:x>1</cdr:x>
      <cdr:y>0.21284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935E8A-5C73-61A5-1D28-020A0A4138A9}"/>
            </a:ext>
          </a:extLst>
        </cdr:cNvPr>
        <cdr:cNvSpPr txBox="1"/>
      </cdr:nvSpPr>
      <cdr:spPr>
        <a:xfrm xmlns:a="http://schemas.openxmlformats.org/drawingml/2006/main">
          <a:off x="3649144" y="308915"/>
          <a:ext cx="2286836" cy="682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 Paarth Sharma </a:t>
          </a:r>
        </a:p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335279</xdr:colOff>
      <xdr:row>1</xdr:row>
      <xdr:rowOff>0</xdr:rowOff>
    </xdr:from>
    <xdr:to>
      <xdr:col>20</xdr:col>
      <xdr:colOff>366057</xdr:colOff>
      <xdr:row>25</xdr:row>
      <xdr:rowOff>82176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DEE24-3EA7-4689-BB4F-FBE984B4B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0.61475</cdr:x>
      <cdr:y>0.06635</cdr:y>
    </cdr:from>
    <cdr:to>
      <cdr:x>1</cdr:x>
      <cdr:y>0.21284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935E8A-5C73-61A5-1D28-020A0A4138A9}"/>
            </a:ext>
          </a:extLst>
        </cdr:cNvPr>
        <cdr:cNvSpPr txBox="1"/>
      </cdr:nvSpPr>
      <cdr:spPr>
        <a:xfrm xmlns:a="http://schemas.openxmlformats.org/drawingml/2006/main">
          <a:off x="3649144" y="308915"/>
          <a:ext cx="2286836" cy="682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 Paarth Sharma </a:t>
          </a:r>
        </a:p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335279</xdr:colOff>
      <xdr:row>1</xdr:row>
      <xdr:rowOff>0</xdr:rowOff>
    </xdr:from>
    <xdr:to>
      <xdr:col>20</xdr:col>
      <xdr:colOff>366057</xdr:colOff>
      <xdr:row>25</xdr:row>
      <xdr:rowOff>82176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5B77A-DD52-413E-9E59-B99D5ED02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0.61475</cdr:x>
      <cdr:y>0.06635</cdr:y>
    </cdr:from>
    <cdr:to>
      <cdr:x>1</cdr:x>
      <cdr:y>0.21284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935E8A-5C73-61A5-1D28-020A0A4138A9}"/>
            </a:ext>
          </a:extLst>
        </cdr:cNvPr>
        <cdr:cNvSpPr txBox="1"/>
      </cdr:nvSpPr>
      <cdr:spPr>
        <a:xfrm xmlns:a="http://schemas.openxmlformats.org/drawingml/2006/main">
          <a:off x="3649144" y="308915"/>
          <a:ext cx="2286836" cy="682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 Paarth Sharma </a:t>
          </a:r>
        </a:p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335279</xdr:colOff>
      <xdr:row>1</xdr:row>
      <xdr:rowOff>0</xdr:rowOff>
    </xdr:from>
    <xdr:to>
      <xdr:col>20</xdr:col>
      <xdr:colOff>366057</xdr:colOff>
      <xdr:row>25</xdr:row>
      <xdr:rowOff>82176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1754B-7A73-4C8F-86BB-1C7A08E52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336176</xdr:colOff>
      <xdr:row>0</xdr:row>
      <xdr:rowOff>165847</xdr:rowOff>
    </xdr:from>
    <xdr:to>
      <xdr:col>18</xdr:col>
      <xdr:colOff>80682</xdr:colOff>
      <xdr:row>24</xdr:row>
      <xdr:rowOff>80683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30F9F-FE92-4D9A-9BD6-AFF16AF43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0.61475</cdr:x>
      <cdr:y>0.06635</cdr:y>
    </cdr:from>
    <cdr:to>
      <cdr:x>1</cdr:x>
      <cdr:y>0.21284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935E8A-5C73-61A5-1D28-020A0A4138A9}"/>
            </a:ext>
          </a:extLst>
        </cdr:cNvPr>
        <cdr:cNvSpPr txBox="1"/>
      </cdr:nvSpPr>
      <cdr:spPr>
        <a:xfrm xmlns:a="http://schemas.openxmlformats.org/drawingml/2006/main">
          <a:off x="3649144" y="308915"/>
          <a:ext cx="2286836" cy="682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 Paarth Sharma </a:t>
          </a:r>
        </a:p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335279</xdr:colOff>
      <xdr:row>1</xdr:row>
      <xdr:rowOff>0</xdr:rowOff>
    </xdr:from>
    <xdr:to>
      <xdr:col>20</xdr:col>
      <xdr:colOff>366057</xdr:colOff>
      <xdr:row>25</xdr:row>
      <xdr:rowOff>82176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E2E96-BD6E-46FA-809F-64144296B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0.61475</cdr:x>
      <cdr:y>0.06635</cdr:y>
    </cdr:from>
    <cdr:to>
      <cdr:x>1</cdr:x>
      <cdr:y>0.21284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935E8A-5C73-61A5-1D28-020A0A4138A9}"/>
            </a:ext>
          </a:extLst>
        </cdr:cNvPr>
        <cdr:cNvSpPr txBox="1"/>
      </cdr:nvSpPr>
      <cdr:spPr>
        <a:xfrm xmlns:a="http://schemas.openxmlformats.org/drawingml/2006/main">
          <a:off x="3649144" y="308915"/>
          <a:ext cx="2286836" cy="682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 Paarth Sharma </a:t>
          </a:r>
        </a:p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335279</xdr:colOff>
      <xdr:row>1</xdr:row>
      <xdr:rowOff>0</xdr:rowOff>
    </xdr:from>
    <xdr:to>
      <xdr:col>20</xdr:col>
      <xdr:colOff>366057</xdr:colOff>
      <xdr:row>25</xdr:row>
      <xdr:rowOff>82176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3B5CB-344B-4C36-932F-606781DFC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0.61475</cdr:x>
      <cdr:y>0.06635</cdr:y>
    </cdr:from>
    <cdr:to>
      <cdr:x>1</cdr:x>
      <cdr:y>0.21284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935E8A-5C73-61A5-1D28-020A0A4138A9}"/>
            </a:ext>
          </a:extLst>
        </cdr:cNvPr>
        <cdr:cNvSpPr txBox="1"/>
      </cdr:nvSpPr>
      <cdr:spPr>
        <a:xfrm xmlns:a="http://schemas.openxmlformats.org/drawingml/2006/main">
          <a:off x="3649144" y="308915"/>
          <a:ext cx="2286836" cy="682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 Paarth Sharma </a:t>
          </a:r>
        </a:p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335279</xdr:colOff>
      <xdr:row>1</xdr:row>
      <xdr:rowOff>0</xdr:rowOff>
    </xdr:from>
    <xdr:to>
      <xdr:col>20</xdr:col>
      <xdr:colOff>366057</xdr:colOff>
      <xdr:row>25</xdr:row>
      <xdr:rowOff>82176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32227-E47F-4A86-9A63-4EDB664E3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0.61475</cdr:x>
      <cdr:y>0.06635</cdr:y>
    </cdr:from>
    <cdr:to>
      <cdr:x>1</cdr:x>
      <cdr:y>0.21284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935E8A-5C73-61A5-1D28-020A0A4138A9}"/>
            </a:ext>
          </a:extLst>
        </cdr:cNvPr>
        <cdr:cNvSpPr txBox="1"/>
      </cdr:nvSpPr>
      <cdr:spPr>
        <a:xfrm xmlns:a="http://schemas.openxmlformats.org/drawingml/2006/main">
          <a:off x="3649144" y="308915"/>
          <a:ext cx="2286836" cy="682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 Paarth Sharma </a:t>
          </a:r>
        </a:p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380999</xdr:colOff>
      <xdr:row>1</xdr:row>
      <xdr:rowOff>0</xdr:rowOff>
    </xdr:from>
    <xdr:to>
      <xdr:col>20</xdr:col>
      <xdr:colOff>366057</xdr:colOff>
      <xdr:row>24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CA2AA-4B75-4AAB-9A1C-CB4E6AEE0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0.61475</cdr:x>
      <cdr:y>0.06635</cdr:y>
    </cdr:from>
    <cdr:to>
      <cdr:x>1</cdr:x>
      <cdr:y>0.21284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935E8A-5C73-61A5-1D28-020A0A4138A9}"/>
            </a:ext>
          </a:extLst>
        </cdr:cNvPr>
        <cdr:cNvSpPr txBox="1"/>
      </cdr:nvSpPr>
      <cdr:spPr>
        <a:xfrm xmlns:a="http://schemas.openxmlformats.org/drawingml/2006/main">
          <a:off x="3649144" y="308915"/>
          <a:ext cx="2286836" cy="682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 Paarth Sharma </a:t>
          </a:r>
        </a:p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335279</xdr:colOff>
      <xdr:row>1</xdr:row>
      <xdr:rowOff>0</xdr:rowOff>
    </xdr:from>
    <xdr:to>
      <xdr:col>20</xdr:col>
      <xdr:colOff>366057</xdr:colOff>
      <xdr:row>25</xdr:row>
      <xdr:rowOff>82176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AB51F-BF4A-44F8-AED4-8998E9F9B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</xdr:row>
      <xdr:rowOff>7620</xdr:rowOff>
    </xdr:from>
    <xdr:to>
      <xdr:col>15</xdr:col>
      <xdr:colOff>541020</xdr:colOff>
      <xdr:row>27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ACDB4-329B-8799-8FF4-BE0BE7BFE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0.61475</cdr:x>
      <cdr:y>0.06635</cdr:y>
    </cdr:from>
    <cdr:to>
      <cdr:x>1</cdr:x>
      <cdr:y>0.21284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935E8A-5C73-61A5-1D28-020A0A4138A9}"/>
            </a:ext>
          </a:extLst>
        </cdr:cNvPr>
        <cdr:cNvSpPr txBox="1"/>
      </cdr:nvSpPr>
      <cdr:spPr>
        <a:xfrm xmlns:a="http://schemas.openxmlformats.org/drawingml/2006/main">
          <a:off x="3649144" y="308915"/>
          <a:ext cx="2286836" cy="682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 Paarth Sharma </a:t>
          </a:r>
        </a:p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335279</xdr:colOff>
      <xdr:row>1</xdr:row>
      <xdr:rowOff>0</xdr:rowOff>
    </xdr:from>
    <xdr:to>
      <xdr:col>20</xdr:col>
      <xdr:colOff>366057</xdr:colOff>
      <xdr:row>25</xdr:row>
      <xdr:rowOff>82176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5801C-DE70-4E5E-B9FE-07C884BB5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0.61475</cdr:x>
      <cdr:y>0.06635</cdr:y>
    </cdr:from>
    <cdr:to>
      <cdr:x>1</cdr:x>
      <cdr:y>0.21284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935E8A-5C73-61A5-1D28-020A0A4138A9}"/>
            </a:ext>
          </a:extLst>
        </cdr:cNvPr>
        <cdr:cNvSpPr txBox="1"/>
      </cdr:nvSpPr>
      <cdr:spPr>
        <a:xfrm xmlns:a="http://schemas.openxmlformats.org/drawingml/2006/main">
          <a:off x="3649144" y="308915"/>
          <a:ext cx="2286836" cy="682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 Paarth Sharma </a:t>
          </a:r>
        </a:p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335279</xdr:colOff>
      <xdr:row>1</xdr:row>
      <xdr:rowOff>0</xdr:rowOff>
    </xdr:from>
    <xdr:to>
      <xdr:col>20</xdr:col>
      <xdr:colOff>366057</xdr:colOff>
      <xdr:row>25</xdr:row>
      <xdr:rowOff>82176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42450-927E-4987-822D-CF5604F6E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0.61475</cdr:x>
      <cdr:y>0.06635</cdr:y>
    </cdr:from>
    <cdr:to>
      <cdr:x>1</cdr:x>
      <cdr:y>0.21284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935E8A-5C73-61A5-1D28-020A0A4138A9}"/>
            </a:ext>
          </a:extLst>
        </cdr:cNvPr>
        <cdr:cNvSpPr txBox="1"/>
      </cdr:nvSpPr>
      <cdr:spPr>
        <a:xfrm xmlns:a="http://schemas.openxmlformats.org/drawingml/2006/main">
          <a:off x="3649144" y="308915"/>
          <a:ext cx="2286836" cy="682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 Paarth Sharma </a:t>
          </a:r>
        </a:p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335279</xdr:colOff>
      <xdr:row>1</xdr:row>
      <xdr:rowOff>0</xdr:rowOff>
    </xdr:from>
    <xdr:to>
      <xdr:col>20</xdr:col>
      <xdr:colOff>366057</xdr:colOff>
      <xdr:row>25</xdr:row>
      <xdr:rowOff>82176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725CB-7D67-4475-A115-0E1C9FC66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0.61475</cdr:x>
      <cdr:y>0.06635</cdr:y>
    </cdr:from>
    <cdr:to>
      <cdr:x>1</cdr:x>
      <cdr:y>0.21284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935E8A-5C73-61A5-1D28-020A0A4138A9}"/>
            </a:ext>
          </a:extLst>
        </cdr:cNvPr>
        <cdr:cNvSpPr txBox="1"/>
      </cdr:nvSpPr>
      <cdr:spPr>
        <a:xfrm xmlns:a="http://schemas.openxmlformats.org/drawingml/2006/main">
          <a:off x="3649144" y="308915"/>
          <a:ext cx="2286836" cy="682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 Paarth Sharma </a:t>
          </a:r>
        </a:p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335279</xdr:colOff>
      <xdr:row>1</xdr:row>
      <xdr:rowOff>0</xdr:rowOff>
    </xdr:from>
    <xdr:to>
      <xdr:col>20</xdr:col>
      <xdr:colOff>366057</xdr:colOff>
      <xdr:row>25</xdr:row>
      <xdr:rowOff>82176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32EF9-5EDA-4A59-8D65-3ABE7143F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0.61475</cdr:x>
      <cdr:y>0.06635</cdr:y>
    </cdr:from>
    <cdr:to>
      <cdr:x>1</cdr:x>
      <cdr:y>0.21284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935E8A-5C73-61A5-1D28-020A0A4138A9}"/>
            </a:ext>
          </a:extLst>
        </cdr:cNvPr>
        <cdr:cNvSpPr txBox="1"/>
      </cdr:nvSpPr>
      <cdr:spPr>
        <a:xfrm xmlns:a="http://schemas.openxmlformats.org/drawingml/2006/main">
          <a:off x="3649144" y="308915"/>
          <a:ext cx="2286836" cy="682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 Paarth Sharma </a:t>
          </a:r>
        </a:p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0</xdr:row>
      <xdr:rowOff>76200</xdr:rowOff>
    </xdr:from>
    <xdr:to>
      <xdr:col>17</xdr:col>
      <xdr:colOff>236220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9F19F-9A77-9D18-D879-90311B58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335280</xdr:colOff>
      <xdr:row>1</xdr:row>
      <xdr:rowOff>0</xdr:rowOff>
    </xdr:from>
    <xdr:to>
      <xdr:col>19</xdr:col>
      <xdr:colOff>106680</xdr:colOff>
      <xdr:row>20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5E628C-DCBD-8793-F680-8202268C0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0.73126</cdr:x>
      <cdr:y>0.07586</cdr:y>
    </cdr:from>
    <cdr:to>
      <cdr:x>1</cdr:x>
      <cdr:y>0.2159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BF2A9C-F9B4-C37D-AEFB-83971C3D0E77}"/>
            </a:ext>
          </a:extLst>
        </cdr:cNvPr>
        <cdr:cNvSpPr txBox="1"/>
      </cdr:nvSpPr>
      <cdr:spPr>
        <a:xfrm xmlns:a="http://schemas.openxmlformats.org/drawingml/2006/main">
          <a:off x="5811806" y="347980"/>
          <a:ext cx="2135854" cy="6423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 Paarth Sharma </a:t>
          </a:r>
        </a:p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335279</xdr:colOff>
      <xdr:row>1</xdr:row>
      <xdr:rowOff>0</xdr:rowOff>
    </xdr:from>
    <xdr:to>
      <xdr:col>20</xdr:col>
      <xdr:colOff>366057</xdr:colOff>
      <xdr:row>25</xdr:row>
      <xdr:rowOff>82176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E4F43-BF68-410B-9DC1-714B77F66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0.61475</cdr:x>
      <cdr:y>0.06635</cdr:y>
    </cdr:from>
    <cdr:to>
      <cdr:x>1</cdr:x>
      <cdr:y>0.21284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935E8A-5C73-61A5-1D28-020A0A4138A9}"/>
            </a:ext>
          </a:extLst>
        </cdr:cNvPr>
        <cdr:cNvSpPr txBox="1"/>
      </cdr:nvSpPr>
      <cdr:spPr>
        <a:xfrm xmlns:a="http://schemas.openxmlformats.org/drawingml/2006/main">
          <a:off x="3649144" y="308915"/>
          <a:ext cx="2286836" cy="682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 Paarth Sharma </a:t>
          </a:r>
        </a:p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335279</xdr:colOff>
      <xdr:row>1</xdr:row>
      <xdr:rowOff>0</xdr:rowOff>
    </xdr:from>
    <xdr:to>
      <xdr:col>20</xdr:col>
      <xdr:colOff>366057</xdr:colOff>
      <xdr:row>25</xdr:row>
      <xdr:rowOff>82176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E859C-76F6-43CC-8020-FBCCE05FC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0.61475</cdr:x>
      <cdr:y>0.06635</cdr:y>
    </cdr:from>
    <cdr:to>
      <cdr:x>1</cdr:x>
      <cdr:y>0.21284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935E8A-5C73-61A5-1D28-020A0A4138A9}"/>
            </a:ext>
          </a:extLst>
        </cdr:cNvPr>
        <cdr:cNvSpPr txBox="1"/>
      </cdr:nvSpPr>
      <cdr:spPr>
        <a:xfrm xmlns:a="http://schemas.openxmlformats.org/drawingml/2006/main">
          <a:off x="3649144" y="308915"/>
          <a:ext cx="2286836" cy="682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 Paarth Sharma </a:t>
          </a:r>
        </a:p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335279</xdr:colOff>
      <xdr:row>1</xdr:row>
      <xdr:rowOff>0</xdr:rowOff>
    </xdr:from>
    <xdr:to>
      <xdr:col>20</xdr:col>
      <xdr:colOff>366057</xdr:colOff>
      <xdr:row>25</xdr:row>
      <xdr:rowOff>82176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98F14-8707-4D87-A775-2954D679F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0.61475</cdr:x>
      <cdr:y>0.06635</cdr:y>
    </cdr:from>
    <cdr:to>
      <cdr:x>1</cdr:x>
      <cdr:y>0.21284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935E8A-5C73-61A5-1D28-020A0A4138A9}"/>
            </a:ext>
          </a:extLst>
        </cdr:cNvPr>
        <cdr:cNvSpPr txBox="1"/>
      </cdr:nvSpPr>
      <cdr:spPr>
        <a:xfrm xmlns:a="http://schemas.openxmlformats.org/drawingml/2006/main">
          <a:off x="3649144" y="308915"/>
          <a:ext cx="2286836" cy="682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 Paarth Sharma </a:t>
          </a:r>
        </a:p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335279</xdr:colOff>
      <xdr:row>1</xdr:row>
      <xdr:rowOff>0</xdr:rowOff>
    </xdr:from>
    <xdr:to>
      <xdr:col>20</xdr:col>
      <xdr:colOff>366057</xdr:colOff>
      <xdr:row>25</xdr:row>
      <xdr:rowOff>82176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BFAD8-6493-4E2A-986B-12E8B7C34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0.61475</cdr:x>
      <cdr:y>0.06635</cdr:y>
    </cdr:from>
    <cdr:to>
      <cdr:x>1</cdr:x>
      <cdr:y>0.21284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935E8A-5C73-61A5-1D28-020A0A4138A9}"/>
            </a:ext>
          </a:extLst>
        </cdr:cNvPr>
        <cdr:cNvSpPr txBox="1"/>
      </cdr:nvSpPr>
      <cdr:spPr>
        <a:xfrm xmlns:a="http://schemas.openxmlformats.org/drawingml/2006/main">
          <a:off x="3649144" y="308915"/>
          <a:ext cx="2286836" cy="682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 Paarth Sharma </a:t>
          </a:r>
        </a:p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335279</xdr:colOff>
      <xdr:row>1</xdr:row>
      <xdr:rowOff>0</xdr:rowOff>
    </xdr:from>
    <xdr:to>
      <xdr:col>20</xdr:col>
      <xdr:colOff>366057</xdr:colOff>
      <xdr:row>25</xdr:row>
      <xdr:rowOff>82176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9E5E1-73CE-4CB4-91C8-A7D0FB018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0.61475</cdr:x>
      <cdr:y>0.12527</cdr:y>
    </cdr:from>
    <cdr:to>
      <cdr:x>1</cdr:x>
      <cdr:y>0.27176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935E8A-5C73-61A5-1D28-020A0A4138A9}"/>
            </a:ext>
          </a:extLst>
        </cdr:cNvPr>
        <cdr:cNvSpPr txBox="1"/>
      </cdr:nvSpPr>
      <cdr:spPr>
        <a:xfrm xmlns:a="http://schemas.openxmlformats.org/drawingml/2006/main">
          <a:off x="2857500" y="449580"/>
          <a:ext cx="1790700" cy="525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 Paarth Sharma </a:t>
          </a:r>
        </a:p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0.61475</cdr:x>
      <cdr:y>0.06635</cdr:y>
    </cdr:from>
    <cdr:to>
      <cdr:x>1</cdr:x>
      <cdr:y>0.21284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935E8A-5C73-61A5-1D28-020A0A4138A9}"/>
            </a:ext>
          </a:extLst>
        </cdr:cNvPr>
        <cdr:cNvSpPr txBox="1"/>
      </cdr:nvSpPr>
      <cdr:spPr>
        <a:xfrm xmlns:a="http://schemas.openxmlformats.org/drawingml/2006/main">
          <a:off x="3649144" y="308915"/>
          <a:ext cx="2286836" cy="682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 Paarth Sharma </a:t>
          </a:r>
        </a:p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0</xdr:row>
      <xdr:rowOff>45720</xdr:rowOff>
    </xdr:from>
    <xdr:to>
      <xdr:col>13</xdr:col>
      <xdr:colOff>396240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9E1F4-5C63-3910-97B1-699D6A49A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2</xdr:row>
      <xdr:rowOff>160020</xdr:rowOff>
    </xdr:from>
    <xdr:to>
      <xdr:col>14</xdr:col>
      <xdr:colOff>161229</xdr:colOff>
      <xdr:row>6</xdr:row>
      <xdr:rowOff>142388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09CE4C7-D758-5BE6-FA39-0CD726C1DDBF}"/>
            </a:ext>
          </a:extLst>
        </xdr:cNvPr>
        <xdr:cNvSpPr txBox="1"/>
      </xdr:nvSpPr>
      <xdr:spPr>
        <a:xfrm>
          <a:off x="6629400" y="525780"/>
          <a:ext cx="2066229" cy="71388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 Paarth Sharma </a:t>
          </a:r>
        </a:p>
        <a:p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xdr:txBody>
    </xdr: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0</xdr:row>
      <xdr:rowOff>68580</xdr:rowOff>
    </xdr:from>
    <xdr:to>
      <xdr:col>15</xdr:col>
      <xdr:colOff>289560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41A4A2-7B2B-E60C-3FCA-82E3E3B9E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0.67824</cdr:x>
      <cdr:y>0.13422</cdr:y>
    </cdr:from>
    <cdr:to>
      <cdr:x>1</cdr:x>
      <cdr:y>0.22861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65EB7F0-254C-4423-5A83-DA5AA64450A4}"/>
            </a:ext>
          </a:extLst>
        </cdr:cNvPr>
        <cdr:cNvSpPr txBox="1"/>
      </cdr:nvSpPr>
      <cdr:spPr>
        <a:xfrm xmlns:a="http://schemas.openxmlformats.org/drawingml/2006/main">
          <a:off x="3870960" y="693420"/>
          <a:ext cx="1836420" cy="487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</a:t>
          </a:r>
          <a:r>
            <a:rPr lang="en-IN" sz="1100" b="1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Paarth Sharma</a:t>
          </a:r>
        </a:p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cdr:txBody>
    </cdr:sp>
  </cdr:relSizeAnchor>
</c:userShapes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91440</xdr:colOff>
      <xdr:row>0</xdr:row>
      <xdr:rowOff>110490</xdr:rowOff>
    </xdr:from>
    <xdr:to>
      <xdr:col>20</xdr:col>
      <xdr:colOff>396240</xdr:colOff>
      <xdr:row>31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80B38-2D99-5517-E2E5-C4C09C249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716280</xdr:colOff>
      <xdr:row>4</xdr:row>
      <xdr:rowOff>0</xdr:rowOff>
    </xdr:from>
    <xdr:to>
      <xdr:col>20</xdr:col>
      <xdr:colOff>266687</xdr:colOff>
      <xdr:row>6</xdr:row>
      <xdr:rowOff>121893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E36F1149-351C-DF32-A9B3-E1EB97E97700}"/>
            </a:ext>
          </a:extLst>
        </xdr:cNvPr>
        <xdr:cNvSpPr txBox="1"/>
      </xdr:nvSpPr>
      <xdr:spPr>
        <a:xfrm>
          <a:off x="13898880" y="731520"/>
          <a:ext cx="1836407" cy="48765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</a:t>
          </a:r>
          <a:r>
            <a:rPr lang="en-IN" sz="1100" b="1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Paarth Sharma</a:t>
          </a:r>
        </a:p>
        <a:p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xdr:txBody>
    </xdr: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91440</xdr:colOff>
      <xdr:row>0</xdr:row>
      <xdr:rowOff>110490</xdr:rowOff>
    </xdr:from>
    <xdr:to>
      <xdr:col>20</xdr:col>
      <xdr:colOff>396240</xdr:colOff>
      <xdr:row>31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01CBA-FAF2-4B41-96F6-CB7D4332B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716280</xdr:colOff>
      <xdr:row>4</xdr:row>
      <xdr:rowOff>0</xdr:rowOff>
    </xdr:from>
    <xdr:to>
      <xdr:col>20</xdr:col>
      <xdr:colOff>266687</xdr:colOff>
      <xdr:row>6</xdr:row>
      <xdr:rowOff>121893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DD5A11A9-21AA-4D93-A333-D97EAE9721B4}"/>
            </a:ext>
          </a:extLst>
        </xdr:cNvPr>
        <xdr:cNvSpPr txBox="1"/>
      </xdr:nvSpPr>
      <xdr:spPr>
        <a:xfrm>
          <a:off x="13898880" y="731520"/>
          <a:ext cx="1836407" cy="48765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</a:t>
          </a:r>
          <a:r>
            <a:rPr lang="en-IN" sz="1100" b="1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Paarth Sharma</a:t>
          </a:r>
        </a:p>
        <a:p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xdr:txBody>
    </xdr: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6</xdr:row>
      <xdr:rowOff>30480</xdr:rowOff>
    </xdr:from>
    <xdr:to>
      <xdr:col>8</xdr:col>
      <xdr:colOff>548640</xdr:colOff>
      <xdr:row>29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0E0A6-FFC0-1761-B114-C268F83EA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129540</xdr:colOff>
      <xdr:row>30</xdr:row>
      <xdr:rowOff>0</xdr:rowOff>
    </xdr:from>
    <xdr:to>
      <xdr:col>8</xdr:col>
      <xdr:colOff>228600</xdr:colOff>
      <xdr:row>46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E943C0-02CE-BD1A-CE6B-5ED324E8A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0.60813</cdr:x>
      <cdr:y>0.08871</cdr:y>
    </cdr:from>
    <cdr:to>
      <cdr:x>1</cdr:x>
      <cdr:y>0.19448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D5A11A9-21AA-4D93-A333-D97EAE9721B4}"/>
            </a:ext>
          </a:extLst>
        </cdr:cNvPr>
        <cdr:cNvSpPr txBox="1"/>
      </cdr:nvSpPr>
      <cdr:spPr>
        <a:xfrm xmlns:a="http://schemas.openxmlformats.org/drawingml/2006/main">
          <a:off x="2849893" y="408940"/>
          <a:ext cx="1836407" cy="4876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</a:t>
          </a:r>
          <a:r>
            <a:rPr lang="en-IN" sz="1100" b="1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Paarth Sharma</a:t>
          </a:r>
        </a:p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0.57941</cdr:x>
      <cdr:y>0.10878</cdr:y>
    </cdr:from>
    <cdr:to>
      <cdr:x>1</cdr:x>
      <cdr:y>0.25796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1137F0C-0B21-8164-1BEF-E5832B74D433}"/>
            </a:ext>
          </a:extLst>
        </cdr:cNvPr>
        <cdr:cNvSpPr txBox="1"/>
      </cdr:nvSpPr>
      <cdr:spPr>
        <a:xfrm xmlns:a="http://schemas.openxmlformats.org/drawingml/2006/main">
          <a:off x="2529853" y="355600"/>
          <a:ext cx="1836407" cy="4876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</a:t>
          </a:r>
          <a:r>
            <a:rPr lang="en-IN" sz="1100" b="1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Paarth Sharma</a:t>
          </a:r>
        </a:p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883920</xdr:colOff>
      <xdr:row>6</xdr:row>
      <xdr:rowOff>182880</xdr:rowOff>
    </xdr:from>
    <xdr:to>
      <xdr:col>9</xdr:col>
      <xdr:colOff>281940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D0C39-4631-4A9E-A080-E9F156F3C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1036320</xdr:colOff>
      <xdr:row>27</xdr:row>
      <xdr:rowOff>60960</xdr:rowOff>
    </xdr:from>
    <xdr:to>
      <xdr:col>12</xdr:col>
      <xdr:colOff>266700</xdr:colOff>
      <xdr:row>29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A7440C-D13B-4BB7-9649-BD8E525855EB}"/>
            </a:ext>
          </a:extLst>
        </xdr:cNvPr>
        <xdr:cNvSpPr txBox="1"/>
      </xdr:nvSpPr>
      <xdr:spPr>
        <a:xfrm>
          <a:off x="4267200" y="4998720"/>
          <a:ext cx="3314700" cy="464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As the weight</a:t>
          </a:r>
          <a:r>
            <a:rPr lang="en-IN" sz="1100" baseline="0"/>
            <a:t> increases  - </a:t>
          </a:r>
        </a:p>
        <a:p>
          <a:r>
            <a:rPr lang="en-IN" sz="1100" baseline="0"/>
            <a:t>faliure height and strike velocity decrease.</a:t>
          </a:r>
          <a:endParaRPr lang="en-IN" sz="1100"/>
        </a:p>
      </xdr:txBody>
    </xdr:sp>
    <xdr:clientData/>
  </xdr:twoCellAnchor>
  <xdr:twoCellAnchor>
    <xdr:from>
      <xdr:col>7</xdr:col>
      <xdr:colOff>22860</xdr:colOff>
      <xdr:row>7</xdr:row>
      <xdr:rowOff>167640</xdr:rowOff>
    </xdr:from>
    <xdr:to>
      <xdr:col>10</xdr:col>
      <xdr:colOff>30467</xdr:colOff>
      <xdr:row>8</xdr:row>
      <xdr:rowOff>450690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F4A53F73-3203-4B1B-B272-1CD39B753C3B}"/>
            </a:ext>
          </a:extLst>
        </xdr:cNvPr>
        <xdr:cNvSpPr txBox="1"/>
      </xdr:nvSpPr>
      <xdr:spPr>
        <a:xfrm>
          <a:off x="4290060" y="1447800"/>
          <a:ext cx="1836407" cy="19923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</a:t>
          </a:r>
          <a:r>
            <a:rPr lang="en-IN" sz="1100" b="1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Paarth Sharma</a:t>
          </a:r>
        </a:p>
        <a:p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xdr:txBody>
    </xdr:sp>
    <xdr:clientData/>
  </xdr:twoCellAnchor>
  <xdr:twoCellAnchor>
    <xdr:from>
      <xdr:col>9</xdr:col>
      <xdr:colOff>571500</xdr:colOff>
      <xdr:row>6</xdr:row>
      <xdr:rowOff>68580</xdr:rowOff>
    </xdr:from>
    <xdr:to>
      <xdr:col>17</xdr:col>
      <xdr:colOff>259080</xdr:colOff>
      <xdr:row>26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A686D4-8C6E-4A40-A368-55EF04E5C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335280</xdr:colOff>
      <xdr:row>1</xdr:row>
      <xdr:rowOff>0</xdr:rowOff>
    </xdr:from>
    <xdr:to>
      <xdr:col>19</xdr:col>
      <xdr:colOff>106680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2CC5D-6A86-4EAE-BA49-A4C0083B0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0.59767</cdr:x>
      <cdr:y>0.05145</cdr:y>
    </cdr:from>
    <cdr:to>
      <cdr:x>1</cdr:x>
      <cdr:y>0.15908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2FC0272-C397-912A-30AC-8A1C651BB057}"/>
            </a:ext>
          </a:extLst>
        </cdr:cNvPr>
        <cdr:cNvSpPr txBox="1"/>
      </cdr:nvSpPr>
      <cdr:spPr>
        <a:xfrm xmlns:a="http://schemas.openxmlformats.org/drawingml/2006/main">
          <a:off x="2727973" y="233680"/>
          <a:ext cx="1836407" cy="488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</a:t>
          </a:r>
          <a:r>
            <a:rPr lang="en-IN" sz="1100" b="1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Paarth Sharma</a:t>
          </a:r>
        </a:p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0.61475</cdr:x>
      <cdr:y>0.12527</cdr:y>
    </cdr:from>
    <cdr:to>
      <cdr:x>1</cdr:x>
      <cdr:y>0.27176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935E8A-5C73-61A5-1D28-020A0A4138A9}"/>
            </a:ext>
          </a:extLst>
        </cdr:cNvPr>
        <cdr:cNvSpPr txBox="1"/>
      </cdr:nvSpPr>
      <cdr:spPr>
        <a:xfrm xmlns:a="http://schemas.openxmlformats.org/drawingml/2006/main">
          <a:off x="2857500" y="449580"/>
          <a:ext cx="1790700" cy="525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 Paarth Sharma </a:t>
          </a:r>
        </a:p>
        <a:p xmlns:a="http://schemas.openxmlformats.org/drawingml/2006/main"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99060</xdr:colOff>
      <xdr:row>0</xdr:row>
      <xdr:rowOff>0</xdr:rowOff>
    </xdr:from>
    <xdr:to>
      <xdr:col>19</xdr:col>
      <xdr:colOff>510540</xdr:colOff>
      <xdr:row>19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DD7DAF-3EEA-FB2A-B036-73D1EDAAC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510540</xdr:colOff>
      <xdr:row>2</xdr:row>
      <xdr:rowOff>45720</xdr:rowOff>
    </xdr:from>
    <xdr:to>
      <xdr:col>19</xdr:col>
      <xdr:colOff>472459</xdr:colOff>
      <xdr:row>5</xdr:row>
      <xdr:rowOff>22835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EDA7F8-289F-1665-19E3-8373F49C712E}"/>
            </a:ext>
          </a:extLst>
        </xdr:cNvPr>
        <xdr:cNvSpPr txBox="1"/>
      </xdr:nvSpPr>
      <xdr:spPr>
        <a:xfrm>
          <a:off x="12138660" y="411480"/>
          <a:ext cx="1790719" cy="52575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Name: Paarth Sharma </a:t>
          </a:r>
        </a:p>
        <a:p>
          <a:r>
            <a:rPr lang="en-IN" sz="1100" b="1">
              <a:latin typeface="Courier New" panose="02070309020205020404" pitchFamily="49" charset="0"/>
              <a:cs typeface="Courier New" panose="02070309020205020404" pitchFamily="49" charset="0"/>
            </a:rPr>
            <a:t>Roll no: 102103505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335280</xdr:colOff>
      <xdr:row>1</xdr:row>
      <xdr:rowOff>0</xdr:rowOff>
    </xdr:from>
    <xdr:to>
      <xdr:col>19</xdr:col>
      <xdr:colOff>373380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5015F-03E6-4B99-B61A-5412B4F1B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E33A-837E-429C-8F4C-7CE74105E9AF}">
  <dimension ref="A1:L362"/>
  <sheetViews>
    <sheetView topLeftCell="A2" zoomScaleNormal="100" workbookViewId="0">
      <selection activeCell="G5" sqref="G5"/>
    </sheetView>
  </sheetViews>
  <sheetFormatPr defaultRowHeight="15.6" x14ac:dyDescent="0.3"/>
  <cols>
    <col min="1" max="2" width="10.33203125" style="1" bestFit="1" customWidth="1"/>
    <col min="3" max="3" width="11.6640625" style="1" bestFit="1" customWidth="1"/>
    <col min="4" max="4" width="17.77734375" style="1" customWidth="1"/>
    <col min="5" max="5" width="8.88671875" style="1"/>
    <col min="6" max="7" width="17.77734375" style="1" customWidth="1"/>
    <col min="8" max="8" width="26.6640625" style="1" customWidth="1"/>
    <col min="9" max="9" width="8.88671875" style="1"/>
    <col min="10" max="10" width="17.77734375" style="1" customWidth="1"/>
    <col min="11" max="16384" width="8.88671875" style="1"/>
  </cols>
  <sheetData>
    <row r="1" spans="1:12" ht="30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F1" s="3"/>
      <c r="G1" s="3"/>
      <c r="H1" s="4"/>
      <c r="I1" s="3" t="s">
        <v>11</v>
      </c>
      <c r="J1" s="3" t="s">
        <v>12</v>
      </c>
      <c r="K1" s="3" t="s">
        <v>4</v>
      </c>
      <c r="L1" s="3" t="s">
        <v>5</v>
      </c>
    </row>
    <row r="2" spans="1:12" x14ac:dyDescent="0.3">
      <c r="A2" s="1">
        <v>2</v>
      </c>
      <c r="B2" s="1">
        <v>98</v>
      </c>
      <c r="C2" s="1">
        <f>SUM(A2:B2)</f>
        <v>100</v>
      </c>
      <c r="D2" s="1">
        <f>($A$2 + B2)</f>
        <v>100</v>
      </c>
      <c r="F2" s="1" t="s">
        <v>6</v>
      </c>
      <c r="G2" s="5">
        <v>20</v>
      </c>
      <c r="H2" s="1" t="s">
        <v>8</v>
      </c>
      <c r="I2" s="1">
        <v>0</v>
      </c>
      <c r="J2" s="1">
        <v>0</v>
      </c>
      <c r="K2" s="1">
        <f>G2</f>
        <v>20</v>
      </c>
      <c r="L2" s="1">
        <v>0</v>
      </c>
    </row>
    <row r="3" spans="1:12" x14ac:dyDescent="0.3">
      <c r="A3" s="1">
        <v>3</v>
      </c>
      <c r="B3" s="1">
        <v>3243</v>
      </c>
      <c r="C3" s="1">
        <f t="shared" ref="C3:C8" si="0">SUM(A3:B3)</f>
        <v>3246</v>
      </c>
      <c r="D3" s="1">
        <f t="shared" ref="D3:D8" si="1">($A$2 + B3)</f>
        <v>3245</v>
      </c>
      <c r="F3" s="1" t="s">
        <v>7</v>
      </c>
      <c r="G3" s="5">
        <v>360</v>
      </c>
      <c r="H3" s="1" t="s">
        <v>9</v>
      </c>
      <c r="I3" s="1">
        <f>I2+1</f>
        <v>1</v>
      </c>
      <c r="J3" s="1">
        <f>J2+RADIANS($G$5)</f>
        <v>1.7453292519943295E-2</v>
      </c>
      <c r="K3" s="1">
        <f>$G$2*COS(J3)</f>
        <v>19.996953903127825</v>
      </c>
      <c r="L3" s="1">
        <f>$G$2*SIN(J3)</f>
        <v>0.34904812874567026</v>
      </c>
    </row>
    <row r="4" spans="1:12" x14ac:dyDescent="0.3">
      <c r="A4" s="1">
        <v>4646</v>
      </c>
      <c r="B4" s="1">
        <v>5</v>
      </c>
      <c r="C4" s="1">
        <f t="shared" si="0"/>
        <v>4651</v>
      </c>
      <c r="D4" s="1">
        <f t="shared" si="1"/>
        <v>7</v>
      </c>
      <c r="I4" s="1">
        <f t="shared" ref="I4:I67" si="2">I3+1</f>
        <v>2</v>
      </c>
      <c r="J4" s="1">
        <f t="shared" ref="J4:J67" si="3">J3+RADIANS($G$5)</f>
        <v>3.4906585039886591E-2</v>
      </c>
      <c r="K4" s="1">
        <f t="shared" ref="K4:K67" si="4">$G$2*COS(J4)</f>
        <v>19.987816540381914</v>
      </c>
      <c r="L4" s="1">
        <f t="shared" ref="L4:L67" si="5">$G$2*SIN(J4)</f>
        <v>0.69798993405001941</v>
      </c>
    </row>
    <row r="5" spans="1:12" x14ac:dyDescent="0.3">
      <c r="A5" s="1">
        <v>578</v>
      </c>
      <c r="B5" s="1">
        <v>7</v>
      </c>
      <c r="C5" s="1">
        <f t="shared" si="0"/>
        <v>585</v>
      </c>
      <c r="D5" s="1">
        <f t="shared" si="1"/>
        <v>9</v>
      </c>
      <c r="F5" s="1" t="s">
        <v>10</v>
      </c>
      <c r="G5" s="1">
        <f>360/G3</f>
        <v>1</v>
      </c>
      <c r="H5" s="1" t="s">
        <v>13</v>
      </c>
      <c r="I5" s="1">
        <f t="shared" si="2"/>
        <v>3</v>
      </c>
      <c r="J5" s="1">
        <f t="shared" si="3"/>
        <v>5.235987755982989E-2</v>
      </c>
      <c r="K5" s="1">
        <f t="shared" si="4"/>
        <v>19.972590695091476</v>
      </c>
      <c r="L5" s="1">
        <f t="shared" si="5"/>
        <v>1.0467191248588767</v>
      </c>
    </row>
    <row r="6" spans="1:12" x14ac:dyDescent="0.3">
      <c r="A6" s="1">
        <v>5686964</v>
      </c>
      <c r="B6" s="1">
        <v>6734567</v>
      </c>
      <c r="C6" s="1">
        <f t="shared" si="0"/>
        <v>12421531</v>
      </c>
      <c r="D6" s="1">
        <f t="shared" si="1"/>
        <v>6734569</v>
      </c>
      <c r="I6" s="1">
        <f t="shared" si="2"/>
        <v>4</v>
      </c>
      <c r="J6" s="1">
        <f t="shared" si="3"/>
        <v>6.9813170079773182E-2</v>
      </c>
      <c r="K6" s="1">
        <f t="shared" si="4"/>
        <v>19.951281005196485</v>
      </c>
      <c r="L6" s="1">
        <f t="shared" si="5"/>
        <v>1.395129474882506</v>
      </c>
    </row>
    <row r="7" spans="1:12" x14ac:dyDescent="0.3">
      <c r="A7" s="1">
        <v>34</v>
      </c>
      <c r="B7" s="1">
        <v>634</v>
      </c>
      <c r="C7" s="1">
        <f t="shared" si="0"/>
        <v>668</v>
      </c>
      <c r="D7" s="1">
        <f t="shared" si="1"/>
        <v>636</v>
      </c>
      <c r="I7" s="1">
        <f t="shared" si="2"/>
        <v>5</v>
      </c>
      <c r="J7" s="1">
        <f t="shared" si="3"/>
        <v>8.7266462599716474E-2</v>
      </c>
      <c r="K7" s="1">
        <f t="shared" si="4"/>
        <v>19.92389396183491</v>
      </c>
      <c r="L7" s="1">
        <f t="shared" si="5"/>
        <v>1.7431148549531632</v>
      </c>
    </row>
    <row r="8" spans="1:12" x14ac:dyDescent="0.3">
      <c r="A8" s="1">
        <v>31</v>
      </c>
      <c r="B8" s="1">
        <v>23</v>
      </c>
      <c r="C8" s="1">
        <f t="shared" si="0"/>
        <v>54</v>
      </c>
      <c r="D8" s="1">
        <f t="shared" si="1"/>
        <v>25</v>
      </c>
      <c r="I8" s="1">
        <f t="shared" si="2"/>
        <v>6</v>
      </c>
      <c r="J8" s="1">
        <f t="shared" si="3"/>
        <v>0.10471975511965977</v>
      </c>
      <c r="K8" s="1">
        <f t="shared" si="4"/>
        <v>19.890437907365467</v>
      </c>
      <c r="L8" s="1">
        <f t="shared" si="5"/>
        <v>2.0905692653530692</v>
      </c>
    </row>
    <row r="9" spans="1:12" x14ac:dyDescent="0.3">
      <c r="I9" s="1">
        <f t="shared" si="2"/>
        <v>7</v>
      </c>
      <c r="J9" s="1">
        <f t="shared" si="3"/>
        <v>0.12217304763960306</v>
      </c>
      <c r="K9" s="1">
        <f t="shared" si="4"/>
        <v>19.85092303282644</v>
      </c>
      <c r="L9" s="1">
        <f t="shared" si="5"/>
        <v>2.4373868681029491</v>
      </c>
    </row>
    <row r="10" spans="1:12" x14ac:dyDescent="0.3">
      <c r="I10" s="1">
        <f t="shared" si="2"/>
        <v>8</v>
      </c>
      <c r="J10" s="1">
        <f t="shared" si="3"/>
        <v>0.13962634015954636</v>
      </c>
      <c r="K10" s="1">
        <f t="shared" si="4"/>
        <v>19.805361374831406</v>
      </c>
      <c r="L10" s="1">
        <f t="shared" si="5"/>
        <v>2.7834620192013086</v>
      </c>
    </row>
    <row r="11" spans="1:12" x14ac:dyDescent="0.3">
      <c r="I11" s="1">
        <f t="shared" si="2"/>
        <v>9</v>
      </c>
      <c r="J11" s="1">
        <f t="shared" si="3"/>
        <v>0.15707963267948966</v>
      </c>
      <c r="K11" s="1">
        <f t="shared" si="4"/>
        <v>19.753766811902757</v>
      </c>
      <c r="L11" s="1">
        <f t="shared" si="5"/>
        <v>3.1286893008046173</v>
      </c>
    </row>
    <row r="12" spans="1:12" x14ac:dyDescent="0.3">
      <c r="I12" s="1">
        <f t="shared" si="2"/>
        <v>10</v>
      </c>
      <c r="J12" s="1">
        <f t="shared" si="3"/>
        <v>0.17453292519943295</v>
      </c>
      <c r="K12" s="1">
        <f t="shared" si="4"/>
        <v>19.696155060244159</v>
      </c>
      <c r="L12" s="1">
        <f t="shared" si="5"/>
        <v>3.4729635533386065</v>
      </c>
    </row>
    <row r="13" spans="1:12" x14ac:dyDescent="0.3">
      <c r="I13" s="1">
        <f t="shared" si="2"/>
        <v>11</v>
      </c>
      <c r="J13" s="1">
        <f t="shared" si="3"/>
        <v>0.19198621771937624</v>
      </c>
      <c r="K13" s="1">
        <f t="shared" si="4"/>
        <v>19.632543668953279</v>
      </c>
      <c r="L13" s="1">
        <f t="shared" si="5"/>
        <v>3.8161799075308962</v>
      </c>
    </row>
    <row r="14" spans="1:12" x14ac:dyDescent="0.3">
      <c r="I14" s="1">
        <f t="shared" si="2"/>
        <v>12</v>
      </c>
      <c r="J14" s="1">
        <f t="shared" si="3"/>
        <v>0.20943951023931953</v>
      </c>
      <c r="K14" s="1">
        <f t="shared" si="4"/>
        <v>19.562952014676114</v>
      </c>
      <c r="L14" s="1">
        <f t="shared" si="5"/>
        <v>4.1582338163551862</v>
      </c>
    </row>
    <row r="15" spans="1:12" x14ac:dyDescent="0.3">
      <c r="I15" s="1">
        <f t="shared" si="2"/>
        <v>13</v>
      </c>
      <c r="J15" s="1">
        <f t="shared" si="3"/>
        <v>0.22689280275926282</v>
      </c>
      <c r="K15" s="1">
        <f t="shared" si="4"/>
        <v>19.487401295704704</v>
      </c>
      <c r="L15" s="1">
        <f t="shared" si="5"/>
        <v>4.4990210868772991</v>
      </c>
    </row>
    <row r="16" spans="1:12" x14ac:dyDescent="0.3">
      <c r="I16" s="1">
        <f t="shared" si="2"/>
        <v>14</v>
      </c>
      <c r="J16" s="1">
        <f t="shared" si="3"/>
        <v>0.24434609527920612</v>
      </c>
      <c r="K16" s="1">
        <f t="shared" si="4"/>
        <v>19.405914525519929</v>
      </c>
      <c r="L16" s="1">
        <f t="shared" si="5"/>
        <v>4.8384379119933545</v>
      </c>
    </row>
    <row r="17" spans="9:12" x14ac:dyDescent="0.3">
      <c r="I17" s="1">
        <f t="shared" si="2"/>
        <v>15</v>
      </c>
      <c r="J17" s="1">
        <f t="shared" si="3"/>
        <v>0.26179938779914941</v>
      </c>
      <c r="K17" s="1">
        <f t="shared" si="4"/>
        <v>19.318516525781366</v>
      </c>
      <c r="L17" s="1">
        <f t="shared" si="5"/>
        <v>5.1763809020504148</v>
      </c>
    </row>
    <row r="18" spans="9:12" x14ac:dyDescent="0.3">
      <c r="I18" s="1">
        <f t="shared" si="2"/>
        <v>16</v>
      </c>
      <c r="J18" s="1">
        <f t="shared" si="3"/>
        <v>0.27925268031909273</v>
      </c>
      <c r="K18" s="1">
        <f t="shared" si="4"/>
        <v>19.225233918766378</v>
      </c>
      <c r="L18" s="1">
        <f t="shared" si="5"/>
        <v>5.512747116339983</v>
      </c>
    </row>
    <row r="19" spans="9:12" x14ac:dyDescent="0.3">
      <c r="I19" s="1">
        <f t="shared" si="2"/>
        <v>17</v>
      </c>
      <c r="J19" s="1">
        <f t="shared" si="3"/>
        <v>0.29670597283903605</v>
      </c>
      <c r="K19" s="1">
        <f t="shared" si="4"/>
        <v>19.126095119260707</v>
      </c>
      <c r="L19" s="1">
        <f t="shared" si="5"/>
        <v>5.8474340944547354</v>
      </c>
    </row>
    <row r="20" spans="9:12" x14ac:dyDescent="0.3">
      <c r="I20" s="1">
        <f t="shared" si="2"/>
        <v>18</v>
      </c>
      <c r="J20" s="1">
        <f t="shared" si="3"/>
        <v>0.31415926535897937</v>
      </c>
      <c r="K20" s="1">
        <f t="shared" si="4"/>
        <v>19.021130325903069</v>
      </c>
      <c r="L20" s="1">
        <f t="shared" si="5"/>
        <v>6.180339887498949</v>
      </c>
    </row>
    <row r="21" spans="9:12" x14ac:dyDescent="0.3">
      <c r="I21" s="1">
        <f t="shared" si="2"/>
        <v>19</v>
      </c>
      <c r="J21" s="1">
        <f t="shared" si="3"/>
        <v>0.33161255787892269</v>
      </c>
      <c r="K21" s="1">
        <f t="shared" si="4"/>
        <v>18.910371511986334</v>
      </c>
      <c r="L21" s="1">
        <f t="shared" si="5"/>
        <v>6.5113630891431349</v>
      </c>
    </row>
    <row r="22" spans="9:12" x14ac:dyDescent="0.3">
      <c r="I22" s="1">
        <f t="shared" si="2"/>
        <v>20</v>
      </c>
      <c r="J22" s="1">
        <f t="shared" si="3"/>
        <v>0.34906585039886601</v>
      </c>
      <c r="K22" s="1">
        <f t="shared" si="4"/>
        <v>18.793852415718167</v>
      </c>
      <c r="L22" s="1">
        <f t="shared" si="5"/>
        <v>6.8404028665133767</v>
      </c>
    </row>
    <row r="23" spans="9:12" x14ac:dyDescent="0.3">
      <c r="I23" s="1">
        <f t="shared" si="2"/>
        <v>21</v>
      </c>
      <c r="J23" s="1">
        <f t="shared" si="3"/>
        <v>0.36651914291880933</v>
      </c>
      <c r="K23" s="1">
        <f t="shared" si="4"/>
        <v>18.671608529944034</v>
      </c>
      <c r="L23" s="1">
        <f t="shared" si="5"/>
        <v>7.167358990906008</v>
      </c>
    </row>
    <row r="24" spans="9:12" x14ac:dyDescent="0.3">
      <c r="I24" s="1">
        <f t="shared" si="2"/>
        <v>22</v>
      </c>
      <c r="J24" s="1">
        <f t="shared" si="3"/>
        <v>0.38397243543875265</v>
      </c>
      <c r="K24" s="1">
        <f t="shared" si="4"/>
        <v>18.543677091335745</v>
      </c>
      <c r="L24" s="1">
        <f t="shared" si="5"/>
        <v>7.4921318683182436</v>
      </c>
    </row>
    <row r="25" spans="9:12" x14ac:dyDescent="0.3">
      <c r="I25" s="1">
        <f t="shared" si="2"/>
        <v>23</v>
      </c>
      <c r="J25" s="1">
        <f t="shared" si="3"/>
        <v>0.40142572795869597</v>
      </c>
      <c r="K25" s="1">
        <f t="shared" si="4"/>
        <v>18.410097069048806</v>
      </c>
      <c r="L25" s="1">
        <f t="shared" si="5"/>
        <v>7.8146225697854774</v>
      </c>
    </row>
    <row r="26" spans="9:12" x14ac:dyDescent="0.3">
      <c r="I26" s="1">
        <f t="shared" si="2"/>
        <v>24</v>
      </c>
      <c r="J26" s="1">
        <f t="shared" si="3"/>
        <v>0.41887902047863929</v>
      </c>
      <c r="K26" s="1">
        <f t="shared" si="4"/>
        <v>18.270909152852017</v>
      </c>
      <c r="L26" s="1">
        <f t="shared" si="5"/>
        <v>8.1347328615160066</v>
      </c>
    </row>
    <row r="27" spans="9:12" x14ac:dyDescent="0.3">
      <c r="I27" s="1">
        <f t="shared" si="2"/>
        <v>25</v>
      </c>
      <c r="J27" s="1">
        <f t="shared" si="3"/>
        <v>0.43633231299858261</v>
      </c>
      <c r="K27" s="1">
        <f t="shared" si="4"/>
        <v>18.126155740732997</v>
      </c>
      <c r="L27" s="1">
        <f t="shared" si="5"/>
        <v>8.4523652348139926</v>
      </c>
    </row>
    <row r="28" spans="9:12" x14ac:dyDescent="0.3">
      <c r="I28" s="1">
        <f t="shared" si="2"/>
        <v>26</v>
      </c>
      <c r="J28" s="1">
        <f t="shared" si="3"/>
        <v>0.45378560551852593</v>
      </c>
      <c r="K28" s="1">
        <f t="shared" si="4"/>
        <v>17.97588092598334</v>
      </c>
      <c r="L28" s="1">
        <f t="shared" si="5"/>
        <v>8.7674229357815534</v>
      </c>
    </row>
    <row r="29" spans="9:12" x14ac:dyDescent="0.3">
      <c r="I29" s="1">
        <f t="shared" si="2"/>
        <v>27</v>
      </c>
      <c r="J29" s="1">
        <f t="shared" si="3"/>
        <v>0.47123889803846924</v>
      </c>
      <c r="K29" s="1">
        <f t="shared" si="4"/>
        <v>17.820130483767358</v>
      </c>
      <c r="L29" s="1">
        <f t="shared" si="5"/>
        <v>9.0798099947909403</v>
      </c>
    </row>
    <row r="30" spans="9:12" x14ac:dyDescent="0.3">
      <c r="I30" s="1">
        <f t="shared" si="2"/>
        <v>28</v>
      </c>
      <c r="J30" s="1">
        <f t="shared" si="3"/>
        <v>0.48869219055841256</v>
      </c>
      <c r="K30" s="1">
        <f t="shared" si="4"/>
        <v>17.658951857178536</v>
      </c>
      <c r="L30" s="1">
        <f t="shared" si="5"/>
        <v>9.3894312557178203</v>
      </c>
    </row>
    <row r="31" spans="9:12" x14ac:dyDescent="0.3">
      <c r="I31" s="1">
        <f t="shared" si="2"/>
        <v>29</v>
      </c>
      <c r="J31" s="1">
        <f t="shared" si="3"/>
        <v>0.50614548307835583</v>
      </c>
      <c r="K31" s="1">
        <f t="shared" si="4"/>
        <v>17.492394142787912</v>
      </c>
      <c r="L31" s="1">
        <f t="shared" si="5"/>
        <v>9.6961924049267445</v>
      </c>
    </row>
    <row r="32" spans="9:12" x14ac:dyDescent="0.3">
      <c r="I32" s="1">
        <f t="shared" si="2"/>
        <v>30</v>
      </c>
      <c r="J32" s="1">
        <f t="shared" si="3"/>
        <v>0.52359877559829915</v>
      </c>
      <c r="K32" s="1">
        <f t="shared" si="4"/>
        <v>17.320508075688771</v>
      </c>
      <c r="L32" s="1">
        <f t="shared" si="5"/>
        <v>10.000000000000004</v>
      </c>
    </row>
    <row r="33" spans="9:12" x14ac:dyDescent="0.3">
      <c r="I33" s="1">
        <f t="shared" si="2"/>
        <v>31</v>
      </c>
      <c r="J33" s="1">
        <f t="shared" si="3"/>
        <v>0.54105206811824247</v>
      </c>
      <c r="K33" s="1">
        <f t="shared" si="4"/>
        <v>17.143346014042244</v>
      </c>
      <c r="L33" s="1">
        <f t="shared" si="5"/>
        <v>10.300761498201091</v>
      </c>
    </row>
    <row r="34" spans="9:12" x14ac:dyDescent="0.3">
      <c r="I34" s="1">
        <f t="shared" si="2"/>
        <v>32</v>
      </c>
      <c r="J34" s="1">
        <f t="shared" si="3"/>
        <v>0.55850536063818579</v>
      </c>
      <c r="K34" s="1">
        <f t="shared" si="4"/>
        <v>16.960961923128515</v>
      </c>
      <c r="L34" s="1">
        <f t="shared" si="5"/>
        <v>10.598385284664104</v>
      </c>
    </row>
    <row r="35" spans="9:12" x14ac:dyDescent="0.3">
      <c r="I35" s="1">
        <f t="shared" si="2"/>
        <v>33</v>
      </c>
      <c r="J35" s="1">
        <f t="shared" si="3"/>
        <v>0.57595865315812911</v>
      </c>
      <c r="K35" s="1">
        <f t="shared" si="4"/>
        <v>16.773411358908476</v>
      </c>
      <c r="L35" s="1">
        <f t="shared" si="5"/>
        <v>10.892780700300548</v>
      </c>
    </row>
    <row r="36" spans="9:12" x14ac:dyDescent="0.3">
      <c r="I36" s="1">
        <f t="shared" si="2"/>
        <v>34</v>
      </c>
      <c r="J36" s="1">
        <f t="shared" si="3"/>
        <v>0.59341194567807243</v>
      </c>
      <c r="K36" s="1">
        <f t="shared" si="4"/>
        <v>16.580751451100831</v>
      </c>
      <c r="L36" s="1">
        <f t="shared" si="5"/>
        <v>11.183858069414942</v>
      </c>
    </row>
    <row r="37" spans="9:12" x14ac:dyDescent="0.3">
      <c r="I37" s="1">
        <f t="shared" si="2"/>
        <v>35</v>
      </c>
      <c r="J37" s="1">
        <f t="shared" si="3"/>
        <v>0.61086523819801575</v>
      </c>
      <c r="K37" s="1">
        <f t="shared" si="4"/>
        <v>16.383040885779831</v>
      </c>
      <c r="L37" s="1">
        <f t="shared" si="5"/>
        <v>11.471528727020928</v>
      </c>
    </row>
    <row r="38" spans="9:12" x14ac:dyDescent="0.3">
      <c r="I38" s="1">
        <f t="shared" si="2"/>
        <v>36</v>
      </c>
      <c r="J38" s="1">
        <f t="shared" si="3"/>
        <v>0.62831853071795907</v>
      </c>
      <c r="K38" s="1">
        <f t="shared" si="4"/>
        <v>16.180339887498945</v>
      </c>
      <c r="L38" s="1">
        <f t="shared" si="5"/>
        <v>11.755705045849469</v>
      </c>
    </row>
    <row r="39" spans="9:12" x14ac:dyDescent="0.3">
      <c r="I39" s="1">
        <f t="shared" si="2"/>
        <v>37</v>
      </c>
      <c r="J39" s="1">
        <f t="shared" si="3"/>
        <v>0.64577182323790239</v>
      </c>
      <c r="K39" s="1">
        <f t="shared" si="4"/>
        <v>15.972710200945851</v>
      </c>
      <c r="L39" s="1">
        <f t="shared" si="5"/>
        <v>12.036300463040972</v>
      </c>
    </row>
    <row r="40" spans="9:12" x14ac:dyDescent="0.3">
      <c r="I40" s="1">
        <f t="shared" si="2"/>
        <v>38</v>
      </c>
      <c r="J40" s="1">
        <f t="shared" si="3"/>
        <v>0.66322511575784571</v>
      </c>
      <c r="K40" s="1">
        <f t="shared" si="4"/>
        <v>15.760215072134434</v>
      </c>
      <c r="L40" s="1">
        <f t="shared" si="5"/>
        <v>12.313229506513172</v>
      </c>
    </row>
    <row r="41" spans="9:12" x14ac:dyDescent="0.3">
      <c r="I41" s="1">
        <f t="shared" si="2"/>
        <v>39</v>
      </c>
      <c r="J41" s="1">
        <f t="shared" si="3"/>
        <v>0.68067840827778903</v>
      </c>
      <c r="K41" s="1">
        <f t="shared" si="4"/>
        <v>15.542919229139411</v>
      </c>
      <c r="L41" s="1">
        <f t="shared" si="5"/>
        <v>12.586407820996756</v>
      </c>
    </row>
    <row r="42" spans="9:12" x14ac:dyDescent="0.3">
      <c r="I42" s="1">
        <f t="shared" si="2"/>
        <v>40</v>
      </c>
      <c r="J42" s="1">
        <f t="shared" si="3"/>
        <v>0.69813170079773235</v>
      </c>
      <c r="K42" s="1">
        <f t="shared" si="4"/>
        <v>15.320888862379554</v>
      </c>
      <c r="L42" s="1">
        <f t="shared" si="5"/>
        <v>12.855752193730794</v>
      </c>
    </row>
    <row r="43" spans="9:12" x14ac:dyDescent="0.3">
      <c r="I43" s="1">
        <f t="shared" si="2"/>
        <v>41</v>
      </c>
      <c r="J43" s="1">
        <f t="shared" si="3"/>
        <v>0.71558499331767567</v>
      </c>
      <c r="K43" s="1">
        <f t="shared" si="4"/>
        <v>15.094191604455434</v>
      </c>
      <c r="L43" s="1">
        <f t="shared" si="5"/>
        <v>13.121180579810154</v>
      </c>
    </row>
    <row r="44" spans="9:12" x14ac:dyDescent="0.3">
      <c r="I44" s="1">
        <f t="shared" si="2"/>
        <v>42</v>
      </c>
      <c r="J44" s="1">
        <f t="shared" si="3"/>
        <v>0.73303828583761899</v>
      </c>
      <c r="K44" s="1">
        <f t="shared" si="4"/>
        <v>14.862896509547879</v>
      </c>
      <c r="L44" s="1">
        <f t="shared" si="5"/>
        <v>13.382612127177174</v>
      </c>
    </row>
    <row r="45" spans="9:12" x14ac:dyDescent="0.3">
      <c r="I45" s="1">
        <f t="shared" si="2"/>
        <v>43</v>
      </c>
      <c r="J45" s="1">
        <f t="shared" si="3"/>
        <v>0.75049157835756231</v>
      </c>
      <c r="K45" s="1">
        <f t="shared" si="4"/>
        <v>14.627074032383403</v>
      </c>
      <c r="L45" s="1">
        <f t="shared" si="5"/>
        <v>13.639967201249979</v>
      </c>
    </row>
    <row r="46" spans="9:12" x14ac:dyDescent="0.3">
      <c r="I46" s="1">
        <f t="shared" si="2"/>
        <v>44</v>
      </c>
      <c r="J46" s="1">
        <f t="shared" si="3"/>
        <v>0.76794487087750563</v>
      </c>
      <c r="K46" s="1">
        <f t="shared" si="4"/>
        <v>14.386796006773015</v>
      </c>
      <c r="L46" s="1">
        <f t="shared" si="5"/>
        <v>13.893167409179954</v>
      </c>
    </row>
    <row r="47" spans="9:12" x14ac:dyDescent="0.3">
      <c r="I47" s="1">
        <f t="shared" si="2"/>
        <v>45</v>
      </c>
      <c r="J47" s="1">
        <f t="shared" si="3"/>
        <v>0.78539816339744895</v>
      </c>
      <c r="K47" s="1">
        <f t="shared" si="4"/>
        <v>14.142135623730942</v>
      </c>
      <c r="L47" s="1">
        <f t="shared" si="5"/>
        <v>14.14213562373096</v>
      </c>
    </row>
    <row r="48" spans="9:12" x14ac:dyDescent="0.3">
      <c r="I48" s="1">
        <f t="shared" si="2"/>
        <v>46</v>
      </c>
      <c r="J48" s="1">
        <f t="shared" si="3"/>
        <v>0.80285145591739226</v>
      </c>
      <c r="K48" s="1">
        <f t="shared" si="4"/>
        <v>13.893167409179936</v>
      </c>
      <c r="L48" s="1">
        <f t="shared" si="5"/>
        <v>14.386796006773032</v>
      </c>
    </row>
    <row r="49" spans="9:12" x14ac:dyDescent="0.3">
      <c r="I49" s="1">
        <f t="shared" si="2"/>
        <v>47</v>
      </c>
      <c r="J49" s="1">
        <f t="shared" si="3"/>
        <v>0.82030474843733558</v>
      </c>
      <c r="K49" s="1">
        <f t="shared" si="4"/>
        <v>13.639967201249961</v>
      </c>
      <c r="L49" s="1">
        <f t="shared" si="5"/>
        <v>14.627074032383419</v>
      </c>
    </row>
    <row r="50" spans="9:12" x14ac:dyDescent="0.3">
      <c r="I50" s="1">
        <f t="shared" si="2"/>
        <v>48</v>
      </c>
      <c r="J50" s="1">
        <f t="shared" si="3"/>
        <v>0.8377580409572789</v>
      </c>
      <c r="K50" s="1">
        <f t="shared" si="4"/>
        <v>13.382612127177154</v>
      </c>
      <c r="L50" s="1">
        <f t="shared" si="5"/>
        <v>14.862896509547895</v>
      </c>
    </row>
    <row r="51" spans="9:12" x14ac:dyDescent="0.3">
      <c r="I51" s="1">
        <f t="shared" si="2"/>
        <v>49</v>
      </c>
      <c r="J51" s="1">
        <f t="shared" si="3"/>
        <v>0.85521133347722222</v>
      </c>
      <c r="K51" s="1">
        <f t="shared" si="4"/>
        <v>13.121180579810135</v>
      </c>
      <c r="L51" s="1">
        <f t="shared" si="5"/>
        <v>15.09419160445545</v>
      </c>
    </row>
    <row r="52" spans="9:12" x14ac:dyDescent="0.3">
      <c r="I52" s="1">
        <f t="shared" si="2"/>
        <v>50</v>
      </c>
      <c r="J52" s="1">
        <f t="shared" si="3"/>
        <v>0.87266462599716554</v>
      </c>
      <c r="K52" s="1">
        <f t="shared" si="4"/>
        <v>12.855752193730774</v>
      </c>
      <c r="L52" s="1">
        <f t="shared" si="5"/>
        <v>15.320888862379572</v>
      </c>
    </row>
    <row r="53" spans="9:12" x14ac:dyDescent="0.3">
      <c r="I53" s="1">
        <f t="shared" si="2"/>
        <v>51</v>
      </c>
      <c r="J53" s="1">
        <f t="shared" si="3"/>
        <v>0.89011791851710886</v>
      </c>
      <c r="K53" s="1">
        <f t="shared" si="4"/>
        <v>12.586407820996737</v>
      </c>
      <c r="L53" s="1">
        <f t="shared" si="5"/>
        <v>15.542919229139427</v>
      </c>
    </row>
    <row r="54" spans="9:12" x14ac:dyDescent="0.3">
      <c r="I54" s="1">
        <f t="shared" si="2"/>
        <v>52</v>
      </c>
      <c r="J54" s="1">
        <f t="shared" si="3"/>
        <v>0.90757121103705218</v>
      </c>
      <c r="K54" s="1">
        <f t="shared" si="4"/>
        <v>12.313229506513153</v>
      </c>
      <c r="L54" s="1">
        <f t="shared" si="5"/>
        <v>15.76021507213445</v>
      </c>
    </row>
    <row r="55" spans="9:12" x14ac:dyDescent="0.3">
      <c r="I55" s="1">
        <f t="shared" si="2"/>
        <v>53</v>
      </c>
      <c r="J55" s="1">
        <f t="shared" si="3"/>
        <v>0.9250245035569955</v>
      </c>
      <c r="K55" s="1">
        <f t="shared" si="4"/>
        <v>12.036300463040952</v>
      </c>
      <c r="L55" s="1">
        <f t="shared" si="5"/>
        <v>15.972710200945867</v>
      </c>
    </row>
    <row r="56" spans="9:12" x14ac:dyDescent="0.3">
      <c r="I56" s="1">
        <f t="shared" si="2"/>
        <v>54</v>
      </c>
      <c r="J56" s="1">
        <f t="shared" si="3"/>
        <v>0.94247779607693882</v>
      </c>
      <c r="K56" s="1">
        <f t="shared" si="4"/>
        <v>11.755705045849449</v>
      </c>
      <c r="L56" s="1">
        <f t="shared" si="5"/>
        <v>16.18033988749896</v>
      </c>
    </row>
    <row r="57" spans="9:12" x14ac:dyDescent="0.3">
      <c r="I57" s="1">
        <f t="shared" si="2"/>
        <v>55</v>
      </c>
      <c r="J57" s="1">
        <f t="shared" si="3"/>
        <v>0.95993108859688214</v>
      </c>
      <c r="K57" s="1">
        <f t="shared" si="4"/>
        <v>11.471528727020907</v>
      </c>
      <c r="L57" s="1">
        <f t="shared" si="5"/>
        <v>16.383040885779845</v>
      </c>
    </row>
    <row r="58" spans="9:12" x14ac:dyDescent="0.3">
      <c r="I58" s="1">
        <f t="shared" si="2"/>
        <v>56</v>
      </c>
      <c r="J58" s="1">
        <f t="shared" si="3"/>
        <v>0.97738438111682546</v>
      </c>
      <c r="K58" s="1">
        <f t="shared" si="4"/>
        <v>11.183858069414923</v>
      </c>
      <c r="L58" s="1">
        <f t="shared" si="5"/>
        <v>16.580751451100845</v>
      </c>
    </row>
    <row r="59" spans="9:12" x14ac:dyDescent="0.3">
      <c r="I59" s="1">
        <f t="shared" si="2"/>
        <v>57</v>
      </c>
      <c r="J59" s="1">
        <f t="shared" si="3"/>
        <v>0.99483767363676878</v>
      </c>
      <c r="K59" s="1">
        <f t="shared" si="4"/>
        <v>10.892780700300527</v>
      </c>
      <c r="L59" s="1">
        <f t="shared" si="5"/>
        <v>16.77341135890849</v>
      </c>
    </row>
    <row r="60" spans="9:12" x14ac:dyDescent="0.3">
      <c r="I60" s="1">
        <f t="shared" si="2"/>
        <v>58</v>
      </c>
      <c r="J60" s="1">
        <f t="shared" si="3"/>
        <v>1.0122909661567121</v>
      </c>
      <c r="K60" s="1">
        <f t="shared" si="4"/>
        <v>10.598385284664083</v>
      </c>
      <c r="L60" s="1">
        <f t="shared" si="5"/>
        <v>16.960961923128529</v>
      </c>
    </row>
    <row r="61" spans="9:12" x14ac:dyDescent="0.3">
      <c r="I61" s="1">
        <f t="shared" si="2"/>
        <v>59</v>
      </c>
      <c r="J61" s="1">
        <f t="shared" si="3"/>
        <v>1.0297442586766554</v>
      </c>
      <c r="K61" s="1">
        <f t="shared" si="4"/>
        <v>10.300761498201068</v>
      </c>
      <c r="L61" s="1">
        <f t="shared" si="5"/>
        <v>17.143346014042255</v>
      </c>
    </row>
    <row r="62" spans="9:12" x14ac:dyDescent="0.3">
      <c r="I62" s="1">
        <f t="shared" si="2"/>
        <v>60</v>
      </c>
      <c r="J62" s="1">
        <f t="shared" si="3"/>
        <v>1.0471975511965987</v>
      </c>
      <c r="K62" s="1">
        <f t="shared" si="4"/>
        <v>9.9999999999999822</v>
      </c>
      <c r="L62" s="1">
        <f t="shared" si="5"/>
        <v>17.320508075688782</v>
      </c>
    </row>
    <row r="63" spans="9:12" x14ac:dyDescent="0.3">
      <c r="I63" s="1">
        <f t="shared" si="2"/>
        <v>61</v>
      </c>
      <c r="J63" s="1">
        <f t="shared" si="3"/>
        <v>1.0646508437165421</v>
      </c>
      <c r="K63" s="1">
        <f t="shared" si="4"/>
        <v>9.6961924049267232</v>
      </c>
      <c r="L63" s="1">
        <f t="shared" si="5"/>
        <v>17.492394142787926</v>
      </c>
    </row>
    <row r="64" spans="9:12" x14ac:dyDescent="0.3">
      <c r="I64" s="1">
        <f t="shared" si="2"/>
        <v>62</v>
      </c>
      <c r="J64" s="1">
        <f t="shared" si="3"/>
        <v>1.0821041362364854</v>
      </c>
      <c r="K64" s="1">
        <f t="shared" si="4"/>
        <v>9.3894312557177972</v>
      </c>
      <c r="L64" s="1">
        <f t="shared" si="5"/>
        <v>17.65895185717855</v>
      </c>
    </row>
    <row r="65" spans="9:12" x14ac:dyDescent="0.3">
      <c r="I65" s="1">
        <f t="shared" si="2"/>
        <v>63</v>
      </c>
      <c r="J65" s="1">
        <f t="shared" si="3"/>
        <v>1.0995574287564287</v>
      </c>
      <c r="K65" s="1">
        <f t="shared" si="4"/>
        <v>9.0798099947909172</v>
      </c>
      <c r="L65" s="1">
        <f t="shared" si="5"/>
        <v>17.820130483767368</v>
      </c>
    </row>
    <row r="66" spans="9:12" x14ac:dyDescent="0.3">
      <c r="I66" s="1">
        <f t="shared" si="2"/>
        <v>64</v>
      </c>
      <c r="J66" s="1">
        <f t="shared" si="3"/>
        <v>1.117010721276372</v>
      </c>
      <c r="K66" s="1">
        <f t="shared" si="4"/>
        <v>8.7674229357815285</v>
      </c>
      <c r="L66" s="1">
        <f t="shared" si="5"/>
        <v>17.975880925983351</v>
      </c>
    </row>
    <row r="67" spans="9:12" x14ac:dyDescent="0.3">
      <c r="I67" s="1">
        <f t="shared" si="2"/>
        <v>65</v>
      </c>
      <c r="J67" s="1">
        <f t="shared" si="3"/>
        <v>1.1344640137963153</v>
      </c>
      <c r="K67" s="1">
        <f t="shared" si="4"/>
        <v>8.4523652348139695</v>
      </c>
      <c r="L67" s="1">
        <f t="shared" si="5"/>
        <v>18.126155740733008</v>
      </c>
    </row>
    <row r="68" spans="9:12" x14ac:dyDescent="0.3">
      <c r="I68" s="1">
        <f t="shared" ref="I68:I131" si="6">I67+1</f>
        <v>66</v>
      </c>
      <c r="J68" s="1">
        <f t="shared" ref="J68:J131" si="7">J67+RADIANS($G$5)</f>
        <v>1.1519173063162587</v>
      </c>
      <c r="K68" s="1">
        <f t="shared" ref="K68:K131" si="8">$G$2*COS(J68)</f>
        <v>8.1347328615159835</v>
      </c>
      <c r="L68" s="1">
        <f t="shared" ref="L68:L131" si="9">$G$2*SIN(J68)</f>
        <v>18.270909152852028</v>
      </c>
    </row>
    <row r="69" spans="9:12" x14ac:dyDescent="0.3">
      <c r="I69" s="1">
        <f t="shared" si="6"/>
        <v>67</v>
      </c>
      <c r="J69" s="1">
        <f t="shared" si="7"/>
        <v>1.169370598836202</v>
      </c>
      <c r="K69" s="1">
        <f t="shared" si="8"/>
        <v>7.8146225697854534</v>
      </c>
      <c r="L69" s="1">
        <f t="shared" si="9"/>
        <v>18.410097069048817</v>
      </c>
    </row>
    <row r="70" spans="9:12" x14ac:dyDescent="0.3">
      <c r="I70" s="1">
        <f t="shared" si="6"/>
        <v>68</v>
      </c>
      <c r="J70" s="1">
        <f t="shared" si="7"/>
        <v>1.1868238913561453</v>
      </c>
      <c r="K70" s="1">
        <f t="shared" si="8"/>
        <v>7.4921318683182196</v>
      </c>
      <c r="L70" s="1">
        <f t="shared" si="9"/>
        <v>18.543677091335759</v>
      </c>
    </row>
    <row r="71" spans="9:12" x14ac:dyDescent="0.3">
      <c r="I71" s="1">
        <f t="shared" si="6"/>
        <v>69</v>
      </c>
      <c r="J71" s="1">
        <f t="shared" si="7"/>
        <v>1.2042771838760886</v>
      </c>
      <c r="K71" s="1">
        <f t="shared" si="8"/>
        <v>7.1673589909059832</v>
      </c>
      <c r="L71" s="1">
        <f t="shared" si="9"/>
        <v>18.671608529944045</v>
      </c>
    </row>
    <row r="72" spans="9:12" x14ac:dyDescent="0.3">
      <c r="I72" s="1">
        <f t="shared" si="6"/>
        <v>70</v>
      </c>
      <c r="J72" s="1">
        <f t="shared" si="7"/>
        <v>1.2217304763960319</v>
      </c>
      <c r="K72" s="1">
        <f t="shared" si="8"/>
        <v>6.8404028665133509</v>
      </c>
      <c r="L72" s="1">
        <f t="shared" si="9"/>
        <v>18.793852415718174</v>
      </c>
    </row>
    <row r="73" spans="9:12" x14ac:dyDescent="0.3">
      <c r="I73" s="1">
        <f t="shared" si="6"/>
        <v>71</v>
      </c>
      <c r="J73" s="1">
        <f t="shared" si="7"/>
        <v>1.2391837689159753</v>
      </c>
      <c r="K73" s="1">
        <f t="shared" si="8"/>
        <v>6.51136308914311</v>
      </c>
      <c r="L73" s="1">
        <f t="shared" si="9"/>
        <v>18.910371511986344</v>
      </c>
    </row>
    <row r="74" spans="9:12" x14ac:dyDescent="0.3">
      <c r="I74" s="1">
        <f t="shared" si="6"/>
        <v>72</v>
      </c>
      <c r="J74" s="1">
        <f t="shared" si="7"/>
        <v>1.2566370614359186</v>
      </c>
      <c r="K74" s="1">
        <f t="shared" si="8"/>
        <v>6.1803398874989242</v>
      </c>
      <c r="L74" s="1">
        <f t="shared" si="9"/>
        <v>19.02113032590308</v>
      </c>
    </row>
    <row r="75" spans="9:12" x14ac:dyDescent="0.3">
      <c r="I75" s="1">
        <f t="shared" si="6"/>
        <v>73</v>
      </c>
      <c r="J75" s="1">
        <f t="shared" si="7"/>
        <v>1.2740903539558619</v>
      </c>
      <c r="K75" s="1">
        <f t="shared" si="8"/>
        <v>5.8474340944547096</v>
      </c>
      <c r="L75" s="1">
        <f t="shared" si="9"/>
        <v>19.126095119260718</v>
      </c>
    </row>
    <row r="76" spans="9:12" x14ac:dyDescent="0.3">
      <c r="I76" s="1">
        <f t="shared" si="6"/>
        <v>74</v>
      </c>
      <c r="J76" s="1">
        <f t="shared" si="7"/>
        <v>1.2915436464758052</v>
      </c>
      <c r="K76" s="1">
        <f t="shared" si="8"/>
        <v>5.5127471163399573</v>
      </c>
      <c r="L76" s="1">
        <f t="shared" si="9"/>
        <v>19.225233918766385</v>
      </c>
    </row>
    <row r="77" spans="9:12" x14ac:dyDescent="0.3">
      <c r="I77" s="1">
        <f t="shared" si="6"/>
        <v>75</v>
      </c>
      <c r="J77" s="1">
        <f t="shared" si="7"/>
        <v>1.3089969389957485</v>
      </c>
      <c r="K77" s="1">
        <f t="shared" si="8"/>
        <v>5.176380902050389</v>
      </c>
      <c r="L77" s="1">
        <f t="shared" si="9"/>
        <v>19.318516525781373</v>
      </c>
    </row>
    <row r="78" spans="9:12" x14ac:dyDescent="0.3">
      <c r="I78" s="1">
        <f t="shared" si="6"/>
        <v>76</v>
      </c>
      <c r="J78" s="1">
        <f t="shared" si="7"/>
        <v>1.3264502315156919</v>
      </c>
      <c r="K78" s="1">
        <f t="shared" si="8"/>
        <v>4.8384379119933278</v>
      </c>
      <c r="L78" s="1">
        <f t="shared" si="9"/>
        <v>19.405914525519936</v>
      </c>
    </row>
    <row r="79" spans="9:12" x14ac:dyDescent="0.3">
      <c r="I79" s="1">
        <f t="shared" si="6"/>
        <v>77</v>
      </c>
      <c r="J79" s="1">
        <f t="shared" si="7"/>
        <v>1.3439035240356352</v>
      </c>
      <c r="K79" s="1">
        <f t="shared" si="8"/>
        <v>4.4990210868772724</v>
      </c>
      <c r="L79" s="1">
        <f t="shared" si="9"/>
        <v>19.487401295704711</v>
      </c>
    </row>
    <row r="80" spans="9:12" x14ac:dyDescent="0.3">
      <c r="I80" s="1">
        <f t="shared" si="6"/>
        <v>78</v>
      </c>
      <c r="J80" s="1">
        <f t="shared" si="7"/>
        <v>1.3613568165555785</v>
      </c>
      <c r="K80" s="1">
        <f t="shared" si="8"/>
        <v>4.1582338163551587</v>
      </c>
      <c r="L80" s="1">
        <f t="shared" si="9"/>
        <v>19.562952014676117</v>
      </c>
    </row>
    <row r="81" spans="9:12" x14ac:dyDescent="0.3">
      <c r="I81" s="1">
        <f t="shared" si="6"/>
        <v>79</v>
      </c>
      <c r="J81" s="1">
        <f t="shared" si="7"/>
        <v>1.3788101090755218</v>
      </c>
      <c r="K81" s="1">
        <f t="shared" si="8"/>
        <v>3.8161799075308678</v>
      </c>
      <c r="L81" s="1">
        <f t="shared" si="9"/>
        <v>19.632543668953282</v>
      </c>
    </row>
    <row r="82" spans="9:12" x14ac:dyDescent="0.3">
      <c r="I82" s="1">
        <f t="shared" si="6"/>
        <v>80</v>
      </c>
      <c r="J82" s="1">
        <f t="shared" si="7"/>
        <v>1.3962634015954651</v>
      </c>
      <c r="K82" s="1">
        <f t="shared" si="8"/>
        <v>3.4729635533385776</v>
      </c>
      <c r="L82" s="1">
        <f t="shared" si="9"/>
        <v>19.696155060244166</v>
      </c>
    </row>
    <row r="83" spans="9:12" x14ac:dyDescent="0.3">
      <c r="I83" s="1">
        <f t="shared" si="6"/>
        <v>81</v>
      </c>
      <c r="J83" s="1">
        <f t="shared" si="7"/>
        <v>1.4137166941154085</v>
      </c>
      <c r="K83" s="1">
        <f t="shared" si="8"/>
        <v>3.128689300804588</v>
      </c>
      <c r="L83" s="1">
        <f t="shared" si="9"/>
        <v>19.753766811902761</v>
      </c>
    </row>
    <row r="84" spans="9:12" x14ac:dyDescent="0.3">
      <c r="I84" s="1">
        <f t="shared" si="6"/>
        <v>82</v>
      </c>
      <c r="J84" s="1">
        <f t="shared" si="7"/>
        <v>1.4311699866353518</v>
      </c>
      <c r="K84" s="1">
        <f t="shared" si="8"/>
        <v>2.7834620192012789</v>
      </c>
      <c r="L84" s="1">
        <f t="shared" si="9"/>
        <v>19.80536137483141</v>
      </c>
    </row>
    <row r="85" spans="9:12" x14ac:dyDescent="0.3">
      <c r="I85" s="1">
        <f t="shared" si="6"/>
        <v>83</v>
      </c>
      <c r="J85" s="1">
        <f t="shared" si="7"/>
        <v>1.4486232791552951</v>
      </c>
      <c r="K85" s="1">
        <f t="shared" si="8"/>
        <v>2.4373868681029189</v>
      </c>
      <c r="L85" s="1">
        <f t="shared" si="9"/>
        <v>19.850923032826444</v>
      </c>
    </row>
    <row r="86" spans="9:12" x14ac:dyDescent="0.3">
      <c r="I86" s="1">
        <f t="shared" si="6"/>
        <v>84</v>
      </c>
      <c r="J86" s="1">
        <f t="shared" si="7"/>
        <v>1.4660765716752384</v>
      </c>
      <c r="K86" s="1">
        <f t="shared" si="8"/>
        <v>2.0905692653530381</v>
      </c>
      <c r="L86" s="1">
        <f t="shared" si="9"/>
        <v>19.89043790736547</v>
      </c>
    </row>
    <row r="87" spans="9:12" x14ac:dyDescent="0.3">
      <c r="I87" s="1">
        <f t="shared" si="6"/>
        <v>85</v>
      </c>
      <c r="J87" s="1">
        <f t="shared" si="7"/>
        <v>1.4835298641951817</v>
      </c>
      <c r="K87" s="1">
        <f t="shared" si="8"/>
        <v>1.7431148549531317</v>
      </c>
      <c r="L87" s="1">
        <f t="shared" si="9"/>
        <v>19.923893961834914</v>
      </c>
    </row>
    <row r="88" spans="9:12" x14ac:dyDescent="0.3">
      <c r="I88" s="1">
        <f t="shared" si="6"/>
        <v>86</v>
      </c>
      <c r="J88" s="1">
        <f t="shared" si="7"/>
        <v>1.5009831567151251</v>
      </c>
      <c r="K88" s="1">
        <f t="shared" si="8"/>
        <v>1.3951294748824736</v>
      </c>
      <c r="L88" s="1">
        <f t="shared" si="9"/>
        <v>19.951281005196485</v>
      </c>
    </row>
    <row r="89" spans="9:12" x14ac:dyDescent="0.3">
      <c r="I89" s="1">
        <f t="shared" si="6"/>
        <v>87</v>
      </c>
      <c r="J89" s="1">
        <f t="shared" si="7"/>
        <v>1.5184364492350684</v>
      </c>
      <c r="K89" s="1">
        <f t="shared" si="8"/>
        <v>1.0467191248588439</v>
      </c>
      <c r="L89" s="1">
        <f t="shared" si="9"/>
        <v>19.97259069509148</v>
      </c>
    </row>
    <row r="90" spans="9:12" x14ac:dyDescent="0.3">
      <c r="I90" s="1">
        <f t="shared" si="6"/>
        <v>88</v>
      </c>
      <c r="J90" s="1">
        <f t="shared" si="7"/>
        <v>1.5358897417550117</v>
      </c>
      <c r="K90" s="1">
        <f t="shared" si="8"/>
        <v>0.6979899340499861</v>
      </c>
      <c r="L90" s="1">
        <f t="shared" si="9"/>
        <v>19.987816540381914</v>
      </c>
    </row>
    <row r="91" spans="9:12" x14ac:dyDescent="0.3">
      <c r="I91" s="1">
        <f t="shared" si="6"/>
        <v>89</v>
      </c>
      <c r="J91" s="1">
        <f t="shared" si="7"/>
        <v>1.553343034274955</v>
      </c>
      <c r="K91" s="1">
        <f t="shared" si="8"/>
        <v>0.34904812874563645</v>
      </c>
      <c r="L91" s="1">
        <f t="shared" si="9"/>
        <v>19.996953903127825</v>
      </c>
    </row>
    <row r="92" spans="9:12" x14ac:dyDescent="0.3">
      <c r="I92" s="1">
        <f t="shared" si="6"/>
        <v>90</v>
      </c>
      <c r="J92" s="1">
        <f t="shared" si="7"/>
        <v>1.5707963267948983</v>
      </c>
      <c r="K92" s="1">
        <f t="shared" si="8"/>
        <v>-3.4301988333096389E-14</v>
      </c>
      <c r="L92" s="1">
        <f t="shared" si="9"/>
        <v>20</v>
      </c>
    </row>
    <row r="93" spans="9:12" x14ac:dyDescent="0.3">
      <c r="I93" s="1">
        <f t="shared" si="6"/>
        <v>91</v>
      </c>
      <c r="J93" s="1">
        <f t="shared" si="7"/>
        <v>1.5882496193148417</v>
      </c>
      <c r="K93" s="1">
        <f t="shared" si="8"/>
        <v>-0.34904812874570507</v>
      </c>
      <c r="L93" s="1">
        <f t="shared" si="9"/>
        <v>19.996953903127825</v>
      </c>
    </row>
    <row r="94" spans="9:12" x14ac:dyDescent="0.3">
      <c r="I94" s="1">
        <f t="shared" si="6"/>
        <v>92</v>
      </c>
      <c r="J94" s="1">
        <f t="shared" si="7"/>
        <v>1.605702911834785</v>
      </c>
      <c r="K94" s="1">
        <f t="shared" si="8"/>
        <v>-0.69798993405005461</v>
      </c>
      <c r="L94" s="1">
        <f t="shared" si="9"/>
        <v>19.987816540381914</v>
      </c>
    </row>
    <row r="95" spans="9:12" x14ac:dyDescent="0.3">
      <c r="I95" s="1">
        <f t="shared" si="6"/>
        <v>93</v>
      </c>
      <c r="J95" s="1">
        <f t="shared" si="7"/>
        <v>1.6231562043547283</v>
      </c>
      <c r="K95" s="1">
        <f t="shared" si="8"/>
        <v>-1.0467191248589123</v>
      </c>
      <c r="L95" s="1">
        <f t="shared" si="9"/>
        <v>19.972590695091476</v>
      </c>
    </row>
    <row r="96" spans="9:12" x14ac:dyDescent="0.3">
      <c r="I96" s="1">
        <f t="shared" si="6"/>
        <v>94</v>
      </c>
      <c r="J96" s="1">
        <f t="shared" si="7"/>
        <v>1.6406094968746716</v>
      </c>
      <c r="K96" s="1">
        <f t="shared" si="8"/>
        <v>-1.395129474882542</v>
      </c>
      <c r="L96" s="1">
        <f t="shared" si="9"/>
        <v>19.951281005196481</v>
      </c>
    </row>
    <row r="97" spans="9:12" x14ac:dyDescent="0.3">
      <c r="I97" s="1">
        <f t="shared" si="6"/>
        <v>95</v>
      </c>
      <c r="J97" s="1">
        <f t="shared" si="7"/>
        <v>1.6580627893946149</v>
      </c>
      <c r="K97" s="1">
        <f t="shared" si="8"/>
        <v>-1.7431148549532001</v>
      </c>
      <c r="L97" s="1">
        <f t="shared" si="9"/>
        <v>19.923893961834906</v>
      </c>
    </row>
    <row r="98" spans="9:12" x14ac:dyDescent="0.3">
      <c r="I98" s="1">
        <f t="shared" si="6"/>
        <v>96</v>
      </c>
      <c r="J98" s="1">
        <f t="shared" si="7"/>
        <v>1.6755160819145583</v>
      </c>
      <c r="K98" s="1">
        <f t="shared" si="8"/>
        <v>-2.0905692653531065</v>
      </c>
      <c r="L98" s="1">
        <f t="shared" si="9"/>
        <v>19.890437907365463</v>
      </c>
    </row>
    <row r="99" spans="9:12" x14ac:dyDescent="0.3">
      <c r="I99" s="1">
        <f t="shared" si="6"/>
        <v>97</v>
      </c>
      <c r="J99" s="1">
        <f t="shared" si="7"/>
        <v>1.6929693744345016</v>
      </c>
      <c r="K99" s="1">
        <f t="shared" si="8"/>
        <v>-2.4373868681029869</v>
      </c>
      <c r="L99" s="1">
        <f t="shared" si="9"/>
        <v>19.850923032826437</v>
      </c>
    </row>
    <row r="100" spans="9:12" x14ac:dyDescent="0.3">
      <c r="I100" s="1">
        <f t="shared" si="6"/>
        <v>98</v>
      </c>
      <c r="J100" s="1">
        <f t="shared" si="7"/>
        <v>1.7104226669544449</v>
      </c>
      <c r="K100" s="1">
        <f t="shared" si="8"/>
        <v>-2.7834620192013464</v>
      </c>
      <c r="L100" s="1">
        <f t="shared" si="9"/>
        <v>19.805361374831399</v>
      </c>
    </row>
    <row r="101" spans="9:12" x14ac:dyDescent="0.3">
      <c r="I101" s="1">
        <f t="shared" si="6"/>
        <v>99</v>
      </c>
      <c r="J101" s="1">
        <f t="shared" si="7"/>
        <v>1.7278759594743882</v>
      </c>
      <c r="K101" s="1">
        <f t="shared" si="8"/>
        <v>-3.1286893008046555</v>
      </c>
      <c r="L101" s="1">
        <f t="shared" si="9"/>
        <v>19.75376681190275</v>
      </c>
    </row>
    <row r="102" spans="9:12" x14ac:dyDescent="0.3">
      <c r="I102" s="1">
        <f t="shared" si="6"/>
        <v>100</v>
      </c>
      <c r="J102" s="1">
        <f t="shared" si="7"/>
        <v>1.7453292519943315</v>
      </c>
      <c r="K102" s="1">
        <f t="shared" si="8"/>
        <v>-3.4729635533386456</v>
      </c>
      <c r="L102" s="1">
        <f t="shared" si="9"/>
        <v>19.696155060244152</v>
      </c>
    </row>
    <row r="103" spans="9:12" x14ac:dyDescent="0.3">
      <c r="I103" s="1">
        <f t="shared" si="6"/>
        <v>101</v>
      </c>
      <c r="J103" s="1">
        <f t="shared" si="7"/>
        <v>1.7627825445142749</v>
      </c>
      <c r="K103" s="1">
        <f t="shared" si="8"/>
        <v>-3.8161799075309348</v>
      </c>
      <c r="L103" s="1">
        <f t="shared" si="9"/>
        <v>19.632543668953272</v>
      </c>
    </row>
    <row r="104" spans="9:12" x14ac:dyDescent="0.3">
      <c r="I104" s="1">
        <f t="shared" si="6"/>
        <v>102</v>
      </c>
      <c r="J104" s="1">
        <f t="shared" si="7"/>
        <v>1.7802358370342182</v>
      </c>
      <c r="K104" s="1">
        <f t="shared" si="8"/>
        <v>-4.1582338163552262</v>
      </c>
      <c r="L104" s="1">
        <f t="shared" si="9"/>
        <v>19.562952014676107</v>
      </c>
    </row>
    <row r="105" spans="9:12" x14ac:dyDescent="0.3">
      <c r="I105" s="1">
        <f t="shared" si="6"/>
        <v>103</v>
      </c>
      <c r="J105" s="1">
        <f t="shared" si="7"/>
        <v>1.7976891295541615</v>
      </c>
      <c r="K105" s="1">
        <f t="shared" si="8"/>
        <v>-4.4990210868773399</v>
      </c>
      <c r="L105" s="1">
        <f t="shared" si="9"/>
        <v>19.487401295704696</v>
      </c>
    </row>
    <row r="106" spans="9:12" x14ac:dyDescent="0.3">
      <c r="I106" s="1">
        <f t="shared" si="6"/>
        <v>104</v>
      </c>
      <c r="J106" s="1">
        <f t="shared" si="7"/>
        <v>1.8151424220741048</v>
      </c>
      <c r="K106" s="1">
        <f t="shared" si="8"/>
        <v>-4.8384379119933936</v>
      </c>
      <c r="L106" s="1">
        <f t="shared" si="9"/>
        <v>19.405914525519922</v>
      </c>
    </row>
    <row r="107" spans="9:12" x14ac:dyDescent="0.3">
      <c r="I107" s="1">
        <f t="shared" si="6"/>
        <v>105</v>
      </c>
      <c r="J107" s="1">
        <f t="shared" si="7"/>
        <v>1.8325957145940481</v>
      </c>
      <c r="K107" s="1">
        <f t="shared" si="8"/>
        <v>-5.1763809020504556</v>
      </c>
      <c r="L107" s="1">
        <f t="shared" si="9"/>
        <v>19.318516525781355</v>
      </c>
    </row>
    <row r="108" spans="9:12" x14ac:dyDescent="0.3">
      <c r="I108" s="1">
        <f t="shared" si="6"/>
        <v>106</v>
      </c>
      <c r="J108" s="1">
        <f t="shared" si="7"/>
        <v>1.8500490071139915</v>
      </c>
      <c r="K108" s="1">
        <f t="shared" si="8"/>
        <v>-5.5127471163400248</v>
      </c>
      <c r="L108" s="1">
        <f t="shared" si="9"/>
        <v>19.225233918766364</v>
      </c>
    </row>
    <row r="109" spans="9:12" x14ac:dyDescent="0.3">
      <c r="I109" s="1">
        <f t="shared" si="6"/>
        <v>107</v>
      </c>
      <c r="J109" s="1">
        <f t="shared" si="7"/>
        <v>1.8675022996339348</v>
      </c>
      <c r="K109" s="1">
        <f t="shared" si="8"/>
        <v>-5.8474340944547754</v>
      </c>
      <c r="L109" s="1">
        <f t="shared" si="9"/>
        <v>19.126095119260697</v>
      </c>
    </row>
    <row r="110" spans="9:12" x14ac:dyDescent="0.3">
      <c r="I110" s="1">
        <f t="shared" si="6"/>
        <v>108</v>
      </c>
      <c r="J110" s="1">
        <f t="shared" si="7"/>
        <v>1.8849555921538781</v>
      </c>
      <c r="K110" s="1">
        <f t="shared" si="8"/>
        <v>-6.180339887498989</v>
      </c>
      <c r="L110" s="1">
        <f t="shared" si="9"/>
        <v>19.021130325903059</v>
      </c>
    </row>
    <row r="111" spans="9:12" x14ac:dyDescent="0.3">
      <c r="I111" s="1">
        <f t="shared" si="6"/>
        <v>109</v>
      </c>
      <c r="J111" s="1">
        <f t="shared" si="7"/>
        <v>1.9024088846738214</v>
      </c>
      <c r="K111" s="1">
        <f t="shared" si="8"/>
        <v>-6.511363089143174</v>
      </c>
      <c r="L111" s="1">
        <f t="shared" si="9"/>
        <v>18.91037151198632</v>
      </c>
    </row>
    <row r="112" spans="9:12" x14ac:dyDescent="0.3">
      <c r="I112" s="1">
        <f t="shared" si="6"/>
        <v>110</v>
      </c>
      <c r="J112" s="1">
        <f t="shared" si="7"/>
        <v>1.9198621771937647</v>
      </c>
      <c r="K112" s="1">
        <f t="shared" si="8"/>
        <v>-6.8404028665134167</v>
      </c>
      <c r="L112" s="1">
        <f t="shared" si="9"/>
        <v>18.793852415718153</v>
      </c>
    </row>
    <row r="113" spans="9:12" x14ac:dyDescent="0.3">
      <c r="I113" s="1">
        <f t="shared" si="6"/>
        <v>111</v>
      </c>
      <c r="J113" s="1">
        <f t="shared" si="7"/>
        <v>1.937315469713708</v>
      </c>
      <c r="K113" s="1">
        <f t="shared" si="8"/>
        <v>-7.1673589909060462</v>
      </c>
      <c r="L113" s="1">
        <f t="shared" si="9"/>
        <v>18.67160852994402</v>
      </c>
    </row>
    <row r="114" spans="9:12" x14ac:dyDescent="0.3">
      <c r="I114" s="1">
        <f t="shared" si="6"/>
        <v>112</v>
      </c>
      <c r="J114" s="1">
        <f t="shared" si="7"/>
        <v>1.9547687622336514</v>
      </c>
      <c r="K114" s="1">
        <f t="shared" si="8"/>
        <v>-7.4921318683182827</v>
      </c>
      <c r="L114" s="1">
        <f t="shared" si="9"/>
        <v>18.543677091335731</v>
      </c>
    </row>
    <row r="115" spans="9:12" x14ac:dyDescent="0.3">
      <c r="I115" s="1">
        <f t="shared" si="6"/>
        <v>113</v>
      </c>
      <c r="J115" s="1">
        <f t="shared" si="7"/>
        <v>1.9722220547535947</v>
      </c>
      <c r="K115" s="1">
        <f t="shared" si="8"/>
        <v>-7.8146225697855165</v>
      </c>
      <c r="L115" s="1">
        <f t="shared" si="9"/>
        <v>18.410097069048788</v>
      </c>
    </row>
    <row r="116" spans="9:12" x14ac:dyDescent="0.3">
      <c r="I116" s="1">
        <f t="shared" si="6"/>
        <v>114</v>
      </c>
      <c r="J116" s="1">
        <f t="shared" si="7"/>
        <v>1.989675347273538</v>
      </c>
      <c r="K116" s="1">
        <f t="shared" si="8"/>
        <v>-8.1347328615160457</v>
      </c>
      <c r="L116" s="1">
        <f t="shared" si="9"/>
        <v>18.270909152851999</v>
      </c>
    </row>
    <row r="117" spans="9:12" x14ac:dyDescent="0.3">
      <c r="I117" s="1">
        <f t="shared" si="6"/>
        <v>115</v>
      </c>
      <c r="J117" s="1">
        <f t="shared" si="7"/>
        <v>2.0071286397934811</v>
      </c>
      <c r="K117" s="1">
        <f t="shared" si="8"/>
        <v>-8.4523652348140264</v>
      </c>
      <c r="L117" s="1">
        <f t="shared" si="9"/>
        <v>18.12615574073298</v>
      </c>
    </row>
    <row r="118" spans="9:12" x14ac:dyDescent="0.3">
      <c r="I118" s="1">
        <f t="shared" si="6"/>
        <v>116</v>
      </c>
      <c r="J118" s="1">
        <f t="shared" si="7"/>
        <v>2.0245819323134242</v>
      </c>
      <c r="K118" s="1">
        <f t="shared" si="8"/>
        <v>-8.7674229357815818</v>
      </c>
      <c r="L118" s="1">
        <f t="shared" si="9"/>
        <v>17.975880925983322</v>
      </c>
    </row>
    <row r="119" spans="9:12" x14ac:dyDescent="0.3">
      <c r="I119" s="1">
        <f t="shared" si="6"/>
        <v>117</v>
      </c>
      <c r="J119" s="1">
        <f t="shared" si="7"/>
        <v>2.0420352248333673</v>
      </c>
      <c r="K119" s="1">
        <f t="shared" si="8"/>
        <v>-9.079809994790967</v>
      </c>
      <c r="L119" s="1">
        <f t="shared" si="9"/>
        <v>17.820130483767343</v>
      </c>
    </row>
    <row r="120" spans="9:12" x14ac:dyDescent="0.3">
      <c r="I120" s="1">
        <f t="shared" si="6"/>
        <v>118</v>
      </c>
      <c r="J120" s="1">
        <f t="shared" si="7"/>
        <v>2.0594885173533104</v>
      </c>
      <c r="K120" s="1">
        <f t="shared" si="8"/>
        <v>-9.3894312557178417</v>
      </c>
      <c r="L120" s="1">
        <f t="shared" si="9"/>
        <v>17.658951857178526</v>
      </c>
    </row>
    <row r="121" spans="9:12" x14ac:dyDescent="0.3">
      <c r="I121" s="1">
        <f t="shared" si="6"/>
        <v>119</v>
      </c>
      <c r="J121" s="1">
        <f t="shared" si="7"/>
        <v>2.0769418098732535</v>
      </c>
      <c r="K121" s="1">
        <f t="shared" si="8"/>
        <v>-9.696192404926764</v>
      </c>
      <c r="L121" s="1">
        <f t="shared" si="9"/>
        <v>17.492394142787905</v>
      </c>
    </row>
    <row r="122" spans="9:12" x14ac:dyDescent="0.3">
      <c r="I122" s="1">
        <f t="shared" si="6"/>
        <v>120</v>
      </c>
      <c r="J122" s="1">
        <f t="shared" si="7"/>
        <v>2.0943951023931966</v>
      </c>
      <c r="K122" s="1">
        <f t="shared" si="8"/>
        <v>-10.00000000000002</v>
      </c>
      <c r="L122" s="1">
        <f t="shared" si="9"/>
        <v>17.32050807568876</v>
      </c>
    </row>
    <row r="123" spans="9:12" x14ac:dyDescent="0.3">
      <c r="I123" s="1">
        <f t="shared" si="6"/>
        <v>121</v>
      </c>
      <c r="J123" s="1">
        <f t="shared" si="7"/>
        <v>2.1118483949131397</v>
      </c>
      <c r="K123" s="1">
        <f t="shared" si="8"/>
        <v>-10.300761498201098</v>
      </c>
      <c r="L123" s="1">
        <f t="shared" si="9"/>
        <v>17.143346014042237</v>
      </c>
    </row>
    <row r="124" spans="9:12" x14ac:dyDescent="0.3">
      <c r="I124" s="1">
        <f t="shared" si="6"/>
        <v>122</v>
      </c>
      <c r="J124" s="1">
        <f t="shared" si="7"/>
        <v>2.1293016874330828</v>
      </c>
      <c r="K124" s="1">
        <f t="shared" si="8"/>
        <v>-10.598385284664111</v>
      </c>
      <c r="L124" s="1">
        <f t="shared" si="9"/>
        <v>16.960961923128512</v>
      </c>
    </row>
    <row r="125" spans="9:12" x14ac:dyDescent="0.3">
      <c r="I125" s="1">
        <f t="shared" si="6"/>
        <v>123</v>
      </c>
      <c r="J125" s="1">
        <f t="shared" si="7"/>
        <v>2.1467549799530259</v>
      </c>
      <c r="K125" s="1">
        <f t="shared" si="8"/>
        <v>-10.89278070030055</v>
      </c>
      <c r="L125" s="1">
        <f t="shared" si="9"/>
        <v>16.773411358908476</v>
      </c>
    </row>
    <row r="126" spans="9:12" x14ac:dyDescent="0.3">
      <c r="I126" s="1">
        <f t="shared" si="6"/>
        <v>124</v>
      </c>
      <c r="J126" s="1">
        <f t="shared" si="7"/>
        <v>2.164208272472969</v>
      </c>
      <c r="K126" s="1">
        <f t="shared" si="8"/>
        <v>-11.183858069414942</v>
      </c>
      <c r="L126" s="1">
        <f t="shared" si="9"/>
        <v>16.580751451100831</v>
      </c>
    </row>
    <row r="127" spans="9:12" x14ac:dyDescent="0.3">
      <c r="I127" s="1">
        <f t="shared" si="6"/>
        <v>125</v>
      </c>
      <c r="J127" s="1">
        <f t="shared" si="7"/>
        <v>2.1816615649929121</v>
      </c>
      <c r="K127" s="1">
        <f t="shared" si="8"/>
        <v>-11.471528727020923</v>
      </c>
      <c r="L127" s="1">
        <f t="shared" si="9"/>
        <v>16.383040885779835</v>
      </c>
    </row>
    <row r="128" spans="9:12" x14ac:dyDescent="0.3">
      <c r="I128" s="1">
        <f t="shared" si="6"/>
        <v>126</v>
      </c>
      <c r="J128" s="1">
        <f t="shared" si="7"/>
        <v>2.1991148575128552</v>
      </c>
      <c r="K128" s="1">
        <f t="shared" si="8"/>
        <v>-11.75570504584946</v>
      </c>
      <c r="L128" s="1">
        <f t="shared" si="9"/>
        <v>16.180339887498949</v>
      </c>
    </row>
    <row r="129" spans="9:12" x14ac:dyDescent="0.3">
      <c r="I129" s="1">
        <f t="shared" si="6"/>
        <v>127</v>
      </c>
      <c r="J129" s="1">
        <f t="shared" si="7"/>
        <v>2.2165681500327983</v>
      </c>
      <c r="K129" s="1">
        <f t="shared" si="8"/>
        <v>-12.036300463040961</v>
      </c>
      <c r="L129" s="1">
        <f t="shared" si="9"/>
        <v>15.972710200945862</v>
      </c>
    </row>
    <row r="130" spans="9:12" x14ac:dyDescent="0.3">
      <c r="I130" s="1">
        <f t="shared" si="6"/>
        <v>128</v>
      </c>
      <c r="J130" s="1">
        <f t="shared" si="7"/>
        <v>2.2340214425527414</v>
      </c>
      <c r="K130" s="1">
        <f t="shared" si="8"/>
        <v>-12.313229506513157</v>
      </c>
      <c r="L130" s="1">
        <f t="shared" si="9"/>
        <v>15.760215072134445</v>
      </c>
    </row>
    <row r="131" spans="9:12" x14ac:dyDescent="0.3">
      <c r="I131" s="1">
        <f t="shared" si="6"/>
        <v>129</v>
      </c>
      <c r="J131" s="1">
        <f t="shared" si="7"/>
        <v>2.2514747350726845</v>
      </c>
      <c r="K131" s="1">
        <f t="shared" si="8"/>
        <v>-12.586407820996738</v>
      </c>
      <c r="L131" s="1">
        <f t="shared" si="9"/>
        <v>15.542919229139427</v>
      </c>
    </row>
    <row r="132" spans="9:12" x14ac:dyDescent="0.3">
      <c r="I132" s="1">
        <f t="shared" ref="I132:I195" si="10">I131+1</f>
        <v>130</v>
      </c>
      <c r="J132" s="1">
        <f t="shared" ref="J132:J195" si="11">J131+RADIANS($G$5)</f>
        <v>2.2689280275926276</v>
      </c>
      <c r="K132" s="1">
        <f t="shared" ref="K132:K195" si="12">$G$2*COS(J132)</f>
        <v>-12.855752193730774</v>
      </c>
      <c r="L132" s="1">
        <f t="shared" ref="L132:L195" si="13">$G$2*SIN(J132)</f>
        <v>15.320888862379572</v>
      </c>
    </row>
    <row r="133" spans="9:12" x14ac:dyDescent="0.3">
      <c r="I133" s="1">
        <f t="shared" si="10"/>
        <v>131</v>
      </c>
      <c r="J133" s="1">
        <f t="shared" si="11"/>
        <v>2.2863813201125707</v>
      </c>
      <c r="K133" s="1">
        <f t="shared" si="12"/>
        <v>-13.12118057981013</v>
      </c>
      <c r="L133" s="1">
        <f t="shared" si="13"/>
        <v>15.094191604455453</v>
      </c>
    </row>
    <row r="134" spans="9:12" x14ac:dyDescent="0.3">
      <c r="I134" s="1">
        <f t="shared" si="10"/>
        <v>132</v>
      </c>
      <c r="J134" s="1">
        <f t="shared" si="11"/>
        <v>2.3038346126325138</v>
      </c>
      <c r="K134" s="1">
        <f t="shared" si="12"/>
        <v>-13.382612127177145</v>
      </c>
      <c r="L134" s="1">
        <f t="shared" si="13"/>
        <v>14.862896509547902</v>
      </c>
    </row>
    <row r="135" spans="9:12" x14ac:dyDescent="0.3">
      <c r="I135" s="1">
        <f t="shared" si="10"/>
        <v>133</v>
      </c>
      <c r="J135" s="1">
        <f t="shared" si="11"/>
        <v>2.3212879051524569</v>
      </c>
      <c r="K135" s="1">
        <f t="shared" si="12"/>
        <v>-13.639967201249949</v>
      </c>
      <c r="L135" s="1">
        <f t="shared" si="13"/>
        <v>14.62707403238343</v>
      </c>
    </row>
    <row r="136" spans="9:12" x14ac:dyDescent="0.3">
      <c r="I136" s="1">
        <f t="shared" si="10"/>
        <v>134</v>
      </c>
      <c r="J136" s="1">
        <f t="shared" si="11"/>
        <v>2.3387411976724</v>
      </c>
      <c r="K136" s="1">
        <f t="shared" si="12"/>
        <v>-13.89316740917992</v>
      </c>
      <c r="L136" s="1">
        <f t="shared" si="13"/>
        <v>14.386796006773046</v>
      </c>
    </row>
    <row r="137" spans="9:12" x14ac:dyDescent="0.3">
      <c r="I137" s="1">
        <f t="shared" si="10"/>
        <v>135</v>
      </c>
      <c r="J137" s="1">
        <f t="shared" si="11"/>
        <v>2.3561944901923431</v>
      </c>
      <c r="K137" s="1">
        <f t="shared" si="12"/>
        <v>-14.142135623730924</v>
      </c>
      <c r="L137" s="1">
        <f t="shared" si="13"/>
        <v>14.142135623730976</v>
      </c>
    </row>
    <row r="138" spans="9:12" x14ac:dyDescent="0.3">
      <c r="I138" s="1">
        <f t="shared" si="10"/>
        <v>136</v>
      </c>
      <c r="J138" s="1">
        <f t="shared" si="11"/>
        <v>2.3736477827122862</v>
      </c>
      <c r="K138" s="1">
        <f t="shared" si="12"/>
        <v>-14.386796006772995</v>
      </c>
      <c r="L138" s="1">
        <f t="shared" si="13"/>
        <v>13.893167409179977</v>
      </c>
    </row>
    <row r="139" spans="9:12" x14ac:dyDescent="0.3">
      <c r="I139" s="1">
        <f t="shared" si="10"/>
        <v>137</v>
      </c>
      <c r="J139" s="1">
        <f t="shared" si="11"/>
        <v>2.3911010752322293</v>
      </c>
      <c r="K139" s="1">
        <f t="shared" si="12"/>
        <v>-14.627074032383378</v>
      </c>
      <c r="L139" s="1">
        <f t="shared" si="13"/>
        <v>13.639967201250002</v>
      </c>
    </row>
    <row r="140" spans="9:12" x14ac:dyDescent="0.3">
      <c r="I140" s="1">
        <f t="shared" si="10"/>
        <v>138</v>
      </c>
      <c r="J140" s="1">
        <f t="shared" si="11"/>
        <v>2.4085543677521724</v>
      </c>
      <c r="K140" s="1">
        <f t="shared" si="12"/>
        <v>-14.862896509547852</v>
      </c>
      <c r="L140" s="1">
        <f t="shared" si="13"/>
        <v>13.3826121271772</v>
      </c>
    </row>
    <row r="141" spans="9:12" x14ac:dyDescent="0.3">
      <c r="I141" s="1">
        <f t="shared" si="10"/>
        <v>139</v>
      </c>
      <c r="J141" s="1">
        <f t="shared" si="11"/>
        <v>2.4260076602721155</v>
      </c>
      <c r="K141" s="1">
        <f t="shared" si="12"/>
        <v>-15.094191604455405</v>
      </c>
      <c r="L141" s="1">
        <f t="shared" si="13"/>
        <v>13.121180579810186</v>
      </c>
    </row>
    <row r="142" spans="9:12" x14ac:dyDescent="0.3">
      <c r="I142" s="1">
        <f t="shared" si="10"/>
        <v>140</v>
      </c>
      <c r="J142" s="1">
        <f t="shared" si="11"/>
        <v>2.4434609527920585</v>
      </c>
      <c r="K142" s="1">
        <f t="shared" si="12"/>
        <v>-15.320888862379524</v>
      </c>
      <c r="L142" s="1">
        <f t="shared" si="13"/>
        <v>12.855752193730829</v>
      </c>
    </row>
    <row r="143" spans="9:12" x14ac:dyDescent="0.3">
      <c r="I143" s="1">
        <f t="shared" si="10"/>
        <v>141</v>
      </c>
      <c r="J143" s="1">
        <f t="shared" si="11"/>
        <v>2.4609142453120016</v>
      </c>
      <c r="K143" s="1">
        <f t="shared" si="12"/>
        <v>-15.542919229139379</v>
      </c>
      <c r="L143" s="1">
        <f t="shared" si="13"/>
        <v>12.586407820996797</v>
      </c>
    </row>
    <row r="144" spans="9:12" x14ac:dyDescent="0.3">
      <c r="I144" s="1">
        <f t="shared" si="10"/>
        <v>142</v>
      </c>
      <c r="J144" s="1">
        <f t="shared" si="11"/>
        <v>2.4783675378319447</v>
      </c>
      <c r="K144" s="1">
        <f t="shared" si="12"/>
        <v>-15.760215072134399</v>
      </c>
      <c r="L144" s="1">
        <f t="shared" si="13"/>
        <v>12.313229506513217</v>
      </c>
    </row>
    <row r="145" spans="9:12" x14ac:dyDescent="0.3">
      <c r="I145" s="1">
        <f t="shared" si="10"/>
        <v>143</v>
      </c>
      <c r="J145" s="1">
        <f t="shared" si="11"/>
        <v>2.4958208303518878</v>
      </c>
      <c r="K145" s="1">
        <f t="shared" si="12"/>
        <v>-15.972710200945814</v>
      </c>
      <c r="L145" s="1">
        <f t="shared" si="13"/>
        <v>12.036300463041021</v>
      </c>
    </row>
    <row r="146" spans="9:12" x14ac:dyDescent="0.3">
      <c r="I146" s="1">
        <f t="shared" si="10"/>
        <v>144</v>
      </c>
      <c r="J146" s="1">
        <f t="shared" si="11"/>
        <v>2.5132741228718309</v>
      </c>
      <c r="K146" s="1">
        <f t="shared" si="12"/>
        <v>-16.180339887498903</v>
      </c>
      <c r="L146" s="1">
        <f t="shared" si="13"/>
        <v>11.755705045849522</v>
      </c>
    </row>
    <row r="147" spans="9:12" x14ac:dyDescent="0.3">
      <c r="I147" s="1">
        <f t="shared" si="10"/>
        <v>145</v>
      </c>
      <c r="J147" s="1">
        <f t="shared" si="11"/>
        <v>2.530727415391774</v>
      </c>
      <c r="K147" s="1">
        <f t="shared" si="12"/>
        <v>-16.383040885779792</v>
      </c>
      <c r="L147" s="1">
        <f t="shared" si="13"/>
        <v>11.471528727020985</v>
      </c>
    </row>
    <row r="148" spans="9:12" x14ac:dyDescent="0.3">
      <c r="I148" s="1">
        <f t="shared" si="10"/>
        <v>146</v>
      </c>
      <c r="J148" s="1">
        <f t="shared" si="11"/>
        <v>2.5481807079117171</v>
      </c>
      <c r="K148" s="1">
        <f t="shared" si="12"/>
        <v>-16.580751451100788</v>
      </c>
      <c r="L148" s="1">
        <f t="shared" si="13"/>
        <v>11.183858069415004</v>
      </c>
    </row>
    <row r="149" spans="9:12" x14ac:dyDescent="0.3">
      <c r="I149" s="1">
        <f t="shared" si="10"/>
        <v>147</v>
      </c>
      <c r="J149" s="1">
        <f t="shared" si="11"/>
        <v>2.5656340004316602</v>
      </c>
      <c r="K149" s="1">
        <f t="shared" si="12"/>
        <v>-16.773411358908433</v>
      </c>
      <c r="L149" s="1">
        <f t="shared" si="13"/>
        <v>10.892780700300612</v>
      </c>
    </row>
    <row r="150" spans="9:12" x14ac:dyDescent="0.3">
      <c r="I150" s="1">
        <f t="shared" si="10"/>
        <v>148</v>
      </c>
      <c r="J150" s="1">
        <f t="shared" si="11"/>
        <v>2.5830872929516033</v>
      </c>
      <c r="K150" s="1">
        <f t="shared" si="12"/>
        <v>-16.960961923128473</v>
      </c>
      <c r="L150" s="1">
        <f t="shared" si="13"/>
        <v>10.598385284664174</v>
      </c>
    </row>
    <row r="151" spans="9:12" x14ac:dyDescent="0.3">
      <c r="I151" s="1">
        <f t="shared" si="10"/>
        <v>149</v>
      </c>
      <c r="J151" s="1">
        <f t="shared" si="11"/>
        <v>2.6005405854715464</v>
      </c>
      <c r="K151" s="1">
        <f t="shared" si="12"/>
        <v>-17.143346014042198</v>
      </c>
      <c r="L151" s="1">
        <f t="shared" si="13"/>
        <v>10.300761498201163</v>
      </c>
    </row>
    <row r="152" spans="9:12" x14ac:dyDescent="0.3">
      <c r="I152" s="1">
        <f t="shared" si="10"/>
        <v>150</v>
      </c>
      <c r="J152" s="1">
        <f t="shared" si="11"/>
        <v>2.6179938779914895</v>
      </c>
      <c r="K152" s="1">
        <f t="shared" si="12"/>
        <v>-17.320508075688725</v>
      </c>
      <c r="L152" s="1">
        <f t="shared" si="13"/>
        <v>10.000000000000085</v>
      </c>
    </row>
    <row r="153" spans="9:12" x14ac:dyDescent="0.3">
      <c r="I153" s="1">
        <f t="shared" si="10"/>
        <v>151</v>
      </c>
      <c r="J153" s="1">
        <f t="shared" si="11"/>
        <v>2.6354471705114326</v>
      </c>
      <c r="K153" s="1">
        <f t="shared" si="12"/>
        <v>-17.49239414278787</v>
      </c>
      <c r="L153" s="1">
        <f t="shared" si="13"/>
        <v>9.6961924049268298</v>
      </c>
    </row>
    <row r="154" spans="9:12" x14ac:dyDescent="0.3">
      <c r="I154" s="1">
        <f t="shared" si="10"/>
        <v>152</v>
      </c>
      <c r="J154" s="1">
        <f t="shared" si="11"/>
        <v>2.6529004630313757</v>
      </c>
      <c r="K154" s="1">
        <f t="shared" si="12"/>
        <v>-17.65895185717849</v>
      </c>
      <c r="L154" s="1">
        <f t="shared" si="13"/>
        <v>9.3894312557179092</v>
      </c>
    </row>
    <row r="155" spans="9:12" x14ac:dyDescent="0.3">
      <c r="I155" s="1">
        <f t="shared" si="10"/>
        <v>153</v>
      </c>
      <c r="J155" s="1">
        <f t="shared" si="11"/>
        <v>2.6703537555513188</v>
      </c>
      <c r="K155" s="1">
        <f t="shared" si="12"/>
        <v>-17.820130483767308</v>
      </c>
      <c r="L155" s="1">
        <f t="shared" si="13"/>
        <v>9.0798099947910327</v>
      </c>
    </row>
    <row r="156" spans="9:12" x14ac:dyDescent="0.3">
      <c r="I156" s="1">
        <f t="shared" si="10"/>
        <v>154</v>
      </c>
      <c r="J156" s="1">
        <f t="shared" si="11"/>
        <v>2.6878070480712619</v>
      </c>
      <c r="K156" s="1">
        <f t="shared" si="12"/>
        <v>-17.97588092598329</v>
      </c>
      <c r="L156" s="1">
        <f t="shared" si="13"/>
        <v>8.7674229357816493</v>
      </c>
    </row>
    <row r="157" spans="9:12" x14ac:dyDescent="0.3">
      <c r="I157" s="1">
        <f t="shared" si="10"/>
        <v>155</v>
      </c>
      <c r="J157" s="1">
        <f t="shared" si="11"/>
        <v>2.705260340591205</v>
      </c>
      <c r="K157" s="1">
        <f t="shared" si="12"/>
        <v>-18.126155740732951</v>
      </c>
      <c r="L157" s="1">
        <f t="shared" si="13"/>
        <v>8.4523652348140939</v>
      </c>
    </row>
    <row r="158" spans="9:12" x14ac:dyDescent="0.3">
      <c r="I158" s="1">
        <f t="shared" si="10"/>
        <v>156</v>
      </c>
      <c r="J158" s="1">
        <f t="shared" si="11"/>
        <v>2.7227136331111481</v>
      </c>
      <c r="K158" s="1">
        <f t="shared" si="12"/>
        <v>-18.270909152851967</v>
      </c>
      <c r="L158" s="1">
        <f t="shared" si="13"/>
        <v>8.1347328615161132</v>
      </c>
    </row>
    <row r="159" spans="9:12" x14ac:dyDescent="0.3">
      <c r="I159" s="1">
        <f t="shared" si="10"/>
        <v>157</v>
      </c>
      <c r="J159" s="1">
        <f t="shared" si="11"/>
        <v>2.7401669256310912</v>
      </c>
      <c r="K159" s="1">
        <f t="shared" si="12"/>
        <v>-18.41009706904876</v>
      </c>
      <c r="L159" s="1">
        <f t="shared" si="13"/>
        <v>7.8146225697855893</v>
      </c>
    </row>
    <row r="160" spans="9:12" x14ac:dyDescent="0.3">
      <c r="I160" s="1">
        <f t="shared" si="10"/>
        <v>158</v>
      </c>
      <c r="J160" s="1">
        <f t="shared" si="11"/>
        <v>2.7576202181510343</v>
      </c>
      <c r="K160" s="1">
        <f t="shared" si="12"/>
        <v>-18.543677091335699</v>
      </c>
      <c r="L160" s="1">
        <f t="shared" si="13"/>
        <v>7.49213186831836</v>
      </c>
    </row>
    <row r="161" spans="9:12" x14ac:dyDescent="0.3">
      <c r="I161" s="1">
        <f t="shared" si="10"/>
        <v>159</v>
      </c>
      <c r="J161" s="1">
        <f t="shared" si="11"/>
        <v>2.7750735106709774</v>
      </c>
      <c r="K161" s="1">
        <f t="shared" si="12"/>
        <v>-18.671608529943988</v>
      </c>
      <c r="L161" s="1">
        <f t="shared" si="13"/>
        <v>7.1673589909061288</v>
      </c>
    </row>
    <row r="162" spans="9:12" x14ac:dyDescent="0.3">
      <c r="I162" s="1">
        <f t="shared" si="10"/>
        <v>160</v>
      </c>
      <c r="J162" s="1">
        <f t="shared" si="11"/>
        <v>2.7925268031909205</v>
      </c>
      <c r="K162" s="1">
        <f t="shared" si="12"/>
        <v>-18.793852415718121</v>
      </c>
      <c r="L162" s="1">
        <f t="shared" si="13"/>
        <v>6.8404028665135028</v>
      </c>
    </row>
    <row r="163" spans="9:12" x14ac:dyDescent="0.3">
      <c r="I163" s="1">
        <f t="shared" si="10"/>
        <v>161</v>
      </c>
      <c r="J163" s="1">
        <f t="shared" si="11"/>
        <v>2.8099800957108636</v>
      </c>
      <c r="K163" s="1">
        <f t="shared" si="12"/>
        <v>-18.910371511986291</v>
      </c>
      <c r="L163" s="1">
        <f t="shared" si="13"/>
        <v>6.5113630891432663</v>
      </c>
    </row>
    <row r="164" spans="9:12" x14ac:dyDescent="0.3">
      <c r="I164" s="1">
        <f t="shared" si="10"/>
        <v>162</v>
      </c>
      <c r="J164" s="1">
        <f t="shared" si="11"/>
        <v>2.8274333882308067</v>
      </c>
      <c r="K164" s="1">
        <f t="shared" si="12"/>
        <v>-19.021130325903027</v>
      </c>
      <c r="L164" s="1">
        <f t="shared" si="13"/>
        <v>6.1803398874990858</v>
      </c>
    </row>
    <row r="165" spans="9:12" x14ac:dyDescent="0.3">
      <c r="I165" s="1">
        <f t="shared" si="10"/>
        <v>163</v>
      </c>
      <c r="J165" s="1">
        <f t="shared" si="11"/>
        <v>2.8448866807507498</v>
      </c>
      <c r="K165" s="1">
        <f t="shared" si="12"/>
        <v>-19.126095119260668</v>
      </c>
      <c r="L165" s="1">
        <f t="shared" si="13"/>
        <v>5.8474340944548766</v>
      </c>
    </row>
    <row r="166" spans="9:12" x14ac:dyDescent="0.3">
      <c r="I166" s="1">
        <f t="shared" si="10"/>
        <v>164</v>
      </c>
      <c r="J166" s="1">
        <f t="shared" si="11"/>
        <v>2.8623399732706929</v>
      </c>
      <c r="K166" s="1">
        <f t="shared" si="12"/>
        <v>-19.225233918766335</v>
      </c>
      <c r="L166" s="1">
        <f t="shared" si="13"/>
        <v>5.5127471163401296</v>
      </c>
    </row>
    <row r="167" spans="9:12" x14ac:dyDescent="0.3">
      <c r="I167" s="1">
        <f t="shared" si="10"/>
        <v>165</v>
      </c>
      <c r="J167" s="1">
        <f t="shared" si="11"/>
        <v>2.879793265790636</v>
      </c>
      <c r="K167" s="1">
        <f t="shared" si="12"/>
        <v>-19.318516525781327</v>
      </c>
      <c r="L167" s="1">
        <f t="shared" si="13"/>
        <v>5.1763809020505658</v>
      </c>
    </row>
    <row r="168" spans="9:12" x14ac:dyDescent="0.3">
      <c r="I168" s="1">
        <f t="shared" si="10"/>
        <v>166</v>
      </c>
      <c r="J168" s="1">
        <f t="shared" si="11"/>
        <v>2.8972465583105791</v>
      </c>
      <c r="K168" s="1">
        <f t="shared" si="12"/>
        <v>-19.40591452551989</v>
      </c>
      <c r="L168" s="1">
        <f t="shared" si="13"/>
        <v>4.8384379119935099</v>
      </c>
    </row>
    <row r="169" spans="9:12" x14ac:dyDescent="0.3">
      <c r="I169" s="1">
        <f t="shared" si="10"/>
        <v>167</v>
      </c>
      <c r="J169" s="1">
        <f t="shared" si="11"/>
        <v>2.9146998508305222</v>
      </c>
      <c r="K169" s="1">
        <f t="shared" si="12"/>
        <v>-19.487401295704668</v>
      </c>
      <c r="L169" s="1">
        <f t="shared" si="13"/>
        <v>4.4990210868774598</v>
      </c>
    </row>
    <row r="170" spans="9:12" x14ac:dyDescent="0.3">
      <c r="I170" s="1">
        <f t="shared" si="10"/>
        <v>168</v>
      </c>
      <c r="J170" s="1">
        <f t="shared" si="11"/>
        <v>2.9321531433504653</v>
      </c>
      <c r="K170" s="1">
        <f t="shared" si="12"/>
        <v>-19.562952014676078</v>
      </c>
      <c r="L170" s="1">
        <f t="shared" si="13"/>
        <v>4.1582338163553514</v>
      </c>
    </row>
    <row r="171" spans="9:12" x14ac:dyDescent="0.3">
      <c r="I171" s="1">
        <f t="shared" si="10"/>
        <v>169</v>
      </c>
      <c r="J171" s="1">
        <f t="shared" si="11"/>
        <v>2.9496064358704084</v>
      </c>
      <c r="K171" s="1">
        <f t="shared" si="12"/>
        <v>-19.632543668953247</v>
      </c>
      <c r="L171" s="1">
        <f t="shared" si="13"/>
        <v>3.8161799075310654</v>
      </c>
    </row>
    <row r="172" spans="9:12" x14ac:dyDescent="0.3">
      <c r="I172" s="1">
        <f t="shared" si="10"/>
        <v>170</v>
      </c>
      <c r="J172" s="1">
        <f t="shared" si="11"/>
        <v>2.9670597283903515</v>
      </c>
      <c r="K172" s="1">
        <f t="shared" si="12"/>
        <v>-19.696155060244131</v>
      </c>
      <c r="L172" s="1">
        <f t="shared" si="13"/>
        <v>3.4729635533387802</v>
      </c>
    </row>
    <row r="173" spans="9:12" x14ac:dyDescent="0.3">
      <c r="I173" s="1">
        <f t="shared" si="10"/>
        <v>171</v>
      </c>
      <c r="J173" s="1">
        <f t="shared" si="11"/>
        <v>2.9845130209102946</v>
      </c>
      <c r="K173" s="1">
        <f t="shared" si="12"/>
        <v>-19.753766811902725</v>
      </c>
      <c r="L173" s="1">
        <f t="shared" si="13"/>
        <v>3.1286893008047949</v>
      </c>
    </row>
    <row r="174" spans="9:12" x14ac:dyDescent="0.3">
      <c r="I174" s="1">
        <f t="shared" si="10"/>
        <v>172</v>
      </c>
      <c r="J174" s="1">
        <f t="shared" si="11"/>
        <v>3.0019663134302377</v>
      </c>
      <c r="K174" s="1">
        <f t="shared" si="12"/>
        <v>-19.805361374831381</v>
      </c>
      <c r="L174" s="1">
        <f t="shared" si="13"/>
        <v>2.7834620192014907</v>
      </c>
    </row>
    <row r="175" spans="9:12" x14ac:dyDescent="0.3">
      <c r="I175" s="1">
        <f t="shared" si="10"/>
        <v>173</v>
      </c>
      <c r="J175" s="1">
        <f t="shared" si="11"/>
        <v>3.0194196059501808</v>
      </c>
      <c r="K175" s="1">
        <f t="shared" si="12"/>
        <v>-19.850923032826419</v>
      </c>
      <c r="L175" s="1">
        <f t="shared" si="13"/>
        <v>2.4373868681031361</v>
      </c>
    </row>
    <row r="176" spans="9:12" x14ac:dyDescent="0.3">
      <c r="I176" s="1">
        <f t="shared" si="10"/>
        <v>174</v>
      </c>
      <c r="J176" s="1">
        <f t="shared" si="11"/>
        <v>3.0368728984701239</v>
      </c>
      <c r="K176" s="1">
        <f t="shared" si="12"/>
        <v>-19.890437907365445</v>
      </c>
      <c r="L176" s="1">
        <f t="shared" si="13"/>
        <v>2.0905692653532602</v>
      </c>
    </row>
    <row r="177" spans="9:12" x14ac:dyDescent="0.3">
      <c r="I177" s="1">
        <f t="shared" si="10"/>
        <v>175</v>
      </c>
      <c r="J177" s="1">
        <f t="shared" si="11"/>
        <v>3.054326190990067</v>
      </c>
      <c r="K177" s="1">
        <f t="shared" si="12"/>
        <v>-19.923893961834892</v>
      </c>
      <c r="L177" s="1">
        <f t="shared" si="13"/>
        <v>1.7431148549533584</v>
      </c>
    </row>
    <row r="178" spans="9:12" x14ac:dyDescent="0.3">
      <c r="I178" s="1">
        <f t="shared" si="10"/>
        <v>176</v>
      </c>
      <c r="J178" s="1">
        <f t="shared" si="11"/>
        <v>3.0717794835100101</v>
      </c>
      <c r="K178" s="1">
        <f t="shared" si="12"/>
        <v>-19.951281005196471</v>
      </c>
      <c r="L178" s="1">
        <f t="shared" si="13"/>
        <v>1.3951294748827054</v>
      </c>
    </row>
    <row r="179" spans="9:12" x14ac:dyDescent="0.3">
      <c r="I179" s="1">
        <f t="shared" si="10"/>
        <v>177</v>
      </c>
      <c r="J179" s="1">
        <f t="shared" si="11"/>
        <v>3.0892327760299532</v>
      </c>
      <c r="K179" s="1">
        <f t="shared" si="12"/>
        <v>-19.972590695091469</v>
      </c>
      <c r="L179" s="1">
        <f t="shared" si="13"/>
        <v>1.0467191248590801</v>
      </c>
    </row>
    <row r="180" spans="9:12" x14ac:dyDescent="0.3">
      <c r="I180" s="1">
        <f t="shared" si="10"/>
        <v>178</v>
      </c>
      <c r="J180" s="1">
        <f t="shared" si="11"/>
        <v>3.1066860685498963</v>
      </c>
      <c r="K180" s="1">
        <f t="shared" si="12"/>
        <v>-19.987816540381907</v>
      </c>
      <c r="L180" s="1">
        <f t="shared" si="13"/>
        <v>0.69798993405022702</v>
      </c>
    </row>
    <row r="181" spans="9:12" x14ac:dyDescent="0.3">
      <c r="I181" s="1">
        <f t="shared" si="10"/>
        <v>179</v>
      </c>
      <c r="J181" s="1">
        <f t="shared" si="11"/>
        <v>3.1241393610698394</v>
      </c>
      <c r="K181" s="1">
        <f t="shared" si="12"/>
        <v>-19.996953903127821</v>
      </c>
      <c r="L181" s="1">
        <f t="shared" si="13"/>
        <v>0.34904812874588187</v>
      </c>
    </row>
    <row r="182" spans="9:12" x14ac:dyDescent="0.3">
      <c r="I182" s="1">
        <f t="shared" si="10"/>
        <v>180</v>
      </c>
      <c r="J182" s="1">
        <f t="shared" si="11"/>
        <v>3.1415926535897825</v>
      </c>
      <c r="K182" s="1">
        <f t="shared" si="12"/>
        <v>-20</v>
      </c>
      <c r="L182" s="1">
        <f t="shared" si="13"/>
        <v>2.156131176378473E-13</v>
      </c>
    </row>
    <row r="183" spans="9:12" x14ac:dyDescent="0.3">
      <c r="I183" s="1">
        <f t="shared" si="10"/>
        <v>181</v>
      </c>
      <c r="J183" s="1">
        <f t="shared" si="11"/>
        <v>3.1590459461097256</v>
      </c>
      <c r="K183" s="1">
        <f t="shared" si="12"/>
        <v>-19.996953903127828</v>
      </c>
      <c r="L183" s="1">
        <f t="shared" si="13"/>
        <v>-0.34904812874545066</v>
      </c>
    </row>
    <row r="184" spans="9:12" x14ac:dyDescent="0.3">
      <c r="I184" s="1">
        <f t="shared" si="10"/>
        <v>182</v>
      </c>
      <c r="J184" s="1">
        <f t="shared" si="11"/>
        <v>3.1764992386296687</v>
      </c>
      <c r="K184" s="1">
        <f t="shared" si="12"/>
        <v>-19.987816540381921</v>
      </c>
      <c r="L184" s="1">
        <f t="shared" si="13"/>
        <v>-0.69798993404979615</v>
      </c>
    </row>
    <row r="185" spans="9:12" x14ac:dyDescent="0.3">
      <c r="I185" s="1">
        <f t="shared" si="10"/>
        <v>183</v>
      </c>
      <c r="J185" s="1">
        <f t="shared" si="11"/>
        <v>3.1939525311496118</v>
      </c>
      <c r="K185" s="1">
        <f t="shared" si="12"/>
        <v>-19.97259069509149</v>
      </c>
      <c r="L185" s="1">
        <f t="shared" si="13"/>
        <v>-1.0467191248586496</v>
      </c>
    </row>
    <row r="186" spans="9:12" x14ac:dyDescent="0.3">
      <c r="I186" s="1">
        <f t="shared" si="10"/>
        <v>184</v>
      </c>
      <c r="J186" s="1">
        <f t="shared" si="11"/>
        <v>3.2114058236695548</v>
      </c>
      <c r="K186" s="1">
        <f t="shared" si="12"/>
        <v>-19.951281005196503</v>
      </c>
      <c r="L186" s="1">
        <f t="shared" si="13"/>
        <v>-1.3951294748822751</v>
      </c>
    </row>
    <row r="187" spans="9:12" x14ac:dyDescent="0.3">
      <c r="I187" s="1">
        <f t="shared" si="10"/>
        <v>185</v>
      </c>
      <c r="J187" s="1">
        <f t="shared" si="11"/>
        <v>3.2288591161894979</v>
      </c>
      <c r="K187" s="1">
        <f t="shared" si="12"/>
        <v>-19.923893961834931</v>
      </c>
      <c r="L187" s="1">
        <f t="shared" si="13"/>
        <v>-1.7431148549529292</v>
      </c>
    </row>
    <row r="188" spans="9:12" x14ac:dyDescent="0.3">
      <c r="I188" s="1">
        <f t="shared" si="10"/>
        <v>186</v>
      </c>
      <c r="J188" s="1">
        <f t="shared" si="11"/>
        <v>3.246312408709441</v>
      </c>
      <c r="K188" s="1">
        <f t="shared" si="12"/>
        <v>-19.890437907365492</v>
      </c>
      <c r="L188" s="1">
        <f t="shared" si="13"/>
        <v>-2.0905692653528312</v>
      </c>
    </row>
    <row r="189" spans="9:12" x14ac:dyDescent="0.3">
      <c r="I189" s="1">
        <f t="shared" si="10"/>
        <v>187</v>
      </c>
      <c r="J189" s="1">
        <f t="shared" si="11"/>
        <v>3.2637657012293841</v>
      </c>
      <c r="K189" s="1">
        <f t="shared" si="12"/>
        <v>-19.850923032826472</v>
      </c>
      <c r="L189" s="1">
        <f t="shared" si="13"/>
        <v>-2.437386868102708</v>
      </c>
    </row>
    <row r="190" spans="9:12" x14ac:dyDescent="0.3">
      <c r="I190" s="1">
        <f t="shared" si="10"/>
        <v>188</v>
      </c>
      <c r="J190" s="1">
        <f t="shared" si="11"/>
        <v>3.2812189937493272</v>
      </c>
      <c r="K190" s="1">
        <f t="shared" si="12"/>
        <v>-19.805361374831442</v>
      </c>
      <c r="L190" s="1">
        <f t="shared" si="13"/>
        <v>-2.783462019201064</v>
      </c>
    </row>
    <row r="191" spans="9:12" x14ac:dyDescent="0.3">
      <c r="I191" s="1">
        <f t="shared" si="10"/>
        <v>189</v>
      </c>
      <c r="J191" s="1">
        <f t="shared" si="11"/>
        <v>3.2986722862692703</v>
      </c>
      <c r="K191" s="1">
        <f t="shared" si="12"/>
        <v>-19.753766811902793</v>
      </c>
      <c r="L191" s="1">
        <f t="shared" si="13"/>
        <v>-3.1286893008043695</v>
      </c>
    </row>
    <row r="192" spans="9:12" x14ac:dyDescent="0.3">
      <c r="I192" s="1">
        <f t="shared" si="10"/>
        <v>190</v>
      </c>
      <c r="J192" s="1">
        <f t="shared" si="11"/>
        <v>3.3161255787892134</v>
      </c>
      <c r="K192" s="1">
        <f t="shared" si="12"/>
        <v>-19.696155060244205</v>
      </c>
      <c r="L192" s="1">
        <f t="shared" si="13"/>
        <v>-3.4729635533383556</v>
      </c>
    </row>
    <row r="193" spans="9:12" x14ac:dyDescent="0.3">
      <c r="I193" s="1">
        <f t="shared" si="10"/>
        <v>191</v>
      </c>
      <c r="J193" s="1">
        <f t="shared" si="11"/>
        <v>3.3335788713091565</v>
      </c>
      <c r="K193" s="1">
        <f t="shared" si="12"/>
        <v>-19.632543668953328</v>
      </c>
      <c r="L193" s="1">
        <f t="shared" si="13"/>
        <v>-3.8161799075306417</v>
      </c>
    </row>
    <row r="194" spans="9:12" x14ac:dyDescent="0.3">
      <c r="I194" s="1">
        <f t="shared" si="10"/>
        <v>192</v>
      </c>
      <c r="J194" s="1">
        <f t="shared" si="11"/>
        <v>3.3510321638290996</v>
      </c>
      <c r="K194" s="1">
        <f t="shared" si="12"/>
        <v>-19.562952014676167</v>
      </c>
      <c r="L194" s="1">
        <f t="shared" si="13"/>
        <v>-4.1582338163549295</v>
      </c>
    </row>
    <row r="195" spans="9:12" x14ac:dyDescent="0.3">
      <c r="I195" s="1">
        <f t="shared" si="10"/>
        <v>193</v>
      </c>
      <c r="J195" s="1">
        <f t="shared" si="11"/>
        <v>3.3684854563490427</v>
      </c>
      <c r="K195" s="1">
        <f t="shared" si="12"/>
        <v>-19.487401295704764</v>
      </c>
      <c r="L195" s="1">
        <f t="shared" si="13"/>
        <v>-4.4990210868770397</v>
      </c>
    </row>
    <row r="196" spans="9:12" x14ac:dyDescent="0.3">
      <c r="I196" s="1">
        <f t="shared" ref="I196:I259" si="14">I195+1</f>
        <v>194</v>
      </c>
      <c r="J196" s="1">
        <f t="shared" ref="J196:J259" si="15">J195+RADIANS($G$5)</f>
        <v>3.3859387488689858</v>
      </c>
      <c r="K196" s="1">
        <f t="shared" ref="K196:K259" si="16">$G$2*COS(J196)</f>
        <v>-19.405914525519997</v>
      </c>
      <c r="L196" s="1">
        <f t="shared" ref="L196:L259" si="17">$G$2*SIN(J196)</f>
        <v>-4.8384379119930916</v>
      </c>
    </row>
    <row r="197" spans="9:12" x14ac:dyDescent="0.3">
      <c r="I197" s="1">
        <f t="shared" si="14"/>
        <v>195</v>
      </c>
      <c r="J197" s="1">
        <f t="shared" si="15"/>
        <v>3.4033920413889289</v>
      </c>
      <c r="K197" s="1">
        <f t="shared" si="16"/>
        <v>-19.318516525781437</v>
      </c>
      <c r="L197" s="1">
        <f t="shared" si="17"/>
        <v>-5.1763809020501492</v>
      </c>
    </row>
    <row r="198" spans="9:12" x14ac:dyDescent="0.3">
      <c r="I198" s="1">
        <f t="shared" si="14"/>
        <v>196</v>
      </c>
      <c r="J198" s="1">
        <f t="shared" si="15"/>
        <v>3.420845333908872</v>
      </c>
      <c r="K198" s="1">
        <f t="shared" si="16"/>
        <v>-19.225233918766452</v>
      </c>
      <c r="L198" s="1">
        <f t="shared" si="17"/>
        <v>-5.5127471163397157</v>
      </c>
    </row>
    <row r="199" spans="9:12" x14ac:dyDescent="0.3">
      <c r="I199" s="1">
        <f t="shared" si="14"/>
        <v>197</v>
      </c>
      <c r="J199" s="1">
        <f t="shared" si="15"/>
        <v>3.4382986264288151</v>
      </c>
      <c r="K199" s="1">
        <f t="shared" si="16"/>
        <v>-19.126095119260793</v>
      </c>
      <c r="L199" s="1">
        <f t="shared" si="17"/>
        <v>-5.8474340944544645</v>
      </c>
    </row>
    <row r="200" spans="9:12" x14ac:dyDescent="0.3">
      <c r="I200" s="1">
        <f t="shared" si="14"/>
        <v>198</v>
      </c>
      <c r="J200" s="1">
        <f t="shared" si="15"/>
        <v>3.4557519189487582</v>
      </c>
      <c r="K200" s="1">
        <f t="shared" si="16"/>
        <v>-19.021130325903158</v>
      </c>
      <c r="L200" s="1">
        <f t="shared" si="17"/>
        <v>-6.1803398874986755</v>
      </c>
    </row>
    <row r="201" spans="9:12" x14ac:dyDescent="0.3">
      <c r="I201" s="1">
        <f t="shared" si="14"/>
        <v>199</v>
      </c>
      <c r="J201" s="1">
        <f t="shared" si="15"/>
        <v>3.4732052114687013</v>
      </c>
      <c r="K201" s="1">
        <f t="shared" si="16"/>
        <v>-18.91037151198643</v>
      </c>
      <c r="L201" s="1">
        <f t="shared" si="17"/>
        <v>-6.5113630891428587</v>
      </c>
    </row>
    <row r="202" spans="9:12" x14ac:dyDescent="0.3">
      <c r="I202" s="1">
        <f t="shared" si="14"/>
        <v>200</v>
      </c>
      <c r="J202" s="1">
        <f t="shared" si="15"/>
        <v>3.4906585039886444</v>
      </c>
      <c r="K202" s="1">
        <f t="shared" si="16"/>
        <v>-18.79385241571827</v>
      </c>
      <c r="L202" s="1">
        <f t="shared" si="17"/>
        <v>-6.8404028665130978</v>
      </c>
    </row>
    <row r="203" spans="9:12" x14ac:dyDescent="0.3">
      <c r="I203" s="1">
        <f t="shared" si="14"/>
        <v>201</v>
      </c>
      <c r="J203" s="1">
        <f t="shared" si="15"/>
        <v>3.5081117965085875</v>
      </c>
      <c r="K203" s="1">
        <f t="shared" si="16"/>
        <v>-18.671608529944141</v>
      </c>
      <c r="L203" s="1">
        <f t="shared" si="17"/>
        <v>-7.1673589909057265</v>
      </c>
    </row>
    <row r="204" spans="9:12" x14ac:dyDescent="0.3">
      <c r="I204" s="1">
        <f t="shared" si="14"/>
        <v>202</v>
      </c>
      <c r="J204" s="1">
        <f t="shared" si="15"/>
        <v>3.5255650890285306</v>
      </c>
      <c r="K204" s="1">
        <f t="shared" si="16"/>
        <v>-18.543677091335862</v>
      </c>
      <c r="L204" s="1">
        <f t="shared" si="17"/>
        <v>-7.4921318683179603</v>
      </c>
    </row>
    <row r="205" spans="9:12" x14ac:dyDescent="0.3">
      <c r="I205" s="1">
        <f t="shared" si="14"/>
        <v>203</v>
      </c>
      <c r="J205" s="1">
        <f t="shared" si="15"/>
        <v>3.5430183815484737</v>
      </c>
      <c r="K205" s="1">
        <f t="shared" si="16"/>
        <v>-18.410097069048927</v>
      </c>
      <c r="L205" s="1">
        <f t="shared" si="17"/>
        <v>-7.8146225697851923</v>
      </c>
    </row>
    <row r="206" spans="9:12" x14ac:dyDescent="0.3">
      <c r="I206" s="1">
        <f t="shared" si="14"/>
        <v>204</v>
      </c>
      <c r="J206" s="1">
        <f t="shared" si="15"/>
        <v>3.5604716740684168</v>
      </c>
      <c r="K206" s="1">
        <f t="shared" si="16"/>
        <v>-18.270909152852145</v>
      </c>
      <c r="L206" s="1">
        <f t="shared" si="17"/>
        <v>-8.1347328615157206</v>
      </c>
    </row>
    <row r="207" spans="9:12" x14ac:dyDescent="0.3">
      <c r="I207" s="1">
        <f t="shared" si="14"/>
        <v>205</v>
      </c>
      <c r="J207" s="1">
        <f t="shared" si="15"/>
        <v>3.5779249665883599</v>
      </c>
      <c r="K207" s="1">
        <f t="shared" si="16"/>
        <v>-18.126155740733132</v>
      </c>
      <c r="L207" s="1">
        <f t="shared" si="17"/>
        <v>-8.4523652348137031</v>
      </c>
    </row>
    <row r="208" spans="9:12" x14ac:dyDescent="0.3">
      <c r="I208" s="1">
        <f t="shared" si="14"/>
        <v>206</v>
      </c>
      <c r="J208" s="1">
        <f t="shared" si="15"/>
        <v>3.595378259108303</v>
      </c>
      <c r="K208" s="1">
        <f t="shared" si="16"/>
        <v>-17.975880925983478</v>
      </c>
      <c r="L208" s="1">
        <f t="shared" si="17"/>
        <v>-8.7674229357812621</v>
      </c>
    </row>
    <row r="209" spans="9:12" x14ac:dyDescent="0.3">
      <c r="I209" s="1">
        <f t="shared" si="14"/>
        <v>207</v>
      </c>
      <c r="J209" s="1">
        <f t="shared" si="15"/>
        <v>3.6128315516282461</v>
      </c>
      <c r="K209" s="1">
        <f t="shared" si="16"/>
        <v>-17.820130483767503</v>
      </c>
      <c r="L209" s="1">
        <f t="shared" si="17"/>
        <v>-9.079809994790649</v>
      </c>
    </row>
    <row r="210" spans="9:12" x14ac:dyDescent="0.3">
      <c r="I210" s="1">
        <f t="shared" si="14"/>
        <v>208</v>
      </c>
      <c r="J210" s="1">
        <f t="shared" si="15"/>
        <v>3.6302848441481892</v>
      </c>
      <c r="K210" s="1">
        <f t="shared" si="16"/>
        <v>-17.658951857178693</v>
      </c>
      <c r="L210" s="1">
        <f t="shared" si="17"/>
        <v>-9.3894312557175272</v>
      </c>
    </row>
    <row r="211" spans="9:12" x14ac:dyDescent="0.3">
      <c r="I211" s="1">
        <f t="shared" si="14"/>
        <v>209</v>
      </c>
      <c r="J211" s="1">
        <f t="shared" si="15"/>
        <v>3.6477381366681323</v>
      </c>
      <c r="K211" s="1">
        <f t="shared" si="16"/>
        <v>-17.492394142788076</v>
      </c>
      <c r="L211" s="1">
        <f t="shared" si="17"/>
        <v>-9.6961924049264514</v>
      </c>
    </row>
    <row r="212" spans="9:12" x14ac:dyDescent="0.3">
      <c r="I212" s="1">
        <f t="shared" si="14"/>
        <v>210</v>
      </c>
      <c r="J212" s="1">
        <f t="shared" si="15"/>
        <v>3.6651914291880754</v>
      </c>
      <c r="K212" s="1">
        <f t="shared" si="16"/>
        <v>-17.320508075688942</v>
      </c>
      <c r="L212" s="1">
        <f t="shared" si="17"/>
        <v>-9.9999999999997105</v>
      </c>
    </row>
    <row r="213" spans="9:12" x14ac:dyDescent="0.3">
      <c r="I213" s="1">
        <f t="shared" si="14"/>
        <v>211</v>
      </c>
      <c r="J213" s="1">
        <f t="shared" si="15"/>
        <v>3.6826447217080185</v>
      </c>
      <c r="K213" s="1">
        <f t="shared" si="16"/>
        <v>-17.143346014042422</v>
      </c>
      <c r="L213" s="1">
        <f t="shared" si="17"/>
        <v>-10.300761498200794</v>
      </c>
    </row>
    <row r="214" spans="9:12" x14ac:dyDescent="0.3">
      <c r="I214" s="1">
        <f t="shared" si="14"/>
        <v>212</v>
      </c>
      <c r="J214" s="1">
        <f t="shared" si="15"/>
        <v>3.7000980142279616</v>
      </c>
      <c r="K214" s="1">
        <f t="shared" si="16"/>
        <v>-16.9609619231287</v>
      </c>
      <c r="L214" s="1">
        <f t="shared" si="17"/>
        <v>-10.598385284663809</v>
      </c>
    </row>
    <row r="215" spans="9:12" x14ac:dyDescent="0.3">
      <c r="I215" s="1">
        <f t="shared" si="14"/>
        <v>213</v>
      </c>
      <c r="J215" s="1">
        <f t="shared" si="15"/>
        <v>3.7175513067479047</v>
      </c>
      <c r="K215" s="1">
        <f t="shared" si="16"/>
        <v>-16.773411358908671</v>
      </c>
      <c r="L215" s="1">
        <f t="shared" si="17"/>
        <v>-10.89278070030025</v>
      </c>
    </row>
    <row r="216" spans="9:12" x14ac:dyDescent="0.3">
      <c r="I216" s="1">
        <f t="shared" si="14"/>
        <v>214</v>
      </c>
      <c r="J216" s="1">
        <f t="shared" si="15"/>
        <v>3.7350045992678478</v>
      </c>
      <c r="K216" s="1">
        <f t="shared" si="16"/>
        <v>-16.58075145110103</v>
      </c>
      <c r="L216" s="1">
        <f t="shared" si="17"/>
        <v>-11.183858069414647</v>
      </c>
    </row>
    <row r="217" spans="9:12" x14ac:dyDescent="0.3">
      <c r="I217" s="1">
        <f t="shared" si="14"/>
        <v>215</v>
      </c>
      <c r="J217" s="1">
        <f t="shared" si="15"/>
        <v>3.7524578917877909</v>
      </c>
      <c r="K217" s="1">
        <f t="shared" si="16"/>
        <v>-16.383040885780037</v>
      </c>
      <c r="L217" s="1">
        <f t="shared" si="17"/>
        <v>-11.471528727020633</v>
      </c>
    </row>
    <row r="218" spans="9:12" x14ac:dyDescent="0.3">
      <c r="I218" s="1">
        <f t="shared" si="14"/>
        <v>216</v>
      </c>
      <c r="J218" s="1">
        <f t="shared" si="15"/>
        <v>3.769911184307734</v>
      </c>
      <c r="K218" s="1">
        <f t="shared" si="16"/>
        <v>-16.180339887499159</v>
      </c>
      <c r="L218" s="1">
        <f t="shared" si="17"/>
        <v>-11.755705045849172</v>
      </c>
    </row>
    <row r="219" spans="9:12" x14ac:dyDescent="0.3">
      <c r="I219" s="1">
        <f t="shared" si="14"/>
        <v>217</v>
      </c>
      <c r="J219" s="1">
        <f t="shared" si="15"/>
        <v>3.7873644768276771</v>
      </c>
      <c r="K219" s="1">
        <f t="shared" si="16"/>
        <v>-15.972710200946075</v>
      </c>
      <c r="L219" s="1">
        <f t="shared" si="17"/>
        <v>-12.036300463040677</v>
      </c>
    </row>
    <row r="220" spans="9:12" x14ac:dyDescent="0.3">
      <c r="I220" s="1">
        <f t="shared" si="14"/>
        <v>218</v>
      </c>
      <c r="J220" s="1">
        <f t="shared" si="15"/>
        <v>3.8048177693476202</v>
      </c>
      <c r="K220" s="1">
        <f t="shared" si="16"/>
        <v>-15.760215072134665</v>
      </c>
      <c r="L220" s="1">
        <f t="shared" si="17"/>
        <v>-12.313229506512878</v>
      </c>
    </row>
    <row r="221" spans="9:12" x14ac:dyDescent="0.3">
      <c r="I221" s="1">
        <f t="shared" si="14"/>
        <v>219</v>
      </c>
      <c r="J221" s="1">
        <f t="shared" si="15"/>
        <v>3.8222710618675633</v>
      </c>
      <c r="K221" s="1">
        <f t="shared" si="16"/>
        <v>-15.542919229139651</v>
      </c>
      <c r="L221" s="1">
        <f t="shared" si="17"/>
        <v>-12.586407820996461</v>
      </c>
    </row>
    <row r="222" spans="9:12" x14ac:dyDescent="0.3">
      <c r="I222" s="1">
        <f t="shared" si="14"/>
        <v>220</v>
      </c>
      <c r="J222" s="1">
        <f t="shared" si="15"/>
        <v>3.8397243543875064</v>
      </c>
      <c r="K222" s="1">
        <f t="shared" si="16"/>
        <v>-15.3208888623798</v>
      </c>
      <c r="L222" s="1">
        <f t="shared" si="17"/>
        <v>-12.855752193730501</v>
      </c>
    </row>
    <row r="223" spans="9:12" x14ac:dyDescent="0.3">
      <c r="I223" s="1">
        <f t="shared" si="14"/>
        <v>221</v>
      </c>
      <c r="J223" s="1">
        <f t="shared" si="15"/>
        <v>3.8571776469074495</v>
      </c>
      <c r="K223" s="1">
        <f t="shared" si="16"/>
        <v>-15.094191604455689</v>
      </c>
      <c r="L223" s="1">
        <f t="shared" si="17"/>
        <v>-13.121180579809861</v>
      </c>
    </row>
    <row r="224" spans="9:12" x14ac:dyDescent="0.3">
      <c r="I224" s="1">
        <f t="shared" si="14"/>
        <v>222</v>
      </c>
      <c r="J224" s="1">
        <f t="shared" si="15"/>
        <v>3.8746309394273926</v>
      </c>
      <c r="K224" s="1">
        <f t="shared" si="16"/>
        <v>-14.86289650954814</v>
      </c>
      <c r="L224" s="1">
        <f t="shared" si="17"/>
        <v>-13.382612127176881</v>
      </c>
    </row>
    <row r="225" spans="9:12" x14ac:dyDescent="0.3">
      <c r="I225" s="1">
        <f t="shared" si="14"/>
        <v>223</v>
      </c>
      <c r="J225" s="1">
        <f t="shared" si="15"/>
        <v>3.8920842319473357</v>
      </c>
      <c r="K225" s="1">
        <f t="shared" si="16"/>
        <v>-14.627074032383673</v>
      </c>
      <c r="L225" s="1">
        <f t="shared" si="17"/>
        <v>-13.639967201249688</v>
      </c>
    </row>
    <row r="226" spans="9:12" x14ac:dyDescent="0.3">
      <c r="I226" s="1">
        <f t="shared" si="14"/>
        <v>224</v>
      </c>
      <c r="J226" s="1">
        <f t="shared" si="15"/>
        <v>3.9095375244672788</v>
      </c>
      <c r="K226" s="1">
        <f t="shared" si="16"/>
        <v>-14.386796006773295</v>
      </c>
      <c r="L226" s="1">
        <f t="shared" si="17"/>
        <v>-13.893167409179664</v>
      </c>
    </row>
    <row r="227" spans="9:12" x14ac:dyDescent="0.3">
      <c r="I227" s="1">
        <f t="shared" si="14"/>
        <v>225</v>
      </c>
      <c r="J227" s="1">
        <f t="shared" si="15"/>
        <v>3.9269908169872219</v>
      </c>
      <c r="K227" s="1">
        <f t="shared" si="16"/>
        <v>-14.142135623731228</v>
      </c>
      <c r="L227" s="1">
        <f t="shared" si="17"/>
        <v>-14.142135623730672</v>
      </c>
    </row>
    <row r="228" spans="9:12" x14ac:dyDescent="0.3">
      <c r="I228" s="1">
        <f t="shared" si="14"/>
        <v>226</v>
      </c>
      <c r="J228" s="1">
        <f t="shared" si="15"/>
        <v>3.944444109507165</v>
      </c>
      <c r="K228" s="1">
        <f t="shared" si="16"/>
        <v>-13.893167409180231</v>
      </c>
      <c r="L228" s="1">
        <f t="shared" si="17"/>
        <v>-14.386796006772746</v>
      </c>
    </row>
    <row r="229" spans="9:12" x14ac:dyDescent="0.3">
      <c r="I229" s="1">
        <f t="shared" si="14"/>
        <v>227</v>
      </c>
      <c r="J229" s="1">
        <f t="shared" si="15"/>
        <v>3.9618974020271081</v>
      </c>
      <c r="K229" s="1">
        <f t="shared" si="16"/>
        <v>-13.639967201250265</v>
      </c>
      <c r="L229" s="1">
        <f t="shared" si="17"/>
        <v>-14.627074032383137</v>
      </c>
    </row>
    <row r="230" spans="9:12" x14ac:dyDescent="0.3">
      <c r="I230" s="1">
        <f t="shared" si="14"/>
        <v>228</v>
      </c>
      <c r="J230" s="1">
        <f t="shared" si="15"/>
        <v>3.9793506945470511</v>
      </c>
      <c r="K230" s="1">
        <f t="shared" si="16"/>
        <v>-13.382612127177467</v>
      </c>
      <c r="L230" s="1">
        <f t="shared" si="17"/>
        <v>-14.862896509547614</v>
      </c>
    </row>
    <row r="231" spans="9:12" x14ac:dyDescent="0.3">
      <c r="I231" s="1">
        <f t="shared" si="14"/>
        <v>229</v>
      </c>
      <c r="J231" s="1">
        <f t="shared" si="15"/>
        <v>3.9968039870669942</v>
      </c>
      <c r="K231" s="1">
        <f t="shared" si="16"/>
        <v>-13.121180579810455</v>
      </c>
      <c r="L231" s="1">
        <f t="shared" si="17"/>
        <v>-15.094191604455172</v>
      </c>
    </row>
    <row r="232" spans="9:12" x14ac:dyDescent="0.3">
      <c r="I232" s="1">
        <f t="shared" si="14"/>
        <v>230</v>
      </c>
      <c r="J232" s="1">
        <f t="shared" si="15"/>
        <v>4.0142572795869373</v>
      </c>
      <c r="K232" s="1">
        <f t="shared" si="16"/>
        <v>-12.855752193731103</v>
      </c>
      <c r="L232" s="1">
        <f t="shared" si="17"/>
        <v>-15.320888862379293</v>
      </c>
    </row>
    <row r="233" spans="9:12" x14ac:dyDescent="0.3">
      <c r="I233" s="1">
        <f t="shared" si="14"/>
        <v>231</v>
      </c>
      <c r="J233" s="1">
        <f t="shared" si="15"/>
        <v>4.0317105721068804</v>
      </c>
      <c r="K233" s="1">
        <f t="shared" si="16"/>
        <v>-12.586407820997074</v>
      </c>
      <c r="L233" s="1">
        <f t="shared" si="17"/>
        <v>-15.542919229139153</v>
      </c>
    </row>
    <row r="234" spans="9:12" x14ac:dyDescent="0.3">
      <c r="I234" s="1">
        <f t="shared" si="14"/>
        <v>232</v>
      </c>
      <c r="J234" s="1">
        <f t="shared" si="15"/>
        <v>4.0491638646268235</v>
      </c>
      <c r="K234" s="1">
        <f t="shared" si="16"/>
        <v>-12.313229506513499</v>
      </c>
      <c r="L234" s="1">
        <f t="shared" si="17"/>
        <v>-15.76021507213418</v>
      </c>
    </row>
    <row r="235" spans="9:12" x14ac:dyDescent="0.3">
      <c r="I235" s="1">
        <f t="shared" si="14"/>
        <v>233</v>
      </c>
      <c r="J235" s="1">
        <f t="shared" si="15"/>
        <v>4.0666171571467666</v>
      </c>
      <c r="K235" s="1">
        <f t="shared" si="16"/>
        <v>-12.036300463041306</v>
      </c>
      <c r="L235" s="1">
        <f t="shared" si="17"/>
        <v>-15.972710200945601</v>
      </c>
    </row>
    <row r="236" spans="9:12" x14ac:dyDescent="0.3">
      <c r="I236" s="1">
        <f t="shared" si="14"/>
        <v>234</v>
      </c>
      <c r="J236" s="1">
        <f t="shared" si="15"/>
        <v>4.0840704496667097</v>
      </c>
      <c r="K236" s="1">
        <f t="shared" si="16"/>
        <v>-11.755705045849808</v>
      </c>
      <c r="L236" s="1">
        <f t="shared" si="17"/>
        <v>-16.180339887498697</v>
      </c>
    </row>
    <row r="237" spans="9:12" x14ac:dyDescent="0.3">
      <c r="I237" s="1">
        <f t="shared" si="14"/>
        <v>235</v>
      </c>
      <c r="J237" s="1">
        <f t="shared" si="15"/>
        <v>4.1015237421866528</v>
      </c>
      <c r="K237" s="1">
        <f t="shared" si="16"/>
        <v>-11.471528727021276</v>
      </c>
      <c r="L237" s="1">
        <f t="shared" si="17"/>
        <v>-16.383040885779586</v>
      </c>
    </row>
    <row r="238" spans="9:12" x14ac:dyDescent="0.3">
      <c r="I238" s="1">
        <f t="shared" si="14"/>
        <v>236</v>
      </c>
      <c r="J238" s="1">
        <f t="shared" si="15"/>
        <v>4.1189770347065959</v>
      </c>
      <c r="K238" s="1">
        <f t="shared" si="16"/>
        <v>-11.183858069415301</v>
      </c>
      <c r="L238" s="1">
        <f t="shared" si="17"/>
        <v>-16.580751451100589</v>
      </c>
    </row>
    <row r="239" spans="9:12" x14ac:dyDescent="0.3">
      <c r="I239" s="1">
        <f t="shared" si="14"/>
        <v>237</v>
      </c>
      <c r="J239" s="1">
        <f t="shared" si="15"/>
        <v>4.136430327226539</v>
      </c>
      <c r="K239" s="1">
        <f t="shared" si="16"/>
        <v>-10.892780700300912</v>
      </c>
      <c r="L239" s="1">
        <f t="shared" si="17"/>
        <v>-16.773411358908241</v>
      </c>
    </row>
    <row r="240" spans="9:12" x14ac:dyDescent="0.3">
      <c r="I240" s="1">
        <f t="shared" si="14"/>
        <v>238</v>
      </c>
      <c r="J240" s="1">
        <f t="shared" si="15"/>
        <v>4.1538836197464821</v>
      </c>
      <c r="K240" s="1">
        <f t="shared" si="16"/>
        <v>-10.598385284664477</v>
      </c>
      <c r="L240" s="1">
        <f t="shared" si="17"/>
        <v>-16.960961923128284</v>
      </c>
    </row>
    <row r="241" spans="9:12" x14ac:dyDescent="0.3">
      <c r="I241" s="1">
        <f t="shared" si="14"/>
        <v>239</v>
      </c>
      <c r="J241" s="1">
        <f t="shared" si="15"/>
        <v>4.1713369122664252</v>
      </c>
      <c r="K241" s="1">
        <f t="shared" si="16"/>
        <v>-10.300761498201469</v>
      </c>
      <c r="L241" s="1">
        <f t="shared" si="17"/>
        <v>-17.143346014042013</v>
      </c>
    </row>
    <row r="242" spans="9:12" x14ac:dyDescent="0.3">
      <c r="I242" s="1">
        <f t="shared" si="14"/>
        <v>240</v>
      </c>
      <c r="J242" s="1">
        <f t="shared" si="15"/>
        <v>4.1887902047863683</v>
      </c>
      <c r="K242" s="1">
        <f t="shared" si="16"/>
        <v>-10.000000000000393</v>
      </c>
      <c r="L242" s="1">
        <f t="shared" si="17"/>
        <v>-17.320508075688544</v>
      </c>
    </row>
    <row r="243" spans="9:12" x14ac:dyDescent="0.3">
      <c r="I243" s="1">
        <f t="shared" si="14"/>
        <v>241</v>
      </c>
      <c r="J243" s="1">
        <f t="shared" si="15"/>
        <v>4.2062434973063114</v>
      </c>
      <c r="K243" s="1">
        <f t="shared" si="16"/>
        <v>-9.6961924049271406</v>
      </c>
      <c r="L243" s="1">
        <f t="shared" si="17"/>
        <v>-17.492394142787695</v>
      </c>
    </row>
    <row r="244" spans="9:12" x14ac:dyDescent="0.3">
      <c r="I244" s="1">
        <f t="shared" si="14"/>
        <v>242</v>
      </c>
      <c r="J244" s="1">
        <f t="shared" si="15"/>
        <v>4.2236967898262545</v>
      </c>
      <c r="K244" s="1">
        <f t="shared" si="16"/>
        <v>-9.3894312557182218</v>
      </c>
      <c r="L244" s="1">
        <f t="shared" si="17"/>
        <v>-17.658951857178323</v>
      </c>
    </row>
    <row r="245" spans="9:12" x14ac:dyDescent="0.3">
      <c r="I245" s="1">
        <f t="shared" si="14"/>
        <v>243</v>
      </c>
      <c r="J245" s="1">
        <f t="shared" si="15"/>
        <v>4.2411500823461976</v>
      </c>
      <c r="K245" s="1">
        <f t="shared" si="16"/>
        <v>-9.0798099947913506</v>
      </c>
      <c r="L245" s="1">
        <f t="shared" si="17"/>
        <v>-17.820130483767148</v>
      </c>
    </row>
    <row r="246" spans="9:12" x14ac:dyDescent="0.3">
      <c r="I246" s="1">
        <f t="shared" si="14"/>
        <v>244</v>
      </c>
      <c r="J246" s="1">
        <f t="shared" si="15"/>
        <v>4.2586033748661407</v>
      </c>
      <c r="K246" s="1">
        <f t="shared" si="16"/>
        <v>-8.7674229357819691</v>
      </c>
      <c r="L246" s="1">
        <f t="shared" si="17"/>
        <v>-17.975880925983134</v>
      </c>
    </row>
    <row r="247" spans="9:12" x14ac:dyDescent="0.3">
      <c r="I247" s="1">
        <f t="shared" si="14"/>
        <v>245</v>
      </c>
      <c r="J247" s="1">
        <f t="shared" si="15"/>
        <v>4.2760566673860838</v>
      </c>
      <c r="K247" s="1">
        <f t="shared" si="16"/>
        <v>-8.4523652348144171</v>
      </c>
      <c r="L247" s="1">
        <f t="shared" si="17"/>
        <v>-18.126155740732798</v>
      </c>
    </row>
    <row r="248" spans="9:12" x14ac:dyDescent="0.3">
      <c r="I248" s="1">
        <f t="shared" si="14"/>
        <v>246</v>
      </c>
      <c r="J248" s="1">
        <f t="shared" si="15"/>
        <v>4.2935099599060269</v>
      </c>
      <c r="K248" s="1">
        <f t="shared" si="16"/>
        <v>-8.13473286151644</v>
      </c>
      <c r="L248" s="1">
        <f t="shared" si="17"/>
        <v>-18.270909152851825</v>
      </c>
    </row>
    <row r="249" spans="9:12" x14ac:dyDescent="0.3">
      <c r="I249" s="1">
        <f t="shared" si="14"/>
        <v>247</v>
      </c>
      <c r="J249" s="1">
        <f t="shared" si="15"/>
        <v>4.31096325242597</v>
      </c>
      <c r="K249" s="1">
        <f t="shared" si="16"/>
        <v>-7.814622569785918</v>
      </c>
      <c r="L249" s="1">
        <f t="shared" si="17"/>
        <v>-18.410097069048618</v>
      </c>
    </row>
    <row r="250" spans="9:12" x14ac:dyDescent="0.3">
      <c r="I250" s="1">
        <f t="shared" si="14"/>
        <v>248</v>
      </c>
      <c r="J250" s="1">
        <f t="shared" si="15"/>
        <v>4.3284165449459131</v>
      </c>
      <c r="K250" s="1">
        <f t="shared" si="16"/>
        <v>-7.4921318683186904</v>
      </c>
      <c r="L250" s="1">
        <f t="shared" si="17"/>
        <v>-18.543677091335567</v>
      </c>
    </row>
    <row r="251" spans="9:12" x14ac:dyDescent="0.3">
      <c r="I251" s="1">
        <f t="shared" si="14"/>
        <v>249</v>
      </c>
      <c r="J251" s="1">
        <f t="shared" si="15"/>
        <v>4.3458698374658562</v>
      </c>
      <c r="K251" s="1">
        <f t="shared" si="16"/>
        <v>-7.1673589909064619</v>
      </c>
      <c r="L251" s="1">
        <f t="shared" si="17"/>
        <v>-18.67160852994386</v>
      </c>
    </row>
    <row r="252" spans="9:12" x14ac:dyDescent="0.3">
      <c r="I252" s="1">
        <f t="shared" si="14"/>
        <v>250</v>
      </c>
      <c r="J252" s="1">
        <f t="shared" si="15"/>
        <v>4.3633231299857993</v>
      </c>
      <c r="K252" s="1">
        <f t="shared" si="16"/>
        <v>-6.8404028665138386</v>
      </c>
      <c r="L252" s="1">
        <f t="shared" si="17"/>
        <v>-18.793852415718</v>
      </c>
    </row>
    <row r="253" spans="9:12" x14ac:dyDescent="0.3">
      <c r="I253" s="1">
        <f t="shared" si="14"/>
        <v>251</v>
      </c>
      <c r="J253" s="1">
        <f t="shared" si="15"/>
        <v>4.3807764225057424</v>
      </c>
      <c r="K253" s="1">
        <f t="shared" si="16"/>
        <v>-6.5113630891436038</v>
      </c>
      <c r="L253" s="1">
        <f t="shared" si="17"/>
        <v>-18.910371511986174</v>
      </c>
    </row>
    <row r="254" spans="9:12" x14ac:dyDescent="0.3">
      <c r="I254" s="1">
        <f t="shared" si="14"/>
        <v>252</v>
      </c>
      <c r="J254" s="1">
        <f t="shared" si="15"/>
        <v>4.3982297150256855</v>
      </c>
      <c r="K254" s="1">
        <f t="shared" si="16"/>
        <v>-6.1803398874994251</v>
      </c>
      <c r="L254" s="1">
        <f t="shared" si="17"/>
        <v>-19.021130325902917</v>
      </c>
    </row>
    <row r="255" spans="9:12" x14ac:dyDescent="0.3">
      <c r="I255" s="1">
        <f t="shared" si="14"/>
        <v>253</v>
      </c>
      <c r="J255" s="1">
        <f t="shared" si="15"/>
        <v>4.4156830075456286</v>
      </c>
      <c r="K255" s="1">
        <f t="shared" si="16"/>
        <v>-5.8474340944552168</v>
      </c>
      <c r="L255" s="1">
        <f t="shared" si="17"/>
        <v>-19.126095119260562</v>
      </c>
    </row>
    <row r="256" spans="9:12" x14ac:dyDescent="0.3">
      <c r="I256" s="1">
        <f t="shared" si="14"/>
        <v>254</v>
      </c>
      <c r="J256" s="1">
        <f t="shared" si="15"/>
        <v>4.4331363000655717</v>
      </c>
      <c r="K256" s="1">
        <f t="shared" si="16"/>
        <v>-5.5127471163404724</v>
      </c>
      <c r="L256" s="1">
        <f t="shared" si="17"/>
        <v>-19.225233918766239</v>
      </c>
    </row>
    <row r="257" spans="9:12" x14ac:dyDescent="0.3">
      <c r="I257" s="1">
        <f t="shared" si="14"/>
        <v>255</v>
      </c>
      <c r="J257" s="1">
        <f t="shared" si="15"/>
        <v>4.4505895925855148</v>
      </c>
      <c r="K257" s="1">
        <f t="shared" si="16"/>
        <v>-5.1763809020509104</v>
      </c>
      <c r="L257" s="1">
        <f t="shared" si="17"/>
        <v>-19.318516525781234</v>
      </c>
    </row>
    <row r="258" spans="9:12" x14ac:dyDescent="0.3">
      <c r="I258" s="1">
        <f t="shared" si="14"/>
        <v>256</v>
      </c>
      <c r="J258" s="1">
        <f t="shared" si="15"/>
        <v>4.4680428851054579</v>
      </c>
      <c r="K258" s="1">
        <f t="shared" si="16"/>
        <v>-4.8384379119938554</v>
      </c>
      <c r="L258" s="1">
        <f t="shared" si="17"/>
        <v>-19.405914525519805</v>
      </c>
    </row>
    <row r="259" spans="9:12" x14ac:dyDescent="0.3">
      <c r="I259" s="1">
        <f t="shared" si="14"/>
        <v>257</v>
      </c>
      <c r="J259" s="1">
        <f t="shared" si="15"/>
        <v>4.485496177625401</v>
      </c>
      <c r="K259" s="1">
        <f t="shared" si="16"/>
        <v>-4.4990210868778071</v>
      </c>
      <c r="L259" s="1">
        <f t="shared" si="17"/>
        <v>-19.487401295704586</v>
      </c>
    </row>
    <row r="260" spans="9:12" x14ac:dyDescent="0.3">
      <c r="I260" s="1">
        <f t="shared" ref="I260:I323" si="18">I259+1</f>
        <v>258</v>
      </c>
      <c r="J260" s="1">
        <f t="shared" ref="J260:J323" si="19">J259+RADIANS($G$5)</f>
        <v>4.5029494701453441</v>
      </c>
      <c r="K260" s="1">
        <f t="shared" ref="K260:K323" si="20">$G$2*COS(J260)</f>
        <v>-4.1582338163556996</v>
      </c>
      <c r="L260" s="1">
        <f t="shared" ref="L260:L323" si="21">$G$2*SIN(J260)</f>
        <v>-19.562952014676004</v>
      </c>
    </row>
    <row r="261" spans="9:12" x14ac:dyDescent="0.3">
      <c r="I261" s="1">
        <f t="shared" si="18"/>
        <v>259</v>
      </c>
      <c r="J261" s="1">
        <f t="shared" si="19"/>
        <v>4.5204027626652872</v>
      </c>
      <c r="K261" s="1">
        <f t="shared" si="20"/>
        <v>-3.8161799075314153</v>
      </c>
      <c r="L261" s="1">
        <f t="shared" si="21"/>
        <v>-19.632543668953176</v>
      </c>
    </row>
    <row r="262" spans="9:12" x14ac:dyDescent="0.3">
      <c r="I262" s="1">
        <f t="shared" si="18"/>
        <v>260</v>
      </c>
      <c r="J262" s="1">
        <f t="shared" si="19"/>
        <v>4.5378560551852303</v>
      </c>
      <c r="K262" s="1">
        <f t="shared" si="20"/>
        <v>-3.472963553339131</v>
      </c>
      <c r="L262" s="1">
        <f t="shared" si="21"/>
        <v>-19.69615506024407</v>
      </c>
    </row>
    <row r="263" spans="9:12" x14ac:dyDescent="0.3">
      <c r="I263" s="1">
        <f t="shared" si="18"/>
        <v>261</v>
      </c>
      <c r="J263" s="1">
        <f t="shared" si="19"/>
        <v>4.5553093477051734</v>
      </c>
      <c r="K263" s="1">
        <f t="shared" si="20"/>
        <v>-3.1286893008051475</v>
      </c>
      <c r="L263" s="1">
        <f t="shared" si="21"/>
        <v>-19.753766811902672</v>
      </c>
    </row>
    <row r="264" spans="9:12" x14ac:dyDescent="0.3">
      <c r="I264" s="1">
        <f t="shared" si="18"/>
        <v>262</v>
      </c>
      <c r="J264" s="1">
        <f t="shared" si="19"/>
        <v>4.5727626402251165</v>
      </c>
      <c r="K264" s="1">
        <f t="shared" si="20"/>
        <v>-2.7834620192018438</v>
      </c>
      <c r="L264" s="1">
        <f t="shared" si="21"/>
        <v>-19.805361374831332</v>
      </c>
    </row>
    <row r="265" spans="9:12" x14ac:dyDescent="0.3">
      <c r="I265" s="1">
        <f t="shared" si="18"/>
        <v>263</v>
      </c>
      <c r="J265" s="1">
        <f t="shared" si="19"/>
        <v>4.5902159327450596</v>
      </c>
      <c r="K265" s="1">
        <f t="shared" si="20"/>
        <v>-2.43738686810349</v>
      </c>
      <c r="L265" s="1">
        <f t="shared" si="21"/>
        <v>-19.850923032826376</v>
      </c>
    </row>
    <row r="266" spans="9:12" x14ac:dyDescent="0.3">
      <c r="I266" s="1">
        <f t="shared" si="18"/>
        <v>264</v>
      </c>
      <c r="J266" s="1">
        <f t="shared" si="19"/>
        <v>4.6076692252650027</v>
      </c>
      <c r="K266" s="1">
        <f t="shared" si="20"/>
        <v>-2.090569265353615</v>
      </c>
      <c r="L266" s="1">
        <f t="shared" si="21"/>
        <v>-19.89043790736541</v>
      </c>
    </row>
    <row r="267" spans="9:12" x14ac:dyDescent="0.3">
      <c r="I267" s="1">
        <f t="shared" si="18"/>
        <v>265</v>
      </c>
      <c r="J267" s="1">
        <f t="shared" si="19"/>
        <v>4.6251225177849458</v>
      </c>
      <c r="K267" s="1">
        <f t="shared" si="20"/>
        <v>-1.7431148549537137</v>
      </c>
      <c r="L267" s="1">
        <f t="shared" si="21"/>
        <v>-19.923893961834864</v>
      </c>
    </row>
    <row r="268" spans="9:12" x14ac:dyDescent="0.3">
      <c r="I268" s="1">
        <f t="shared" si="18"/>
        <v>266</v>
      </c>
      <c r="J268" s="1">
        <f t="shared" si="19"/>
        <v>4.6425758103048889</v>
      </c>
      <c r="K268" s="1">
        <f t="shared" si="20"/>
        <v>-1.3951294748830609</v>
      </c>
      <c r="L268" s="1">
        <f t="shared" si="21"/>
        <v>-19.951281005196446</v>
      </c>
    </row>
    <row r="269" spans="9:12" x14ac:dyDescent="0.3">
      <c r="I269" s="1">
        <f t="shared" si="18"/>
        <v>267</v>
      </c>
      <c r="J269" s="1">
        <f t="shared" si="19"/>
        <v>4.660029102824832</v>
      </c>
      <c r="K269" s="1">
        <f t="shared" si="20"/>
        <v>-1.0467191248594361</v>
      </c>
      <c r="L269" s="1">
        <f t="shared" si="21"/>
        <v>-19.972590695091448</v>
      </c>
    </row>
    <row r="270" spans="9:12" x14ac:dyDescent="0.3">
      <c r="I270" s="1">
        <f t="shared" si="18"/>
        <v>268</v>
      </c>
      <c r="J270" s="1">
        <f t="shared" si="19"/>
        <v>4.6774823953447751</v>
      </c>
      <c r="K270" s="1">
        <f t="shared" si="20"/>
        <v>-0.69798993405058329</v>
      </c>
      <c r="L270" s="1">
        <f t="shared" si="21"/>
        <v>-19.987816540381896</v>
      </c>
    </row>
    <row r="271" spans="9:12" x14ac:dyDescent="0.3">
      <c r="I271" s="1">
        <f t="shared" si="18"/>
        <v>269</v>
      </c>
      <c r="J271" s="1">
        <f t="shared" si="19"/>
        <v>4.6949356878647182</v>
      </c>
      <c r="K271" s="1">
        <f t="shared" si="20"/>
        <v>-0.34904812874623831</v>
      </c>
      <c r="L271" s="1">
        <f t="shared" si="21"/>
        <v>-19.996953903127814</v>
      </c>
    </row>
    <row r="272" spans="9:12" x14ac:dyDescent="0.3">
      <c r="I272" s="1">
        <f t="shared" si="18"/>
        <v>270</v>
      </c>
      <c r="J272" s="1">
        <f t="shared" si="19"/>
        <v>4.7123889803846613</v>
      </c>
      <c r="K272" s="1">
        <f t="shared" si="20"/>
        <v>-5.7210963397280601E-13</v>
      </c>
      <c r="L272" s="1">
        <f t="shared" si="21"/>
        <v>-20</v>
      </c>
    </row>
    <row r="273" spans="9:12" x14ac:dyDescent="0.3">
      <c r="I273" s="1">
        <f t="shared" si="18"/>
        <v>271</v>
      </c>
      <c r="J273" s="1">
        <f t="shared" si="19"/>
        <v>4.7298422729046044</v>
      </c>
      <c r="K273" s="1">
        <f t="shared" si="20"/>
        <v>0.34904812874509428</v>
      </c>
      <c r="L273" s="1">
        <f t="shared" si="21"/>
        <v>-19.996953903127835</v>
      </c>
    </row>
    <row r="274" spans="9:12" x14ac:dyDescent="0.3">
      <c r="I274" s="1">
        <f t="shared" si="18"/>
        <v>272</v>
      </c>
      <c r="J274" s="1">
        <f t="shared" si="19"/>
        <v>4.7472955654245474</v>
      </c>
      <c r="K274" s="1">
        <f t="shared" si="20"/>
        <v>0.69798993404943976</v>
      </c>
      <c r="L274" s="1">
        <f t="shared" si="21"/>
        <v>-19.987816540381935</v>
      </c>
    </row>
    <row r="275" spans="9:12" x14ac:dyDescent="0.3">
      <c r="I275" s="1">
        <f t="shared" si="18"/>
        <v>273</v>
      </c>
      <c r="J275" s="1">
        <f t="shared" si="19"/>
        <v>4.7647488579444905</v>
      </c>
      <c r="K275" s="1">
        <f t="shared" si="20"/>
        <v>1.0467191248582934</v>
      </c>
      <c r="L275" s="1">
        <f t="shared" si="21"/>
        <v>-19.972590695091508</v>
      </c>
    </row>
    <row r="276" spans="9:12" x14ac:dyDescent="0.3">
      <c r="I276" s="1">
        <f t="shared" si="18"/>
        <v>274</v>
      </c>
      <c r="J276" s="1">
        <f t="shared" si="19"/>
        <v>4.7822021504644336</v>
      </c>
      <c r="K276" s="1">
        <f t="shared" si="20"/>
        <v>1.3951294748819196</v>
      </c>
      <c r="L276" s="1">
        <f t="shared" si="21"/>
        <v>-19.951281005196527</v>
      </c>
    </row>
    <row r="277" spans="9:12" x14ac:dyDescent="0.3">
      <c r="I277" s="1">
        <f t="shared" si="18"/>
        <v>275</v>
      </c>
      <c r="J277" s="1">
        <f t="shared" si="19"/>
        <v>4.7996554429843767</v>
      </c>
      <c r="K277" s="1">
        <f t="shared" si="20"/>
        <v>1.7431148549525739</v>
      </c>
      <c r="L277" s="1">
        <f t="shared" si="21"/>
        <v>-19.923893961834963</v>
      </c>
    </row>
    <row r="278" spans="9:12" x14ac:dyDescent="0.3">
      <c r="I278" s="1">
        <f t="shared" si="18"/>
        <v>276</v>
      </c>
      <c r="J278" s="1">
        <f t="shared" si="19"/>
        <v>4.8171087355043198</v>
      </c>
      <c r="K278" s="1">
        <f t="shared" si="20"/>
        <v>2.0905692653524768</v>
      </c>
      <c r="L278" s="1">
        <f t="shared" si="21"/>
        <v>-19.890437907365527</v>
      </c>
    </row>
    <row r="279" spans="9:12" x14ac:dyDescent="0.3">
      <c r="I279" s="1">
        <f t="shared" si="18"/>
        <v>277</v>
      </c>
      <c r="J279" s="1">
        <f t="shared" si="19"/>
        <v>4.8345620280242629</v>
      </c>
      <c r="K279" s="1">
        <f t="shared" si="20"/>
        <v>2.4373868681023541</v>
      </c>
      <c r="L279" s="1">
        <f t="shared" si="21"/>
        <v>-19.850923032826515</v>
      </c>
    </row>
    <row r="280" spans="9:12" x14ac:dyDescent="0.3">
      <c r="I280" s="1">
        <f t="shared" si="18"/>
        <v>278</v>
      </c>
      <c r="J280" s="1">
        <f t="shared" si="19"/>
        <v>4.852015320544206</v>
      </c>
      <c r="K280" s="1">
        <f t="shared" si="20"/>
        <v>2.7834620192007109</v>
      </c>
      <c r="L280" s="1">
        <f t="shared" si="21"/>
        <v>-19.805361374831488</v>
      </c>
    </row>
    <row r="281" spans="9:12" x14ac:dyDescent="0.3">
      <c r="I281" s="1">
        <f t="shared" si="18"/>
        <v>279</v>
      </c>
      <c r="J281" s="1">
        <f t="shared" si="19"/>
        <v>4.8694686130641491</v>
      </c>
      <c r="K281" s="1">
        <f t="shared" si="20"/>
        <v>3.1286893008040173</v>
      </c>
      <c r="L281" s="1">
        <f t="shared" si="21"/>
        <v>-19.75376681190285</v>
      </c>
    </row>
    <row r="282" spans="9:12" x14ac:dyDescent="0.3">
      <c r="I282" s="1">
        <f t="shared" si="18"/>
        <v>280</v>
      </c>
      <c r="J282" s="1">
        <f t="shared" si="19"/>
        <v>4.8869219055840922</v>
      </c>
      <c r="K282" s="1">
        <f t="shared" si="20"/>
        <v>3.4729635533380043</v>
      </c>
      <c r="L282" s="1">
        <f t="shared" si="21"/>
        <v>-19.696155060244266</v>
      </c>
    </row>
    <row r="283" spans="9:12" x14ac:dyDescent="0.3">
      <c r="I283" s="1">
        <f t="shared" si="18"/>
        <v>281</v>
      </c>
      <c r="J283" s="1">
        <f t="shared" si="19"/>
        <v>4.9043751981040353</v>
      </c>
      <c r="K283" s="1">
        <f t="shared" si="20"/>
        <v>3.8161799075302922</v>
      </c>
      <c r="L283" s="1">
        <f t="shared" si="21"/>
        <v>-19.632543668953396</v>
      </c>
    </row>
    <row r="284" spans="9:12" x14ac:dyDescent="0.3">
      <c r="I284" s="1">
        <f t="shared" si="18"/>
        <v>282</v>
      </c>
      <c r="J284" s="1">
        <f t="shared" si="19"/>
        <v>4.9218284906239784</v>
      </c>
      <c r="K284" s="1">
        <f t="shared" si="20"/>
        <v>4.1582338163545804</v>
      </c>
      <c r="L284" s="1">
        <f t="shared" si="21"/>
        <v>-19.562952014676242</v>
      </c>
    </row>
    <row r="285" spans="9:12" x14ac:dyDescent="0.3">
      <c r="I285" s="1">
        <f t="shared" si="18"/>
        <v>283</v>
      </c>
      <c r="J285" s="1">
        <f t="shared" si="19"/>
        <v>4.9392817831439215</v>
      </c>
      <c r="K285" s="1">
        <f t="shared" si="20"/>
        <v>4.4990210868766924</v>
      </c>
      <c r="L285" s="1">
        <f t="shared" si="21"/>
        <v>-19.487401295704846</v>
      </c>
    </row>
    <row r="286" spans="9:12" x14ac:dyDescent="0.3">
      <c r="I286" s="1">
        <f t="shared" si="18"/>
        <v>284</v>
      </c>
      <c r="J286" s="1">
        <f t="shared" si="19"/>
        <v>4.9567350756638646</v>
      </c>
      <c r="K286" s="1">
        <f t="shared" si="20"/>
        <v>4.8384379119927452</v>
      </c>
      <c r="L286" s="1">
        <f t="shared" si="21"/>
        <v>-19.405914525520082</v>
      </c>
    </row>
    <row r="287" spans="9:12" x14ac:dyDescent="0.3">
      <c r="I287" s="1">
        <f t="shared" si="18"/>
        <v>285</v>
      </c>
      <c r="J287" s="1">
        <f t="shared" si="19"/>
        <v>4.9741883681838077</v>
      </c>
      <c r="K287" s="1">
        <f t="shared" si="20"/>
        <v>5.1763809020498055</v>
      </c>
      <c r="L287" s="1">
        <f t="shared" si="21"/>
        <v>-19.318516525781529</v>
      </c>
    </row>
    <row r="288" spans="9:12" x14ac:dyDescent="0.3">
      <c r="I288" s="1">
        <f t="shared" si="18"/>
        <v>286</v>
      </c>
      <c r="J288" s="1">
        <f t="shared" si="19"/>
        <v>4.9916416607037508</v>
      </c>
      <c r="K288" s="1">
        <f t="shared" si="20"/>
        <v>5.5127471163393729</v>
      </c>
      <c r="L288" s="1">
        <f t="shared" si="21"/>
        <v>-19.225233918766552</v>
      </c>
    </row>
    <row r="289" spans="9:12" x14ac:dyDescent="0.3">
      <c r="I289" s="1">
        <f t="shared" si="18"/>
        <v>287</v>
      </c>
      <c r="J289" s="1">
        <f t="shared" si="19"/>
        <v>5.0090949532236939</v>
      </c>
      <c r="K289" s="1">
        <f t="shared" si="20"/>
        <v>5.8474340944541225</v>
      </c>
      <c r="L289" s="1">
        <f t="shared" si="21"/>
        <v>-19.126095119260896</v>
      </c>
    </row>
    <row r="290" spans="9:12" x14ac:dyDescent="0.3">
      <c r="I290" s="1">
        <f t="shared" si="18"/>
        <v>288</v>
      </c>
      <c r="J290" s="1">
        <f t="shared" si="19"/>
        <v>5.026548245743637</v>
      </c>
      <c r="K290" s="1">
        <f t="shared" si="20"/>
        <v>6.1803398874983362</v>
      </c>
      <c r="L290" s="1">
        <f t="shared" si="21"/>
        <v>-19.021130325903272</v>
      </c>
    </row>
    <row r="291" spans="9:12" x14ac:dyDescent="0.3">
      <c r="I291" s="1">
        <f t="shared" si="18"/>
        <v>289</v>
      </c>
      <c r="J291" s="1">
        <f t="shared" si="19"/>
        <v>5.0440015382635801</v>
      </c>
      <c r="K291" s="1">
        <f t="shared" si="20"/>
        <v>6.5113630891425212</v>
      </c>
      <c r="L291" s="1">
        <f t="shared" si="21"/>
        <v>-18.910371511986547</v>
      </c>
    </row>
    <row r="292" spans="9:12" x14ac:dyDescent="0.3">
      <c r="I292" s="1">
        <f t="shared" si="18"/>
        <v>290</v>
      </c>
      <c r="J292" s="1">
        <f t="shared" si="19"/>
        <v>5.0614548307835232</v>
      </c>
      <c r="K292" s="1">
        <f t="shared" si="20"/>
        <v>6.840402866512763</v>
      </c>
      <c r="L292" s="1">
        <f t="shared" si="21"/>
        <v>-18.793852415718391</v>
      </c>
    </row>
    <row r="293" spans="9:12" x14ac:dyDescent="0.3">
      <c r="I293" s="1">
        <f t="shared" si="18"/>
        <v>291</v>
      </c>
      <c r="J293" s="1">
        <f t="shared" si="19"/>
        <v>5.0789081233034663</v>
      </c>
      <c r="K293" s="1">
        <f t="shared" si="20"/>
        <v>7.1673589909053934</v>
      </c>
      <c r="L293" s="1">
        <f t="shared" si="21"/>
        <v>-18.671608529944269</v>
      </c>
    </row>
    <row r="294" spans="9:12" x14ac:dyDescent="0.3">
      <c r="I294" s="1">
        <f t="shared" si="18"/>
        <v>292</v>
      </c>
      <c r="J294" s="1">
        <f t="shared" si="19"/>
        <v>5.0963614158234094</v>
      </c>
      <c r="K294" s="1">
        <f t="shared" si="20"/>
        <v>7.4921318683176299</v>
      </c>
      <c r="L294" s="1">
        <f t="shared" si="21"/>
        <v>-18.543677091335994</v>
      </c>
    </row>
    <row r="295" spans="9:12" x14ac:dyDescent="0.3">
      <c r="I295" s="1">
        <f t="shared" si="18"/>
        <v>293</v>
      </c>
      <c r="J295" s="1">
        <f t="shared" si="19"/>
        <v>5.1138147083433525</v>
      </c>
      <c r="K295" s="1">
        <f t="shared" si="20"/>
        <v>7.8146225697848646</v>
      </c>
      <c r="L295" s="1">
        <f t="shared" si="21"/>
        <v>-18.410097069049066</v>
      </c>
    </row>
    <row r="296" spans="9:12" x14ac:dyDescent="0.3">
      <c r="I296" s="1">
        <f t="shared" si="18"/>
        <v>294</v>
      </c>
      <c r="J296" s="1">
        <f t="shared" si="19"/>
        <v>5.1312680008632956</v>
      </c>
      <c r="K296" s="1">
        <f t="shared" si="20"/>
        <v>8.1347328615153955</v>
      </c>
      <c r="L296" s="1">
        <f t="shared" si="21"/>
        <v>-18.270909152852287</v>
      </c>
    </row>
    <row r="297" spans="9:12" x14ac:dyDescent="0.3">
      <c r="I297" s="1">
        <f t="shared" si="18"/>
        <v>295</v>
      </c>
      <c r="J297" s="1">
        <f t="shared" si="19"/>
        <v>5.1487212933832387</v>
      </c>
      <c r="K297" s="1">
        <f t="shared" si="20"/>
        <v>8.4523652348133798</v>
      </c>
      <c r="L297" s="1">
        <f t="shared" si="21"/>
        <v>-18.126155740733282</v>
      </c>
    </row>
    <row r="298" spans="9:12" x14ac:dyDescent="0.3">
      <c r="I298" s="1">
        <f t="shared" si="18"/>
        <v>296</v>
      </c>
      <c r="J298" s="1">
        <f t="shared" si="19"/>
        <v>5.1661745859031818</v>
      </c>
      <c r="K298" s="1">
        <f t="shared" si="20"/>
        <v>8.7674229357809423</v>
      </c>
      <c r="L298" s="1">
        <f t="shared" si="21"/>
        <v>-17.975880925983635</v>
      </c>
    </row>
    <row r="299" spans="9:12" x14ac:dyDescent="0.3">
      <c r="I299" s="1">
        <f t="shared" si="18"/>
        <v>297</v>
      </c>
      <c r="J299" s="1">
        <f t="shared" si="19"/>
        <v>5.1836278784231249</v>
      </c>
      <c r="K299" s="1">
        <f t="shared" si="20"/>
        <v>9.079809994790331</v>
      </c>
      <c r="L299" s="1">
        <f t="shared" si="21"/>
        <v>-17.820130483767667</v>
      </c>
    </row>
    <row r="300" spans="9:12" x14ac:dyDescent="0.3">
      <c r="I300" s="1">
        <f t="shared" si="18"/>
        <v>298</v>
      </c>
      <c r="J300" s="1">
        <f t="shared" si="19"/>
        <v>5.201081170943068</v>
      </c>
      <c r="K300" s="1">
        <f t="shared" si="20"/>
        <v>9.3894312557172128</v>
      </c>
      <c r="L300" s="1">
        <f t="shared" si="21"/>
        <v>-17.65895185717886</v>
      </c>
    </row>
    <row r="301" spans="9:12" x14ac:dyDescent="0.3">
      <c r="I301" s="1">
        <f t="shared" si="18"/>
        <v>299</v>
      </c>
      <c r="J301" s="1">
        <f t="shared" si="19"/>
        <v>5.2185344634630111</v>
      </c>
      <c r="K301" s="1">
        <f t="shared" si="20"/>
        <v>9.6961924049261388</v>
      </c>
      <c r="L301" s="1">
        <f t="shared" si="21"/>
        <v>-17.49239414278825</v>
      </c>
    </row>
    <row r="302" spans="9:12" x14ac:dyDescent="0.3">
      <c r="I302" s="1">
        <f t="shared" si="18"/>
        <v>300</v>
      </c>
      <c r="J302" s="1">
        <f t="shared" si="19"/>
        <v>5.2359877559829542</v>
      </c>
      <c r="K302" s="1">
        <f t="shared" si="20"/>
        <v>9.9999999999994014</v>
      </c>
      <c r="L302" s="1">
        <f t="shared" si="21"/>
        <v>-17.320508075689119</v>
      </c>
    </row>
    <row r="303" spans="9:12" x14ac:dyDescent="0.3">
      <c r="I303" s="1">
        <f t="shared" si="18"/>
        <v>301</v>
      </c>
      <c r="J303" s="1">
        <f t="shared" si="19"/>
        <v>5.2534410485028973</v>
      </c>
      <c r="K303" s="1">
        <f t="shared" si="20"/>
        <v>10.300761498200488</v>
      </c>
      <c r="L303" s="1">
        <f t="shared" si="21"/>
        <v>-17.143346014042603</v>
      </c>
    </row>
    <row r="304" spans="9:12" x14ac:dyDescent="0.3">
      <c r="I304" s="1">
        <f t="shared" si="18"/>
        <v>302</v>
      </c>
      <c r="J304" s="1">
        <f t="shared" si="19"/>
        <v>5.2708943410228404</v>
      </c>
      <c r="K304" s="1">
        <f t="shared" si="20"/>
        <v>10.598385284663507</v>
      </c>
      <c r="L304" s="1">
        <f t="shared" si="21"/>
        <v>-16.960961923128892</v>
      </c>
    </row>
    <row r="305" spans="9:12" x14ac:dyDescent="0.3">
      <c r="I305" s="1">
        <f t="shared" si="18"/>
        <v>303</v>
      </c>
      <c r="J305" s="1">
        <f t="shared" si="19"/>
        <v>5.2883476335427835</v>
      </c>
      <c r="K305" s="1">
        <f t="shared" si="20"/>
        <v>10.892780700299953</v>
      </c>
      <c r="L305" s="1">
        <f t="shared" si="21"/>
        <v>-16.773411358908863</v>
      </c>
    </row>
    <row r="306" spans="9:12" x14ac:dyDescent="0.3">
      <c r="I306" s="1">
        <f t="shared" si="18"/>
        <v>304</v>
      </c>
      <c r="J306" s="1">
        <f t="shared" si="19"/>
        <v>5.3058009260627266</v>
      </c>
      <c r="K306" s="1">
        <f t="shared" si="20"/>
        <v>11.183858069414349</v>
      </c>
      <c r="L306" s="1">
        <f t="shared" si="21"/>
        <v>-16.580751451101229</v>
      </c>
    </row>
    <row r="307" spans="9:12" x14ac:dyDescent="0.3">
      <c r="I307" s="1">
        <f t="shared" si="18"/>
        <v>305</v>
      </c>
      <c r="J307" s="1">
        <f t="shared" si="19"/>
        <v>5.3232542185826697</v>
      </c>
      <c r="K307" s="1">
        <f t="shared" si="20"/>
        <v>11.471528727020338</v>
      </c>
      <c r="L307" s="1">
        <f t="shared" si="21"/>
        <v>-16.383040885780243</v>
      </c>
    </row>
    <row r="308" spans="9:12" x14ac:dyDescent="0.3">
      <c r="I308" s="1">
        <f t="shared" si="18"/>
        <v>306</v>
      </c>
      <c r="J308" s="1">
        <f t="shared" si="19"/>
        <v>5.3407075111026128</v>
      </c>
      <c r="K308" s="1">
        <f t="shared" si="20"/>
        <v>11.755705045848885</v>
      </c>
      <c r="L308" s="1">
        <f t="shared" si="21"/>
        <v>-16.180339887499368</v>
      </c>
    </row>
    <row r="309" spans="9:12" x14ac:dyDescent="0.3">
      <c r="I309" s="1">
        <f t="shared" si="18"/>
        <v>307</v>
      </c>
      <c r="J309" s="1">
        <f t="shared" si="19"/>
        <v>5.3581608036225559</v>
      </c>
      <c r="K309" s="1">
        <f t="shared" si="20"/>
        <v>12.036300463040392</v>
      </c>
      <c r="L309" s="1">
        <f t="shared" si="21"/>
        <v>-15.97271020094629</v>
      </c>
    </row>
    <row r="310" spans="9:12" x14ac:dyDescent="0.3">
      <c r="I310" s="1">
        <f t="shared" si="18"/>
        <v>308</v>
      </c>
      <c r="J310" s="1">
        <f t="shared" si="19"/>
        <v>5.375614096142499</v>
      </c>
      <c r="K310" s="1">
        <f t="shared" si="20"/>
        <v>12.313229506512595</v>
      </c>
      <c r="L310" s="1">
        <f t="shared" si="21"/>
        <v>-15.760215072134883</v>
      </c>
    </row>
    <row r="311" spans="9:12" x14ac:dyDescent="0.3">
      <c r="I311" s="1">
        <f t="shared" si="18"/>
        <v>309</v>
      </c>
      <c r="J311" s="1">
        <f t="shared" si="19"/>
        <v>5.3930673886624421</v>
      </c>
      <c r="K311" s="1">
        <f t="shared" si="20"/>
        <v>12.586407820996184</v>
      </c>
      <c r="L311" s="1">
        <f t="shared" si="21"/>
        <v>-15.542919229139876</v>
      </c>
    </row>
    <row r="312" spans="9:12" x14ac:dyDescent="0.3">
      <c r="I312" s="1">
        <f t="shared" si="18"/>
        <v>310</v>
      </c>
      <c r="J312" s="1">
        <f t="shared" si="19"/>
        <v>5.4105206811823852</v>
      </c>
      <c r="K312" s="1">
        <f t="shared" si="20"/>
        <v>12.855752193730227</v>
      </c>
      <c r="L312" s="1">
        <f t="shared" si="21"/>
        <v>-15.320888862380031</v>
      </c>
    </row>
    <row r="313" spans="9:12" x14ac:dyDescent="0.3">
      <c r="I313" s="1">
        <f t="shared" si="18"/>
        <v>311</v>
      </c>
      <c r="J313" s="1">
        <f t="shared" si="19"/>
        <v>5.4279739737023283</v>
      </c>
      <c r="K313" s="1">
        <f t="shared" si="20"/>
        <v>13.12118057980959</v>
      </c>
      <c r="L313" s="1">
        <f t="shared" si="21"/>
        <v>-15.094191604455922</v>
      </c>
    </row>
    <row r="314" spans="9:12" x14ac:dyDescent="0.3">
      <c r="I314" s="1">
        <f t="shared" si="18"/>
        <v>312</v>
      </c>
      <c r="J314" s="1">
        <f t="shared" si="19"/>
        <v>5.4454272662222714</v>
      </c>
      <c r="K314" s="1">
        <f t="shared" si="20"/>
        <v>13.382612127176616</v>
      </c>
      <c r="L314" s="1">
        <f t="shared" si="21"/>
        <v>-14.862896509548378</v>
      </c>
    </row>
    <row r="315" spans="9:12" x14ac:dyDescent="0.3">
      <c r="I315" s="1">
        <f t="shared" si="18"/>
        <v>313</v>
      </c>
      <c r="J315" s="1">
        <f t="shared" si="19"/>
        <v>5.4628805587422145</v>
      </c>
      <c r="K315" s="1">
        <f t="shared" si="20"/>
        <v>13.639967201249428</v>
      </c>
      <c r="L315" s="1">
        <f t="shared" si="21"/>
        <v>-14.627074032383916</v>
      </c>
    </row>
    <row r="316" spans="9:12" x14ac:dyDescent="0.3">
      <c r="I316" s="1">
        <f t="shared" si="18"/>
        <v>314</v>
      </c>
      <c r="J316" s="1">
        <f t="shared" si="19"/>
        <v>5.4803338512621576</v>
      </c>
      <c r="K316" s="1">
        <f t="shared" si="20"/>
        <v>13.893167409179409</v>
      </c>
      <c r="L316" s="1">
        <f t="shared" si="21"/>
        <v>-14.38679600677354</v>
      </c>
    </row>
    <row r="317" spans="9:12" x14ac:dyDescent="0.3">
      <c r="I317" s="1">
        <f t="shared" si="18"/>
        <v>315</v>
      </c>
      <c r="J317" s="1">
        <f t="shared" si="19"/>
        <v>5.4977871437821006</v>
      </c>
      <c r="K317" s="1">
        <f t="shared" si="20"/>
        <v>14.142135623730422</v>
      </c>
      <c r="L317" s="1">
        <f t="shared" si="21"/>
        <v>-14.142135623731482</v>
      </c>
    </row>
    <row r="318" spans="9:12" x14ac:dyDescent="0.3">
      <c r="I318" s="1">
        <f t="shared" si="18"/>
        <v>316</v>
      </c>
      <c r="J318" s="1">
        <f t="shared" si="19"/>
        <v>5.5152404363020437</v>
      </c>
      <c r="K318" s="1">
        <f t="shared" si="20"/>
        <v>14.386796006772499</v>
      </c>
      <c r="L318" s="1">
        <f t="shared" si="21"/>
        <v>-13.893167409180489</v>
      </c>
    </row>
    <row r="319" spans="9:12" x14ac:dyDescent="0.3">
      <c r="I319" s="1">
        <f t="shared" si="18"/>
        <v>317</v>
      </c>
      <c r="J319" s="1">
        <f t="shared" si="19"/>
        <v>5.5326937288219868</v>
      </c>
      <c r="K319" s="1">
        <f t="shared" si="20"/>
        <v>14.627074032382891</v>
      </c>
      <c r="L319" s="1">
        <f t="shared" si="21"/>
        <v>-13.639967201250524</v>
      </c>
    </row>
    <row r="320" spans="9:12" x14ac:dyDescent="0.3">
      <c r="I320" s="1">
        <f t="shared" si="18"/>
        <v>318</v>
      </c>
      <c r="J320" s="1">
        <f t="shared" si="19"/>
        <v>5.5501470213419299</v>
      </c>
      <c r="K320" s="1">
        <f t="shared" si="20"/>
        <v>14.862896509547374</v>
      </c>
      <c r="L320" s="1">
        <f t="shared" si="21"/>
        <v>-13.382612127177731</v>
      </c>
    </row>
    <row r="321" spans="9:12" x14ac:dyDescent="0.3">
      <c r="I321" s="1">
        <f t="shared" si="18"/>
        <v>319</v>
      </c>
      <c r="J321" s="1">
        <f t="shared" si="19"/>
        <v>5.567600313861873</v>
      </c>
      <c r="K321" s="1">
        <f t="shared" si="20"/>
        <v>15.094191604454936</v>
      </c>
      <c r="L321" s="1">
        <f t="shared" si="21"/>
        <v>-13.121180579810725</v>
      </c>
    </row>
    <row r="322" spans="9:12" x14ac:dyDescent="0.3">
      <c r="I322" s="1">
        <f t="shared" si="18"/>
        <v>320</v>
      </c>
      <c r="J322" s="1">
        <f t="shared" si="19"/>
        <v>5.5850536063818161</v>
      </c>
      <c r="K322" s="1">
        <f t="shared" si="20"/>
        <v>15.320888862379064</v>
      </c>
      <c r="L322" s="1">
        <f t="shared" si="21"/>
        <v>-12.855752193731377</v>
      </c>
    </row>
    <row r="323" spans="9:12" x14ac:dyDescent="0.3">
      <c r="I323" s="1">
        <f t="shared" si="18"/>
        <v>321</v>
      </c>
      <c r="J323" s="1">
        <f t="shared" si="19"/>
        <v>5.6025068989017592</v>
      </c>
      <c r="K323" s="1">
        <f t="shared" si="20"/>
        <v>15.54291922913893</v>
      </c>
      <c r="L323" s="1">
        <f t="shared" si="21"/>
        <v>-12.58640782099735</v>
      </c>
    </row>
    <row r="324" spans="9:12" x14ac:dyDescent="0.3">
      <c r="I324" s="1">
        <f t="shared" ref="I324:I362" si="22">I323+1</f>
        <v>322</v>
      </c>
      <c r="J324" s="1">
        <f t="shared" ref="J324:J362" si="23">J323+RADIANS($G$5)</f>
        <v>5.6199601914217023</v>
      </c>
      <c r="K324" s="1">
        <f t="shared" ref="K324:K362" si="24">$G$2*COS(J324)</f>
        <v>15.76021507213396</v>
      </c>
      <c r="L324" s="1">
        <f t="shared" ref="L324:L362" si="25">$G$2*SIN(J324)</f>
        <v>-12.313229506513778</v>
      </c>
    </row>
    <row r="325" spans="9:12" x14ac:dyDescent="0.3">
      <c r="I325" s="1">
        <f t="shared" si="22"/>
        <v>323</v>
      </c>
      <c r="J325" s="1">
        <f t="shared" si="23"/>
        <v>5.6374134839416454</v>
      </c>
      <c r="K325" s="1">
        <f t="shared" si="24"/>
        <v>15.972710200945386</v>
      </c>
      <c r="L325" s="1">
        <f t="shared" si="25"/>
        <v>-12.03630046304159</v>
      </c>
    </row>
    <row r="326" spans="9:12" x14ac:dyDescent="0.3">
      <c r="I326" s="1">
        <f t="shared" si="22"/>
        <v>324</v>
      </c>
      <c r="J326" s="1">
        <f t="shared" si="23"/>
        <v>5.6548667764615885</v>
      </c>
      <c r="K326" s="1">
        <f t="shared" si="24"/>
        <v>16.180339887498487</v>
      </c>
      <c r="L326" s="1">
        <f t="shared" si="25"/>
        <v>-11.755705045850098</v>
      </c>
    </row>
    <row r="327" spans="9:12" x14ac:dyDescent="0.3">
      <c r="I327" s="1">
        <f t="shared" si="22"/>
        <v>325</v>
      </c>
      <c r="J327" s="1">
        <f t="shared" si="23"/>
        <v>5.6723200689815316</v>
      </c>
      <c r="K327" s="1">
        <f t="shared" si="24"/>
        <v>16.383040885779383</v>
      </c>
      <c r="L327" s="1">
        <f t="shared" si="25"/>
        <v>-11.471528727021569</v>
      </c>
    </row>
    <row r="328" spans="9:12" x14ac:dyDescent="0.3">
      <c r="I328" s="1">
        <f t="shared" si="22"/>
        <v>326</v>
      </c>
      <c r="J328" s="1">
        <f t="shared" si="23"/>
        <v>5.6897733615014747</v>
      </c>
      <c r="K328" s="1">
        <f t="shared" si="24"/>
        <v>16.58075145110039</v>
      </c>
      <c r="L328" s="1">
        <f t="shared" si="25"/>
        <v>-11.183858069415596</v>
      </c>
    </row>
    <row r="329" spans="9:12" x14ac:dyDescent="0.3">
      <c r="I329" s="1">
        <f t="shared" si="22"/>
        <v>327</v>
      </c>
      <c r="J329" s="1">
        <f t="shared" si="23"/>
        <v>5.7072266540214178</v>
      </c>
      <c r="K329" s="1">
        <f t="shared" si="24"/>
        <v>16.773411358908046</v>
      </c>
      <c r="L329" s="1">
        <f t="shared" si="25"/>
        <v>-10.892780700301209</v>
      </c>
    </row>
    <row r="330" spans="9:12" x14ac:dyDescent="0.3">
      <c r="I330" s="1">
        <f t="shared" si="22"/>
        <v>328</v>
      </c>
      <c r="J330" s="1">
        <f t="shared" si="23"/>
        <v>5.7246799465413609</v>
      </c>
      <c r="K330" s="1">
        <f t="shared" si="24"/>
        <v>16.960961923128096</v>
      </c>
      <c r="L330" s="1">
        <f t="shared" si="25"/>
        <v>-10.598385284664779</v>
      </c>
    </row>
    <row r="331" spans="9:12" x14ac:dyDescent="0.3">
      <c r="I331" s="1">
        <f t="shared" si="22"/>
        <v>329</v>
      </c>
      <c r="J331" s="1">
        <f t="shared" si="23"/>
        <v>5.742133239061304</v>
      </c>
      <c r="K331" s="1">
        <f t="shared" si="24"/>
        <v>17.143346014041832</v>
      </c>
      <c r="L331" s="1">
        <f t="shared" si="25"/>
        <v>-10.300761498201776</v>
      </c>
    </row>
    <row r="332" spans="9:12" x14ac:dyDescent="0.3">
      <c r="I332" s="1">
        <f t="shared" si="22"/>
        <v>330</v>
      </c>
      <c r="J332" s="1">
        <f t="shared" si="23"/>
        <v>5.7595865315812471</v>
      </c>
      <c r="K332" s="1">
        <f t="shared" si="24"/>
        <v>17.320508075688366</v>
      </c>
      <c r="L332" s="1">
        <f t="shared" si="25"/>
        <v>-10.000000000000702</v>
      </c>
    </row>
    <row r="333" spans="9:12" x14ac:dyDescent="0.3">
      <c r="I333" s="1">
        <f t="shared" si="22"/>
        <v>331</v>
      </c>
      <c r="J333" s="1">
        <f t="shared" si="23"/>
        <v>5.7770398241011902</v>
      </c>
      <c r="K333" s="1">
        <f t="shared" si="24"/>
        <v>17.492394142787521</v>
      </c>
      <c r="L333" s="1">
        <f t="shared" si="25"/>
        <v>-9.6961924049274533</v>
      </c>
    </row>
    <row r="334" spans="9:12" x14ac:dyDescent="0.3">
      <c r="I334" s="1">
        <f t="shared" si="22"/>
        <v>332</v>
      </c>
      <c r="J334" s="1">
        <f t="shared" si="23"/>
        <v>5.7944931166211333</v>
      </c>
      <c r="K334" s="1">
        <f t="shared" si="24"/>
        <v>17.658951857178156</v>
      </c>
      <c r="L334" s="1">
        <f t="shared" si="25"/>
        <v>-9.389431255718538</v>
      </c>
    </row>
    <row r="335" spans="9:12" x14ac:dyDescent="0.3">
      <c r="I335" s="1">
        <f t="shared" si="22"/>
        <v>333</v>
      </c>
      <c r="J335" s="1">
        <f t="shared" si="23"/>
        <v>5.8119464091410764</v>
      </c>
      <c r="K335" s="1">
        <f t="shared" si="24"/>
        <v>17.820130483766984</v>
      </c>
      <c r="L335" s="1">
        <f t="shared" si="25"/>
        <v>-9.0798099947916668</v>
      </c>
    </row>
    <row r="336" spans="9:12" x14ac:dyDescent="0.3">
      <c r="I336" s="1">
        <f t="shared" si="22"/>
        <v>334</v>
      </c>
      <c r="J336" s="1">
        <f t="shared" si="23"/>
        <v>5.8293997016610195</v>
      </c>
      <c r="K336" s="1">
        <f t="shared" si="24"/>
        <v>17.975880925982977</v>
      </c>
      <c r="L336" s="1">
        <f t="shared" si="25"/>
        <v>-8.7674229357822906</v>
      </c>
    </row>
    <row r="337" spans="9:12" x14ac:dyDescent="0.3">
      <c r="I337" s="1">
        <f t="shared" si="22"/>
        <v>335</v>
      </c>
      <c r="J337" s="1">
        <f t="shared" si="23"/>
        <v>5.8468529941809626</v>
      </c>
      <c r="K337" s="1">
        <f t="shared" si="24"/>
        <v>18.126155740732649</v>
      </c>
      <c r="L337" s="1">
        <f t="shared" si="25"/>
        <v>-8.4523652348147404</v>
      </c>
    </row>
    <row r="338" spans="9:12" x14ac:dyDescent="0.3">
      <c r="I338" s="1">
        <f t="shared" si="22"/>
        <v>336</v>
      </c>
      <c r="J338" s="1">
        <f t="shared" si="23"/>
        <v>5.8643062867009057</v>
      </c>
      <c r="K338" s="1">
        <f t="shared" si="24"/>
        <v>18.270909152851679</v>
      </c>
      <c r="L338" s="1">
        <f t="shared" si="25"/>
        <v>-8.1347328615167651</v>
      </c>
    </row>
    <row r="339" spans="9:12" x14ac:dyDescent="0.3">
      <c r="I339" s="1">
        <f t="shared" si="22"/>
        <v>337</v>
      </c>
      <c r="J339" s="1">
        <f t="shared" si="23"/>
        <v>5.8817595792208488</v>
      </c>
      <c r="K339" s="1">
        <f t="shared" si="24"/>
        <v>18.410097069048479</v>
      </c>
      <c r="L339" s="1">
        <f t="shared" si="25"/>
        <v>-7.8146225697862457</v>
      </c>
    </row>
    <row r="340" spans="9:12" x14ac:dyDescent="0.3">
      <c r="I340" s="1">
        <f t="shared" si="22"/>
        <v>338</v>
      </c>
      <c r="J340" s="1">
        <f t="shared" si="23"/>
        <v>5.8992128717407919</v>
      </c>
      <c r="K340" s="1">
        <f t="shared" si="24"/>
        <v>18.543677091335432</v>
      </c>
      <c r="L340" s="1">
        <f t="shared" si="25"/>
        <v>-7.4921318683190208</v>
      </c>
    </row>
    <row r="341" spans="9:12" x14ac:dyDescent="0.3">
      <c r="I341" s="1">
        <f t="shared" si="22"/>
        <v>339</v>
      </c>
      <c r="J341" s="1">
        <f t="shared" si="23"/>
        <v>5.916666164260735</v>
      </c>
      <c r="K341" s="1">
        <f t="shared" si="24"/>
        <v>18.671608529943732</v>
      </c>
      <c r="L341" s="1">
        <f t="shared" si="25"/>
        <v>-7.167358990906795</v>
      </c>
    </row>
    <row r="342" spans="9:12" x14ac:dyDescent="0.3">
      <c r="I342" s="1">
        <f t="shared" si="22"/>
        <v>340</v>
      </c>
      <c r="J342" s="1">
        <f t="shared" si="23"/>
        <v>5.9341194567806781</v>
      </c>
      <c r="K342" s="1">
        <f t="shared" si="24"/>
        <v>18.793852415717879</v>
      </c>
      <c r="L342" s="1">
        <f t="shared" si="25"/>
        <v>-6.8404028665141725</v>
      </c>
    </row>
    <row r="343" spans="9:12" x14ac:dyDescent="0.3">
      <c r="I343" s="1">
        <f t="shared" si="22"/>
        <v>341</v>
      </c>
      <c r="J343" s="1">
        <f t="shared" si="23"/>
        <v>5.9515727493006212</v>
      </c>
      <c r="K343" s="1">
        <f t="shared" si="24"/>
        <v>18.91037151198606</v>
      </c>
      <c r="L343" s="1">
        <f t="shared" si="25"/>
        <v>-6.5113630891439396</v>
      </c>
    </row>
    <row r="344" spans="9:12" x14ac:dyDescent="0.3">
      <c r="I344" s="1">
        <f t="shared" si="22"/>
        <v>342</v>
      </c>
      <c r="J344" s="1">
        <f t="shared" si="23"/>
        <v>5.9690260418205643</v>
      </c>
      <c r="K344" s="1">
        <f t="shared" si="24"/>
        <v>19.021130325902806</v>
      </c>
      <c r="L344" s="1">
        <f t="shared" si="25"/>
        <v>-6.1803398874997644</v>
      </c>
    </row>
    <row r="345" spans="9:12" x14ac:dyDescent="0.3">
      <c r="I345" s="1">
        <f t="shared" si="22"/>
        <v>343</v>
      </c>
      <c r="J345" s="1">
        <f t="shared" si="23"/>
        <v>5.9864793343405074</v>
      </c>
      <c r="K345" s="1">
        <f t="shared" si="24"/>
        <v>19.126095119260459</v>
      </c>
      <c r="L345" s="1">
        <f t="shared" si="25"/>
        <v>-5.8474340944555578</v>
      </c>
    </row>
    <row r="346" spans="9:12" x14ac:dyDescent="0.3">
      <c r="I346" s="1">
        <f t="shared" si="22"/>
        <v>344</v>
      </c>
      <c r="J346" s="1">
        <f t="shared" si="23"/>
        <v>6.0039326268604505</v>
      </c>
      <c r="K346" s="1">
        <f t="shared" si="24"/>
        <v>19.225233918766136</v>
      </c>
      <c r="L346" s="1">
        <f t="shared" si="25"/>
        <v>-5.5127471163408162</v>
      </c>
    </row>
    <row r="347" spans="9:12" x14ac:dyDescent="0.3">
      <c r="I347" s="1">
        <f t="shared" si="22"/>
        <v>345</v>
      </c>
      <c r="J347" s="1">
        <f t="shared" si="23"/>
        <v>6.0213859193803936</v>
      </c>
      <c r="K347" s="1">
        <f t="shared" si="24"/>
        <v>19.318516525781138</v>
      </c>
      <c r="L347" s="1">
        <f t="shared" si="25"/>
        <v>-5.176380902051255</v>
      </c>
    </row>
    <row r="348" spans="9:12" x14ac:dyDescent="0.3">
      <c r="I348" s="1">
        <f t="shared" si="22"/>
        <v>346</v>
      </c>
      <c r="J348" s="1">
        <f t="shared" si="23"/>
        <v>6.0388392119003367</v>
      </c>
      <c r="K348" s="1">
        <f t="shared" si="24"/>
        <v>19.405914525519719</v>
      </c>
      <c r="L348" s="1">
        <f t="shared" si="25"/>
        <v>-4.8384379119942018</v>
      </c>
    </row>
    <row r="349" spans="9:12" x14ac:dyDescent="0.3">
      <c r="I349" s="1">
        <f t="shared" si="22"/>
        <v>347</v>
      </c>
      <c r="J349" s="1">
        <f t="shared" si="23"/>
        <v>6.0562925044202798</v>
      </c>
      <c r="K349" s="1">
        <f t="shared" si="24"/>
        <v>19.487401295704508</v>
      </c>
      <c r="L349" s="1">
        <f t="shared" si="25"/>
        <v>-4.4990210868781544</v>
      </c>
    </row>
    <row r="350" spans="9:12" x14ac:dyDescent="0.3">
      <c r="I350" s="1">
        <f t="shared" si="22"/>
        <v>348</v>
      </c>
      <c r="J350" s="1">
        <f t="shared" si="23"/>
        <v>6.0737457969402229</v>
      </c>
      <c r="K350" s="1">
        <f t="shared" si="24"/>
        <v>19.562952014675929</v>
      </c>
      <c r="L350" s="1">
        <f t="shared" si="25"/>
        <v>-4.1582338163560486</v>
      </c>
    </row>
    <row r="351" spans="9:12" x14ac:dyDescent="0.3">
      <c r="I351" s="1">
        <f t="shared" si="22"/>
        <v>349</v>
      </c>
      <c r="J351" s="1">
        <f t="shared" si="23"/>
        <v>6.091199089460166</v>
      </c>
      <c r="K351" s="1">
        <f t="shared" si="24"/>
        <v>19.632543668953112</v>
      </c>
      <c r="L351" s="1">
        <f t="shared" si="25"/>
        <v>-3.8161799075317648</v>
      </c>
    </row>
    <row r="352" spans="9:12" x14ac:dyDescent="0.3">
      <c r="I352" s="1">
        <f t="shared" si="22"/>
        <v>350</v>
      </c>
      <c r="J352" s="1">
        <f t="shared" si="23"/>
        <v>6.1086523819801091</v>
      </c>
      <c r="K352" s="1">
        <f t="shared" si="24"/>
        <v>19.696155060244006</v>
      </c>
      <c r="L352" s="1">
        <f t="shared" si="25"/>
        <v>-3.4729635533394827</v>
      </c>
    </row>
    <row r="353" spans="9:12" x14ac:dyDescent="0.3">
      <c r="I353" s="1">
        <f t="shared" si="22"/>
        <v>351</v>
      </c>
      <c r="J353" s="1">
        <f t="shared" si="23"/>
        <v>6.1261056745000522</v>
      </c>
      <c r="K353" s="1">
        <f t="shared" si="24"/>
        <v>19.753766811902615</v>
      </c>
      <c r="L353" s="1">
        <f t="shared" si="25"/>
        <v>-3.1286893008054992</v>
      </c>
    </row>
    <row r="354" spans="9:12" x14ac:dyDescent="0.3">
      <c r="I354" s="1">
        <f t="shared" si="22"/>
        <v>352</v>
      </c>
      <c r="J354" s="1">
        <f t="shared" si="23"/>
        <v>6.1435589670199953</v>
      </c>
      <c r="K354" s="1">
        <f t="shared" si="24"/>
        <v>19.805361374831282</v>
      </c>
      <c r="L354" s="1">
        <f t="shared" si="25"/>
        <v>-2.7834620192021968</v>
      </c>
    </row>
    <row r="355" spans="9:12" x14ac:dyDescent="0.3">
      <c r="I355" s="1">
        <f t="shared" si="22"/>
        <v>353</v>
      </c>
      <c r="J355" s="1">
        <f t="shared" si="23"/>
        <v>6.1610122595399384</v>
      </c>
      <c r="K355" s="1">
        <f t="shared" si="24"/>
        <v>19.85092303282633</v>
      </c>
      <c r="L355" s="1">
        <f t="shared" si="25"/>
        <v>-2.437386868103844</v>
      </c>
    </row>
    <row r="356" spans="9:12" x14ac:dyDescent="0.3">
      <c r="I356" s="1">
        <f t="shared" si="22"/>
        <v>354</v>
      </c>
      <c r="J356" s="1">
        <f t="shared" si="23"/>
        <v>6.1784655520598815</v>
      </c>
      <c r="K356" s="1">
        <f t="shared" si="24"/>
        <v>19.890437907365374</v>
      </c>
      <c r="L356" s="1">
        <f t="shared" si="25"/>
        <v>-2.0905692653539694</v>
      </c>
    </row>
    <row r="357" spans="9:12" x14ac:dyDescent="0.3">
      <c r="I357" s="1">
        <f t="shared" si="22"/>
        <v>355</v>
      </c>
      <c r="J357" s="1">
        <f t="shared" si="23"/>
        <v>6.1959188445798246</v>
      </c>
      <c r="K357" s="1">
        <f t="shared" si="24"/>
        <v>19.923893961834832</v>
      </c>
      <c r="L357" s="1">
        <f t="shared" si="25"/>
        <v>-1.7431148549540687</v>
      </c>
    </row>
    <row r="358" spans="9:12" x14ac:dyDescent="0.3">
      <c r="I358" s="1">
        <f t="shared" si="22"/>
        <v>356</v>
      </c>
      <c r="J358" s="1">
        <f t="shared" si="23"/>
        <v>6.2133721370997677</v>
      </c>
      <c r="K358" s="1">
        <f t="shared" si="24"/>
        <v>19.951281005196421</v>
      </c>
      <c r="L358" s="1">
        <f t="shared" si="25"/>
        <v>-1.3951294748834164</v>
      </c>
    </row>
    <row r="359" spans="9:12" x14ac:dyDescent="0.3">
      <c r="I359" s="1">
        <f t="shared" si="22"/>
        <v>357</v>
      </c>
      <c r="J359" s="1">
        <f t="shared" si="23"/>
        <v>6.2308254296197108</v>
      </c>
      <c r="K359" s="1">
        <f t="shared" si="24"/>
        <v>19.97259069509143</v>
      </c>
      <c r="L359" s="1">
        <f t="shared" si="25"/>
        <v>-1.046719124859792</v>
      </c>
    </row>
    <row r="360" spans="9:12" x14ac:dyDescent="0.3">
      <c r="I360" s="1">
        <f t="shared" si="22"/>
        <v>358</v>
      </c>
      <c r="J360" s="1">
        <f t="shared" si="23"/>
        <v>6.2482787221396539</v>
      </c>
      <c r="K360" s="1">
        <f t="shared" si="24"/>
        <v>19.987816540381882</v>
      </c>
      <c r="L360" s="1">
        <f t="shared" si="25"/>
        <v>-0.69798993405093968</v>
      </c>
    </row>
    <row r="361" spans="9:12" x14ac:dyDescent="0.3">
      <c r="I361" s="1">
        <f t="shared" si="22"/>
        <v>359</v>
      </c>
      <c r="J361" s="1">
        <f t="shared" si="23"/>
        <v>6.2657320146595969</v>
      </c>
      <c r="K361" s="1">
        <f t="shared" si="24"/>
        <v>19.996953903127807</v>
      </c>
      <c r="L361" s="1">
        <f t="shared" si="25"/>
        <v>-0.34904812874659474</v>
      </c>
    </row>
    <row r="362" spans="9:12" x14ac:dyDescent="0.3">
      <c r="I362" s="1">
        <f t="shared" si="22"/>
        <v>360</v>
      </c>
      <c r="J362" s="1">
        <f t="shared" si="23"/>
        <v>6.28318530717954</v>
      </c>
      <c r="K362" s="1">
        <f t="shared" si="24"/>
        <v>20</v>
      </c>
      <c r="L362" s="1">
        <f t="shared" si="25"/>
        <v>-9.2860615030776472E-13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19D2E-67C2-45BE-8727-28E3D56BEA16}">
  <dimension ref="A1:K217"/>
  <sheetViews>
    <sheetView zoomScale="102" zoomScaleNormal="102" workbookViewId="0">
      <selection activeCell="D188" sqref="D188:K217"/>
    </sheetView>
  </sheetViews>
  <sheetFormatPr defaultRowHeight="14.4" x14ac:dyDescent="0.3"/>
  <cols>
    <col min="1" max="2" width="17.77734375" style="6" customWidth="1"/>
    <col min="3" max="4" width="8.88671875" style="6"/>
    <col min="5" max="5" width="9.5546875" style="6" bestFit="1" customWidth="1"/>
    <col min="6" max="9" width="11.109375" style="6" customWidth="1"/>
    <col min="10" max="16384" width="8.88671875" style="6"/>
  </cols>
  <sheetData>
    <row r="1" spans="1:11" x14ac:dyDescent="0.3">
      <c r="A1" s="8" t="s">
        <v>15</v>
      </c>
      <c r="B1" s="6">
        <v>25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</row>
    <row r="2" spans="1:11" x14ac:dyDescent="0.3">
      <c r="A2" s="8" t="s">
        <v>16</v>
      </c>
      <c r="B2" s="6">
        <v>0.01</v>
      </c>
      <c r="D2" s="6">
        <v>1</v>
      </c>
      <c r="E2" s="6">
        <v>0</v>
      </c>
      <c r="F2" s="6">
        <v>0</v>
      </c>
      <c r="G2" s="6">
        <v>0</v>
      </c>
      <c r="H2" s="6">
        <f>$B$1*COS(B4)</f>
        <v>22.657694675916247</v>
      </c>
      <c r="I2" s="6">
        <f>$B$1*SIN(B4)</f>
        <v>10.565456543517486</v>
      </c>
      <c r="J2" s="6">
        <v>0</v>
      </c>
      <c r="K2" s="6">
        <v>-9.8000000000000007</v>
      </c>
    </row>
    <row r="3" spans="1:11" x14ac:dyDescent="0.3">
      <c r="A3" s="8" t="s">
        <v>13</v>
      </c>
      <c r="B3" s="6">
        <v>25</v>
      </c>
      <c r="D3" s="6">
        <v>2</v>
      </c>
      <c r="E3" s="6">
        <f>$B$2+E2</f>
        <v>0.01</v>
      </c>
      <c r="F3" s="6">
        <f>F2+H2*$B$2+0.5*J2*$B$2^2</f>
        <v>0.22657694675916248</v>
      </c>
      <c r="G3" s="6">
        <f>G2+I2*$B$2+0.5*K2*$B$2^2</f>
        <v>0.10516456543517486</v>
      </c>
      <c r="H3" s="6">
        <f>H2+J2*$B$2</f>
        <v>22.657694675916247</v>
      </c>
      <c r="I3" s="6">
        <f>I2+K2*$B$2</f>
        <v>10.467456543517486</v>
      </c>
      <c r="J3" s="6">
        <v>0</v>
      </c>
      <c r="K3" s="6">
        <v>-9.8000000000000007</v>
      </c>
    </row>
    <row r="4" spans="1:11" x14ac:dyDescent="0.3">
      <c r="A4" s="8" t="s">
        <v>14</v>
      </c>
      <c r="B4" s="6">
        <f>RADIANS(B3)</f>
        <v>0.43633231299858238</v>
      </c>
      <c r="D4" s="6">
        <v>3</v>
      </c>
      <c r="E4" s="6">
        <f t="shared" ref="E4:E67" si="0">$B$2+E3</f>
        <v>0.02</v>
      </c>
      <c r="F4" s="6">
        <f t="shared" ref="F4:G19" si="1">F3+H3*$B$2+0.5*J3*$B$2^2</f>
        <v>0.45315389351832497</v>
      </c>
      <c r="G4" s="6">
        <f t="shared" si="1"/>
        <v>0.20934913087034973</v>
      </c>
      <c r="H4" s="6">
        <f t="shared" ref="H4:I19" si="2">H3+J3*$B$2</f>
        <v>22.657694675916247</v>
      </c>
      <c r="I4" s="6">
        <f t="shared" si="2"/>
        <v>10.369456543517485</v>
      </c>
      <c r="J4" s="6">
        <v>0</v>
      </c>
      <c r="K4" s="6">
        <v>-9.8000000000000007</v>
      </c>
    </row>
    <row r="5" spans="1:11" x14ac:dyDescent="0.3">
      <c r="D5" s="6">
        <v>4</v>
      </c>
      <c r="E5" s="6">
        <f t="shared" si="0"/>
        <v>0.03</v>
      </c>
      <c r="F5" s="6">
        <f t="shared" si="1"/>
        <v>0.67973084027748742</v>
      </c>
      <c r="G5" s="6">
        <f t="shared" si="1"/>
        <v>0.3125536963055246</v>
      </c>
      <c r="H5" s="6">
        <f t="shared" si="2"/>
        <v>22.657694675916247</v>
      </c>
      <c r="I5" s="6">
        <f t="shared" si="2"/>
        <v>10.271456543517484</v>
      </c>
      <c r="J5" s="6">
        <v>0</v>
      </c>
      <c r="K5" s="6">
        <v>-9.8000000000000007</v>
      </c>
    </row>
    <row r="6" spans="1:11" x14ac:dyDescent="0.3">
      <c r="D6" s="6">
        <v>5</v>
      </c>
      <c r="E6" s="6">
        <f t="shared" si="0"/>
        <v>0.04</v>
      </c>
      <c r="F6" s="6">
        <f t="shared" si="1"/>
        <v>0.90630778703664994</v>
      </c>
      <c r="G6" s="6">
        <f t="shared" si="1"/>
        <v>0.41477826174069943</v>
      </c>
      <c r="H6" s="6">
        <f t="shared" si="2"/>
        <v>22.657694675916247</v>
      </c>
      <c r="I6" s="6">
        <f t="shared" si="2"/>
        <v>10.173456543517483</v>
      </c>
      <c r="J6" s="6">
        <v>0</v>
      </c>
      <c r="K6" s="6">
        <v>-9.8000000000000007</v>
      </c>
    </row>
    <row r="7" spans="1:11" x14ac:dyDescent="0.3">
      <c r="D7" s="6">
        <v>6</v>
      </c>
      <c r="E7" s="6">
        <f t="shared" si="0"/>
        <v>0.05</v>
      </c>
      <c r="F7" s="6">
        <f t="shared" si="1"/>
        <v>1.1328847337958123</v>
      </c>
      <c r="G7" s="6">
        <f t="shared" si="1"/>
        <v>0.51602282717587433</v>
      </c>
      <c r="H7" s="6">
        <f t="shared" si="2"/>
        <v>22.657694675916247</v>
      </c>
      <c r="I7" s="6">
        <f t="shared" si="2"/>
        <v>10.075456543517483</v>
      </c>
      <c r="J7" s="6">
        <v>0</v>
      </c>
      <c r="K7" s="6">
        <v>-9.8000000000000007</v>
      </c>
    </row>
    <row r="8" spans="1:11" x14ac:dyDescent="0.3">
      <c r="D8" s="6">
        <v>7</v>
      </c>
      <c r="E8" s="6">
        <f t="shared" si="0"/>
        <v>6.0000000000000005E-2</v>
      </c>
      <c r="F8" s="6">
        <f t="shared" si="1"/>
        <v>1.3594616805549748</v>
      </c>
      <c r="G8" s="6">
        <f t="shared" si="1"/>
        <v>0.61628739261104915</v>
      </c>
      <c r="H8" s="6">
        <f t="shared" si="2"/>
        <v>22.657694675916247</v>
      </c>
      <c r="I8" s="6">
        <f t="shared" si="2"/>
        <v>9.9774565435174818</v>
      </c>
      <c r="J8" s="6">
        <v>0</v>
      </c>
      <c r="K8" s="6">
        <v>-9.8000000000000007</v>
      </c>
    </row>
    <row r="9" spans="1:11" x14ac:dyDescent="0.3">
      <c r="D9" s="6">
        <v>8</v>
      </c>
      <c r="E9" s="6">
        <f t="shared" si="0"/>
        <v>7.0000000000000007E-2</v>
      </c>
      <c r="F9" s="6">
        <f t="shared" si="1"/>
        <v>1.5860386273141374</v>
      </c>
      <c r="G9" s="6">
        <f t="shared" si="1"/>
        <v>0.71557195804622398</v>
      </c>
      <c r="H9" s="6">
        <f t="shared" si="2"/>
        <v>22.657694675916247</v>
      </c>
      <c r="I9" s="6">
        <f t="shared" si="2"/>
        <v>9.879456543517481</v>
      </c>
      <c r="J9" s="6">
        <v>0</v>
      </c>
      <c r="K9" s="6">
        <v>-9.8000000000000007</v>
      </c>
    </row>
    <row r="10" spans="1:11" x14ac:dyDescent="0.3">
      <c r="D10" s="6">
        <v>9</v>
      </c>
      <c r="E10" s="6">
        <f t="shared" si="0"/>
        <v>0.08</v>
      </c>
      <c r="F10" s="6">
        <f t="shared" si="1"/>
        <v>1.8126155740732999</v>
      </c>
      <c r="G10" s="6">
        <f t="shared" si="1"/>
        <v>0.81387652348139883</v>
      </c>
      <c r="H10" s="6">
        <f t="shared" si="2"/>
        <v>22.657694675916247</v>
      </c>
      <c r="I10" s="6">
        <f t="shared" si="2"/>
        <v>9.7814565435174803</v>
      </c>
      <c r="J10" s="6">
        <v>0</v>
      </c>
      <c r="K10" s="6">
        <v>-9.8000000000000007</v>
      </c>
    </row>
    <row r="11" spans="1:11" x14ac:dyDescent="0.3">
      <c r="D11" s="6">
        <v>10</v>
      </c>
      <c r="E11" s="6">
        <f t="shared" si="0"/>
        <v>0.09</v>
      </c>
      <c r="F11" s="6">
        <f t="shared" si="1"/>
        <v>2.0391925208324624</v>
      </c>
      <c r="G11" s="6">
        <f t="shared" si="1"/>
        <v>0.9112010889165737</v>
      </c>
      <c r="H11" s="6">
        <f t="shared" si="2"/>
        <v>22.657694675916247</v>
      </c>
      <c r="I11" s="6">
        <f t="shared" si="2"/>
        <v>9.6834565435174795</v>
      </c>
      <c r="J11" s="6">
        <v>0</v>
      </c>
      <c r="K11" s="6">
        <v>-9.8000000000000007</v>
      </c>
    </row>
    <row r="12" spans="1:11" x14ac:dyDescent="0.3">
      <c r="D12" s="6">
        <v>11</v>
      </c>
      <c r="E12" s="6">
        <f t="shared" si="0"/>
        <v>9.9999999999999992E-2</v>
      </c>
      <c r="F12" s="6">
        <f t="shared" si="1"/>
        <v>2.2657694675916247</v>
      </c>
      <c r="G12" s="6">
        <f t="shared" si="1"/>
        <v>1.0075456543517485</v>
      </c>
      <c r="H12" s="6">
        <f t="shared" si="2"/>
        <v>22.657694675916247</v>
      </c>
      <c r="I12" s="6">
        <f t="shared" si="2"/>
        <v>9.5854565435174788</v>
      </c>
      <c r="J12" s="6">
        <v>0</v>
      </c>
      <c r="K12" s="6">
        <v>-9.8000000000000007</v>
      </c>
    </row>
    <row r="13" spans="1:11" x14ac:dyDescent="0.3">
      <c r="D13" s="6">
        <v>12</v>
      </c>
      <c r="E13" s="6">
        <f t="shared" si="0"/>
        <v>0.10999999999999999</v>
      </c>
      <c r="F13" s="6">
        <f t="shared" si="1"/>
        <v>2.492346414350787</v>
      </c>
      <c r="G13" s="6">
        <f t="shared" si="1"/>
        <v>1.1029102197869232</v>
      </c>
      <c r="H13" s="6">
        <f t="shared" si="2"/>
        <v>22.657694675916247</v>
      </c>
      <c r="I13" s="6">
        <f t="shared" si="2"/>
        <v>9.487456543517478</v>
      </c>
      <c r="J13" s="6">
        <v>0</v>
      </c>
      <c r="K13" s="6">
        <v>-9.8000000000000007</v>
      </c>
    </row>
    <row r="14" spans="1:11" x14ac:dyDescent="0.3">
      <c r="D14" s="6">
        <v>13</v>
      </c>
      <c r="E14" s="6">
        <f t="shared" si="0"/>
        <v>0.11999999999999998</v>
      </c>
      <c r="F14" s="6">
        <f t="shared" si="1"/>
        <v>2.7189233611099493</v>
      </c>
      <c r="G14" s="6">
        <f t="shared" si="1"/>
        <v>1.1972947852220979</v>
      </c>
      <c r="H14" s="6">
        <f t="shared" si="2"/>
        <v>22.657694675916247</v>
      </c>
      <c r="I14" s="6">
        <f t="shared" si="2"/>
        <v>9.3894565435174773</v>
      </c>
      <c r="J14" s="6">
        <v>0</v>
      </c>
      <c r="K14" s="6">
        <v>-9.8000000000000007</v>
      </c>
    </row>
    <row r="15" spans="1:11" x14ac:dyDescent="0.3">
      <c r="D15" s="6">
        <v>14</v>
      </c>
      <c r="E15" s="6">
        <f t="shared" si="0"/>
        <v>0.12999999999999998</v>
      </c>
      <c r="F15" s="6">
        <f t="shared" si="1"/>
        <v>2.9455003078691115</v>
      </c>
      <c r="G15" s="6">
        <f t="shared" si="1"/>
        <v>1.2906993506572726</v>
      </c>
      <c r="H15" s="6">
        <f t="shared" si="2"/>
        <v>22.657694675916247</v>
      </c>
      <c r="I15" s="6">
        <f t="shared" si="2"/>
        <v>9.2914565435174765</v>
      </c>
      <c r="J15" s="6">
        <v>0</v>
      </c>
      <c r="K15" s="6">
        <v>-9.8000000000000007</v>
      </c>
    </row>
    <row r="16" spans="1:11" x14ac:dyDescent="0.3">
      <c r="D16" s="6">
        <v>15</v>
      </c>
      <c r="E16" s="6">
        <f t="shared" si="0"/>
        <v>0.13999999999999999</v>
      </c>
      <c r="F16" s="6">
        <f t="shared" si="1"/>
        <v>3.1720772546282738</v>
      </c>
      <c r="G16" s="6">
        <f t="shared" si="1"/>
        <v>1.3831239160924473</v>
      </c>
      <c r="H16" s="6">
        <f t="shared" si="2"/>
        <v>22.657694675916247</v>
      </c>
      <c r="I16" s="6">
        <f t="shared" si="2"/>
        <v>9.1934565435174758</v>
      </c>
      <c r="J16" s="6">
        <v>0</v>
      </c>
      <c r="K16" s="6">
        <v>-9.8000000000000007</v>
      </c>
    </row>
    <row r="17" spans="4:11" x14ac:dyDescent="0.3">
      <c r="D17" s="6">
        <v>16</v>
      </c>
      <c r="E17" s="6">
        <f t="shared" si="0"/>
        <v>0.15</v>
      </c>
      <c r="F17" s="6">
        <f t="shared" si="1"/>
        <v>3.3986542013874361</v>
      </c>
      <c r="G17" s="6">
        <f t="shared" si="1"/>
        <v>1.4745684815276219</v>
      </c>
      <c r="H17" s="6">
        <f t="shared" si="2"/>
        <v>22.657694675916247</v>
      </c>
      <c r="I17" s="6">
        <f t="shared" si="2"/>
        <v>9.095456543517475</v>
      </c>
      <c r="J17" s="6">
        <v>0</v>
      </c>
      <c r="K17" s="6">
        <v>-9.8000000000000007</v>
      </c>
    </row>
    <row r="18" spans="4:11" x14ac:dyDescent="0.3">
      <c r="D18" s="6">
        <v>17</v>
      </c>
      <c r="E18" s="6">
        <f t="shared" si="0"/>
        <v>0.16</v>
      </c>
      <c r="F18" s="6">
        <f t="shared" si="1"/>
        <v>3.6252311481465984</v>
      </c>
      <c r="G18" s="6">
        <f t="shared" si="1"/>
        <v>1.5650330469627964</v>
      </c>
      <c r="H18" s="6">
        <f t="shared" si="2"/>
        <v>22.657694675916247</v>
      </c>
      <c r="I18" s="6">
        <f t="shared" si="2"/>
        <v>8.9974565435174743</v>
      </c>
      <c r="J18" s="6">
        <v>0</v>
      </c>
      <c r="K18" s="6">
        <v>-9.8000000000000007</v>
      </c>
    </row>
    <row r="19" spans="4:11" x14ac:dyDescent="0.3">
      <c r="D19" s="6">
        <v>18</v>
      </c>
      <c r="E19" s="6">
        <f t="shared" si="0"/>
        <v>0.17</v>
      </c>
      <c r="F19" s="6">
        <f t="shared" si="1"/>
        <v>3.8518080949057607</v>
      </c>
      <c r="G19" s="6">
        <f t="shared" si="1"/>
        <v>1.654517612397971</v>
      </c>
      <c r="H19" s="6">
        <f t="shared" si="2"/>
        <v>22.657694675916247</v>
      </c>
      <c r="I19" s="6">
        <f t="shared" si="2"/>
        <v>8.8994565435174735</v>
      </c>
      <c r="J19" s="6">
        <v>0</v>
      </c>
      <c r="K19" s="6">
        <v>-9.8000000000000007</v>
      </c>
    </row>
    <row r="20" spans="4:11" x14ac:dyDescent="0.3">
      <c r="D20" s="6">
        <v>19</v>
      </c>
      <c r="E20" s="6">
        <f t="shared" si="0"/>
        <v>0.18000000000000002</v>
      </c>
      <c r="F20" s="6">
        <f t="shared" ref="F20:G35" si="3">F19+H19*$B$2+0.5*J19*$B$2^2</f>
        <v>4.078385041664923</v>
      </c>
      <c r="G20" s="6">
        <f t="shared" si="3"/>
        <v>1.7430221778331456</v>
      </c>
      <c r="H20" s="6">
        <f t="shared" ref="H20:I35" si="4">H19+J19*$B$2</f>
        <v>22.657694675916247</v>
      </c>
      <c r="I20" s="6">
        <f t="shared" si="4"/>
        <v>8.8014565435174728</v>
      </c>
      <c r="J20" s="6">
        <v>0</v>
      </c>
      <c r="K20" s="6">
        <v>-9.8000000000000007</v>
      </c>
    </row>
    <row r="21" spans="4:11" x14ac:dyDescent="0.3">
      <c r="D21" s="6">
        <v>20</v>
      </c>
      <c r="E21" s="6">
        <f t="shared" si="0"/>
        <v>0.19000000000000003</v>
      </c>
      <c r="F21" s="6">
        <f t="shared" si="3"/>
        <v>4.3049619884240853</v>
      </c>
      <c r="G21" s="6">
        <f t="shared" si="3"/>
        <v>1.8305467432683202</v>
      </c>
      <c r="H21" s="6">
        <f t="shared" si="4"/>
        <v>22.657694675916247</v>
      </c>
      <c r="I21" s="6">
        <f t="shared" si="4"/>
        <v>8.703456543517472</v>
      </c>
      <c r="J21" s="6">
        <v>0</v>
      </c>
      <c r="K21" s="6">
        <v>-9.8000000000000007</v>
      </c>
    </row>
    <row r="22" spans="4:11" x14ac:dyDescent="0.3">
      <c r="D22" s="6">
        <v>21</v>
      </c>
      <c r="E22" s="6">
        <f t="shared" si="0"/>
        <v>0.20000000000000004</v>
      </c>
      <c r="F22" s="6">
        <f t="shared" si="3"/>
        <v>4.5315389351832476</v>
      </c>
      <c r="G22" s="6">
        <f t="shared" si="3"/>
        <v>1.9170913087034949</v>
      </c>
      <c r="H22" s="6">
        <f t="shared" si="4"/>
        <v>22.657694675916247</v>
      </c>
      <c r="I22" s="6">
        <f t="shared" si="4"/>
        <v>8.6054565435174712</v>
      </c>
      <c r="J22" s="6">
        <v>0</v>
      </c>
      <c r="K22" s="6">
        <v>-9.8000000000000007</v>
      </c>
    </row>
    <row r="23" spans="4:11" x14ac:dyDescent="0.3">
      <c r="D23" s="6">
        <v>22</v>
      </c>
      <c r="E23" s="6">
        <f t="shared" si="0"/>
        <v>0.21000000000000005</v>
      </c>
      <c r="F23" s="6">
        <f t="shared" si="3"/>
        <v>4.7581158819424099</v>
      </c>
      <c r="G23" s="6">
        <f t="shared" si="3"/>
        <v>2.0026558741386693</v>
      </c>
      <c r="H23" s="6">
        <f t="shared" si="4"/>
        <v>22.657694675916247</v>
      </c>
      <c r="I23" s="6">
        <f t="shared" si="4"/>
        <v>8.5074565435174705</v>
      </c>
      <c r="J23" s="6">
        <v>0</v>
      </c>
      <c r="K23" s="6">
        <v>-9.8000000000000007</v>
      </c>
    </row>
    <row r="24" spans="4:11" x14ac:dyDescent="0.3">
      <c r="D24" s="6">
        <v>23</v>
      </c>
      <c r="E24" s="6">
        <f t="shared" si="0"/>
        <v>0.22000000000000006</v>
      </c>
      <c r="F24" s="6">
        <f t="shared" si="3"/>
        <v>4.9846928287015722</v>
      </c>
      <c r="G24" s="6">
        <f t="shared" si="3"/>
        <v>2.087240439573844</v>
      </c>
      <c r="H24" s="6">
        <f t="shared" si="4"/>
        <v>22.657694675916247</v>
      </c>
      <c r="I24" s="6">
        <f t="shared" si="4"/>
        <v>8.4094565435174697</v>
      </c>
      <c r="J24" s="6">
        <v>0</v>
      </c>
      <c r="K24" s="6">
        <v>-9.8000000000000007</v>
      </c>
    </row>
    <row r="25" spans="4:11" x14ac:dyDescent="0.3">
      <c r="D25" s="6">
        <v>24</v>
      </c>
      <c r="E25" s="6">
        <f t="shared" si="0"/>
        <v>0.23000000000000007</v>
      </c>
      <c r="F25" s="6">
        <f t="shared" si="3"/>
        <v>5.2112697754607344</v>
      </c>
      <c r="G25" s="6">
        <f t="shared" si="3"/>
        <v>2.1708450050090184</v>
      </c>
      <c r="H25" s="6">
        <f t="shared" si="4"/>
        <v>22.657694675916247</v>
      </c>
      <c r="I25" s="6">
        <f t="shared" si="4"/>
        <v>8.311456543517469</v>
      </c>
      <c r="J25" s="6">
        <v>0</v>
      </c>
      <c r="K25" s="6">
        <v>-9.8000000000000007</v>
      </c>
    </row>
    <row r="26" spans="4:11" x14ac:dyDescent="0.3">
      <c r="D26" s="6">
        <v>25</v>
      </c>
      <c r="E26" s="6">
        <f t="shared" si="0"/>
        <v>0.24000000000000007</v>
      </c>
      <c r="F26" s="6">
        <f t="shared" si="3"/>
        <v>5.4378467222198967</v>
      </c>
      <c r="G26" s="6">
        <f t="shared" si="3"/>
        <v>2.2534695704441932</v>
      </c>
      <c r="H26" s="6">
        <f t="shared" si="4"/>
        <v>22.657694675916247</v>
      </c>
      <c r="I26" s="6">
        <f t="shared" si="4"/>
        <v>8.2134565435174682</v>
      </c>
      <c r="J26" s="6">
        <v>0</v>
      </c>
      <c r="K26" s="6">
        <v>-9.8000000000000007</v>
      </c>
    </row>
    <row r="27" spans="4:11" x14ac:dyDescent="0.3">
      <c r="D27" s="6">
        <v>26</v>
      </c>
      <c r="E27" s="6">
        <f t="shared" si="0"/>
        <v>0.25000000000000006</v>
      </c>
      <c r="F27" s="6">
        <f t="shared" si="3"/>
        <v>5.664423668979059</v>
      </c>
      <c r="G27" s="6">
        <f t="shared" si="3"/>
        <v>2.3351141358793677</v>
      </c>
      <c r="H27" s="6">
        <f t="shared" si="4"/>
        <v>22.657694675916247</v>
      </c>
      <c r="I27" s="6">
        <f t="shared" si="4"/>
        <v>8.1154565435174675</v>
      </c>
      <c r="J27" s="6">
        <v>0</v>
      </c>
      <c r="K27" s="6">
        <v>-9.8000000000000007</v>
      </c>
    </row>
    <row r="28" spans="4:11" x14ac:dyDescent="0.3">
      <c r="D28" s="6">
        <v>27</v>
      </c>
      <c r="E28" s="6">
        <f t="shared" si="0"/>
        <v>0.26000000000000006</v>
      </c>
      <c r="F28" s="6">
        <f t="shared" si="3"/>
        <v>5.8910006157382213</v>
      </c>
      <c r="G28" s="6">
        <f t="shared" si="3"/>
        <v>2.4157787013145424</v>
      </c>
      <c r="H28" s="6">
        <f t="shared" si="4"/>
        <v>22.657694675916247</v>
      </c>
      <c r="I28" s="6">
        <f t="shared" si="4"/>
        <v>8.0174565435174667</v>
      </c>
      <c r="J28" s="6">
        <v>0</v>
      </c>
      <c r="K28" s="6">
        <v>-9.8000000000000007</v>
      </c>
    </row>
    <row r="29" spans="4:11" x14ac:dyDescent="0.3">
      <c r="D29" s="6">
        <v>28</v>
      </c>
      <c r="E29" s="6">
        <f t="shared" si="0"/>
        <v>0.27000000000000007</v>
      </c>
      <c r="F29" s="6">
        <f t="shared" si="3"/>
        <v>6.1175775624973836</v>
      </c>
      <c r="G29" s="6">
        <f t="shared" si="3"/>
        <v>2.495463266749717</v>
      </c>
      <c r="H29" s="6">
        <f t="shared" si="4"/>
        <v>22.657694675916247</v>
      </c>
      <c r="I29" s="6">
        <f t="shared" si="4"/>
        <v>7.9194565435174669</v>
      </c>
      <c r="J29" s="6">
        <v>0</v>
      </c>
      <c r="K29" s="6">
        <v>-9.8000000000000007</v>
      </c>
    </row>
    <row r="30" spans="4:11" x14ac:dyDescent="0.3">
      <c r="D30" s="6">
        <v>29</v>
      </c>
      <c r="E30" s="6">
        <f t="shared" si="0"/>
        <v>0.28000000000000008</v>
      </c>
      <c r="F30" s="6">
        <f t="shared" si="3"/>
        <v>6.3441545092565459</v>
      </c>
      <c r="G30" s="6">
        <f t="shared" si="3"/>
        <v>2.5741678321848918</v>
      </c>
      <c r="H30" s="6">
        <f t="shared" si="4"/>
        <v>22.657694675916247</v>
      </c>
      <c r="I30" s="6">
        <f t="shared" si="4"/>
        <v>7.821456543517467</v>
      </c>
      <c r="J30" s="6">
        <v>0</v>
      </c>
      <c r="K30" s="6">
        <v>-9.8000000000000007</v>
      </c>
    </row>
    <row r="31" spans="4:11" x14ac:dyDescent="0.3">
      <c r="D31" s="6">
        <v>30</v>
      </c>
      <c r="E31" s="6">
        <f t="shared" si="0"/>
        <v>0.29000000000000009</v>
      </c>
      <c r="F31" s="6">
        <f t="shared" si="3"/>
        <v>6.5707314560157082</v>
      </c>
      <c r="G31" s="6">
        <f t="shared" si="3"/>
        <v>2.6518923976200663</v>
      </c>
      <c r="H31" s="6">
        <f t="shared" si="4"/>
        <v>22.657694675916247</v>
      </c>
      <c r="I31" s="6">
        <f t="shared" si="4"/>
        <v>7.7234565435174671</v>
      </c>
      <c r="J31" s="6">
        <v>0</v>
      </c>
      <c r="K31" s="6">
        <v>-9.8000000000000007</v>
      </c>
    </row>
    <row r="32" spans="4:11" x14ac:dyDescent="0.3">
      <c r="D32" s="6">
        <v>31</v>
      </c>
      <c r="E32" s="6">
        <f t="shared" si="0"/>
        <v>0.3000000000000001</v>
      </c>
      <c r="F32" s="6">
        <f t="shared" si="3"/>
        <v>6.7973084027748705</v>
      </c>
      <c r="G32" s="6">
        <f t="shared" si="3"/>
        <v>2.7286369630552407</v>
      </c>
      <c r="H32" s="6">
        <f t="shared" si="4"/>
        <v>22.657694675916247</v>
      </c>
      <c r="I32" s="6">
        <f t="shared" si="4"/>
        <v>7.6254565435174673</v>
      </c>
      <c r="J32" s="6">
        <v>0</v>
      </c>
      <c r="K32" s="6">
        <v>-9.8000000000000007</v>
      </c>
    </row>
    <row r="33" spans="4:11" x14ac:dyDescent="0.3">
      <c r="D33" s="6">
        <v>32</v>
      </c>
      <c r="E33" s="6">
        <f t="shared" si="0"/>
        <v>0.31000000000000011</v>
      </c>
      <c r="F33" s="6">
        <f t="shared" si="3"/>
        <v>7.0238853495340328</v>
      </c>
      <c r="G33" s="6">
        <f t="shared" si="3"/>
        <v>2.8044015284904154</v>
      </c>
      <c r="H33" s="6">
        <f t="shared" si="4"/>
        <v>22.657694675916247</v>
      </c>
      <c r="I33" s="6">
        <f t="shared" si="4"/>
        <v>7.5274565435174674</v>
      </c>
      <c r="J33" s="6">
        <v>0</v>
      </c>
      <c r="K33" s="6">
        <v>-9.8000000000000007</v>
      </c>
    </row>
    <row r="34" spans="4:11" x14ac:dyDescent="0.3">
      <c r="D34" s="6">
        <v>33</v>
      </c>
      <c r="E34" s="6">
        <f t="shared" si="0"/>
        <v>0.32000000000000012</v>
      </c>
      <c r="F34" s="6">
        <f t="shared" si="3"/>
        <v>7.2504622962931951</v>
      </c>
      <c r="G34" s="6">
        <f t="shared" si="3"/>
        <v>2.8791860939255898</v>
      </c>
      <c r="H34" s="6">
        <f t="shared" si="4"/>
        <v>22.657694675916247</v>
      </c>
      <c r="I34" s="6">
        <f t="shared" si="4"/>
        <v>7.4294565435174675</v>
      </c>
      <c r="J34" s="6">
        <v>0</v>
      </c>
      <c r="K34" s="6">
        <v>-9.8000000000000007</v>
      </c>
    </row>
    <row r="35" spans="4:11" x14ac:dyDescent="0.3">
      <c r="D35" s="6">
        <v>34</v>
      </c>
      <c r="E35" s="6">
        <f t="shared" si="0"/>
        <v>0.33000000000000013</v>
      </c>
      <c r="F35" s="6">
        <f t="shared" si="3"/>
        <v>7.4770392430523573</v>
      </c>
      <c r="G35" s="6">
        <f t="shared" si="3"/>
        <v>2.9529906593607644</v>
      </c>
      <c r="H35" s="6">
        <f t="shared" si="4"/>
        <v>22.657694675916247</v>
      </c>
      <c r="I35" s="6">
        <f t="shared" si="4"/>
        <v>7.3314565435174677</v>
      </c>
      <c r="J35" s="6">
        <v>0</v>
      </c>
      <c r="K35" s="6">
        <v>-9.8000000000000007</v>
      </c>
    </row>
    <row r="36" spans="4:11" x14ac:dyDescent="0.3">
      <c r="D36" s="6">
        <v>35</v>
      </c>
      <c r="E36" s="6">
        <f t="shared" si="0"/>
        <v>0.34000000000000014</v>
      </c>
      <c r="F36" s="6">
        <f t="shared" ref="F36:G51" si="5">F35+H35*$B$2+0.5*J35*$B$2^2</f>
        <v>7.7036161898115196</v>
      </c>
      <c r="G36" s="6">
        <f t="shared" si="5"/>
        <v>3.0258152247959389</v>
      </c>
      <c r="H36" s="6">
        <f t="shared" ref="H36:I51" si="6">H35+J35*$B$2</f>
        <v>22.657694675916247</v>
      </c>
      <c r="I36" s="6">
        <f t="shared" si="6"/>
        <v>7.2334565435174678</v>
      </c>
      <c r="J36" s="6">
        <v>0</v>
      </c>
      <c r="K36" s="6">
        <v>-9.8000000000000007</v>
      </c>
    </row>
    <row r="37" spans="4:11" x14ac:dyDescent="0.3">
      <c r="D37" s="6">
        <v>36</v>
      </c>
      <c r="E37" s="6">
        <f t="shared" si="0"/>
        <v>0.35000000000000014</v>
      </c>
      <c r="F37" s="6">
        <f t="shared" si="5"/>
        <v>7.9301931365706819</v>
      </c>
      <c r="G37" s="6">
        <f t="shared" si="5"/>
        <v>3.0976597902311136</v>
      </c>
      <c r="H37" s="6">
        <f t="shared" si="6"/>
        <v>22.657694675916247</v>
      </c>
      <c r="I37" s="6">
        <f t="shared" si="6"/>
        <v>7.1354565435174679</v>
      </c>
      <c r="J37" s="6">
        <v>0</v>
      </c>
      <c r="K37" s="6">
        <v>-9.8000000000000007</v>
      </c>
    </row>
    <row r="38" spans="4:11" x14ac:dyDescent="0.3">
      <c r="D38" s="6">
        <v>37</v>
      </c>
      <c r="E38" s="6">
        <f t="shared" si="0"/>
        <v>0.36000000000000015</v>
      </c>
      <c r="F38" s="6">
        <f t="shared" si="5"/>
        <v>8.1567700833298442</v>
      </c>
      <c r="G38" s="6">
        <f t="shared" si="5"/>
        <v>3.1685243556662881</v>
      </c>
      <c r="H38" s="6">
        <f t="shared" si="6"/>
        <v>22.657694675916247</v>
      </c>
      <c r="I38" s="6">
        <f t="shared" si="6"/>
        <v>7.0374565435174681</v>
      </c>
      <c r="J38" s="6">
        <v>0</v>
      </c>
      <c r="K38" s="6">
        <v>-9.8000000000000007</v>
      </c>
    </row>
    <row r="39" spans="4:11" x14ac:dyDescent="0.3">
      <c r="D39" s="6">
        <v>38</v>
      </c>
      <c r="E39" s="6">
        <f t="shared" si="0"/>
        <v>0.37000000000000016</v>
      </c>
      <c r="F39" s="6">
        <f t="shared" si="5"/>
        <v>8.3833470300890074</v>
      </c>
      <c r="G39" s="6">
        <f t="shared" si="5"/>
        <v>3.2384089211014628</v>
      </c>
      <c r="H39" s="6">
        <f t="shared" si="6"/>
        <v>22.657694675916247</v>
      </c>
      <c r="I39" s="6">
        <f t="shared" si="6"/>
        <v>6.9394565435174682</v>
      </c>
      <c r="J39" s="6">
        <v>0</v>
      </c>
      <c r="K39" s="6">
        <v>-9.8000000000000007</v>
      </c>
    </row>
    <row r="40" spans="4:11" x14ac:dyDescent="0.3">
      <c r="D40" s="6">
        <v>39</v>
      </c>
      <c r="E40" s="6">
        <f t="shared" si="0"/>
        <v>0.38000000000000017</v>
      </c>
      <c r="F40" s="6">
        <f t="shared" si="5"/>
        <v>8.6099239768481706</v>
      </c>
      <c r="G40" s="6">
        <f t="shared" si="5"/>
        <v>3.3073134865366374</v>
      </c>
      <c r="H40" s="6">
        <f t="shared" si="6"/>
        <v>22.657694675916247</v>
      </c>
      <c r="I40" s="6">
        <f t="shared" si="6"/>
        <v>6.8414565435174683</v>
      </c>
      <c r="J40" s="6">
        <v>0</v>
      </c>
      <c r="K40" s="6">
        <v>-9.8000000000000007</v>
      </c>
    </row>
    <row r="41" spans="4:11" x14ac:dyDescent="0.3">
      <c r="D41" s="6">
        <v>40</v>
      </c>
      <c r="E41" s="6">
        <f t="shared" si="0"/>
        <v>0.39000000000000018</v>
      </c>
      <c r="F41" s="6">
        <f t="shared" si="5"/>
        <v>8.8365009236073337</v>
      </c>
      <c r="G41" s="6">
        <f t="shared" si="5"/>
        <v>3.3752380519718121</v>
      </c>
      <c r="H41" s="6">
        <f t="shared" si="6"/>
        <v>22.657694675916247</v>
      </c>
      <c r="I41" s="6">
        <f t="shared" si="6"/>
        <v>6.7434565435174685</v>
      </c>
      <c r="J41" s="6">
        <v>0</v>
      </c>
      <c r="K41" s="6">
        <v>-9.8000000000000007</v>
      </c>
    </row>
    <row r="42" spans="4:11" x14ac:dyDescent="0.3">
      <c r="D42" s="6">
        <v>41</v>
      </c>
      <c r="E42" s="6">
        <f t="shared" si="0"/>
        <v>0.40000000000000019</v>
      </c>
      <c r="F42" s="6">
        <f t="shared" si="5"/>
        <v>9.0630778703664969</v>
      </c>
      <c r="G42" s="6">
        <f t="shared" si="5"/>
        <v>3.4421826174069867</v>
      </c>
      <c r="H42" s="6">
        <f t="shared" si="6"/>
        <v>22.657694675916247</v>
      </c>
      <c r="I42" s="6">
        <f t="shared" si="6"/>
        <v>6.6454565435174686</v>
      </c>
      <c r="J42" s="6">
        <v>0</v>
      </c>
      <c r="K42" s="6">
        <v>-9.8000000000000007</v>
      </c>
    </row>
    <row r="43" spans="4:11" x14ac:dyDescent="0.3">
      <c r="D43" s="6">
        <v>42</v>
      </c>
      <c r="E43" s="6">
        <f t="shared" si="0"/>
        <v>0.4100000000000002</v>
      </c>
      <c r="F43" s="6">
        <f t="shared" si="5"/>
        <v>9.2896548171256601</v>
      </c>
      <c r="G43" s="6">
        <f t="shared" si="5"/>
        <v>3.5081471828421611</v>
      </c>
      <c r="H43" s="6">
        <f t="shared" si="6"/>
        <v>22.657694675916247</v>
      </c>
      <c r="I43" s="6">
        <f t="shared" si="6"/>
        <v>6.5474565435174688</v>
      </c>
      <c r="J43" s="6">
        <v>0</v>
      </c>
      <c r="K43" s="6">
        <v>-9.8000000000000007</v>
      </c>
    </row>
    <row r="44" spans="4:11" x14ac:dyDescent="0.3">
      <c r="D44" s="6">
        <v>43</v>
      </c>
      <c r="E44" s="6">
        <f t="shared" si="0"/>
        <v>0.42000000000000021</v>
      </c>
      <c r="F44" s="6">
        <f t="shared" si="5"/>
        <v>9.5162317638848233</v>
      </c>
      <c r="G44" s="6">
        <f t="shared" si="5"/>
        <v>3.5731317482773357</v>
      </c>
      <c r="H44" s="6">
        <f t="shared" si="6"/>
        <v>22.657694675916247</v>
      </c>
      <c r="I44" s="6">
        <f t="shared" si="6"/>
        <v>6.4494565435174689</v>
      </c>
      <c r="J44" s="6">
        <v>0</v>
      </c>
      <c r="K44" s="6">
        <v>-9.8000000000000007</v>
      </c>
    </row>
    <row r="45" spans="4:11" x14ac:dyDescent="0.3">
      <c r="D45" s="6">
        <v>44</v>
      </c>
      <c r="E45" s="6">
        <f t="shared" si="0"/>
        <v>0.43000000000000022</v>
      </c>
      <c r="F45" s="6">
        <f t="shared" si="5"/>
        <v>9.7428087106439865</v>
      </c>
      <c r="G45" s="6">
        <f t="shared" si="5"/>
        <v>3.6371363137125101</v>
      </c>
      <c r="H45" s="6">
        <f t="shared" si="6"/>
        <v>22.657694675916247</v>
      </c>
      <c r="I45" s="6">
        <f t="shared" si="6"/>
        <v>6.351456543517469</v>
      </c>
      <c r="J45" s="6">
        <v>0</v>
      </c>
      <c r="K45" s="6">
        <v>-9.8000000000000007</v>
      </c>
    </row>
    <row r="46" spans="4:11" x14ac:dyDescent="0.3">
      <c r="D46" s="6">
        <v>45</v>
      </c>
      <c r="E46" s="6">
        <f t="shared" si="0"/>
        <v>0.44000000000000022</v>
      </c>
      <c r="F46" s="6">
        <f t="shared" si="5"/>
        <v>9.9693856574031496</v>
      </c>
      <c r="G46" s="6">
        <f t="shared" si="5"/>
        <v>3.7001608791476848</v>
      </c>
      <c r="H46" s="6">
        <f t="shared" si="6"/>
        <v>22.657694675916247</v>
      </c>
      <c r="I46" s="6">
        <f t="shared" si="6"/>
        <v>6.2534565435174692</v>
      </c>
      <c r="J46" s="6">
        <v>0</v>
      </c>
      <c r="K46" s="6">
        <v>-9.8000000000000007</v>
      </c>
    </row>
    <row r="47" spans="4:11" x14ac:dyDescent="0.3">
      <c r="D47" s="6">
        <v>46</v>
      </c>
      <c r="E47" s="6">
        <f t="shared" si="0"/>
        <v>0.45000000000000023</v>
      </c>
      <c r="F47" s="6">
        <f t="shared" si="5"/>
        <v>10.195962604162313</v>
      </c>
      <c r="G47" s="6">
        <f t="shared" si="5"/>
        <v>3.7622054445828592</v>
      </c>
      <c r="H47" s="6">
        <f t="shared" si="6"/>
        <v>22.657694675916247</v>
      </c>
      <c r="I47" s="6">
        <f t="shared" si="6"/>
        <v>6.1554565435174693</v>
      </c>
      <c r="J47" s="6">
        <v>0</v>
      </c>
      <c r="K47" s="6">
        <v>-9.8000000000000007</v>
      </c>
    </row>
    <row r="48" spans="4:11" x14ac:dyDescent="0.3">
      <c r="D48" s="6">
        <v>47</v>
      </c>
      <c r="E48" s="6">
        <f t="shared" si="0"/>
        <v>0.46000000000000024</v>
      </c>
      <c r="F48" s="6">
        <f t="shared" si="5"/>
        <v>10.422539550921476</v>
      </c>
      <c r="G48" s="6">
        <f t="shared" si="5"/>
        <v>3.8232700100180339</v>
      </c>
      <c r="H48" s="6">
        <f t="shared" si="6"/>
        <v>22.657694675916247</v>
      </c>
      <c r="I48" s="6">
        <f t="shared" si="6"/>
        <v>6.0574565435174694</v>
      </c>
      <c r="J48" s="6">
        <v>0</v>
      </c>
      <c r="K48" s="6">
        <v>-9.8000000000000007</v>
      </c>
    </row>
    <row r="49" spans="4:11" x14ac:dyDescent="0.3">
      <c r="D49" s="6">
        <v>48</v>
      </c>
      <c r="E49" s="6">
        <f t="shared" si="0"/>
        <v>0.47000000000000025</v>
      </c>
      <c r="F49" s="6">
        <f t="shared" si="5"/>
        <v>10.649116497680639</v>
      </c>
      <c r="G49" s="6">
        <f t="shared" si="5"/>
        <v>3.8833545754532084</v>
      </c>
      <c r="H49" s="6">
        <f t="shared" si="6"/>
        <v>22.657694675916247</v>
      </c>
      <c r="I49" s="6">
        <f t="shared" si="6"/>
        <v>5.9594565435174696</v>
      </c>
      <c r="J49" s="6">
        <v>0</v>
      </c>
      <c r="K49" s="6">
        <v>-9.8000000000000007</v>
      </c>
    </row>
    <row r="50" spans="4:11" x14ac:dyDescent="0.3">
      <c r="D50" s="6">
        <v>49</v>
      </c>
      <c r="E50" s="6">
        <f t="shared" si="0"/>
        <v>0.48000000000000026</v>
      </c>
      <c r="F50" s="6">
        <f t="shared" si="5"/>
        <v>10.875693444439802</v>
      </c>
      <c r="G50" s="6">
        <f t="shared" si="5"/>
        <v>3.9424591408883831</v>
      </c>
      <c r="H50" s="6">
        <f t="shared" si="6"/>
        <v>22.657694675916247</v>
      </c>
      <c r="I50" s="6">
        <f t="shared" si="6"/>
        <v>5.8614565435174697</v>
      </c>
      <c r="J50" s="6">
        <v>0</v>
      </c>
      <c r="K50" s="6">
        <v>-9.8000000000000007</v>
      </c>
    </row>
    <row r="51" spans="4:11" x14ac:dyDescent="0.3">
      <c r="D51" s="6">
        <v>50</v>
      </c>
      <c r="E51" s="6">
        <f t="shared" si="0"/>
        <v>0.49000000000000027</v>
      </c>
      <c r="F51" s="6">
        <f t="shared" si="5"/>
        <v>11.102270391198966</v>
      </c>
      <c r="G51" s="6">
        <f t="shared" si="5"/>
        <v>4.0005837063235576</v>
      </c>
      <c r="H51" s="6">
        <f t="shared" si="6"/>
        <v>22.657694675916247</v>
      </c>
      <c r="I51" s="6">
        <f t="shared" si="6"/>
        <v>5.7634565435174698</v>
      </c>
      <c r="J51" s="6">
        <v>0</v>
      </c>
      <c r="K51" s="6">
        <v>-9.8000000000000007</v>
      </c>
    </row>
    <row r="52" spans="4:11" x14ac:dyDescent="0.3">
      <c r="D52" s="6">
        <v>51</v>
      </c>
      <c r="E52" s="6">
        <f t="shared" si="0"/>
        <v>0.50000000000000022</v>
      </c>
      <c r="F52" s="6">
        <f t="shared" ref="F52:G67" si="7">F51+H51*$B$2+0.5*J51*$B$2^2</f>
        <v>11.328847337958129</v>
      </c>
      <c r="G52" s="6">
        <f t="shared" si="7"/>
        <v>4.057728271758732</v>
      </c>
      <c r="H52" s="6">
        <f t="shared" ref="H52:I67" si="8">H51+J51*$B$2</f>
        <v>22.657694675916247</v>
      </c>
      <c r="I52" s="6">
        <f t="shared" si="8"/>
        <v>5.66545654351747</v>
      </c>
      <c r="J52" s="6">
        <v>0</v>
      </c>
      <c r="K52" s="6">
        <v>-9.8000000000000007</v>
      </c>
    </row>
    <row r="53" spans="4:11" x14ac:dyDescent="0.3">
      <c r="D53" s="6">
        <v>52</v>
      </c>
      <c r="E53" s="6">
        <f t="shared" si="0"/>
        <v>0.51000000000000023</v>
      </c>
      <c r="F53" s="6">
        <f t="shared" si="7"/>
        <v>11.555424284717292</v>
      </c>
      <c r="G53" s="6">
        <f t="shared" si="7"/>
        <v>4.113892837193907</v>
      </c>
      <c r="H53" s="6">
        <f t="shared" si="8"/>
        <v>22.657694675916247</v>
      </c>
      <c r="I53" s="6">
        <f t="shared" si="8"/>
        <v>5.5674565435174701</v>
      </c>
      <c r="J53" s="6">
        <v>0</v>
      </c>
      <c r="K53" s="6">
        <v>-9.8000000000000007</v>
      </c>
    </row>
    <row r="54" spans="4:11" x14ac:dyDescent="0.3">
      <c r="D54" s="6">
        <v>53</v>
      </c>
      <c r="E54" s="6">
        <f t="shared" si="0"/>
        <v>0.52000000000000024</v>
      </c>
      <c r="F54" s="6">
        <f t="shared" si="7"/>
        <v>11.782001231476455</v>
      </c>
      <c r="G54" s="6">
        <f t="shared" si="7"/>
        <v>4.1690774026290818</v>
      </c>
      <c r="H54" s="6">
        <f t="shared" si="8"/>
        <v>22.657694675916247</v>
      </c>
      <c r="I54" s="6">
        <f t="shared" si="8"/>
        <v>5.4694565435174702</v>
      </c>
      <c r="J54" s="6">
        <v>0</v>
      </c>
      <c r="K54" s="6">
        <v>-9.8000000000000007</v>
      </c>
    </row>
    <row r="55" spans="4:11" x14ac:dyDescent="0.3">
      <c r="D55" s="6">
        <v>54</v>
      </c>
      <c r="E55" s="6">
        <f t="shared" si="0"/>
        <v>0.53000000000000025</v>
      </c>
      <c r="F55" s="6">
        <f t="shared" si="7"/>
        <v>12.008578178235618</v>
      </c>
      <c r="G55" s="6">
        <f t="shared" si="7"/>
        <v>4.2232819680642564</v>
      </c>
      <c r="H55" s="6">
        <f t="shared" si="8"/>
        <v>22.657694675916247</v>
      </c>
      <c r="I55" s="6">
        <f t="shared" si="8"/>
        <v>5.3714565435174704</v>
      </c>
      <c r="J55" s="6">
        <v>0</v>
      </c>
      <c r="K55" s="6">
        <v>-9.8000000000000007</v>
      </c>
    </row>
    <row r="56" spans="4:11" x14ac:dyDescent="0.3">
      <c r="D56" s="6">
        <v>55</v>
      </c>
      <c r="E56" s="6">
        <f t="shared" si="0"/>
        <v>0.54000000000000026</v>
      </c>
      <c r="F56" s="6">
        <f t="shared" si="7"/>
        <v>12.235155124994781</v>
      </c>
      <c r="G56" s="6">
        <f t="shared" si="7"/>
        <v>4.2765065334994308</v>
      </c>
      <c r="H56" s="6">
        <f t="shared" si="8"/>
        <v>22.657694675916247</v>
      </c>
      <c r="I56" s="6">
        <f t="shared" si="8"/>
        <v>5.2734565435174705</v>
      </c>
      <c r="J56" s="6">
        <v>0</v>
      </c>
      <c r="K56" s="6">
        <v>-9.8000000000000007</v>
      </c>
    </row>
    <row r="57" spans="4:11" x14ac:dyDescent="0.3">
      <c r="D57" s="6">
        <v>56</v>
      </c>
      <c r="E57" s="6">
        <f t="shared" si="0"/>
        <v>0.55000000000000027</v>
      </c>
      <c r="F57" s="6">
        <f t="shared" si="7"/>
        <v>12.461732071753945</v>
      </c>
      <c r="G57" s="6">
        <f t="shared" si="7"/>
        <v>4.328751098934605</v>
      </c>
      <c r="H57" s="6">
        <f t="shared" si="8"/>
        <v>22.657694675916247</v>
      </c>
      <c r="I57" s="6">
        <f t="shared" si="8"/>
        <v>5.1754565435174706</v>
      </c>
      <c r="J57" s="6">
        <v>0</v>
      </c>
      <c r="K57" s="6">
        <v>-9.8000000000000007</v>
      </c>
    </row>
    <row r="58" spans="4:11" x14ac:dyDescent="0.3">
      <c r="D58" s="6">
        <v>57</v>
      </c>
      <c r="E58" s="6">
        <f t="shared" si="0"/>
        <v>0.56000000000000028</v>
      </c>
      <c r="F58" s="6">
        <f t="shared" si="7"/>
        <v>12.688309018513108</v>
      </c>
      <c r="G58" s="6">
        <f t="shared" si="7"/>
        <v>4.3800156643697798</v>
      </c>
      <c r="H58" s="6">
        <f t="shared" si="8"/>
        <v>22.657694675916247</v>
      </c>
      <c r="I58" s="6">
        <f t="shared" si="8"/>
        <v>5.0774565435174708</v>
      </c>
      <c r="J58" s="6">
        <v>0</v>
      </c>
      <c r="K58" s="6">
        <v>-9.8000000000000007</v>
      </c>
    </row>
    <row r="59" spans="4:11" x14ac:dyDescent="0.3">
      <c r="D59" s="6">
        <v>58</v>
      </c>
      <c r="E59" s="6">
        <f t="shared" si="0"/>
        <v>0.57000000000000028</v>
      </c>
      <c r="F59" s="6">
        <f t="shared" si="7"/>
        <v>12.914885965272271</v>
      </c>
      <c r="G59" s="6">
        <f t="shared" si="7"/>
        <v>4.4303002298049545</v>
      </c>
      <c r="H59" s="6">
        <f t="shared" si="8"/>
        <v>22.657694675916247</v>
      </c>
      <c r="I59" s="6">
        <f t="shared" si="8"/>
        <v>4.9794565435174709</v>
      </c>
      <c r="J59" s="6">
        <v>0</v>
      </c>
      <c r="K59" s="6">
        <v>-9.8000000000000007</v>
      </c>
    </row>
    <row r="60" spans="4:11" x14ac:dyDescent="0.3">
      <c r="D60" s="6">
        <v>59</v>
      </c>
      <c r="E60" s="6">
        <f t="shared" si="0"/>
        <v>0.58000000000000029</v>
      </c>
      <c r="F60" s="6">
        <f t="shared" si="7"/>
        <v>13.141462912031434</v>
      </c>
      <c r="G60" s="6">
        <f t="shared" si="7"/>
        <v>4.479604795240129</v>
      </c>
      <c r="H60" s="6">
        <f t="shared" si="8"/>
        <v>22.657694675916247</v>
      </c>
      <c r="I60" s="6">
        <f t="shared" si="8"/>
        <v>4.881456543517471</v>
      </c>
      <c r="J60" s="6">
        <v>0</v>
      </c>
      <c r="K60" s="6">
        <v>-9.8000000000000007</v>
      </c>
    </row>
    <row r="61" spans="4:11" x14ac:dyDescent="0.3">
      <c r="D61" s="6">
        <v>60</v>
      </c>
      <c r="E61" s="6">
        <f t="shared" si="0"/>
        <v>0.5900000000000003</v>
      </c>
      <c r="F61" s="6">
        <f t="shared" si="7"/>
        <v>13.368039858790597</v>
      </c>
      <c r="G61" s="6">
        <f t="shared" si="7"/>
        <v>4.5279293606753033</v>
      </c>
      <c r="H61" s="6">
        <f t="shared" si="8"/>
        <v>22.657694675916247</v>
      </c>
      <c r="I61" s="6">
        <f t="shared" si="8"/>
        <v>4.7834565435174712</v>
      </c>
      <c r="J61" s="6">
        <v>0</v>
      </c>
      <c r="K61" s="6">
        <v>-9.8000000000000007</v>
      </c>
    </row>
    <row r="62" spans="4:11" x14ac:dyDescent="0.3">
      <c r="D62" s="6">
        <v>61</v>
      </c>
      <c r="E62" s="6">
        <f t="shared" si="0"/>
        <v>0.60000000000000031</v>
      </c>
      <c r="F62" s="6">
        <f t="shared" si="7"/>
        <v>13.59461680554976</v>
      </c>
      <c r="G62" s="6">
        <f t="shared" si="7"/>
        <v>4.5752739261104782</v>
      </c>
      <c r="H62" s="6">
        <f t="shared" si="8"/>
        <v>22.657694675916247</v>
      </c>
      <c r="I62" s="6">
        <f t="shared" si="8"/>
        <v>4.6854565435174713</v>
      </c>
      <c r="J62" s="6">
        <v>0</v>
      </c>
      <c r="K62" s="6">
        <v>-9.8000000000000007</v>
      </c>
    </row>
    <row r="63" spans="4:11" x14ac:dyDescent="0.3">
      <c r="D63" s="6">
        <v>62</v>
      </c>
      <c r="E63" s="6">
        <f t="shared" si="0"/>
        <v>0.61000000000000032</v>
      </c>
      <c r="F63" s="6">
        <f t="shared" si="7"/>
        <v>13.821193752308924</v>
      </c>
      <c r="G63" s="6">
        <f t="shared" si="7"/>
        <v>4.621638491545653</v>
      </c>
      <c r="H63" s="6">
        <f t="shared" si="8"/>
        <v>22.657694675916247</v>
      </c>
      <c r="I63" s="6">
        <f t="shared" si="8"/>
        <v>4.5874565435174715</v>
      </c>
      <c r="J63" s="6">
        <v>0</v>
      </c>
      <c r="K63" s="6">
        <v>-9.8000000000000007</v>
      </c>
    </row>
    <row r="64" spans="4:11" x14ac:dyDescent="0.3">
      <c r="D64" s="6">
        <v>63</v>
      </c>
      <c r="E64" s="6">
        <f t="shared" si="0"/>
        <v>0.62000000000000033</v>
      </c>
      <c r="F64" s="6">
        <f t="shared" si="7"/>
        <v>14.047770699068087</v>
      </c>
      <c r="G64" s="6">
        <f t="shared" si="7"/>
        <v>4.6670230569808275</v>
      </c>
      <c r="H64" s="6">
        <f t="shared" si="8"/>
        <v>22.657694675916247</v>
      </c>
      <c r="I64" s="6">
        <f t="shared" si="8"/>
        <v>4.4894565435174716</v>
      </c>
      <c r="J64" s="6">
        <v>0</v>
      </c>
      <c r="K64" s="6">
        <v>-9.8000000000000007</v>
      </c>
    </row>
    <row r="65" spans="4:11" x14ac:dyDescent="0.3">
      <c r="D65" s="6">
        <v>64</v>
      </c>
      <c r="E65" s="6">
        <f t="shared" si="0"/>
        <v>0.63000000000000034</v>
      </c>
      <c r="F65" s="6">
        <f t="shared" si="7"/>
        <v>14.27434764582725</v>
      </c>
      <c r="G65" s="6">
        <f t="shared" si="7"/>
        <v>4.7114276224160019</v>
      </c>
      <c r="H65" s="6">
        <f t="shared" si="8"/>
        <v>22.657694675916247</v>
      </c>
      <c r="I65" s="6">
        <f t="shared" si="8"/>
        <v>4.3914565435174717</v>
      </c>
      <c r="J65" s="6">
        <v>0</v>
      </c>
      <c r="K65" s="6">
        <v>-9.8000000000000007</v>
      </c>
    </row>
    <row r="66" spans="4:11" x14ac:dyDescent="0.3">
      <c r="D66" s="6">
        <v>65</v>
      </c>
      <c r="E66" s="6">
        <f t="shared" si="0"/>
        <v>0.64000000000000035</v>
      </c>
      <c r="F66" s="6">
        <f t="shared" si="7"/>
        <v>14.500924592586413</v>
      </c>
      <c r="G66" s="6">
        <f t="shared" si="7"/>
        <v>4.7548521878511769</v>
      </c>
      <c r="H66" s="6">
        <f t="shared" si="8"/>
        <v>22.657694675916247</v>
      </c>
      <c r="I66" s="6">
        <f t="shared" si="8"/>
        <v>4.2934565435174719</v>
      </c>
      <c r="J66" s="6">
        <v>0</v>
      </c>
      <c r="K66" s="6">
        <v>-9.8000000000000007</v>
      </c>
    </row>
    <row r="67" spans="4:11" x14ac:dyDescent="0.3">
      <c r="D67" s="6">
        <v>66</v>
      </c>
      <c r="E67" s="6">
        <f t="shared" si="0"/>
        <v>0.65000000000000036</v>
      </c>
      <c r="F67" s="6">
        <f t="shared" si="7"/>
        <v>14.727501539345576</v>
      </c>
      <c r="G67" s="6">
        <f t="shared" si="7"/>
        <v>4.7972967532863517</v>
      </c>
      <c r="H67" s="6">
        <f t="shared" si="8"/>
        <v>22.657694675916247</v>
      </c>
      <c r="I67" s="6">
        <f t="shared" si="8"/>
        <v>4.195456543517472</v>
      </c>
      <c r="J67" s="6">
        <v>0</v>
      </c>
      <c r="K67" s="6">
        <v>-9.8000000000000007</v>
      </c>
    </row>
    <row r="68" spans="4:11" x14ac:dyDescent="0.3">
      <c r="D68" s="6">
        <v>67</v>
      </c>
      <c r="E68" s="6">
        <f t="shared" ref="E68:E131" si="9">$B$2+E67</f>
        <v>0.66000000000000036</v>
      </c>
      <c r="F68" s="6">
        <f t="shared" ref="F68:G83" si="10">F67+H67*$B$2+0.5*J67*$B$2^2</f>
        <v>14.95407848610474</v>
      </c>
      <c r="G68" s="6">
        <f t="shared" si="10"/>
        <v>4.8387613187215264</v>
      </c>
      <c r="H68" s="6">
        <f t="shared" ref="H68:I83" si="11">H67+J67*$B$2</f>
        <v>22.657694675916247</v>
      </c>
      <c r="I68" s="6">
        <f t="shared" si="11"/>
        <v>4.0974565435174721</v>
      </c>
      <c r="J68" s="6">
        <v>0</v>
      </c>
      <c r="K68" s="6">
        <v>-9.8000000000000007</v>
      </c>
    </row>
    <row r="69" spans="4:11" x14ac:dyDescent="0.3">
      <c r="D69" s="6">
        <v>68</v>
      </c>
      <c r="E69" s="6">
        <f t="shared" si="9"/>
        <v>0.67000000000000037</v>
      </c>
      <c r="F69" s="6">
        <f t="shared" si="10"/>
        <v>15.180655432863903</v>
      </c>
      <c r="G69" s="6">
        <f t="shared" si="10"/>
        <v>4.8792458841567008</v>
      </c>
      <c r="H69" s="6">
        <f t="shared" si="11"/>
        <v>22.657694675916247</v>
      </c>
      <c r="I69" s="6">
        <f t="shared" si="11"/>
        <v>3.9994565435174723</v>
      </c>
      <c r="J69" s="6">
        <v>0</v>
      </c>
      <c r="K69" s="6">
        <v>-9.8000000000000007</v>
      </c>
    </row>
    <row r="70" spans="4:11" x14ac:dyDescent="0.3">
      <c r="D70" s="6">
        <v>69</v>
      </c>
      <c r="E70" s="6">
        <f t="shared" si="9"/>
        <v>0.68000000000000038</v>
      </c>
      <c r="F70" s="6">
        <f t="shared" si="10"/>
        <v>15.407232379623066</v>
      </c>
      <c r="G70" s="6">
        <f t="shared" si="10"/>
        <v>4.918750449591875</v>
      </c>
      <c r="H70" s="6">
        <f t="shared" si="11"/>
        <v>22.657694675916247</v>
      </c>
      <c r="I70" s="6">
        <f t="shared" si="11"/>
        <v>3.9014565435174724</v>
      </c>
      <c r="J70" s="6">
        <v>0</v>
      </c>
      <c r="K70" s="6">
        <v>-9.8000000000000007</v>
      </c>
    </row>
    <row r="71" spans="4:11" x14ac:dyDescent="0.3">
      <c r="D71" s="6">
        <v>70</v>
      </c>
      <c r="E71" s="6">
        <f t="shared" si="9"/>
        <v>0.69000000000000039</v>
      </c>
      <c r="F71" s="6">
        <f t="shared" si="10"/>
        <v>15.633809326382229</v>
      </c>
      <c r="G71" s="6">
        <f t="shared" si="10"/>
        <v>4.9572750150270499</v>
      </c>
      <c r="H71" s="6">
        <f t="shared" si="11"/>
        <v>22.657694675916247</v>
      </c>
      <c r="I71" s="6">
        <f t="shared" si="11"/>
        <v>3.8034565435174725</v>
      </c>
      <c r="J71" s="6">
        <v>0</v>
      </c>
      <c r="K71" s="6">
        <v>-9.8000000000000007</v>
      </c>
    </row>
    <row r="72" spans="4:11" x14ac:dyDescent="0.3">
      <c r="D72" s="6">
        <v>71</v>
      </c>
      <c r="E72" s="6">
        <f t="shared" si="9"/>
        <v>0.7000000000000004</v>
      </c>
      <c r="F72" s="6">
        <f t="shared" si="10"/>
        <v>15.860386273141392</v>
      </c>
      <c r="G72" s="6">
        <f t="shared" si="10"/>
        <v>4.9948195804622246</v>
      </c>
      <c r="H72" s="6">
        <f t="shared" si="11"/>
        <v>22.657694675916247</v>
      </c>
      <c r="I72" s="6">
        <f t="shared" si="11"/>
        <v>3.7054565435174727</v>
      </c>
      <c r="J72" s="6">
        <v>0</v>
      </c>
      <c r="K72" s="6">
        <v>-9.8000000000000007</v>
      </c>
    </row>
    <row r="73" spans="4:11" x14ac:dyDescent="0.3">
      <c r="D73" s="6">
        <v>72</v>
      </c>
      <c r="E73" s="6">
        <f t="shared" si="9"/>
        <v>0.71000000000000041</v>
      </c>
      <c r="F73" s="6">
        <f t="shared" si="10"/>
        <v>16.086963219900554</v>
      </c>
      <c r="G73" s="6">
        <f t="shared" si="10"/>
        <v>5.0313841458973991</v>
      </c>
      <c r="H73" s="6">
        <f t="shared" si="11"/>
        <v>22.657694675916247</v>
      </c>
      <c r="I73" s="6">
        <f t="shared" si="11"/>
        <v>3.6074565435174728</v>
      </c>
      <c r="J73" s="6">
        <v>0</v>
      </c>
      <c r="K73" s="6">
        <v>-9.8000000000000007</v>
      </c>
    </row>
    <row r="74" spans="4:11" x14ac:dyDescent="0.3">
      <c r="D74" s="6">
        <v>73</v>
      </c>
      <c r="E74" s="6">
        <f t="shared" si="9"/>
        <v>0.72000000000000042</v>
      </c>
      <c r="F74" s="6">
        <f t="shared" si="10"/>
        <v>16.313540166659717</v>
      </c>
      <c r="G74" s="6">
        <f t="shared" si="10"/>
        <v>5.0669687113325734</v>
      </c>
      <c r="H74" s="6">
        <f t="shared" si="11"/>
        <v>22.657694675916247</v>
      </c>
      <c r="I74" s="6">
        <f t="shared" si="11"/>
        <v>3.5094565435174729</v>
      </c>
      <c r="J74" s="6">
        <v>0</v>
      </c>
      <c r="K74" s="6">
        <v>-9.8000000000000007</v>
      </c>
    </row>
    <row r="75" spans="4:11" x14ac:dyDescent="0.3">
      <c r="D75" s="6">
        <v>74</v>
      </c>
      <c r="E75" s="6">
        <f t="shared" si="9"/>
        <v>0.73000000000000043</v>
      </c>
      <c r="F75" s="6">
        <f t="shared" si="10"/>
        <v>16.54011711341888</v>
      </c>
      <c r="G75" s="6">
        <f t="shared" si="10"/>
        <v>5.1015732767677484</v>
      </c>
      <c r="H75" s="6">
        <f t="shared" si="11"/>
        <v>22.657694675916247</v>
      </c>
      <c r="I75" s="6">
        <f t="shared" si="11"/>
        <v>3.4114565435174731</v>
      </c>
      <c r="J75" s="6">
        <v>0</v>
      </c>
      <c r="K75" s="6">
        <v>-9.8000000000000007</v>
      </c>
    </row>
    <row r="76" spans="4:11" x14ac:dyDescent="0.3">
      <c r="D76" s="6">
        <v>75</v>
      </c>
      <c r="E76" s="6">
        <f t="shared" si="9"/>
        <v>0.74000000000000044</v>
      </c>
      <c r="F76" s="6">
        <f t="shared" si="10"/>
        <v>16.766694060178043</v>
      </c>
      <c r="G76" s="6">
        <f t="shared" si="10"/>
        <v>5.1351978422029232</v>
      </c>
      <c r="H76" s="6">
        <f t="shared" si="11"/>
        <v>22.657694675916247</v>
      </c>
      <c r="I76" s="6">
        <f t="shared" si="11"/>
        <v>3.3134565435174732</v>
      </c>
      <c r="J76" s="6">
        <v>0</v>
      </c>
      <c r="K76" s="6">
        <v>-9.8000000000000007</v>
      </c>
    </row>
    <row r="77" spans="4:11" x14ac:dyDescent="0.3">
      <c r="D77" s="6">
        <v>76</v>
      </c>
      <c r="E77" s="6">
        <f t="shared" si="9"/>
        <v>0.75000000000000044</v>
      </c>
      <c r="F77" s="6">
        <f t="shared" si="10"/>
        <v>16.993271006937206</v>
      </c>
      <c r="G77" s="6">
        <f t="shared" si="10"/>
        <v>5.1678424076380978</v>
      </c>
      <c r="H77" s="6">
        <f t="shared" si="11"/>
        <v>22.657694675916247</v>
      </c>
      <c r="I77" s="6">
        <f t="shared" si="11"/>
        <v>3.2154565435174733</v>
      </c>
      <c r="J77" s="6">
        <v>0</v>
      </c>
      <c r="K77" s="6">
        <v>-9.8000000000000007</v>
      </c>
    </row>
    <row r="78" spans="4:11" x14ac:dyDescent="0.3">
      <c r="D78" s="6">
        <v>77</v>
      </c>
      <c r="E78" s="6">
        <f t="shared" si="9"/>
        <v>0.76000000000000045</v>
      </c>
      <c r="F78" s="6">
        <f t="shared" si="10"/>
        <v>17.21984795369637</v>
      </c>
      <c r="G78" s="6">
        <f t="shared" si="10"/>
        <v>5.1995069730732721</v>
      </c>
      <c r="H78" s="6">
        <f t="shared" si="11"/>
        <v>22.657694675916247</v>
      </c>
      <c r="I78" s="6">
        <f t="shared" si="11"/>
        <v>3.1174565435174735</v>
      </c>
      <c r="J78" s="6">
        <v>0</v>
      </c>
      <c r="K78" s="6">
        <v>-9.8000000000000007</v>
      </c>
    </row>
    <row r="79" spans="4:11" x14ac:dyDescent="0.3">
      <c r="D79" s="6">
        <v>78</v>
      </c>
      <c r="E79" s="6">
        <f t="shared" si="9"/>
        <v>0.77000000000000046</v>
      </c>
      <c r="F79" s="6">
        <f t="shared" si="10"/>
        <v>17.446424900455533</v>
      </c>
      <c r="G79" s="6">
        <f t="shared" si="10"/>
        <v>5.2301915385084472</v>
      </c>
      <c r="H79" s="6">
        <f t="shared" si="11"/>
        <v>22.657694675916247</v>
      </c>
      <c r="I79" s="6">
        <f t="shared" si="11"/>
        <v>3.0194565435174736</v>
      </c>
      <c r="J79" s="6">
        <v>0</v>
      </c>
      <c r="K79" s="6">
        <v>-9.8000000000000007</v>
      </c>
    </row>
    <row r="80" spans="4:11" x14ac:dyDescent="0.3">
      <c r="D80" s="6">
        <v>79</v>
      </c>
      <c r="E80" s="6">
        <f t="shared" si="9"/>
        <v>0.78000000000000047</v>
      </c>
      <c r="F80" s="6">
        <f t="shared" si="10"/>
        <v>17.673001847214696</v>
      </c>
      <c r="G80" s="6">
        <f t="shared" si="10"/>
        <v>5.2598961039436221</v>
      </c>
      <c r="H80" s="6">
        <f t="shared" si="11"/>
        <v>22.657694675916247</v>
      </c>
      <c r="I80" s="6">
        <f t="shared" si="11"/>
        <v>2.9214565435174737</v>
      </c>
      <c r="J80" s="6">
        <v>0</v>
      </c>
      <c r="K80" s="6">
        <v>-9.8000000000000007</v>
      </c>
    </row>
    <row r="81" spans="4:11" x14ac:dyDescent="0.3">
      <c r="D81" s="6">
        <v>80</v>
      </c>
      <c r="E81" s="6">
        <f t="shared" si="9"/>
        <v>0.79000000000000048</v>
      </c>
      <c r="F81" s="6">
        <f t="shared" si="10"/>
        <v>17.899578793973859</v>
      </c>
      <c r="G81" s="6">
        <f t="shared" si="10"/>
        <v>5.2886206693787967</v>
      </c>
      <c r="H81" s="6">
        <f t="shared" si="11"/>
        <v>22.657694675916247</v>
      </c>
      <c r="I81" s="6">
        <f t="shared" si="11"/>
        <v>2.8234565435174739</v>
      </c>
      <c r="J81" s="6">
        <v>0</v>
      </c>
      <c r="K81" s="6">
        <v>-9.8000000000000007</v>
      </c>
    </row>
    <row r="82" spans="4:11" x14ac:dyDescent="0.3">
      <c r="D82" s="6">
        <v>81</v>
      </c>
      <c r="E82" s="6">
        <f t="shared" si="9"/>
        <v>0.80000000000000049</v>
      </c>
      <c r="F82" s="6">
        <f t="shared" si="10"/>
        <v>18.126155740733022</v>
      </c>
      <c r="G82" s="6">
        <f t="shared" si="10"/>
        <v>5.3163652348139712</v>
      </c>
      <c r="H82" s="6">
        <f t="shared" si="11"/>
        <v>22.657694675916247</v>
      </c>
      <c r="I82" s="6">
        <f t="shared" si="11"/>
        <v>2.725456543517474</v>
      </c>
      <c r="J82" s="6">
        <v>0</v>
      </c>
      <c r="K82" s="6">
        <v>-9.8000000000000007</v>
      </c>
    </row>
    <row r="83" spans="4:11" x14ac:dyDescent="0.3">
      <c r="D83" s="6">
        <v>82</v>
      </c>
      <c r="E83" s="6">
        <f t="shared" si="9"/>
        <v>0.8100000000000005</v>
      </c>
      <c r="F83" s="6">
        <f t="shared" si="10"/>
        <v>18.352732687492185</v>
      </c>
      <c r="G83" s="6">
        <f t="shared" si="10"/>
        <v>5.3431298002491454</v>
      </c>
      <c r="H83" s="6">
        <f t="shared" si="11"/>
        <v>22.657694675916247</v>
      </c>
      <c r="I83" s="6">
        <f t="shared" si="11"/>
        <v>2.6274565435174742</v>
      </c>
      <c r="J83" s="6">
        <v>0</v>
      </c>
      <c r="K83" s="6">
        <v>-9.8000000000000007</v>
      </c>
    </row>
    <row r="84" spans="4:11" x14ac:dyDescent="0.3">
      <c r="D84" s="6">
        <v>83</v>
      </c>
      <c r="E84" s="6">
        <f t="shared" si="9"/>
        <v>0.82000000000000051</v>
      </c>
      <c r="F84" s="6">
        <f t="shared" ref="F84:G99" si="12">F83+H83*$B$2+0.5*J83*$B$2^2</f>
        <v>18.579309634251349</v>
      </c>
      <c r="G84" s="6">
        <f t="shared" si="12"/>
        <v>5.3689143656843203</v>
      </c>
      <c r="H84" s="6">
        <f t="shared" ref="H84:I99" si="13">H83+J83*$B$2</f>
        <v>22.657694675916247</v>
      </c>
      <c r="I84" s="6">
        <f t="shared" si="13"/>
        <v>2.5294565435174743</v>
      </c>
      <c r="J84" s="6">
        <v>0</v>
      </c>
      <c r="K84" s="6">
        <v>-9.8000000000000007</v>
      </c>
    </row>
    <row r="85" spans="4:11" x14ac:dyDescent="0.3">
      <c r="D85" s="6">
        <v>84</v>
      </c>
      <c r="E85" s="6">
        <f t="shared" si="9"/>
        <v>0.83000000000000052</v>
      </c>
      <c r="F85" s="6">
        <f t="shared" si="12"/>
        <v>18.805886581010512</v>
      </c>
      <c r="G85" s="6">
        <f t="shared" si="12"/>
        <v>5.3937189311194951</v>
      </c>
      <c r="H85" s="6">
        <f t="shared" si="13"/>
        <v>22.657694675916247</v>
      </c>
      <c r="I85" s="6">
        <f t="shared" si="13"/>
        <v>2.4314565435174744</v>
      </c>
      <c r="J85" s="6">
        <v>0</v>
      </c>
      <c r="K85" s="6">
        <v>-9.8000000000000007</v>
      </c>
    </row>
    <row r="86" spans="4:11" x14ac:dyDescent="0.3">
      <c r="D86" s="6">
        <v>85</v>
      </c>
      <c r="E86" s="6">
        <f t="shared" si="9"/>
        <v>0.84000000000000052</v>
      </c>
      <c r="F86" s="6">
        <f t="shared" si="12"/>
        <v>19.032463527769675</v>
      </c>
      <c r="G86" s="6">
        <f t="shared" si="12"/>
        <v>5.4175434965546696</v>
      </c>
      <c r="H86" s="6">
        <f t="shared" si="13"/>
        <v>22.657694675916247</v>
      </c>
      <c r="I86" s="6">
        <f t="shared" si="13"/>
        <v>2.3334565435174746</v>
      </c>
      <c r="J86" s="6">
        <v>0</v>
      </c>
      <c r="K86" s="6">
        <v>-9.8000000000000007</v>
      </c>
    </row>
    <row r="87" spans="4:11" x14ac:dyDescent="0.3">
      <c r="D87" s="6">
        <v>86</v>
      </c>
      <c r="E87" s="6">
        <f t="shared" si="9"/>
        <v>0.85000000000000053</v>
      </c>
      <c r="F87" s="6">
        <f t="shared" si="12"/>
        <v>19.259040474528838</v>
      </c>
      <c r="G87" s="6">
        <f t="shared" si="12"/>
        <v>5.4403880619898439</v>
      </c>
      <c r="H87" s="6">
        <f t="shared" si="13"/>
        <v>22.657694675916247</v>
      </c>
      <c r="I87" s="6">
        <f t="shared" si="13"/>
        <v>2.2354565435174747</v>
      </c>
      <c r="J87" s="6">
        <v>0</v>
      </c>
      <c r="K87" s="6">
        <v>-9.8000000000000007</v>
      </c>
    </row>
    <row r="88" spans="4:11" x14ac:dyDescent="0.3">
      <c r="D88" s="6">
        <v>87</v>
      </c>
      <c r="E88" s="6">
        <f t="shared" si="9"/>
        <v>0.86000000000000054</v>
      </c>
      <c r="F88" s="6">
        <f t="shared" si="12"/>
        <v>19.485617421288001</v>
      </c>
      <c r="G88" s="6">
        <f t="shared" si="12"/>
        <v>5.4622526274250189</v>
      </c>
      <c r="H88" s="6">
        <f t="shared" si="13"/>
        <v>22.657694675916247</v>
      </c>
      <c r="I88" s="6">
        <f t="shared" si="13"/>
        <v>2.1374565435174748</v>
      </c>
      <c r="J88" s="6">
        <v>0</v>
      </c>
      <c r="K88" s="6">
        <v>-9.8000000000000007</v>
      </c>
    </row>
    <row r="89" spans="4:11" x14ac:dyDescent="0.3">
      <c r="D89" s="6">
        <v>88</v>
      </c>
      <c r="E89" s="6">
        <f t="shared" si="9"/>
        <v>0.87000000000000055</v>
      </c>
      <c r="F89" s="6">
        <f t="shared" si="12"/>
        <v>19.712194368047165</v>
      </c>
      <c r="G89" s="6">
        <f t="shared" si="12"/>
        <v>5.4831371928601937</v>
      </c>
      <c r="H89" s="6">
        <f t="shared" si="13"/>
        <v>22.657694675916247</v>
      </c>
      <c r="I89" s="6">
        <f t="shared" si="13"/>
        <v>2.039456543517475</v>
      </c>
      <c r="J89" s="6">
        <v>0</v>
      </c>
      <c r="K89" s="6">
        <v>-9.8000000000000007</v>
      </c>
    </row>
    <row r="90" spans="4:11" x14ac:dyDescent="0.3">
      <c r="D90" s="6">
        <v>89</v>
      </c>
      <c r="E90" s="6">
        <f t="shared" si="9"/>
        <v>0.88000000000000056</v>
      </c>
      <c r="F90" s="6">
        <f t="shared" si="12"/>
        <v>19.938771314806328</v>
      </c>
      <c r="G90" s="6">
        <f t="shared" si="12"/>
        <v>5.5030417582953683</v>
      </c>
      <c r="H90" s="6">
        <f t="shared" si="13"/>
        <v>22.657694675916247</v>
      </c>
      <c r="I90" s="6">
        <f t="shared" si="13"/>
        <v>1.9414565435174749</v>
      </c>
      <c r="J90" s="6">
        <v>0</v>
      </c>
      <c r="K90" s="6">
        <v>-9.8000000000000007</v>
      </c>
    </row>
    <row r="91" spans="4:11" x14ac:dyDescent="0.3">
      <c r="D91" s="6">
        <v>90</v>
      </c>
      <c r="E91" s="6">
        <f t="shared" si="9"/>
        <v>0.89000000000000057</v>
      </c>
      <c r="F91" s="6">
        <f t="shared" si="12"/>
        <v>20.165348261565491</v>
      </c>
      <c r="G91" s="6">
        <f t="shared" si="12"/>
        <v>5.5219663237305427</v>
      </c>
      <c r="H91" s="6">
        <f t="shared" si="13"/>
        <v>22.657694675916247</v>
      </c>
      <c r="I91" s="6">
        <f t="shared" si="13"/>
        <v>1.8434565435174748</v>
      </c>
      <c r="J91" s="6">
        <v>0</v>
      </c>
      <c r="K91" s="6">
        <v>-9.8000000000000007</v>
      </c>
    </row>
    <row r="92" spans="4:11" x14ac:dyDescent="0.3">
      <c r="D92" s="6">
        <v>91</v>
      </c>
      <c r="E92" s="6">
        <f t="shared" si="9"/>
        <v>0.90000000000000058</v>
      </c>
      <c r="F92" s="6">
        <f t="shared" si="12"/>
        <v>20.391925208324654</v>
      </c>
      <c r="G92" s="6">
        <f t="shared" si="12"/>
        <v>5.5399108891657178</v>
      </c>
      <c r="H92" s="6">
        <f t="shared" si="13"/>
        <v>22.657694675916247</v>
      </c>
      <c r="I92" s="6">
        <f t="shared" si="13"/>
        <v>1.7454565435174747</v>
      </c>
      <c r="J92" s="6">
        <v>0</v>
      </c>
      <c r="K92" s="6">
        <v>-9.8000000000000007</v>
      </c>
    </row>
    <row r="93" spans="4:11" x14ac:dyDescent="0.3">
      <c r="D93" s="6">
        <v>92</v>
      </c>
      <c r="E93" s="6">
        <f t="shared" si="9"/>
        <v>0.91000000000000059</v>
      </c>
      <c r="F93" s="6">
        <f t="shared" si="12"/>
        <v>20.618502155083817</v>
      </c>
      <c r="G93" s="6">
        <f t="shared" si="12"/>
        <v>5.5568754546008927</v>
      </c>
      <c r="H93" s="6">
        <f t="shared" si="13"/>
        <v>22.657694675916247</v>
      </c>
      <c r="I93" s="6">
        <f t="shared" si="13"/>
        <v>1.6474565435174746</v>
      </c>
      <c r="J93" s="6">
        <v>0</v>
      </c>
      <c r="K93" s="6">
        <v>-9.8000000000000007</v>
      </c>
    </row>
    <row r="94" spans="4:11" x14ac:dyDescent="0.3">
      <c r="D94" s="6">
        <v>93</v>
      </c>
      <c r="E94" s="6">
        <f t="shared" si="9"/>
        <v>0.9200000000000006</v>
      </c>
      <c r="F94" s="6">
        <f t="shared" si="12"/>
        <v>20.84507910184298</v>
      </c>
      <c r="G94" s="6">
        <f t="shared" si="12"/>
        <v>5.5728600200360674</v>
      </c>
      <c r="H94" s="6">
        <f t="shared" si="13"/>
        <v>22.657694675916247</v>
      </c>
      <c r="I94" s="6">
        <f t="shared" si="13"/>
        <v>1.5494565435174745</v>
      </c>
      <c r="J94" s="6">
        <v>0</v>
      </c>
      <c r="K94" s="6">
        <v>-9.8000000000000007</v>
      </c>
    </row>
    <row r="95" spans="4:11" x14ac:dyDescent="0.3">
      <c r="D95" s="6">
        <v>94</v>
      </c>
      <c r="E95" s="6">
        <f t="shared" si="9"/>
        <v>0.9300000000000006</v>
      </c>
      <c r="F95" s="6">
        <f t="shared" si="12"/>
        <v>21.071656048602144</v>
      </c>
      <c r="G95" s="6">
        <f t="shared" si="12"/>
        <v>5.5878645854712419</v>
      </c>
      <c r="H95" s="6">
        <f t="shared" si="13"/>
        <v>22.657694675916247</v>
      </c>
      <c r="I95" s="6">
        <f t="shared" si="13"/>
        <v>1.4514565435174744</v>
      </c>
      <c r="J95" s="6">
        <v>0</v>
      </c>
      <c r="K95" s="6">
        <v>-9.8000000000000007</v>
      </c>
    </row>
    <row r="96" spans="4:11" x14ac:dyDescent="0.3">
      <c r="D96" s="6">
        <v>95</v>
      </c>
      <c r="E96" s="6">
        <f t="shared" si="9"/>
        <v>0.94000000000000061</v>
      </c>
      <c r="F96" s="6">
        <f t="shared" si="12"/>
        <v>21.298232995361307</v>
      </c>
      <c r="G96" s="6">
        <f t="shared" si="12"/>
        <v>5.6018891509064161</v>
      </c>
      <c r="H96" s="6">
        <f t="shared" si="13"/>
        <v>22.657694675916247</v>
      </c>
      <c r="I96" s="6">
        <f t="shared" si="13"/>
        <v>1.3534565435174744</v>
      </c>
      <c r="J96" s="6">
        <v>0</v>
      </c>
      <c r="K96" s="6">
        <v>-9.8000000000000007</v>
      </c>
    </row>
    <row r="97" spans="4:11" x14ac:dyDescent="0.3">
      <c r="D97" s="6">
        <v>96</v>
      </c>
      <c r="E97" s="6">
        <f t="shared" si="9"/>
        <v>0.95000000000000062</v>
      </c>
      <c r="F97" s="6">
        <f t="shared" si="12"/>
        <v>21.52480994212047</v>
      </c>
      <c r="G97" s="6">
        <f t="shared" si="12"/>
        <v>5.6149337163415911</v>
      </c>
      <c r="H97" s="6">
        <f t="shared" si="13"/>
        <v>22.657694675916247</v>
      </c>
      <c r="I97" s="6">
        <f t="shared" si="13"/>
        <v>1.2554565435174743</v>
      </c>
      <c r="J97" s="6">
        <v>0</v>
      </c>
      <c r="K97" s="6">
        <v>-9.8000000000000007</v>
      </c>
    </row>
    <row r="98" spans="4:11" x14ac:dyDescent="0.3">
      <c r="D98" s="6">
        <v>97</v>
      </c>
      <c r="E98" s="6">
        <f t="shared" si="9"/>
        <v>0.96000000000000063</v>
      </c>
      <c r="F98" s="6">
        <f t="shared" si="12"/>
        <v>21.751386888879633</v>
      </c>
      <c r="G98" s="6">
        <f t="shared" si="12"/>
        <v>5.6269982817767659</v>
      </c>
      <c r="H98" s="6">
        <f t="shared" si="13"/>
        <v>22.657694675916247</v>
      </c>
      <c r="I98" s="6">
        <f t="shared" si="13"/>
        <v>1.1574565435174742</v>
      </c>
      <c r="J98" s="6">
        <v>0</v>
      </c>
      <c r="K98" s="6">
        <v>-9.8000000000000007</v>
      </c>
    </row>
    <row r="99" spans="4:11" x14ac:dyDescent="0.3">
      <c r="D99" s="6">
        <v>98</v>
      </c>
      <c r="E99" s="6">
        <f t="shared" si="9"/>
        <v>0.97000000000000064</v>
      </c>
      <c r="F99" s="6">
        <f t="shared" si="12"/>
        <v>21.977963835638796</v>
      </c>
      <c r="G99" s="6">
        <f t="shared" si="12"/>
        <v>5.6380828472119404</v>
      </c>
      <c r="H99" s="6">
        <f t="shared" si="13"/>
        <v>22.657694675916247</v>
      </c>
      <c r="I99" s="6">
        <f t="shared" si="13"/>
        <v>1.0594565435174741</v>
      </c>
      <c r="J99" s="6">
        <v>0</v>
      </c>
      <c r="K99" s="6">
        <v>-9.8000000000000007</v>
      </c>
    </row>
    <row r="100" spans="4:11" x14ac:dyDescent="0.3">
      <c r="D100" s="6">
        <v>99</v>
      </c>
      <c r="E100" s="6">
        <f t="shared" si="9"/>
        <v>0.98000000000000065</v>
      </c>
      <c r="F100" s="6">
        <f t="shared" ref="F100:G115" si="14">F99+H99*$B$2+0.5*J99*$B$2^2</f>
        <v>22.204540782397959</v>
      </c>
      <c r="G100" s="6">
        <f t="shared" si="14"/>
        <v>5.6481874126471148</v>
      </c>
      <c r="H100" s="6">
        <f t="shared" ref="H100:I115" si="15">H99+J99*$B$2</f>
        <v>22.657694675916247</v>
      </c>
      <c r="I100" s="6">
        <f t="shared" si="15"/>
        <v>0.96145654351747412</v>
      </c>
      <c r="J100" s="6">
        <v>0</v>
      </c>
      <c r="K100" s="6">
        <v>-9.8000000000000007</v>
      </c>
    </row>
    <row r="101" spans="4:11" x14ac:dyDescent="0.3">
      <c r="D101" s="6">
        <v>100</v>
      </c>
      <c r="E101" s="6">
        <f t="shared" si="9"/>
        <v>0.99000000000000066</v>
      </c>
      <c r="F101" s="6">
        <f t="shared" si="14"/>
        <v>22.431117729157123</v>
      </c>
      <c r="G101" s="6">
        <f t="shared" si="14"/>
        <v>5.6573119780822898</v>
      </c>
      <c r="H101" s="6">
        <f t="shared" si="15"/>
        <v>22.657694675916247</v>
      </c>
      <c r="I101" s="6">
        <f t="shared" si="15"/>
        <v>0.86345654351747414</v>
      </c>
      <c r="J101" s="6">
        <v>0</v>
      </c>
      <c r="K101" s="6">
        <v>-9.8000000000000007</v>
      </c>
    </row>
    <row r="102" spans="4:11" x14ac:dyDescent="0.3">
      <c r="D102" s="6">
        <v>101</v>
      </c>
      <c r="E102" s="6">
        <f t="shared" si="9"/>
        <v>1.0000000000000007</v>
      </c>
      <c r="F102" s="6">
        <f t="shared" si="14"/>
        <v>22.657694675916286</v>
      </c>
      <c r="G102" s="6">
        <f t="shared" si="14"/>
        <v>5.6654565435174646</v>
      </c>
      <c r="H102" s="6">
        <f t="shared" si="15"/>
        <v>22.657694675916247</v>
      </c>
      <c r="I102" s="6">
        <f t="shared" si="15"/>
        <v>0.76545654351747416</v>
      </c>
      <c r="J102" s="6">
        <v>0</v>
      </c>
      <c r="K102" s="6">
        <v>-9.8000000000000007</v>
      </c>
    </row>
    <row r="103" spans="4:11" x14ac:dyDescent="0.3">
      <c r="D103" s="6">
        <v>102</v>
      </c>
      <c r="E103" s="6">
        <f t="shared" si="9"/>
        <v>1.0100000000000007</v>
      </c>
      <c r="F103" s="6">
        <f t="shared" si="14"/>
        <v>22.884271622675449</v>
      </c>
      <c r="G103" s="6">
        <f t="shared" si="14"/>
        <v>5.6726211089526393</v>
      </c>
      <c r="H103" s="6">
        <f t="shared" si="15"/>
        <v>22.657694675916247</v>
      </c>
      <c r="I103" s="6">
        <f t="shared" si="15"/>
        <v>0.66745654351747419</v>
      </c>
      <c r="J103" s="6">
        <v>0</v>
      </c>
      <c r="K103" s="6">
        <v>-9.8000000000000007</v>
      </c>
    </row>
    <row r="104" spans="4:11" x14ac:dyDescent="0.3">
      <c r="D104" s="6">
        <v>103</v>
      </c>
      <c r="E104" s="6">
        <f t="shared" si="9"/>
        <v>1.0200000000000007</v>
      </c>
      <c r="F104" s="6">
        <f t="shared" si="14"/>
        <v>23.110848569434612</v>
      </c>
      <c r="G104" s="6">
        <f t="shared" si="14"/>
        <v>5.6788056743878137</v>
      </c>
      <c r="H104" s="6">
        <f t="shared" si="15"/>
        <v>22.657694675916247</v>
      </c>
      <c r="I104" s="6">
        <f t="shared" si="15"/>
        <v>0.56945654351747421</v>
      </c>
      <c r="J104" s="6">
        <v>0</v>
      </c>
      <c r="K104" s="6">
        <v>-9.8000000000000007</v>
      </c>
    </row>
    <row r="105" spans="4:11" x14ac:dyDescent="0.3">
      <c r="D105" s="6">
        <v>104</v>
      </c>
      <c r="E105" s="6">
        <f t="shared" si="9"/>
        <v>1.0300000000000007</v>
      </c>
      <c r="F105" s="6">
        <f t="shared" si="14"/>
        <v>23.337425516193775</v>
      </c>
      <c r="G105" s="6">
        <f t="shared" si="14"/>
        <v>5.6840102398229879</v>
      </c>
      <c r="H105" s="6">
        <f t="shared" si="15"/>
        <v>22.657694675916247</v>
      </c>
      <c r="I105" s="6">
        <f t="shared" si="15"/>
        <v>0.47145654351747424</v>
      </c>
      <c r="J105" s="6">
        <v>0</v>
      </c>
      <c r="K105" s="6">
        <v>-9.8000000000000007</v>
      </c>
    </row>
    <row r="106" spans="4:11" x14ac:dyDescent="0.3">
      <c r="D106" s="6">
        <v>105</v>
      </c>
      <c r="E106" s="6">
        <f t="shared" si="9"/>
        <v>1.0400000000000007</v>
      </c>
      <c r="F106" s="6">
        <f t="shared" si="14"/>
        <v>23.564002462952939</v>
      </c>
      <c r="G106" s="6">
        <f t="shared" si="14"/>
        <v>5.6882348052581628</v>
      </c>
      <c r="H106" s="6">
        <f t="shared" si="15"/>
        <v>22.657694675916247</v>
      </c>
      <c r="I106" s="6">
        <f t="shared" si="15"/>
        <v>0.37345654351747426</v>
      </c>
      <c r="J106" s="6">
        <v>0</v>
      </c>
      <c r="K106" s="6">
        <v>-9.8000000000000007</v>
      </c>
    </row>
    <row r="107" spans="4:11" x14ac:dyDescent="0.3">
      <c r="D107" s="6">
        <v>106</v>
      </c>
      <c r="E107" s="6">
        <f t="shared" si="9"/>
        <v>1.0500000000000007</v>
      </c>
      <c r="F107" s="6">
        <f t="shared" si="14"/>
        <v>23.790579409712102</v>
      </c>
      <c r="G107" s="6">
        <f t="shared" si="14"/>
        <v>5.6914793706933375</v>
      </c>
      <c r="H107" s="6">
        <f t="shared" si="15"/>
        <v>22.657694675916247</v>
      </c>
      <c r="I107" s="6">
        <f t="shared" si="15"/>
        <v>0.27545654351747428</v>
      </c>
      <c r="J107" s="6">
        <v>0</v>
      </c>
      <c r="K107" s="6">
        <v>-9.8000000000000007</v>
      </c>
    </row>
    <row r="108" spans="4:11" x14ac:dyDescent="0.3">
      <c r="D108" s="6">
        <v>107</v>
      </c>
      <c r="E108" s="6">
        <f t="shared" si="9"/>
        <v>1.0600000000000007</v>
      </c>
      <c r="F108" s="6">
        <f t="shared" si="14"/>
        <v>24.017156356471265</v>
      </c>
      <c r="G108" s="6">
        <f t="shared" si="14"/>
        <v>5.693743936128512</v>
      </c>
      <c r="H108" s="6">
        <f t="shared" si="15"/>
        <v>22.657694675916247</v>
      </c>
      <c r="I108" s="6">
        <f t="shared" si="15"/>
        <v>0.17745654351747428</v>
      </c>
      <c r="J108" s="6">
        <v>0</v>
      </c>
      <c r="K108" s="6">
        <v>-9.8000000000000007</v>
      </c>
    </row>
    <row r="109" spans="4:11" x14ac:dyDescent="0.3">
      <c r="D109" s="6">
        <v>108</v>
      </c>
      <c r="E109" s="6">
        <f t="shared" si="9"/>
        <v>1.0700000000000007</v>
      </c>
      <c r="F109" s="6">
        <f t="shared" si="14"/>
        <v>24.243733303230428</v>
      </c>
      <c r="G109" s="6">
        <f t="shared" si="14"/>
        <v>5.6950285015636863</v>
      </c>
      <c r="H109" s="6">
        <f t="shared" si="15"/>
        <v>22.657694675916247</v>
      </c>
      <c r="I109" s="6">
        <f t="shared" si="15"/>
        <v>7.9456543517474276E-2</v>
      </c>
      <c r="J109" s="6">
        <v>0</v>
      </c>
      <c r="K109" s="6">
        <v>-9.8000000000000007</v>
      </c>
    </row>
    <row r="110" spans="4:11" x14ac:dyDescent="0.3">
      <c r="D110" s="6">
        <v>109</v>
      </c>
      <c r="E110" s="6">
        <f t="shared" si="9"/>
        <v>1.0800000000000007</v>
      </c>
      <c r="F110" s="6">
        <f t="shared" si="14"/>
        <v>24.470310249989591</v>
      </c>
      <c r="G110" s="6">
        <f t="shared" si="14"/>
        <v>5.6953330669988613</v>
      </c>
      <c r="H110" s="6">
        <f t="shared" si="15"/>
        <v>22.657694675916247</v>
      </c>
      <c r="I110" s="6">
        <f t="shared" si="15"/>
        <v>-1.8543456482525728E-2</v>
      </c>
      <c r="J110" s="6">
        <v>0</v>
      </c>
      <c r="K110" s="6">
        <v>-9.8000000000000007</v>
      </c>
    </row>
    <row r="111" spans="4:11" x14ac:dyDescent="0.3">
      <c r="D111" s="6">
        <v>110</v>
      </c>
      <c r="E111" s="6">
        <f t="shared" si="9"/>
        <v>1.0900000000000007</v>
      </c>
      <c r="F111" s="6">
        <f t="shared" si="14"/>
        <v>24.696887196748754</v>
      </c>
      <c r="G111" s="6">
        <f t="shared" si="14"/>
        <v>5.6946576324340361</v>
      </c>
      <c r="H111" s="6">
        <f t="shared" si="15"/>
        <v>22.657694675916247</v>
      </c>
      <c r="I111" s="6">
        <f t="shared" si="15"/>
        <v>-0.11654345648252573</v>
      </c>
      <c r="J111" s="6">
        <v>0</v>
      </c>
      <c r="K111" s="6">
        <v>-9.8000000000000007</v>
      </c>
    </row>
    <row r="112" spans="4:11" x14ac:dyDescent="0.3">
      <c r="D112" s="6">
        <v>111</v>
      </c>
      <c r="E112" s="6">
        <f t="shared" si="9"/>
        <v>1.1000000000000008</v>
      </c>
      <c r="F112" s="6">
        <f t="shared" si="14"/>
        <v>24.923464143507918</v>
      </c>
      <c r="G112" s="6">
        <f t="shared" si="14"/>
        <v>5.6930021978692107</v>
      </c>
      <c r="H112" s="6">
        <f t="shared" si="15"/>
        <v>22.657694675916247</v>
      </c>
      <c r="I112" s="6">
        <f t="shared" si="15"/>
        <v>-0.21454345648252574</v>
      </c>
      <c r="J112" s="6">
        <v>0</v>
      </c>
      <c r="K112" s="6">
        <v>-9.8000000000000007</v>
      </c>
    </row>
    <row r="113" spans="4:11" x14ac:dyDescent="0.3">
      <c r="D113" s="6">
        <v>112</v>
      </c>
      <c r="E113" s="6">
        <f t="shared" si="9"/>
        <v>1.1100000000000008</v>
      </c>
      <c r="F113" s="6">
        <f t="shared" si="14"/>
        <v>25.150041090267081</v>
      </c>
      <c r="G113" s="6">
        <f t="shared" si="14"/>
        <v>5.6903667633043851</v>
      </c>
      <c r="H113" s="6">
        <f t="shared" si="15"/>
        <v>22.657694675916247</v>
      </c>
      <c r="I113" s="6">
        <f t="shared" si="15"/>
        <v>-0.31254345648252574</v>
      </c>
      <c r="J113" s="6">
        <v>0</v>
      </c>
      <c r="K113" s="6">
        <v>-9.8000000000000007</v>
      </c>
    </row>
    <row r="114" spans="4:11" x14ac:dyDescent="0.3">
      <c r="D114" s="6">
        <v>113</v>
      </c>
      <c r="E114" s="6">
        <f t="shared" si="9"/>
        <v>1.1200000000000008</v>
      </c>
      <c r="F114" s="6">
        <f t="shared" si="14"/>
        <v>25.376618037026244</v>
      </c>
      <c r="G114" s="6">
        <f t="shared" si="14"/>
        <v>5.6867513287395601</v>
      </c>
      <c r="H114" s="6">
        <f t="shared" si="15"/>
        <v>22.657694675916247</v>
      </c>
      <c r="I114" s="6">
        <f t="shared" si="15"/>
        <v>-0.41054345648252577</v>
      </c>
      <c r="J114" s="6">
        <v>0</v>
      </c>
      <c r="K114" s="6">
        <v>-9.8000000000000007</v>
      </c>
    </row>
    <row r="115" spans="4:11" x14ac:dyDescent="0.3">
      <c r="D115" s="6">
        <v>114</v>
      </c>
      <c r="E115" s="6">
        <f t="shared" si="9"/>
        <v>1.1300000000000008</v>
      </c>
      <c r="F115" s="6">
        <f t="shared" si="14"/>
        <v>25.603194983785407</v>
      </c>
      <c r="G115" s="6">
        <f t="shared" si="14"/>
        <v>5.682155894174735</v>
      </c>
      <c r="H115" s="6">
        <f t="shared" si="15"/>
        <v>22.657694675916247</v>
      </c>
      <c r="I115" s="6">
        <f t="shared" si="15"/>
        <v>-0.50854345648252575</v>
      </c>
      <c r="J115" s="6">
        <v>0</v>
      </c>
      <c r="K115" s="6">
        <v>-9.8000000000000007</v>
      </c>
    </row>
    <row r="116" spans="4:11" x14ac:dyDescent="0.3">
      <c r="D116" s="6">
        <v>115</v>
      </c>
      <c r="E116" s="6">
        <f t="shared" si="9"/>
        <v>1.1400000000000008</v>
      </c>
      <c r="F116" s="6">
        <f t="shared" ref="F116:G131" si="16">F115+H115*$B$2+0.5*J115*$B$2^2</f>
        <v>25.82977193054457</v>
      </c>
      <c r="G116" s="6">
        <f t="shared" si="16"/>
        <v>5.6765804596099096</v>
      </c>
      <c r="H116" s="6">
        <f t="shared" ref="H116:I131" si="17">H115+J115*$B$2</f>
        <v>22.657694675916247</v>
      </c>
      <c r="I116" s="6">
        <f t="shared" si="17"/>
        <v>-0.60654345648252572</v>
      </c>
      <c r="J116" s="6">
        <v>0</v>
      </c>
      <c r="K116" s="6">
        <v>-9.8000000000000007</v>
      </c>
    </row>
    <row r="117" spans="4:11" x14ac:dyDescent="0.3">
      <c r="D117" s="6">
        <v>116</v>
      </c>
      <c r="E117" s="6">
        <f t="shared" si="9"/>
        <v>1.1500000000000008</v>
      </c>
      <c r="F117" s="6">
        <f t="shared" si="16"/>
        <v>26.056348877303734</v>
      </c>
      <c r="G117" s="6">
        <f t="shared" si="16"/>
        <v>5.6700250250450841</v>
      </c>
      <c r="H117" s="6">
        <f t="shared" si="17"/>
        <v>22.657694675916247</v>
      </c>
      <c r="I117" s="6">
        <f t="shared" si="17"/>
        <v>-0.7045434564825257</v>
      </c>
      <c r="J117" s="6">
        <v>0</v>
      </c>
      <c r="K117" s="6">
        <v>-9.8000000000000007</v>
      </c>
    </row>
    <row r="118" spans="4:11" x14ac:dyDescent="0.3">
      <c r="D118" s="6">
        <v>117</v>
      </c>
      <c r="E118" s="6">
        <f t="shared" si="9"/>
        <v>1.1600000000000008</v>
      </c>
      <c r="F118" s="6">
        <f t="shared" si="16"/>
        <v>26.282925824062897</v>
      </c>
      <c r="G118" s="6">
        <f t="shared" si="16"/>
        <v>5.6624895904802584</v>
      </c>
      <c r="H118" s="6">
        <f t="shared" si="17"/>
        <v>22.657694675916247</v>
      </c>
      <c r="I118" s="6">
        <f t="shared" si="17"/>
        <v>-0.80254345648252567</v>
      </c>
      <c r="J118" s="6">
        <v>0</v>
      </c>
      <c r="K118" s="6">
        <v>-9.8000000000000007</v>
      </c>
    </row>
    <row r="119" spans="4:11" x14ac:dyDescent="0.3">
      <c r="D119" s="6">
        <v>118</v>
      </c>
      <c r="E119" s="6">
        <f t="shared" si="9"/>
        <v>1.1700000000000008</v>
      </c>
      <c r="F119" s="6">
        <f t="shared" si="16"/>
        <v>26.50950277082206</v>
      </c>
      <c r="G119" s="6">
        <f t="shared" si="16"/>
        <v>5.6539741559154333</v>
      </c>
      <c r="H119" s="6">
        <f t="shared" si="17"/>
        <v>22.657694675916247</v>
      </c>
      <c r="I119" s="6">
        <f t="shared" si="17"/>
        <v>-0.90054345648252565</v>
      </c>
      <c r="J119" s="6">
        <v>0</v>
      </c>
      <c r="K119" s="6">
        <v>-9.8000000000000007</v>
      </c>
    </row>
    <row r="120" spans="4:11" x14ac:dyDescent="0.3">
      <c r="D120" s="6">
        <v>119</v>
      </c>
      <c r="E120" s="6">
        <f t="shared" si="9"/>
        <v>1.1800000000000008</v>
      </c>
      <c r="F120" s="6">
        <f t="shared" si="16"/>
        <v>26.736079717581223</v>
      </c>
      <c r="G120" s="6">
        <f t="shared" si="16"/>
        <v>5.644478721350608</v>
      </c>
      <c r="H120" s="6">
        <f t="shared" si="17"/>
        <v>22.657694675916247</v>
      </c>
      <c r="I120" s="6">
        <f t="shared" si="17"/>
        <v>-0.99854345648252563</v>
      </c>
      <c r="J120" s="6">
        <v>0</v>
      </c>
      <c r="K120" s="6">
        <v>-9.8000000000000007</v>
      </c>
    </row>
    <row r="121" spans="4:11" x14ac:dyDescent="0.3">
      <c r="D121" s="6">
        <v>120</v>
      </c>
      <c r="E121" s="6">
        <f t="shared" si="9"/>
        <v>1.1900000000000008</v>
      </c>
      <c r="F121" s="6">
        <f t="shared" si="16"/>
        <v>26.962656664340386</v>
      </c>
      <c r="G121" s="6">
        <f t="shared" si="16"/>
        <v>5.6340032867857825</v>
      </c>
      <c r="H121" s="6">
        <f t="shared" si="17"/>
        <v>22.657694675916247</v>
      </c>
      <c r="I121" s="6">
        <f t="shared" si="17"/>
        <v>-1.0965434564825256</v>
      </c>
      <c r="J121" s="6">
        <v>0</v>
      </c>
      <c r="K121" s="6">
        <v>-9.8000000000000007</v>
      </c>
    </row>
    <row r="122" spans="4:11" x14ac:dyDescent="0.3">
      <c r="D122" s="6">
        <v>121</v>
      </c>
      <c r="E122" s="6">
        <f t="shared" si="9"/>
        <v>1.2000000000000008</v>
      </c>
      <c r="F122" s="6">
        <f t="shared" si="16"/>
        <v>27.189233611099549</v>
      </c>
      <c r="G122" s="6">
        <f t="shared" si="16"/>
        <v>5.6225478522209569</v>
      </c>
      <c r="H122" s="6">
        <f t="shared" si="17"/>
        <v>22.657694675916247</v>
      </c>
      <c r="I122" s="6">
        <f t="shared" si="17"/>
        <v>-1.1945434564825257</v>
      </c>
      <c r="J122" s="6">
        <v>0</v>
      </c>
      <c r="K122" s="6">
        <v>-9.8000000000000007</v>
      </c>
    </row>
    <row r="123" spans="4:11" x14ac:dyDescent="0.3">
      <c r="D123" s="6">
        <v>122</v>
      </c>
      <c r="E123" s="6">
        <f t="shared" si="9"/>
        <v>1.2100000000000009</v>
      </c>
      <c r="F123" s="6">
        <f t="shared" si="16"/>
        <v>27.415810557858713</v>
      </c>
      <c r="G123" s="6">
        <f t="shared" si="16"/>
        <v>5.6101124176561319</v>
      </c>
      <c r="H123" s="6">
        <f t="shared" si="17"/>
        <v>22.657694675916247</v>
      </c>
      <c r="I123" s="6">
        <f t="shared" si="17"/>
        <v>-1.2925434564825258</v>
      </c>
      <c r="J123" s="6">
        <v>0</v>
      </c>
      <c r="K123" s="6">
        <v>-9.8000000000000007</v>
      </c>
    </row>
    <row r="124" spans="4:11" x14ac:dyDescent="0.3">
      <c r="D124" s="6">
        <v>123</v>
      </c>
      <c r="E124" s="6">
        <f t="shared" si="9"/>
        <v>1.2200000000000009</v>
      </c>
      <c r="F124" s="6">
        <f t="shared" si="16"/>
        <v>27.642387504617876</v>
      </c>
      <c r="G124" s="6">
        <f t="shared" si="16"/>
        <v>5.5966969830913067</v>
      </c>
      <c r="H124" s="6">
        <f t="shared" si="17"/>
        <v>22.657694675916247</v>
      </c>
      <c r="I124" s="6">
        <f t="shared" si="17"/>
        <v>-1.3905434564825259</v>
      </c>
      <c r="J124" s="6">
        <v>0</v>
      </c>
      <c r="K124" s="6">
        <v>-9.8000000000000007</v>
      </c>
    </row>
    <row r="125" spans="4:11" x14ac:dyDescent="0.3">
      <c r="D125" s="6">
        <v>124</v>
      </c>
      <c r="E125" s="6">
        <f t="shared" si="9"/>
        <v>1.2300000000000009</v>
      </c>
      <c r="F125" s="6">
        <f t="shared" si="16"/>
        <v>27.868964451377039</v>
      </c>
      <c r="G125" s="6">
        <f t="shared" si="16"/>
        <v>5.5823015485264813</v>
      </c>
      <c r="H125" s="6">
        <f t="shared" si="17"/>
        <v>22.657694675916247</v>
      </c>
      <c r="I125" s="6">
        <f t="shared" si="17"/>
        <v>-1.488543456482526</v>
      </c>
      <c r="J125" s="6">
        <v>0</v>
      </c>
      <c r="K125" s="6">
        <v>-9.8000000000000007</v>
      </c>
    </row>
    <row r="126" spans="4:11" x14ac:dyDescent="0.3">
      <c r="D126" s="6">
        <v>125</v>
      </c>
      <c r="E126" s="6">
        <f t="shared" si="9"/>
        <v>1.2400000000000009</v>
      </c>
      <c r="F126" s="6">
        <f t="shared" si="16"/>
        <v>28.095541398136202</v>
      </c>
      <c r="G126" s="6">
        <f t="shared" si="16"/>
        <v>5.5669261139616557</v>
      </c>
      <c r="H126" s="6">
        <f t="shared" si="17"/>
        <v>22.657694675916247</v>
      </c>
      <c r="I126" s="6">
        <f t="shared" si="17"/>
        <v>-1.586543456482526</v>
      </c>
      <c r="J126" s="6">
        <v>0</v>
      </c>
      <c r="K126" s="6">
        <v>-9.8000000000000007</v>
      </c>
    </row>
    <row r="127" spans="4:11" x14ac:dyDescent="0.3">
      <c r="D127" s="6">
        <v>126</v>
      </c>
      <c r="E127" s="6">
        <f t="shared" si="9"/>
        <v>1.2500000000000009</v>
      </c>
      <c r="F127" s="6">
        <f t="shared" si="16"/>
        <v>28.322118344895365</v>
      </c>
      <c r="G127" s="6">
        <f t="shared" si="16"/>
        <v>5.5505706793968299</v>
      </c>
      <c r="H127" s="6">
        <f t="shared" si="17"/>
        <v>22.657694675916247</v>
      </c>
      <c r="I127" s="6">
        <f t="shared" si="17"/>
        <v>-1.6845434564825261</v>
      </c>
      <c r="J127" s="6">
        <v>0</v>
      </c>
      <c r="K127" s="6">
        <v>-9.8000000000000007</v>
      </c>
    </row>
    <row r="128" spans="4:11" x14ac:dyDescent="0.3">
      <c r="D128" s="6">
        <v>127</v>
      </c>
      <c r="E128" s="6">
        <f t="shared" si="9"/>
        <v>1.2600000000000009</v>
      </c>
      <c r="F128" s="6">
        <f t="shared" si="16"/>
        <v>28.548695291654528</v>
      </c>
      <c r="G128" s="6">
        <f t="shared" si="16"/>
        <v>5.5332352448320048</v>
      </c>
      <c r="H128" s="6">
        <f t="shared" si="17"/>
        <v>22.657694675916247</v>
      </c>
      <c r="I128" s="6">
        <f t="shared" si="17"/>
        <v>-1.7825434564825262</v>
      </c>
      <c r="J128" s="6">
        <v>0</v>
      </c>
      <c r="K128" s="6">
        <v>-9.8000000000000007</v>
      </c>
    </row>
    <row r="129" spans="4:11" x14ac:dyDescent="0.3">
      <c r="D129" s="6">
        <v>128</v>
      </c>
      <c r="E129" s="6">
        <f t="shared" si="9"/>
        <v>1.2700000000000009</v>
      </c>
      <c r="F129" s="6">
        <f t="shared" si="16"/>
        <v>28.775272238413692</v>
      </c>
      <c r="G129" s="6">
        <f t="shared" si="16"/>
        <v>5.5149198102671795</v>
      </c>
      <c r="H129" s="6">
        <f t="shared" si="17"/>
        <v>22.657694675916247</v>
      </c>
      <c r="I129" s="6">
        <f t="shared" si="17"/>
        <v>-1.8805434564825263</v>
      </c>
      <c r="J129" s="6">
        <v>0</v>
      </c>
      <c r="K129" s="6">
        <v>-9.8000000000000007</v>
      </c>
    </row>
    <row r="130" spans="4:11" x14ac:dyDescent="0.3">
      <c r="D130" s="6">
        <v>129</v>
      </c>
      <c r="E130" s="6">
        <f t="shared" si="9"/>
        <v>1.2800000000000009</v>
      </c>
      <c r="F130" s="6">
        <f t="shared" si="16"/>
        <v>29.001849185172855</v>
      </c>
      <c r="G130" s="6">
        <f t="shared" si="16"/>
        <v>5.495624375702354</v>
      </c>
      <c r="H130" s="6">
        <f t="shared" si="17"/>
        <v>22.657694675916247</v>
      </c>
      <c r="I130" s="6">
        <f t="shared" si="17"/>
        <v>-1.9785434564825264</v>
      </c>
      <c r="J130" s="6">
        <v>0</v>
      </c>
      <c r="K130" s="6">
        <v>-9.8000000000000007</v>
      </c>
    </row>
    <row r="131" spans="4:11" x14ac:dyDescent="0.3">
      <c r="D131" s="6">
        <v>130</v>
      </c>
      <c r="E131" s="6">
        <f t="shared" si="9"/>
        <v>1.2900000000000009</v>
      </c>
      <c r="F131" s="6">
        <f t="shared" si="16"/>
        <v>29.228426131932018</v>
      </c>
      <c r="G131" s="6">
        <f t="shared" si="16"/>
        <v>5.4753489411375282</v>
      </c>
      <c r="H131" s="6">
        <f t="shared" si="17"/>
        <v>22.657694675916247</v>
      </c>
      <c r="I131" s="6">
        <f t="shared" si="17"/>
        <v>-2.0765434564825265</v>
      </c>
      <c r="J131" s="6">
        <v>0</v>
      </c>
      <c r="K131" s="6">
        <v>-9.8000000000000007</v>
      </c>
    </row>
    <row r="132" spans="4:11" x14ac:dyDescent="0.3">
      <c r="D132" s="6">
        <v>131</v>
      </c>
      <c r="E132" s="6">
        <f t="shared" ref="E132:E195" si="18">$B$2+E131</f>
        <v>1.3000000000000009</v>
      </c>
      <c r="F132" s="6">
        <f t="shared" ref="F132:G147" si="19">F131+H131*$B$2+0.5*J131*$B$2^2</f>
        <v>29.455003078691181</v>
      </c>
      <c r="G132" s="6">
        <f t="shared" si="19"/>
        <v>5.4540935065727032</v>
      </c>
      <c r="H132" s="6">
        <f t="shared" ref="H132:I147" si="20">H131+J131*$B$2</f>
        <v>22.657694675916247</v>
      </c>
      <c r="I132" s="6">
        <f t="shared" si="20"/>
        <v>-2.1745434564825263</v>
      </c>
      <c r="J132" s="6">
        <v>0</v>
      </c>
      <c r="K132" s="6">
        <v>-9.8000000000000007</v>
      </c>
    </row>
    <row r="133" spans="4:11" x14ac:dyDescent="0.3">
      <c r="D133" s="6">
        <v>132</v>
      </c>
      <c r="E133" s="6">
        <f t="shared" si="18"/>
        <v>1.3100000000000009</v>
      </c>
      <c r="F133" s="6">
        <f t="shared" si="19"/>
        <v>29.681580025450344</v>
      </c>
      <c r="G133" s="6">
        <f t="shared" si="19"/>
        <v>5.431858072007878</v>
      </c>
      <c r="H133" s="6">
        <f t="shared" si="20"/>
        <v>22.657694675916247</v>
      </c>
      <c r="I133" s="6">
        <f t="shared" si="20"/>
        <v>-2.2725434564825262</v>
      </c>
      <c r="J133" s="6">
        <v>0</v>
      </c>
      <c r="K133" s="6">
        <v>-9.8000000000000007</v>
      </c>
    </row>
    <row r="134" spans="4:11" x14ac:dyDescent="0.3">
      <c r="D134" s="6">
        <v>133</v>
      </c>
      <c r="E134" s="6">
        <f t="shared" si="18"/>
        <v>1.320000000000001</v>
      </c>
      <c r="F134" s="6">
        <f t="shared" si="19"/>
        <v>29.908156972209508</v>
      </c>
      <c r="G134" s="6">
        <f t="shared" si="19"/>
        <v>5.4086426374430525</v>
      </c>
      <c r="H134" s="6">
        <f t="shared" si="20"/>
        <v>22.657694675916247</v>
      </c>
      <c r="I134" s="6">
        <f t="shared" si="20"/>
        <v>-2.3705434564825261</v>
      </c>
      <c r="J134" s="6">
        <v>0</v>
      </c>
      <c r="K134" s="6">
        <v>-9.8000000000000007</v>
      </c>
    </row>
    <row r="135" spans="4:11" x14ac:dyDescent="0.3">
      <c r="D135" s="6">
        <v>134</v>
      </c>
      <c r="E135" s="6">
        <f t="shared" si="18"/>
        <v>1.330000000000001</v>
      </c>
      <c r="F135" s="6">
        <f t="shared" si="19"/>
        <v>30.134733918968671</v>
      </c>
      <c r="G135" s="6">
        <f t="shared" si="19"/>
        <v>5.3844472028782269</v>
      </c>
      <c r="H135" s="6">
        <f t="shared" si="20"/>
        <v>22.657694675916247</v>
      </c>
      <c r="I135" s="6">
        <f t="shared" si="20"/>
        <v>-2.4685434564825259</v>
      </c>
      <c r="J135" s="6">
        <v>0</v>
      </c>
      <c r="K135" s="6">
        <v>-9.8000000000000007</v>
      </c>
    </row>
    <row r="136" spans="4:11" x14ac:dyDescent="0.3">
      <c r="D136" s="6">
        <v>135</v>
      </c>
      <c r="E136" s="6">
        <f t="shared" si="18"/>
        <v>1.340000000000001</v>
      </c>
      <c r="F136" s="6">
        <f t="shared" si="19"/>
        <v>30.361310865727834</v>
      </c>
      <c r="G136" s="6">
        <f t="shared" si="19"/>
        <v>5.3592717683134019</v>
      </c>
      <c r="H136" s="6">
        <f t="shared" si="20"/>
        <v>22.657694675916247</v>
      </c>
      <c r="I136" s="6">
        <f t="shared" si="20"/>
        <v>-2.5665434564825258</v>
      </c>
      <c r="J136" s="6">
        <v>0</v>
      </c>
      <c r="K136" s="6">
        <v>-9.8000000000000007</v>
      </c>
    </row>
    <row r="137" spans="4:11" x14ac:dyDescent="0.3">
      <c r="D137" s="6">
        <v>136</v>
      </c>
      <c r="E137" s="6">
        <f t="shared" si="18"/>
        <v>1.350000000000001</v>
      </c>
      <c r="F137" s="6">
        <f t="shared" si="19"/>
        <v>30.587887812486997</v>
      </c>
      <c r="G137" s="6">
        <f t="shared" si="19"/>
        <v>5.3331163337485767</v>
      </c>
      <c r="H137" s="6">
        <f t="shared" si="20"/>
        <v>22.657694675916247</v>
      </c>
      <c r="I137" s="6">
        <f t="shared" si="20"/>
        <v>-2.6645434564825257</v>
      </c>
      <c r="J137" s="6">
        <v>0</v>
      </c>
      <c r="K137" s="6">
        <v>-9.8000000000000007</v>
      </c>
    </row>
    <row r="138" spans="4:11" x14ac:dyDescent="0.3">
      <c r="D138" s="6">
        <v>137</v>
      </c>
      <c r="E138" s="6">
        <f t="shared" si="18"/>
        <v>1.360000000000001</v>
      </c>
      <c r="F138" s="6">
        <f t="shared" si="19"/>
        <v>30.81446475924616</v>
      </c>
      <c r="G138" s="6">
        <f t="shared" si="19"/>
        <v>5.3059808991837514</v>
      </c>
      <c r="H138" s="6">
        <f t="shared" si="20"/>
        <v>22.657694675916247</v>
      </c>
      <c r="I138" s="6">
        <f t="shared" si="20"/>
        <v>-2.7625434564825255</v>
      </c>
      <c r="J138" s="6">
        <v>0</v>
      </c>
      <c r="K138" s="6">
        <v>-9.8000000000000007</v>
      </c>
    </row>
    <row r="139" spans="4:11" x14ac:dyDescent="0.3">
      <c r="D139" s="6">
        <v>138</v>
      </c>
      <c r="E139" s="6">
        <f t="shared" si="18"/>
        <v>1.370000000000001</v>
      </c>
      <c r="F139" s="6">
        <f t="shared" si="19"/>
        <v>31.041041706005323</v>
      </c>
      <c r="G139" s="6">
        <f t="shared" si="19"/>
        <v>5.2778654646189258</v>
      </c>
      <c r="H139" s="6">
        <f t="shared" si="20"/>
        <v>22.657694675916247</v>
      </c>
      <c r="I139" s="6">
        <f t="shared" si="20"/>
        <v>-2.8605434564825254</v>
      </c>
      <c r="J139" s="6">
        <v>0</v>
      </c>
      <c r="K139" s="6">
        <v>-9.8000000000000007</v>
      </c>
    </row>
    <row r="140" spans="4:11" x14ac:dyDescent="0.3">
      <c r="D140" s="6">
        <v>139</v>
      </c>
      <c r="E140" s="6">
        <f t="shared" si="18"/>
        <v>1.380000000000001</v>
      </c>
      <c r="F140" s="6">
        <f t="shared" si="19"/>
        <v>31.267618652764487</v>
      </c>
      <c r="G140" s="6">
        <f t="shared" si="19"/>
        <v>5.2487700300541</v>
      </c>
      <c r="H140" s="6">
        <f t="shared" si="20"/>
        <v>22.657694675916247</v>
      </c>
      <c r="I140" s="6">
        <f t="shared" si="20"/>
        <v>-2.9585434564825253</v>
      </c>
      <c r="J140" s="6">
        <v>0</v>
      </c>
      <c r="K140" s="6">
        <v>-9.8000000000000007</v>
      </c>
    </row>
    <row r="141" spans="4:11" x14ac:dyDescent="0.3">
      <c r="D141" s="6">
        <v>140</v>
      </c>
      <c r="E141" s="6">
        <f t="shared" si="18"/>
        <v>1.390000000000001</v>
      </c>
      <c r="F141" s="6">
        <f t="shared" si="19"/>
        <v>31.49419559952365</v>
      </c>
      <c r="G141" s="6">
        <f t="shared" si="19"/>
        <v>5.2186945954892749</v>
      </c>
      <c r="H141" s="6">
        <f t="shared" si="20"/>
        <v>22.657694675916247</v>
      </c>
      <c r="I141" s="6">
        <f t="shared" si="20"/>
        <v>-3.0565434564825251</v>
      </c>
      <c r="J141" s="6">
        <v>0</v>
      </c>
      <c r="K141" s="6">
        <v>-9.8000000000000007</v>
      </c>
    </row>
    <row r="142" spans="4:11" x14ac:dyDescent="0.3">
      <c r="D142" s="6">
        <v>141</v>
      </c>
      <c r="E142" s="6">
        <f t="shared" si="18"/>
        <v>1.400000000000001</v>
      </c>
      <c r="F142" s="6">
        <f t="shared" si="19"/>
        <v>31.720772546282813</v>
      </c>
      <c r="G142" s="6">
        <f t="shared" si="19"/>
        <v>5.1876391609244497</v>
      </c>
      <c r="H142" s="6">
        <f t="shared" si="20"/>
        <v>22.657694675916247</v>
      </c>
      <c r="I142" s="6">
        <f t="shared" si="20"/>
        <v>-3.154543456482525</v>
      </c>
      <c r="J142" s="6">
        <v>0</v>
      </c>
      <c r="K142" s="6">
        <v>-9.8000000000000007</v>
      </c>
    </row>
    <row r="143" spans="4:11" x14ac:dyDescent="0.3">
      <c r="D143" s="6">
        <v>142</v>
      </c>
      <c r="E143" s="6">
        <f t="shared" si="18"/>
        <v>1.410000000000001</v>
      </c>
      <c r="F143" s="6">
        <f t="shared" si="19"/>
        <v>31.947349493041976</v>
      </c>
      <c r="G143" s="6">
        <f t="shared" si="19"/>
        <v>5.1556037263596242</v>
      </c>
      <c r="H143" s="6">
        <f t="shared" si="20"/>
        <v>22.657694675916247</v>
      </c>
      <c r="I143" s="6">
        <f t="shared" si="20"/>
        <v>-3.2525434564825249</v>
      </c>
      <c r="J143" s="6">
        <v>0</v>
      </c>
      <c r="K143" s="6">
        <v>-9.8000000000000007</v>
      </c>
    </row>
    <row r="144" spans="4:11" x14ac:dyDescent="0.3">
      <c r="D144" s="6">
        <v>143</v>
      </c>
      <c r="E144" s="6">
        <f t="shared" si="18"/>
        <v>1.420000000000001</v>
      </c>
      <c r="F144" s="6">
        <f t="shared" si="19"/>
        <v>32.173926439801136</v>
      </c>
      <c r="G144" s="6">
        <f t="shared" si="19"/>
        <v>5.1225882917947985</v>
      </c>
      <c r="H144" s="6">
        <f t="shared" si="20"/>
        <v>22.657694675916247</v>
      </c>
      <c r="I144" s="6">
        <f t="shared" si="20"/>
        <v>-3.3505434564825247</v>
      </c>
      <c r="J144" s="6">
        <v>0</v>
      </c>
      <c r="K144" s="6">
        <v>-9.8000000000000007</v>
      </c>
    </row>
    <row r="145" spans="4:11" x14ac:dyDescent="0.3">
      <c r="D145" s="6">
        <v>144</v>
      </c>
      <c r="E145" s="6">
        <f t="shared" si="18"/>
        <v>1.430000000000001</v>
      </c>
      <c r="F145" s="6">
        <f t="shared" si="19"/>
        <v>32.400503386560295</v>
      </c>
      <c r="G145" s="6">
        <f t="shared" si="19"/>
        <v>5.0885928572299735</v>
      </c>
      <c r="H145" s="6">
        <f t="shared" si="20"/>
        <v>22.657694675916247</v>
      </c>
      <c r="I145" s="6">
        <f t="shared" si="20"/>
        <v>-3.4485434564825246</v>
      </c>
      <c r="J145" s="6">
        <v>0</v>
      </c>
      <c r="K145" s="6">
        <v>-9.8000000000000007</v>
      </c>
    </row>
    <row r="146" spans="4:11" x14ac:dyDescent="0.3">
      <c r="D146" s="6">
        <v>145</v>
      </c>
      <c r="E146" s="6">
        <f t="shared" si="18"/>
        <v>1.4400000000000011</v>
      </c>
      <c r="F146" s="6">
        <f t="shared" si="19"/>
        <v>32.627080333319455</v>
      </c>
      <c r="G146" s="6">
        <f t="shared" si="19"/>
        <v>5.0536174226651482</v>
      </c>
      <c r="H146" s="6">
        <f t="shared" si="20"/>
        <v>22.657694675916247</v>
      </c>
      <c r="I146" s="6">
        <f t="shared" si="20"/>
        <v>-3.5465434564825244</v>
      </c>
      <c r="J146" s="6">
        <v>0</v>
      </c>
      <c r="K146" s="6">
        <v>-9.8000000000000007</v>
      </c>
    </row>
    <row r="147" spans="4:11" x14ac:dyDescent="0.3">
      <c r="D147" s="6">
        <v>146</v>
      </c>
      <c r="E147" s="6">
        <f t="shared" si="18"/>
        <v>1.4500000000000011</v>
      </c>
      <c r="F147" s="6">
        <f t="shared" si="19"/>
        <v>32.853657280078615</v>
      </c>
      <c r="G147" s="6">
        <f t="shared" si="19"/>
        <v>5.0176619881003228</v>
      </c>
      <c r="H147" s="6">
        <f t="shared" si="20"/>
        <v>22.657694675916247</v>
      </c>
      <c r="I147" s="6">
        <f t="shared" si="20"/>
        <v>-3.6445434564825243</v>
      </c>
      <c r="J147" s="6">
        <v>0</v>
      </c>
      <c r="K147" s="6">
        <v>-9.8000000000000007</v>
      </c>
    </row>
    <row r="148" spans="4:11" x14ac:dyDescent="0.3">
      <c r="D148" s="6">
        <v>147</v>
      </c>
      <c r="E148" s="6">
        <f t="shared" si="18"/>
        <v>1.4600000000000011</v>
      </c>
      <c r="F148" s="6">
        <f t="shared" ref="F148:G163" si="21">F147+H147*$B$2+0.5*J147*$B$2^2</f>
        <v>33.080234226837774</v>
      </c>
      <c r="G148" s="6">
        <f t="shared" si="21"/>
        <v>4.9807265535354972</v>
      </c>
      <c r="H148" s="6">
        <f t="shared" ref="H148:I163" si="22">H147+J147*$B$2</f>
        <v>22.657694675916247</v>
      </c>
      <c r="I148" s="6">
        <f t="shared" si="22"/>
        <v>-3.7425434564825242</v>
      </c>
      <c r="J148" s="6">
        <v>0</v>
      </c>
      <c r="K148" s="6">
        <v>-9.8000000000000007</v>
      </c>
    </row>
    <row r="149" spans="4:11" x14ac:dyDescent="0.3">
      <c r="D149" s="6">
        <v>148</v>
      </c>
      <c r="E149" s="6">
        <f t="shared" si="18"/>
        <v>1.4700000000000011</v>
      </c>
      <c r="F149" s="6">
        <f t="shared" si="21"/>
        <v>33.306811173596934</v>
      </c>
      <c r="G149" s="6">
        <f t="shared" si="21"/>
        <v>4.9428111189706723</v>
      </c>
      <c r="H149" s="6">
        <f t="shared" si="22"/>
        <v>22.657694675916247</v>
      </c>
      <c r="I149" s="6">
        <f t="shared" si="22"/>
        <v>-3.840543456482524</v>
      </c>
      <c r="J149" s="6">
        <v>0</v>
      </c>
      <c r="K149" s="6">
        <v>-9.8000000000000007</v>
      </c>
    </row>
    <row r="150" spans="4:11" x14ac:dyDescent="0.3">
      <c r="D150" s="6">
        <v>149</v>
      </c>
      <c r="E150" s="6">
        <f t="shared" si="18"/>
        <v>1.4800000000000011</v>
      </c>
      <c r="F150" s="6">
        <f t="shared" si="21"/>
        <v>33.533388120356094</v>
      </c>
      <c r="G150" s="6">
        <f t="shared" si="21"/>
        <v>4.9039156844058471</v>
      </c>
      <c r="H150" s="6">
        <f t="shared" si="22"/>
        <v>22.657694675916247</v>
      </c>
      <c r="I150" s="6">
        <f t="shared" si="22"/>
        <v>-3.9385434564825239</v>
      </c>
      <c r="J150" s="6">
        <v>0</v>
      </c>
      <c r="K150" s="6">
        <v>-9.8000000000000007</v>
      </c>
    </row>
    <row r="151" spans="4:11" x14ac:dyDescent="0.3">
      <c r="D151" s="6">
        <v>150</v>
      </c>
      <c r="E151" s="6">
        <f t="shared" si="18"/>
        <v>1.4900000000000011</v>
      </c>
      <c r="F151" s="6">
        <f t="shared" si="21"/>
        <v>33.759965067115253</v>
      </c>
      <c r="G151" s="6">
        <f t="shared" si="21"/>
        <v>4.8640402498410218</v>
      </c>
      <c r="H151" s="6">
        <f t="shared" si="22"/>
        <v>22.657694675916247</v>
      </c>
      <c r="I151" s="6">
        <f t="shared" si="22"/>
        <v>-4.0365434564825238</v>
      </c>
      <c r="J151" s="6">
        <v>0</v>
      </c>
      <c r="K151" s="6">
        <v>-9.8000000000000007</v>
      </c>
    </row>
    <row r="152" spans="4:11" x14ac:dyDescent="0.3">
      <c r="D152" s="6">
        <v>151</v>
      </c>
      <c r="E152" s="6">
        <f t="shared" si="18"/>
        <v>1.5000000000000011</v>
      </c>
      <c r="F152" s="6">
        <f t="shared" si="21"/>
        <v>33.986542013874413</v>
      </c>
      <c r="G152" s="6">
        <f t="shared" si="21"/>
        <v>4.8231848152761962</v>
      </c>
      <c r="H152" s="6">
        <f t="shared" si="22"/>
        <v>22.657694675916247</v>
      </c>
      <c r="I152" s="6">
        <f t="shared" si="22"/>
        <v>-4.1345434564825236</v>
      </c>
      <c r="J152" s="6">
        <v>0</v>
      </c>
      <c r="K152" s="6">
        <v>-9.8000000000000007</v>
      </c>
    </row>
    <row r="153" spans="4:11" x14ac:dyDescent="0.3">
      <c r="D153" s="6">
        <v>152</v>
      </c>
      <c r="E153" s="6">
        <f t="shared" si="18"/>
        <v>1.5100000000000011</v>
      </c>
      <c r="F153" s="6">
        <f t="shared" si="21"/>
        <v>34.213118960633572</v>
      </c>
      <c r="G153" s="6">
        <f t="shared" si="21"/>
        <v>4.7813493807113705</v>
      </c>
      <c r="H153" s="6">
        <f t="shared" si="22"/>
        <v>22.657694675916247</v>
      </c>
      <c r="I153" s="6">
        <f t="shared" si="22"/>
        <v>-4.2325434564825235</v>
      </c>
      <c r="J153" s="6">
        <v>0</v>
      </c>
      <c r="K153" s="6">
        <v>-9.8000000000000007</v>
      </c>
    </row>
    <row r="154" spans="4:11" x14ac:dyDescent="0.3">
      <c r="D154" s="6">
        <v>153</v>
      </c>
      <c r="E154" s="6">
        <f t="shared" si="18"/>
        <v>1.5200000000000011</v>
      </c>
      <c r="F154" s="6">
        <f t="shared" si="21"/>
        <v>34.439695907392732</v>
      </c>
      <c r="G154" s="6">
        <f t="shared" si="21"/>
        <v>4.7385339461465454</v>
      </c>
      <c r="H154" s="6">
        <f t="shared" si="22"/>
        <v>22.657694675916247</v>
      </c>
      <c r="I154" s="6">
        <f t="shared" si="22"/>
        <v>-4.3305434564825234</v>
      </c>
      <c r="J154" s="6">
        <v>0</v>
      </c>
      <c r="K154" s="6">
        <v>-9.8000000000000007</v>
      </c>
    </row>
    <row r="155" spans="4:11" x14ac:dyDescent="0.3">
      <c r="D155" s="6">
        <v>154</v>
      </c>
      <c r="E155" s="6">
        <f t="shared" si="18"/>
        <v>1.5300000000000011</v>
      </c>
      <c r="F155" s="6">
        <f t="shared" si="21"/>
        <v>34.666272854151892</v>
      </c>
      <c r="G155" s="6">
        <f t="shared" si="21"/>
        <v>4.6947385115817202</v>
      </c>
      <c r="H155" s="6">
        <f t="shared" si="22"/>
        <v>22.657694675916247</v>
      </c>
      <c r="I155" s="6">
        <f t="shared" si="22"/>
        <v>-4.4285434564825232</v>
      </c>
      <c r="J155" s="6">
        <v>0</v>
      </c>
      <c r="K155" s="6">
        <v>-9.8000000000000007</v>
      </c>
    </row>
    <row r="156" spans="4:11" x14ac:dyDescent="0.3">
      <c r="D156" s="6">
        <v>155</v>
      </c>
      <c r="E156" s="6">
        <f t="shared" si="18"/>
        <v>1.5400000000000011</v>
      </c>
      <c r="F156" s="6">
        <f t="shared" si="21"/>
        <v>34.892849800911051</v>
      </c>
      <c r="G156" s="6">
        <f t="shared" si="21"/>
        <v>4.6499630770168947</v>
      </c>
      <c r="H156" s="6">
        <f t="shared" si="22"/>
        <v>22.657694675916247</v>
      </c>
      <c r="I156" s="6">
        <f t="shared" si="22"/>
        <v>-4.5265434564825231</v>
      </c>
      <c r="J156" s="6">
        <v>0</v>
      </c>
      <c r="K156" s="6">
        <v>-9.8000000000000007</v>
      </c>
    </row>
    <row r="157" spans="4:11" x14ac:dyDescent="0.3">
      <c r="D157" s="6">
        <v>156</v>
      </c>
      <c r="E157" s="6">
        <f t="shared" si="18"/>
        <v>1.5500000000000012</v>
      </c>
      <c r="F157" s="6">
        <f t="shared" si="21"/>
        <v>35.119426747670211</v>
      </c>
      <c r="G157" s="6">
        <f t="shared" si="21"/>
        <v>4.604207642452069</v>
      </c>
      <c r="H157" s="6">
        <f t="shared" si="22"/>
        <v>22.657694675916247</v>
      </c>
      <c r="I157" s="6">
        <f t="shared" si="22"/>
        <v>-4.624543456482523</v>
      </c>
      <c r="J157" s="6">
        <v>0</v>
      </c>
      <c r="K157" s="6">
        <v>-9.8000000000000007</v>
      </c>
    </row>
    <row r="158" spans="4:11" x14ac:dyDescent="0.3">
      <c r="D158" s="6">
        <v>157</v>
      </c>
      <c r="E158" s="6">
        <f t="shared" si="18"/>
        <v>1.5600000000000012</v>
      </c>
      <c r="F158" s="6">
        <f t="shared" si="21"/>
        <v>35.346003694429371</v>
      </c>
      <c r="G158" s="6">
        <f t="shared" si="21"/>
        <v>4.5574722078872441</v>
      </c>
      <c r="H158" s="6">
        <f t="shared" si="22"/>
        <v>22.657694675916247</v>
      </c>
      <c r="I158" s="6">
        <f t="shared" si="22"/>
        <v>-4.7225434564825228</v>
      </c>
      <c r="J158" s="6">
        <v>0</v>
      </c>
      <c r="K158" s="6">
        <v>-9.8000000000000007</v>
      </c>
    </row>
    <row r="159" spans="4:11" x14ac:dyDescent="0.3">
      <c r="D159" s="6">
        <v>158</v>
      </c>
      <c r="E159" s="6">
        <f t="shared" si="18"/>
        <v>1.5700000000000012</v>
      </c>
      <c r="F159" s="6">
        <f t="shared" si="21"/>
        <v>35.57258064118853</v>
      </c>
      <c r="G159" s="6">
        <f t="shared" si="21"/>
        <v>4.5097567733224189</v>
      </c>
      <c r="H159" s="6">
        <f t="shared" si="22"/>
        <v>22.657694675916247</v>
      </c>
      <c r="I159" s="6">
        <f t="shared" si="22"/>
        <v>-4.8205434564825227</v>
      </c>
      <c r="J159" s="6">
        <v>0</v>
      </c>
      <c r="K159" s="6">
        <v>-9.8000000000000007</v>
      </c>
    </row>
    <row r="160" spans="4:11" x14ac:dyDescent="0.3">
      <c r="D160" s="6">
        <v>159</v>
      </c>
      <c r="E160" s="6">
        <f t="shared" si="18"/>
        <v>1.5800000000000012</v>
      </c>
      <c r="F160" s="6">
        <f t="shared" si="21"/>
        <v>35.79915758794769</v>
      </c>
      <c r="G160" s="6">
        <f t="shared" si="21"/>
        <v>4.4610613387575935</v>
      </c>
      <c r="H160" s="6">
        <f t="shared" si="22"/>
        <v>22.657694675916247</v>
      </c>
      <c r="I160" s="6">
        <f t="shared" si="22"/>
        <v>-4.9185434564825226</v>
      </c>
      <c r="J160" s="6">
        <v>0</v>
      </c>
      <c r="K160" s="6">
        <v>-9.8000000000000007</v>
      </c>
    </row>
    <row r="161" spans="4:11" x14ac:dyDescent="0.3">
      <c r="D161" s="6">
        <v>160</v>
      </c>
      <c r="E161" s="6">
        <f t="shared" si="18"/>
        <v>1.5900000000000012</v>
      </c>
      <c r="F161" s="6">
        <f t="shared" si="21"/>
        <v>36.025734534706849</v>
      </c>
      <c r="G161" s="6">
        <f t="shared" si="21"/>
        <v>4.4113859041927679</v>
      </c>
      <c r="H161" s="6">
        <f t="shared" si="22"/>
        <v>22.657694675916247</v>
      </c>
      <c r="I161" s="6">
        <f t="shared" si="22"/>
        <v>-5.0165434564825224</v>
      </c>
      <c r="J161" s="6">
        <v>0</v>
      </c>
      <c r="K161" s="6">
        <v>-9.8000000000000007</v>
      </c>
    </row>
    <row r="162" spans="4:11" x14ac:dyDescent="0.3">
      <c r="D162" s="6">
        <v>161</v>
      </c>
      <c r="E162" s="6">
        <f t="shared" si="18"/>
        <v>1.6000000000000012</v>
      </c>
      <c r="F162" s="6">
        <f t="shared" si="21"/>
        <v>36.252311481466009</v>
      </c>
      <c r="G162" s="6">
        <f t="shared" si="21"/>
        <v>4.360730469627943</v>
      </c>
      <c r="H162" s="6">
        <f t="shared" si="22"/>
        <v>22.657694675916247</v>
      </c>
      <c r="I162" s="6">
        <f t="shared" si="22"/>
        <v>-5.1145434564825223</v>
      </c>
      <c r="J162" s="6">
        <v>0</v>
      </c>
      <c r="K162" s="6">
        <v>-9.8000000000000007</v>
      </c>
    </row>
    <row r="163" spans="4:11" x14ac:dyDescent="0.3">
      <c r="D163" s="6">
        <v>162</v>
      </c>
      <c r="E163" s="6">
        <f t="shared" si="18"/>
        <v>1.6100000000000012</v>
      </c>
      <c r="F163" s="6">
        <f t="shared" si="21"/>
        <v>36.478888428225169</v>
      </c>
      <c r="G163" s="6">
        <f t="shared" si="21"/>
        <v>4.3090950350631179</v>
      </c>
      <c r="H163" s="6">
        <f t="shared" si="22"/>
        <v>22.657694675916247</v>
      </c>
      <c r="I163" s="6">
        <f t="shared" si="22"/>
        <v>-5.2125434564825222</v>
      </c>
      <c r="J163" s="6">
        <v>0</v>
      </c>
      <c r="K163" s="6">
        <v>-9.8000000000000007</v>
      </c>
    </row>
    <row r="164" spans="4:11" x14ac:dyDescent="0.3">
      <c r="D164" s="6">
        <v>163</v>
      </c>
      <c r="E164" s="6">
        <f t="shared" si="18"/>
        <v>1.6200000000000012</v>
      </c>
      <c r="F164" s="6">
        <f t="shared" ref="F164:G179" si="23">F163+H163*$B$2+0.5*J163*$B$2^2</f>
        <v>36.705465374984328</v>
      </c>
      <c r="G164" s="6">
        <f t="shared" si="23"/>
        <v>4.2564796004982925</v>
      </c>
      <c r="H164" s="6">
        <f t="shared" ref="H164:I179" si="24">H163+J163*$B$2</f>
        <v>22.657694675916247</v>
      </c>
      <c r="I164" s="6">
        <f t="shared" si="24"/>
        <v>-5.310543456482522</v>
      </c>
      <c r="J164" s="6">
        <v>0</v>
      </c>
      <c r="K164" s="6">
        <v>-9.8000000000000007</v>
      </c>
    </row>
    <row r="165" spans="4:11" x14ac:dyDescent="0.3">
      <c r="D165" s="6">
        <v>164</v>
      </c>
      <c r="E165" s="6">
        <f t="shared" si="18"/>
        <v>1.6300000000000012</v>
      </c>
      <c r="F165" s="6">
        <f t="shared" si="23"/>
        <v>36.932042321743488</v>
      </c>
      <c r="G165" s="6">
        <f t="shared" si="23"/>
        <v>4.202884165933467</v>
      </c>
      <c r="H165" s="6">
        <f t="shared" si="24"/>
        <v>22.657694675916247</v>
      </c>
      <c r="I165" s="6">
        <f t="shared" si="24"/>
        <v>-5.4085434564825219</v>
      </c>
      <c r="J165" s="6">
        <v>0</v>
      </c>
      <c r="K165" s="6">
        <v>-9.8000000000000007</v>
      </c>
    </row>
    <row r="166" spans="4:11" x14ac:dyDescent="0.3">
      <c r="D166" s="6">
        <v>165</v>
      </c>
      <c r="E166" s="6">
        <f t="shared" si="18"/>
        <v>1.6400000000000012</v>
      </c>
      <c r="F166" s="6">
        <f t="shared" si="23"/>
        <v>37.158619268502648</v>
      </c>
      <c r="G166" s="6">
        <f t="shared" si="23"/>
        <v>4.1483087313686413</v>
      </c>
      <c r="H166" s="6">
        <f t="shared" si="24"/>
        <v>22.657694675916247</v>
      </c>
      <c r="I166" s="6">
        <f t="shared" si="24"/>
        <v>-5.5065434564825217</v>
      </c>
      <c r="J166" s="6">
        <v>0</v>
      </c>
      <c r="K166" s="6">
        <v>-9.8000000000000007</v>
      </c>
    </row>
    <row r="167" spans="4:11" x14ac:dyDescent="0.3">
      <c r="D167" s="6">
        <v>166</v>
      </c>
      <c r="E167" s="6">
        <f t="shared" si="18"/>
        <v>1.6500000000000012</v>
      </c>
      <c r="F167" s="6">
        <f t="shared" si="23"/>
        <v>37.385196215261807</v>
      </c>
      <c r="G167" s="6">
        <f t="shared" si="23"/>
        <v>4.0927532968038163</v>
      </c>
      <c r="H167" s="6">
        <f t="shared" si="24"/>
        <v>22.657694675916247</v>
      </c>
      <c r="I167" s="6">
        <f t="shared" si="24"/>
        <v>-5.6045434564825216</v>
      </c>
      <c r="J167" s="6">
        <v>0</v>
      </c>
      <c r="K167" s="6">
        <v>-9.8000000000000007</v>
      </c>
    </row>
    <row r="168" spans="4:11" x14ac:dyDescent="0.3">
      <c r="D168" s="6">
        <v>167</v>
      </c>
      <c r="E168" s="6">
        <f t="shared" si="18"/>
        <v>1.6600000000000013</v>
      </c>
      <c r="F168" s="6">
        <f t="shared" si="23"/>
        <v>37.611773162020967</v>
      </c>
      <c r="G168" s="6">
        <f t="shared" si="23"/>
        <v>4.036217862238991</v>
      </c>
      <c r="H168" s="6">
        <f t="shared" si="24"/>
        <v>22.657694675916247</v>
      </c>
      <c r="I168" s="6">
        <f t="shared" si="24"/>
        <v>-5.7025434564825215</v>
      </c>
      <c r="J168" s="6">
        <v>0</v>
      </c>
      <c r="K168" s="6">
        <v>-9.8000000000000007</v>
      </c>
    </row>
    <row r="169" spans="4:11" x14ac:dyDescent="0.3">
      <c r="D169" s="6">
        <v>168</v>
      </c>
      <c r="E169" s="6">
        <f t="shared" si="18"/>
        <v>1.6700000000000013</v>
      </c>
      <c r="F169" s="6">
        <f t="shared" si="23"/>
        <v>37.838350108780126</v>
      </c>
      <c r="G169" s="6">
        <f t="shared" si="23"/>
        <v>3.9787024276741656</v>
      </c>
      <c r="H169" s="6">
        <f t="shared" si="24"/>
        <v>22.657694675916247</v>
      </c>
      <c r="I169" s="6">
        <f t="shared" si="24"/>
        <v>-5.8005434564825213</v>
      </c>
      <c r="J169" s="6">
        <v>0</v>
      </c>
      <c r="K169" s="6">
        <v>-9.8000000000000007</v>
      </c>
    </row>
    <row r="170" spans="4:11" x14ac:dyDescent="0.3">
      <c r="D170" s="6">
        <v>169</v>
      </c>
      <c r="E170" s="6">
        <f t="shared" si="18"/>
        <v>1.6800000000000013</v>
      </c>
      <c r="F170" s="6">
        <f t="shared" si="23"/>
        <v>38.064927055539286</v>
      </c>
      <c r="G170" s="6">
        <f t="shared" si="23"/>
        <v>3.9202069931093404</v>
      </c>
      <c r="H170" s="6">
        <f t="shared" si="24"/>
        <v>22.657694675916247</v>
      </c>
      <c r="I170" s="6">
        <f t="shared" si="24"/>
        <v>-5.8985434564825212</v>
      </c>
      <c r="J170" s="6">
        <v>0</v>
      </c>
      <c r="K170" s="6">
        <v>-9.8000000000000007</v>
      </c>
    </row>
    <row r="171" spans="4:11" x14ac:dyDescent="0.3">
      <c r="D171" s="6">
        <v>170</v>
      </c>
      <c r="E171" s="6">
        <f t="shared" si="18"/>
        <v>1.6900000000000013</v>
      </c>
      <c r="F171" s="6">
        <f t="shared" si="23"/>
        <v>38.291504002298446</v>
      </c>
      <c r="G171" s="6">
        <f t="shared" si="23"/>
        <v>3.860731558544515</v>
      </c>
      <c r="H171" s="6">
        <f t="shared" si="24"/>
        <v>22.657694675916247</v>
      </c>
      <c r="I171" s="6">
        <f t="shared" si="24"/>
        <v>-5.9965434564825211</v>
      </c>
      <c r="J171" s="6">
        <v>0</v>
      </c>
      <c r="K171" s="6">
        <v>-9.8000000000000007</v>
      </c>
    </row>
    <row r="172" spans="4:11" x14ac:dyDescent="0.3">
      <c r="D172" s="6">
        <v>171</v>
      </c>
      <c r="E172" s="6">
        <f t="shared" si="18"/>
        <v>1.7000000000000013</v>
      </c>
      <c r="F172" s="6">
        <f t="shared" si="23"/>
        <v>38.518080949057605</v>
      </c>
      <c r="G172" s="6">
        <f t="shared" si="23"/>
        <v>3.8002761239796898</v>
      </c>
      <c r="H172" s="6">
        <f t="shared" si="24"/>
        <v>22.657694675916247</v>
      </c>
      <c r="I172" s="6">
        <f t="shared" si="24"/>
        <v>-6.0945434564825209</v>
      </c>
      <c r="J172" s="6">
        <v>0</v>
      </c>
      <c r="K172" s="6">
        <v>-9.8000000000000007</v>
      </c>
    </row>
    <row r="173" spans="4:11" x14ac:dyDescent="0.3">
      <c r="D173" s="6">
        <v>172</v>
      </c>
      <c r="E173" s="6">
        <f t="shared" si="18"/>
        <v>1.7100000000000013</v>
      </c>
      <c r="F173" s="6">
        <f t="shared" si="23"/>
        <v>38.744657895816765</v>
      </c>
      <c r="G173" s="6">
        <f t="shared" si="23"/>
        <v>3.7388406894148645</v>
      </c>
      <c r="H173" s="6">
        <f t="shared" si="24"/>
        <v>22.657694675916247</v>
      </c>
      <c r="I173" s="6">
        <f t="shared" si="24"/>
        <v>-6.1925434564825208</v>
      </c>
      <c r="J173" s="6">
        <v>0</v>
      </c>
      <c r="K173" s="6">
        <v>-9.8000000000000007</v>
      </c>
    </row>
    <row r="174" spans="4:11" x14ac:dyDescent="0.3">
      <c r="D174" s="6">
        <v>173</v>
      </c>
      <c r="E174" s="6">
        <f t="shared" si="18"/>
        <v>1.7200000000000013</v>
      </c>
      <c r="F174" s="6">
        <f t="shared" si="23"/>
        <v>38.971234842575925</v>
      </c>
      <c r="G174" s="6">
        <f t="shared" si="23"/>
        <v>3.6764252548500393</v>
      </c>
      <c r="H174" s="6">
        <f t="shared" si="24"/>
        <v>22.657694675916247</v>
      </c>
      <c r="I174" s="6">
        <f t="shared" si="24"/>
        <v>-6.2905434564825207</v>
      </c>
      <c r="J174" s="6">
        <v>0</v>
      </c>
      <c r="K174" s="6">
        <v>-9.8000000000000007</v>
      </c>
    </row>
    <row r="175" spans="4:11" x14ac:dyDescent="0.3">
      <c r="D175" s="6">
        <v>174</v>
      </c>
      <c r="E175" s="6">
        <f t="shared" si="18"/>
        <v>1.7300000000000013</v>
      </c>
      <c r="F175" s="6">
        <f t="shared" si="23"/>
        <v>39.197811789335084</v>
      </c>
      <c r="G175" s="6">
        <f t="shared" si="23"/>
        <v>3.613029820285214</v>
      </c>
      <c r="H175" s="6">
        <f t="shared" si="24"/>
        <v>22.657694675916247</v>
      </c>
      <c r="I175" s="6">
        <f t="shared" si="24"/>
        <v>-6.3885434564825205</v>
      </c>
      <c r="J175" s="6">
        <v>0</v>
      </c>
      <c r="K175" s="6">
        <v>-9.8000000000000007</v>
      </c>
    </row>
    <row r="176" spans="4:11" x14ac:dyDescent="0.3">
      <c r="D176" s="6">
        <v>175</v>
      </c>
      <c r="E176" s="6">
        <f t="shared" si="18"/>
        <v>1.7400000000000013</v>
      </c>
      <c r="F176" s="6">
        <f t="shared" si="23"/>
        <v>39.424388736094244</v>
      </c>
      <c r="G176" s="6">
        <f t="shared" si="23"/>
        <v>3.5486543857203889</v>
      </c>
      <c r="H176" s="6">
        <f t="shared" si="24"/>
        <v>22.657694675916247</v>
      </c>
      <c r="I176" s="6">
        <f t="shared" si="24"/>
        <v>-6.4865434564825204</v>
      </c>
      <c r="J176" s="6">
        <v>0</v>
      </c>
      <c r="K176" s="6">
        <v>-9.8000000000000007</v>
      </c>
    </row>
    <row r="177" spans="4:11" x14ac:dyDescent="0.3">
      <c r="D177" s="6">
        <v>176</v>
      </c>
      <c r="E177" s="6">
        <f t="shared" si="18"/>
        <v>1.7500000000000013</v>
      </c>
      <c r="F177" s="6">
        <f t="shared" si="23"/>
        <v>39.650965682853403</v>
      </c>
      <c r="G177" s="6">
        <f t="shared" si="23"/>
        <v>3.4832989511555636</v>
      </c>
      <c r="H177" s="6">
        <f t="shared" si="24"/>
        <v>22.657694675916247</v>
      </c>
      <c r="I177" s="6">
        <f t="shared" si="24"/>
        <v>-6.5845434564825203</v>
      </c>
      <c r="J177" s="6">
        <v>0</v>
      </c>
      <c r="K177" s="6">
        <v>-9.8000000000000007</v>
      </c>
    </row>
    <row r="178" spans="4:11" x14ac:dyDescent="0.3">
      <c r="D178" s="6">
        <v>177</v>
      </c>
      <c r="E178" s="6">
        <f t="shared" si="18"/>
        <v>1.7600000000000013</v>
      </c>
      <c r="F178" s="6">
        <f t="shared" si="23"/>
        <v>39.877542629612563</v>
      </c>
      <c r="G178" s="6">
        <f t="shared" si="23"/>
        <v>3.4169635165907382</v>
      </c>
      <c r="H178" s="6">
        <f t="shared" si="24"/>
        <v>22.657694675916247</v>
      </c>
      <c r="I178" s="6">
        <f t="shared" si="24"/>
        <v>-6.6825434564825201</v>
      </c>
      <c r="J178" s="6">
        <v>0</v>
      </c>
      <c r="K178" s="6">
        <v>-9.8000000000000007</v>
      </c>
    </row>
    <row r="179" spans="4:11" x14ac:dyDescent="0.3">
      <c r="D179" s="6">
        <v>178</v>
      </c>
      <c r="E179" s="6">
        <f t="shared" si="18"/>
        <v>1.7700000000000014</v>
      </c>
      <c r="F179" s="6">
        <f t="shared" si="23"/>
        <v>40.104119576371723</v>
      </c>
      <c r="G179" s="6">
        <f t="shared" si="23"/>
        <v>3.3496480820259129</v>
      </c>
      <c r="H179" s="6">
        <f t="shared" si="24"/>
        <v>22.657694675916247</v>
      </c>
      <c r="I179" s="6">
        <f t="shared" si="24"/>
        <v>-6.78054345648252</v>
      </c>
      <c r="J179" s="6">
        <v>0</v>
      </c>
      <c r="K179" s="6">
        <v>-9.8000000000000007</v>
      </c>
    </row>
    <row r="180" spans="4:11" x14ac:dyDescent="0.3">
      <c r="D180" s="6">
        <v>179</v>
      </c>
      <c r="E180" s="6">
        <f t="shared" si="18"/>
        <v>1.7800000000000014</v>
      </c>
      <c r="F180" s="6">
        <f t="shared" ref="F180:G191" si="25">F179+H179*$B$2+0.5*J179*$B$2^2</f>
        <v>40.330696523130882</v>
      </c>
      <c r="G180" s="6">
        <f t="shared" si="25"/>
        <v>3.2813526474610875</v>
      </c>
      <c r="H180" s="6">
        <f t="shared" ref="H180:I191" si="26">H179+J179*$B$2</f>
        <v>22.657694675916247</v>
      </c>
      <c r="I180" s="6">
        <f t="shared" si="26"/>
        <v>-6.8785434564825199</v>
      </c>
      <c r="J180" s="6">
        <v>0</v>
      </c>
      <c r="K180" s="6">
        <v>-9.8000000000000007</v>
      </c>
    </row>
    <row r="181" spans="4:11" x14ac:dyDescent="0.3">
      <c r="D181" s="6">
        <v>180</v>
      </c>
      <c r="E181" s="6">
        <f t="shared" si="18"/>
        <v>1.7900000000000014</v>
      </c>
      <c r="F181" s="6">
        <f t="shared" si="25"/>
        <v>40.557273469890042</v>
      </c>
      <c r="G181" s="6">
        <f t="shared" si="25"/>
        <v>3.2120772128962622</v>
      </c>
      <c r="H181" s="6">
        <f t="shared" si="26"/>
        <v>22.657694675916247</v>
      </c>
      <c r="I181" s="6">
        <f t="shared" si="26"/>
        <v>-6.9765434564825197</v>
      </c>
      <c r="J181" s="6">
        <v>0</v>
      </c>
      <c r="K181" s="6">
        <v>-9.8000000000000007</v>
      </c>
    </row>
    <row r="182" spans="4:11" x14ac:dyDescent="0.3">
      <c r="D182" s="6">
        <v>181</v>
      </c>
      <c r="E182" s="6">
        <f t="shared" si="18"/>
        <v>1.8000000000000014</v>
      </c>
      <c r="F182" s="6">
        <f t="shared" si="25"/>
        <v>40.783850416649202</v>
      </c>
      <c r="G182" s="6">
        <f t="shared" si="25"/>
        <v>3.1418217783314368</v>
      </c>
      <c r="H182" s="6">
        <f t="shared" si="26"/>
        <v>22.657694675916247</v>
      </c>
      <c r="I182" s="6">
        <f t="shared" si="26"/>
        <v>-7.0745434564825196</v>
      </c>
      <c r="J182" s="6">
        <v>0</v>
      </c>
      <c r="K182" s="6">
        <v>-9.8000000000000007</v>
      </c>
    </row>
    <row r="183" spans="4:11" x14ac:dyDescent="0.3">
      <c r="D183" s="6">
        <v>182</v>
      </c>
      <c r="E183" s="6">
        <f t="shared" si="18"/>
        <v>1.8100000000000014</v>
      </c>
      <c r="F183" s="6">
        <f t="shared" si="25"/>
        <v>41.010427363408361</v>
      </c>
      <c r="G183" s="6">
        <f t="shared" si="25"/>
        <v>3.0705863437666117</v>
      </c>
      <c r="H183" s="6">
        <f t="shared" si="26"/>
        <v>22.657694675916247</v>
      </c>
      <c r="I183" s="6">
        <f t="shared" si="26"/>
        <v>-7.1725434564825195</v>
      </c>
      <c r="J183" s="6">
        <v>0</v>
      </c>
      <c r="K183" s="6">
        <v>-9.8000000000000007</v>
      </c>
    </row>
    <row r="184" spans="4:11" x14ac:dyDescent="0.3">
      <c r="D184" s="6">
        <v>183</v>
      </c>
      <c r="E184" s="6">
        <f t="shared" si="18"/>
        <v>1.8200000000000014</v>
      </c>
      <c r="F184" s="6">
        <f t="shared" si="25"/>
        <v>41.237004310167521</v>
      </c>
      <c r="G184" s="6">
        <f t="shared" si="25"/>
        <v>2.9983709092017863</v>
      </c>
      <c r="H184" s="6">
        <f t="shared" si="26"/>
        <v>22.657694675916247</v>
      </c>
      <c r="I184" s="6">
        <f t="shared" si="26"/>
        <v>-7.2705434564825193</v>
      </c>
      <c r="J184" s="6">
        <v>0</v>
      </c>
      <c r="K184" s="6">
        <v>-9.8000000000000007</v>
      </c>
    </row>
    <row r="185" spans="4:11" x14ac:dyDescent="0.3">
      <c r="D185" s="6">
        <v>184</v>
      </c>
      <c r="E185" s="6">
        <f t="shared" si="18"/>
        <v>1.8300000000000014</v>
      </c>
      <c r="F185" s="6">
        <f t="shared" si="25"/>
        <v>41.46358125692668</v>
      </c>
      <c r="G185" s="6">
        <f t="shared" si="25"/>
        <v>2.9251754746369611</v>
      </c>
      <c r="H185" s="6">
        <f t="shared" si="26"/>
        <v>22.657694675916247</v>
      </c>
      <c r="I185" s="6">
        <f t="shared" si="26"/>
        <v>-7.3685434564825192</v>
      </c>
      <c r="J185" s="6">
        <v>0</v>
      </c>
      <c r="K185" s="6">
        <v>-9.8000000000000007</v>
      </c>
    </row>
    <row r="186" spans="4:11" x14ac:dyDescent="0.3">
      <c r="D186" s="6">
        <v>185</v>
      </c>
      <c r="E186" s="6">
        <f t="shared" si="18"/>
        <v>1.8400000000000014</v>
      </c>
      <c r="F186" s="6">
        <f t="shared" si="25"/>
        <v>41.69015820368584</v>
      </c>
      <c r="G186" s="6">
        <f t="shared" si="25"/>
        <v>2.8510000400721358</v>
      </c>
      <c r="H186" s="6">
        <f t="shared" si="26"/>
        <v>22.657694675916247</v>
      </c>
      <c r="I186" s="6">
        <f t="shared" si="26"/>
        <v>-7.466543456482519</v>
      </c>
      <c r="J186" s="6">
        <v>0</v>
      </c>
      <c r="K186" s="6">
        <v>-9.8000000000000007</v>
      </c>
    </row>
    <row r="187" spans="4:11" x14ac:dyDescent="0.3">
      <c r="D187" s="6">
        <v>186</v>
      </c>
      <c r="E187" s="6">
        <f t="shared" si="18"/>
        <v>1.8500000000000014</v>
      </c>
      <c r="F187" s="6">
        <f t="shared" si="25"/>
        <v>41.916735150445</v>
      </c>
      <c r="G187" s="6">
        <f t="shared" si="25"/>
        <v>2.7758446055073107</v>
      </c>
      <c r="H187" s="6">
        <f t="shared" si="26"/>
        <v>22.657694675916247</v>
      </c>
      <c r="I187" s="6">
        <f t="shared" si="26"/>
        <v>-7.5645434564825189</v>
      </c>
      <c r="J187" s="6">
        <v>0</v>
      </c>
      <c r="K187" s="6">
        <v>-9.8000000000000007</v>
      </c>
    </row>
    <row r="188" spans="4:11" x14ac:dyDescent="0.3">
      <c r="D188" s="6">
        <v>187</v>
      </c>
      <c r="E188" s="6">
        <f t="shared" si="18"/>
        <v>1.8600000000000014</v>
      </c>
      <c r="F188" s="6">
        <f t="shared" si="25"/>
        <v>42.143312097204159</v>
      </c>
      <c r="G188" s="6">
        <f t="shared" si="25"/>
        <v>2.6997091709424854</v>
      </c>
      <c r="H188" s="6">
        <f t="shared" si="26"/>
        <v>22.657694675916247</v>
      </c>
      <c r="I188" s="6">
        <f t="shared" si="26"/>
        <v>-7.6625434564825188</v>
      </c>
      <c r="J188" s="6">
        <v>0</v>
      </c>
      <c r="K188" s="6">
        <v>-9.8000000000000007</v>
      </c>
    </row>
    <row r="189" spans="4:11" x14ac:dyDescent="0.3">
      <c r="D189" s="6">
        <v>188</v>
      </c>
      <c r="E189" s="6">
        <f t="shared" si="18"/>
        <v>1.8700000000000014</v>
      </c>
      <c r="F189" s="6">
        <f t="shared" si="25"/>
        <v>42.369889043963319</v>
      </c>
      <c r="G189" s="6">
        <f t="shared" si="25"/>
        <v>2.6225937363776599</v>
      </c>
      <c r="H189" s="6">
        <f t="shared" si="26"/>
        <v>22.657694675916247</v>
      </c>
      <c r="I189" s="6">
        <f t="shared" si="26"/>
        <v>-7.7605434564825186</v>
      </c>
      <c r="J189" s="6">
        <v>0</v>
      </c>
      <c r="K189" s="6">
        <v>-9.8000000000000007</v>
      </c>
    </row>
    <row r="190" spans="4:11" x14ac:dyDescent="0.3">
      <c r="D190" s="6">
        <v>189</v>
      </c>
      <c r="E190" s="6">
        <f t="shared" si="18"/>
        <v>1.8800000000000014</v>
      </c>
      <c r="F190" s="6">
        <f t="shared" si="25"/>
        <v>42.596465990722479</v>
      </c>
      <c r="G190" s="6">
        <f t="shared" si="25"/>
        <v>2.5444983018128347</v>
      </c>
      <c r="H190" s="6">
        <f t="shared" si="26"/>
        <v>22.657694675916247</v>
      </c>
      <c r="I190" s="6">
        <f t="shared" si="26"/>
        <v>-7.8585434564825185</v>
      </c>
      <c r="J190" s="6">
        <v>0</v>
      </c>
      <c r="K190" s="6">
        <v>-9.8000000000000007</v>
      </c>
    </row>
    <row r="191" spans="4:11" x14ac:dyDescent="0.3">
      <c r="D191" s="6">
        <v>190</v>
      </c>
      <c r="E191" s="6">
        <f t="shared" si="18"/>
        <v>1.8900000000000015</v>
      </c>
      <c r="F191" s="6">
        <f t="shared" si="25"/>
        <v>42.823042937481638</v>
      </c>
      <c r="G191" s="6">
        <f t="shared" si="25"/>
        <v>2.4654228672480092</v>
      </c>
      <c r="H191" s="6">
        <f t="shared" si="26"/>
        <v>22.657694675916247</v>
      </c>
      <c r="I191" s="6">
        <f t="shared" si="26"/>
        <v>-7.9565434564825184</v>
      </c>
      <c r="J191" s="6">
        <v>0</v>
      </c>
      <c r="K191" s="6">
        <v>-9.8000000000000007</v>
      </c>
    </row>
    <row r="192" spans="4:11" x14ac:dyDescent="0.3">
      <c r="D192" s="6">
        <v>191</v>
      </c>
      <c r="E192" s="6">
        <f t="shared" si="18"/>
        <v>1.9000000000000015</v>
      </c>
      <c r="F192" s="6">
        <f t="shared" ref="F192:F211" si="27">F191+H191*$B$2+0.5*J191*$B$2^2</f>
        <v>43.049619884240798</v>
      </c>
      <c r="G192" s="6">
        <f t="shared" ref="G192:G211" si="28">G191+I191*$B$2+0.5*K191*$B$2^2</f>
        <v>2.385367432683184</v>
      </c>
      <c r="H192" s="6">
        <f t="shared" ref="H192:H211" si="29">H191+J191*$B$2</f>
        <v>22.657694675916247</v>
      </c>
      <c r="I192" s="6">
        <f t="shared" ref="I192:I211" si="30">I191+K191*$B$2</f>
        <v>-8.0545434564825182</v>
      </c>
      <c r="J192" s="6">
        <v>0</v>
      </c>
      <c r="K192" s="6">
        <v>-9.8000000000000007</v>
      </c>
    </row>
    <row r="193" spans="4:11" x14ac:dyDescent="0.3">
      <c r="D193" s="6">
        <v>192</v>
      </c>
      <c r="E193" s="6">
        <f t="shared" si="18"/>
        <v>1.9100000000000015</v>
      </c>
      <c r="F193" s="6">
        <f t="shared" si="27"/>
        <v>43.276196830999957</v>
      </c>
      <c r="G193" s="6">
        <f t="shared" si="28"/>
        <v>2.3043319981183585</v>
      </c>
      <c r="H193" s="6">
        <f t="shared" si="29"/>
        <v>22.657694675916247</v>
      </c>
      <c r="I193" s="6">
        <f t="shared" si="30"/>
        <v>-8.152543456482519</v>
      </c>
      <c r="J193" s="6">
        <v>0</v>
      </c>
      <c r="K193" s="6">
        <v>-9.8000000000000007</v>
      </c>
    </row>
    <row r="194" spans="4:11" x14ac:dyDescent="0.3">
      <c r="D194" s="6">
        <v>193</v>
      </c>
      <c r="E194" s="6">
        <f t="shared" si="18"/>
        <v>1.9200000000000015</v>
      </c>
      <c r="F194" s="6">
        <f t="shared" si="27"/>
        <v>43.502773777759117</v>
      </c>
      <c r="G194" s="6">
        <f t="shared" si="28"/>
        <v>2.2223165635535334</v>
      </c>
      <c r="H194" s="6">
        <f t="shared" si="29"/>
        <v>22.657694675916247</v>
      </c>
      <c r="I194" s="6">
        <f t="shared" si="30"/>
        <v>-8.2505434564825197</v>
      </c>
      <c r="J194" s="6">
        <v>0</v>
      </c>
      <c r="K194" s="6">
        <v>-9.8000000000000007</v>
      </c>
    </row>
    <row r="195" spans="4:11" x14ac:dyDescent="0.3">
      <c r="D195" s="6">
        <v>194</v>
      </c>
      <c r="E195" s="6">
        <f t="shared" si="18"/>
        <v>1.9300000000000015</v>
      </c>
      <c r="F195" s="6">
        <f t="shared" si="27"/>
        <v>43.729350724518277</v>
      </c>
      <c r="G195" s="6">
        <f t="shared" si="28"/>
        <v>2.139321128988708</v>
      </c>
      <c r="H195" s="6">
        <f t="shared" si="29"/>
        <v>22.657694675916247</v>
      </c>
      <c r="I195" s="6">
        <f t="shared" si="30"/>
        <v>-8.3485434564825205</v>
      </c>
      <c r="J195" s="6">
        <v>0</v>
      </c>
      <c r="K195" s="6">
        <v>-9.8000000000000007</v>
      </c>
    </row>
    <row r="196" spans="4:11" x14ac:dyDescent="0.3">
      <c r="D196" s="6">
        <v>195</v>
      </c>
      <c r="E196" s="6">
        <f t="shared" ref="E196:E217" si="31">$B$2+E195</f>
        <v>1.9400000000000015</v>
      </c>
      <c r="F196" s="6">
        <f t="shared" si="27"/>
        <v>43.955927671277436</v>
      </c>
      <c r="G196" s="6">
        <f t="shared" si="28"/>
        <v>2.0553456944238828</v>
      </c>
      <c r="H196" s="6">
        <f t="shared" si="29"/>
        <v>22.657694675916247</v>
      </c>
      <c r="I196" s="6">
        <f t="shared" si="30"/>
        <v>-8.4465434564825213</v>
      </c>
      <c r="J196" s="6">
        <v>0</v>
      </c>
      <c r="K196" s="6">
        <v>-9.8000000000000007</v>
      </c>
    </row>
    <row r="197" spans="4:11" x14ac:dyDescent="0.3">
      <c r="D197" s="6">
        <v>196</v>
      </c>
      <c r="E197" s="6">
        <f t="shared" si="31"/>
        <v>1.9500000000000015</v>
      </c>
      <c r="F197" s="6">
        <f t="shared" si="27"/>
        <v>44.182504618036596</v>
      </c>
      <c r="G197" s="6">
        <f t="shared" si="28"/>
        <v>1.9703902598590575</v>
      </c>
      <c r="H197" s="6">
        <f t="shared" si="29"/>
        <v>22.657694675916247</v>
      </c>
      <c r="I197" s="6">
        <f t="shared" si="30"/>
        <v>-8.544543456482522</v>
      </c>
      <c r="J197" s="6">
        <v>0</v>
      </c>
      <c r="K197" s="6">
        <v>-9.8000000000000007</v>
      </c>
    </row>
    <row r="198" spans="4:11" x14ac:dyDescent="0.3">
      <c r="D198" s="6">
        <v>197</v>
      </c>
      <c r="E198" s="6">
        <f t="shared" si="31"/>
        <v>1.9600000000000015</v>
      </c>
      <c r="F198" s="6">
        <f t="shared" si="27"/>
        <v>44.409081564795756</v>
      </c>
      <c r="G198" s="6">
        <f t="shared" si="28"/>
        <v>1.8844548252942321</v>
      </c>
      <c r="H198" s="6">
        <f t="shared" si="29"/>
        <v>22.657694675916247</v>
      </c>
      <c r="I198" s="6">
        <f t="shared" si="30"/>
        <v>-8.6425434564825228</v>
      </c>
      <c r="J198" s="6">
        <v>0</v>
      </c>
      <c r="K198" s="6">
        <v>-9.8000000000000007</v>
      </c>
    </row>
    <row r="199" spans="4:11" x14ac:dyDescent="0.3">
      <c r="D199" s="6">
        <v>198</v>
      </c>
      <c r="E199" s="6">
        <f t="shared" si="31"/>
        <v>1.9700000000000015</v>
      </c>
      <c r="F199" s="6">
        <f t="shared" si="27"/>
        <v>44.635658511554915</v>
      </c>
      <c r="G199" s="6">
        <f t="shared" si="28"/>
        <v>1.7975393907294068</v>
      </c>
      <c r="H199" s="6">
        <f t="shared" si="29"/>
        <v>22.657694675916247</v>
      </c>
      <c r="I199" s="6">
        <f t="shared" si="30"/>
        <v>-8.7405434564825235</v>
      </c>
      <c r="J199" s="6">
        <v>0</v>
      </c>
      <c r="K199" s="6">
        <v>-9.8000000000000007</v>
      </c>
    </row>
    <row r="200" spans="4:11" x14ac:dyDescent="0.3">
      <c r="D200" s="6">
        <v>199</v>
      </c>
      <c r="E200" s="6">
        <f t="shared" si="31"/>
        <v>1.9800000000000015</v>
      </c>
      <c r="F200" s="6">
        <f t="shared" si="27"/>
        <v>44.862235458314075</v>
      </c>
      <c r="G200" s="6">
        <f t="shared" si="28"/>
        <v>1.7096439561645815</v>
      </c>
      <c r="H200" s="6">
        <f t="shared" si="29"/>
        <v>22.657694675916247</v>
      </c>
      <c r="I200" s="6">
        <f t="shared" si="30"/>
        <v>-8.8385434564825243</v>
      </c>
      <c r="J200" s="6">
        <v>0</v>
      </c>
      <c r="K200" s="6">
        <v>-9.8000000000000007</v>
      </c>
    </row>
    <row r="201" spans="4:11" x14ac:dyDescent="0.3">
      <c r="D201" s="6">
        <v>200</v>
      </c>
      <c r="E201" s="6">
        <f t="shared" si="31"/>
        <v>1.9900000000000015</v>
      </c>
      <c r="F201" s="6">
        <f t="shared" si="27"/>
        <v>45.088812405073234</v>
      </c>
      <c r="G201" s="6">
        <f t="shared" si="28"/>
        <v>1.6207685215997563</v>
      </c>
      <c r="H201" s="6">
        <f t="shared" si="29"/>
        <v>22.657694675916247</v>
      </c>
      <c r="I201" s="6">
        <f t="shared" si="30"/>
        <v>-8.936543456482525</v>
      </c>
      <c r="J201" s="6">
        <v>0</v>
      </c>
      <c r="K201" s="6">
        <v>-9.8000000000000007</v>
      </c>
    </row>
    <row r="202" spans="4:11" x14ac:dyDescent="0.3">
      <c r="D202" s="6">
        <v>201</v>
      </c>
      <c r="E202" s="6">
        <f t="shared" si="31"/>
        <v>2.0000000000000013</v>
      </c>
      <c r="F202" s="6">
        <f t="shared" si="27"/>
        <v>45.315389351832394</v>
      </c>
      <c r="G202" s="6">
        <f t="shared" si="28"/>
        <v>1.530913087034931</v>
      </c>
      <c r="H202" s="6">
        <f t="shared" si="29"/>
        <v>22.657694675916247</v>
      </c>
      <c r="I202" s="6">
        <f t="shared" si="30"/>
        <v>-9.0345434564825258</v>
      </c>
      <c r="J202" s="6">
        <v>0</v>
      </c>
      <c r="K202" s="6">
        <v>-9.8000000000000007</v>
      </c>
    </row>
    <row r="203" spans="4:11" x14ac:dyDescent="0.3">
      <c r="D203" s="6">
        <v>202</v>
      </c>
      <c r="E203" s="6">
        <f t="shared" si="31"/>
        <v>2.0100000000000011</v>
      </c>
      <c r="F203" s="6">
        <f t="shared" si="27"/>
        <v>45.541966298591554</v>
      </c>
      <c r="G203" s="6">
        <f t="shared" si="28"/>
        <v>1.4400776524701056</v>
      </c>
      <c r="H203" s="6">
        <f t="shared" si="29"/>
        <v>22.657694675916247</v>
      </c>
      <c r="I203" s="6">
        <f t="shared" si="30"/>
        <v>-9.1325434564825265</v>
      </c>
      <c r="J203" s="6">
        <v>0</v>
      </c>
      <c r="K203" s="6">
        <v>-9.8000000000000007</v>
      </c>
    </row>
    <row r="204" spans="4:11" x14ac:dyDescent="0.3">
      <c r="D204" s="6">
        <v>203</v>
      </c>
      <c r="E204" s="6">
        <f t="shared" si="31"/>
        <v>2.0200000000000009</v>
      </c>
      <c r="F204" s="6">
        <f t="shared" si="27"/>
        <v>45.768543245350713</v>
      </c>
      <c r="G204" s="6">
        <f t="shared" si="28"/>
        <v>1.3482622179052801</v>
      </c>
      <c r="H204" s="6">
        <f t="shared" si="29"/>
        <v>22.657694675916247</v>
      </c>
      <c r="I204" s="6">
        <f t="shared" si="30"/>
        <v>-9.2305434564825273</v>
      </c>
      <c r="J204" s="6">
        <v>0</v>
      </c>
      <c r="K204" s="6">
        <v>-9.8000000000000007</v>
      </c>
    </row>
    <row r="205" spans="4:11" x14ac:dyDescent="0.3">
      <c r="D205" s="6">
        <v>204</v>
      </c>
      <c r="E205" s="6">
        <f t="shared" si="31"/>
        <v>2.0300000000000007</v>
      </c>
      <c r="F205" s="6">
        <f t="shared" si="27"/>
        <v>45.995120192109873</v>
      </c>
      <c r="G205" s="6">
        <f t="shared" si="28"/>
        <v>1.2554667833404547</v>
      </c>
      <c r="H205" s="6">
        <f t="shared" si="29"/>
        <v>22.657694675916247</v>
      </c>
      <c r="I205" s="6">
        <f t="shared" si="30"/>
        <v>-9.328543456482528</v>
      </c>
      <c r="J205" s="6">
        <v>0</v>
      </c>
      <c r="K205" s="6">
        <v>-9.8000000000000007</v>
      </c>
    </row>
    <row r="206" spans="4:11" x14ac:dyDescent="0.3">
      <c r="D206" s="6">
        <v>205</v>
      </c>
      <c r="E206" s="6">
        <f t="shared" si="31"/>
        <v>2.0400000000000005</v>
      </c>
      <c r="F206" s="6">
        <f t="shared" si="27"/>
        <v>46.221697138869033</v>
      </c>
      <c r="G206" s="6">
        <f t="shared" si="28"/>
        <v>1.1616913487756293</v>
      </c>
      <c r="H206" s="6">
        <f t="shared" si="29"/>
        <v>22.657694675916247</v>
      </c>
      <c r="I206" s="6">
        <f t="shared" si="30"/>
        <v>-9.4265434564825288</v>
      </c>
      <c r="J206" s="6">
        <v>0</v>
      </c>
      <c r="K206" s="6">
        <v>-9.8000000000000007</v>
      </c>
    </row>
    <row r="207" spans="4:11" x14ac:dyDescent="0.3">
      <c r="D207" s="6">
        <v>206</v>
      </c>
      <c r="E207" s="6">
        <f t="shared" si="31"/>
        <v>2.0500000000000003</v>
      </c>
      <c r="F207" s="6">
        <f t="shared" si="27"/>
        <v>46.448274085628192</v>
      </c>
      <c r="G207" s="6">
        <f t="shared" si="28"/>
        <v>1.0669359142108039</v>
      </c>
      <c r="H207" s="6">
        <f t="shared" si="29"/>
        <v>22.657694675916247</v>
      </c>
      <c r="I207" s="6">
        <f t="shared" si="30"/>
        <v>-9.5245434564825295</v>
      </c>
      <c r="J207" s="6">
        <v>0</v>
      </c>
      <c r="K207" s="6">
        <v>-9.8000000000000007</v>
      </c>
    </row>
    <row r="208" spans="4:11" x14ac:dyDescent="0.3">
      <c r="D208" s="6">
        <v>207</v>
      </c>
      <c r="E208" s="6">
        <f t="shared" si="31"/>
        <v>2.06</v>
      </c>
      <c r="F208" s="6">
        <f t="shared" si="27"/>
        <v>46.674851032387352</v>
      </c>
      <c r="G208" s="6">
        <f t="shared" si="28"/>
        <v>0.97120047964597866</v>
      </c>
      <c r="H208" s="6">
        <f t="shared" si="29"/>
        <v>22.657694675916247</v>
      </c>
      <c r="I208" s="6">
        <f t="shared" si="30"/>
        <v>-9.6225434564825303</v>
      </c>
      <c r="J208" s="6">
        <v>0</v>
      </c>
      <c r="K208" s="6">
        <v>-9.8000000000000007</v>
      </c>
    </row>
    <row r="209" spans="4:11" x14ac:dyDescent="0.3">
      <c r="D209" s="6">
        <v>208</v>
      </c>
      <c r="E209" s="6">
        <f t="shared" si="31"/>
        <v>2.0699999999999998</v>
      </c>
      <c r="F209" s="6">
        <f t="shared" si="27"/>
        <v>46.901427979146511</v>
      </c>
      <c r="G209" s="6">
        <f t="shared" si="28"/>
        <v>0.87448504508115332</v>
      </c>
      <c r="H209" s="6">
        <f t="shared" si="29"/>
        <v>22.657694675916247</v>
      </c>
      <c r="I209" s="6">
        <f t="shared" si="30"/>
        <v>-9.720543456482531</v>
      </c>
      <c r="J209" s="6">
        <v>0</v>
      </c>
      <c r="K209" s="6">
        <v>-9.8000000000000007</v>
      </c>
    </row>
    <row r="210" spans="4:11" x14ac:dyDescent="0.3">
      <c r="D210" s="6">
        <v>209</v>
      </c>
      <c r="E210" s="6">
        <f t="shared" si="31"/>
        <v>2.0799999999999996</v>
      </c>
      <c r="F210" s="6">
        <f t="shared" si="27"/>
        <v>47.128004925905671</v>
      </c>
      <c r="G210" s="6">
        <f t="shared" si="28"/>
        <v>0.776789610516328</v>
      </c>
      <c r="H210" s="6">
        <f t="shared" si="29"/>
        <v>22.657694675916247</v>
      </c>
      <c r="I210" s="6">
        <f t="shared" si="30"/>
        <v>-9.8185434564825318</v>
      </c>
      <c r="J210" s="6">
        <v>0</v>
      </c>
      <c r="K210" s="6">
        <v>-9.8000000000000007</v>
      </c>
    </row>
    <row r="211" spans="4:11" x14ac:dyDescent="0.3">
      <c r="D211" s="6">
        <v>210</v>
      </c>
      <c r="E211" s="6">
        <f t="shared" si="31"/>
        <v>2.0899999999999994</v>
      </c>
      <c r="F211" s="6">
        <f t="shared" si="27"/>
        <v>47.354581872664831</v>
      </c>
      <c r="G211" s="6">
        <f t="shared" si="28"/>
        <v>0.6781141759515027</v>
      </c>
      <c r="H211" s="6">
        <f t="shared" si="29"/>
        <v>22.657694675916247</v>
      </c>
      <c r="I211" s="6">
        <f t="shared" si="30"/>
        <v>-9.9165434564825325</v>
      </c>
      <c r="J211" s="6">
        <v>0</v>
      </c>
      <c r="K211" s="6">
        <v>-9.8000000000000007</v>
      </c>
    </row>
    <row r="212" spans="4:11" x14ac:dyDescent="0.3">
      <c r="D212" s="6">
        <v>211</v>
      </c>
      <c r="E212" s="6">
        <f t="shared" si="31"/>
        <v>2.0999999999999992</v>
      </c>
      <c r="F212" s="6">
        <f t="shared" ref="F212:F217" si="32">F211+H211*$B$2+0.5*J211*$B$2^2</f>
        <v>47.58115881942399</v>
      </c>
      <c r="G212" s="6">
        <f t="shared" ref="G212:G217" si="33">G211+I211*$B$2+0.5*K211*$B$2^2</f>
        <v>0.57845874138667741</v>
      </c>
      <c r="H212" s="6">
        <f t="shared" ref="H212:H217" si="34">H211+J211*$B$2</f>
        <v>22.657694675916247</v>
      </c>
      <c r="I212" s="6">
        <f t="shared" ref="I212:I217" si="35">I211+K211*$B$2</f>
        <v>-10.014543456482533</v>
      </c>
      <c r="J212" s="6">
        <v>0</v>
      </c>
      <c r="K212" s="6">
        <v>-9.8000000000000007</v>
      </c>
    </row>
    <row r="213" spans="4:11" x14ac:dyDescent="0.3">
      <c r="D213" s="6">
        <v>212</v>
      </c>
      <c r="E213" s="6">
        <f t="shared" si="31"/>
        <v>2.109999999999999</v>
      </c>
      <c r="F213" s="6">
        <f t="shared" si="32"/>
        <v>47.80773576618315</v>
      </c>
      <c r="G213" s="6">
        <f t="shared" si="33"/>
        <v>0.47782330682185209</v>
      </c>
      <c r="H213" s="6">
        <f t="shared" si="34"/>
        <v>22.657694675916247</v>
      </c>
      <c r="I213" s="6">
        <f t="shared" si="35"/>
        <v>-10.112543456482534</v>
      </c>
      <c r="J213" s="6">
        <v>0</v>
      </c>
      <c r="K213" s="6">
        <v>-9.8000000000000007</v>
      </c>
    </row>
    <row r="214" spans="4:11" x14ac:dyDescent="0.3">
      <c r="D214" s="6">
        <v>213</v>
      </c>
      <c r="E214" s="6">
        <f t="shared" si="31"/>
        <v>2.1199999999999988</v>
      </c>
      <c r="F214" s="6">
        <f t="shared" si="32"/>
        <v>48.03431271294231</v>
      </c>
      <c r="G214" s="6">
        <f t="shared" si="33"/>
        <v>0.37620787225702679</v>
      </c>
      <c r="H214" s="6">
        <f t="shared" si="34"/>
        <v>22.657694675916247</v>
      </c>
      <c r="I214" s="6">
        <f t="shared" si="35"/>
        <v>-10.210543456482535</v>
      </c>
      <c r="J214" s="6">
        <v>0</v>
      </c>
      <c r="K214" s="6">
        <v>-9.8000000000000007</v>
      </c>
    </row>
    <row r="215" spans="4:11" x14ac:dyDescent="0.3">
      <c r="D215" s="6">
        <v>214</v>
      </c>
      <c r="E215" s="6">
        <f t="shared" si="31"/>
        <v>2.1299999999999986</v>
      </c>
      <c r="F215" s="6">
        <f t="shared" si="32"/>
        <v>48.260889659701469</v>
      </c>
      <c r="G215" s="6">
        <f t="shared" si="33"/>
        <v>0.27361243769220145</v>
      </c>
      <c r="H215" s="6">
        <f t="shared" si="34"/>
        <v>22.657694675916247</v>
      </c>
      <c r="I215" s="6">
        <f t="shared" si="35"/>
        <v>-10.308543456482536</v>
      </c>
      <c r="J215" s="6">
        <v>0</v>
      </c>
      <c r="K215" s="6">
        <v>-9.8000000000000007</v>
      </c>
    </row>
    <row r="216" spans="4:11" x14ac:dyDescent="0.3">
      <c r="D216" s="6">
        <v>215</v>
      </c>
      <c r="E216" s="6">
        <f t="shared" si="31"/>
        <v>2.1399999999999983</v>
      </c>
      <c r="F216" s="6">
        <f t="shared" si="32"/>
        <v>48.487466606460629</v>
      </c>
      <c r="G216" s="6">
        <f t="shared" si="33"/>
        <v>0.1700370031273761</v>
      </c>
      <c r="H216" s="6">
        <f t="shared" si="34"/>
        <v>22.657694675916247</v>
      </c>
      <c r="I216" s="6">
        <f t="shared" si="35"/>
        <v>-10.406543456482536</v>
      </c>
      <c r="J216" s="6">
        <v>0</v>
      </c>
      <c r="K216" s="6">
        <v>-9.8000000000000007</v>
      </c>
    </row>
    <row r="217" spans="4:11" x14ac:dyDescent="0.3">
      <c r="D217" s="6">
        <v>216</v>
      </c>
      <c r="E217" s="6">
        <f t="shared" si="31"/>
        <v>2.1499999999999981</v>
      </c>
      <c r="F217" s="6">
        <f t="shared" si="32"/>
        <v>48.714043553219788</v>
      </c>
      <c r="G217" s="6">
        <f t="shared" si="33"/>
        <v>6.5481568562550732E-2</v>
      </c>
      <c r="H217" s="6">
        <f t="shared" si="34"/>
        <v>22.657694675916247</v>
      </c>
      <c r="I217" s="6">
        <f t="shared" si="35"/>
        <v>-10.504543456482537</v>
      </c>
      <c r="J217" s="6">
        <v>0</v>
      </c>
      <c r="K217" s="6">
        <v>-9.8000000000000007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50BC1-8A9D-4E5F-950F-F644500A48E2}">
  <dimension ref="A1:K257"/>
  <sheetViews>
    <sheetView topLeftCell="A231" zoomScale="102" zoomScaleNormal="102" workbookViewId="0">
      <selection activeCell="K9" sqref="K9"/>
    </sheetView>
  </sheetViews>
  <sheetFormatPr defaultRowHeight="14.4" x14ac:dyDescent="0.3"/>
  <cols>
    <col min="1" max="2" width="17.77734375" style="6" customWidth="1"/>
    <col min="3" max="4" width="8.88671875" style="6"/>
    <col min="5" max="5" width="9.5546875" style="6" bestFit="1" customWidth="1"/>
    <col min="6" max="9" width="11.109375" style="6" customWidth="1"/>
    <col min="10" max="16384" width="8.88671875" style="6"/>
  </cols>
  <sheetData>
    <row r="1" spans="1:11" x14ac:dyDescent="0.3">
      <c r="A1" s="8" t="s">
        <v>15</v>
      </c>
      <c r="B1" s="6">
        <v>25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</row>
    <row r="2" spans="1:11" x14ac:dyDescent="0.3">
      <c r="A2" s="8" t="s">
        <v>16</v>
      </c>
      <c r="B2" s="6">
        <v>0.01</v>
      </c>
      <c r="D2" s="6">
        <v>1</v>
      </c>
      <c r="E2" s="6">
        <v>0</v>
      </c>
      <c r="F2" s="6">
        <v>0</v>
      </c>
      <c r="G2" s="6">
        <v>0</v>
      </c>
      <c r="H2" s="6">
        <f>$B$1*COS(B4)</f>
        <v>21.650635094610969</v>
      </c>
      <c r="I2" s="6">
        <f>$B$1*SIN(B4)</f>
        <v>12.499999999999998</v>
      </c>
      <c r="J2" s="6">
        <v>0</v>
      </c>
      <c r="K2" s="6">
        <v>-9.8000000000000007</v>
      </c>
    </row>
    <row r="3" spans="1:11" x14ac:dyDescent="0.3">
      <c r="A3" s="8" t="s">
        <v>13</v>
      </c>
      <c r="B3" s="6">
        <v>30</v>
      </c>
      <c r="D3" s="6">
        <v>2</v>
      </c>
      <c r="E3" s="6">
        <f>$B$2+E2</f>
        <v>0.01</v>
      </c>
      <c r="F3" s="6">
        <f>F2+H2*$B$2+0.5*J2*$B$2^2</f>
        <v>0.2165063509461097</v>
      </c>
      <c r="G3" s="6">
        <f>G2+I2*$B$2+0.5*K2*$B$2^2</f>
        <v>0.12450999999999998</v>
      </c>
      <c r="H3" s="6">
        <f>H2+J2*$B$2</f>
        <v>21.650635094610969</v>
      </c>
      <c r="I3" s="6">
        <f>I2+K2*$B$2</f>
        <v>12.401999999999997</v>
      </c>
      <c r="J3" s="6">
        <v>0</v>
      </c>
      <c r="K3" s="6">
        <v>-9.8000000000000007</v>
      </c>
    </row>
    <row r="4" spans="1:11" x14ac:dyDescent="0.3">
      <c r="A4" s="8" t="s">
        <v>14</v>
      </c>
      <c r="B4" s="6">
        <f>RADIANS(B3)</f>
        <v>0.52359877559829882</v>
      </c>
      <c r="D4" s="6">
        <v>3</v>
      </c>
      <c r="E4" s="6">
        <f t="shared" ref="E4:E67" si="0">$B$2+E3</f>
        <v>0.02</v>
      </c>
      <c r="F4" s="6">
        <f t="shared" ref="F4:G19" si="1">F3+H3*$B$2+0.5*J3*$B$2^2</f>
        <v>0.43301270189221941</v>
      </c>
      <c r="G4" s="6">
        <f t="shared" si="1"/>
        <v>0.24803999999999998</v>
      </c>
      <c r="H4" s="6">
        <f t="shared" ref="H4:I19" si="2">H3+J3*$B$2</f>
        <v>21.650635094610969</v>
      </c>
      <c r="I4" s="6">
        <f t="shared" si="2"/>
        <v>12.303999999999997</v>
      </c>
      <c r="J4" s="6">
        <v>0</v>
      </c>
      <c r="K4" s="6">
        <v>-9.8000000000000007</v>
      </c>
    </row>
    <row r="5" spans="1:11" x14ac:dyDescent="0.3">
      <c r="D5" s="6">
        <v>4</v>
      </c>
      <c r="E5" s="6">
        <f t="shared" si="0"/>
        <v>0.03</v>
      </c>
      <c r="F5" s="6">
        <f t="shared" si="1"/>
        <v>0.64951905283832911</v>
      </c>
      <c r="G5" s="6">
        <f t="shared" si="1"/>
        <v>0.37058999999999997</v>
      </c>
      <c r="H5" s="6">
        <f t="shared" si="2"/>
        <v>21.650635094610969</v>
      </c>
      <c r="I5" s="6">
        <f t="shared" si="2"/>
        <v>12.205999999999996</v>
      </c>
      <c r="J5" s="6">
        <v>0</v>
      </c>
      <c r="K5" s="6">
        <v>-9.8000000000000007</v>
      </c>
    </row>
    <row r="6" spans="1:11" x14ac:dyDescent="0.3">
      <c r="D6" s="6">
        <v>5</v>
      </c>
      <c r="E6" s="6">
        <f t="shared" si="0"/>
        <v>0.04</v>
      </c>
      <c r="F6" s="6">
        <f t="shared" si="1"/>
        <v>0.86602540378443882</v>
      </c>
      <c r="G6" s="6">
        <f t="shared" si="1"/>
        <v>0.49215999999999993</v>
      </c>
      <c r="H6" s="6">
        <f t="shared" si="2"/>
        <v>21.650635094610969</v>
      </c>
      <c r="I6" s="6">
        <f t="shared" si="2"/>
        <v>12.107999999999995</v>
      </c>
      <c r="J6" s="6">
        <v>0</v>
      </c>
      <c r="K6" s="6">
        <v>-9.8000000000000007</v>
      </c>
    </row>
    <row r="7" spans="1:11" x14ac:dyDescent="0.3">
      <c r="D7" s="6">
        <v>6</v>
      </c>
      <c r="E7" s="6">
        <f t="shared" si="0"/>
        <v>0.05</v>
      </c>
      <c r="F7" s="6">
        <f t="shared" si="1"/>
        <v>1.0825317547305486</v>
      </c>
      <c r="G7" s="6">
        <f t="shared" si="1"/>
        <v>0.61274999999999991</v>
      </c>
      <c r="H7" s="6">
        <f t="shared" si="2"/>
        <v>21.650635094610969</v>
      </c>
      <c r="I7" s="6">
        <f t="shared" si="2"/>
        <v>12.009999999999994</v>
      </c>
      <c r="J7" s="6">
        <v>0</v>
      </c>
      <c r="K7" s="6">
        <v>-9.8000000000000007</v>
      </c>
    </row>
    <row r="8" spans="1:11" x14ac:dyDescent="0.3">
      <c r="D8" s="6">
        <v>7</v>
      </c>
      <c r="E8" s="6">
        <f t="shared" si="0"/>
        <v>6.0000000000000005E-2</v>
      </c>
      <c r="F8" s="6">
        <f t="shared" si="1"/>
        <v>1.2990381056766584</v>
      </c>
      <c r="G8" s="6">
        <f t="shared" si="1"/>
        <v>0.7323599999999999</v>
      </c>
      <c r="H8" s="6">
        <f t="shared" si="2"/>
        <v>21.650635094610969</v>
      </c>
      <c r="I8" s="6">
        <f t="shared" si="2"/>
        <v>11.911999999999994</v>
      </c>
      <c r="J8" s="6">
        <v>0</v>
      </c>
      <c r="K8" s="6">
        <v>-9.8000000000000007</v>
      </c>
    </row>
    <row r="9" spans="1:11" x14ac:dyDescent="0.3">
      <c r="D9" s="6">
        <v>8</v>
      </c>
      <c r="E9" s="6">
        <f t="shared" si="0"/>
        <v>7.0000000000000007E-2</v>
      </c>
      <c r="F9" s="6">
        <f t="shared" si="1"/>
        <v>1.5155444566227683</v>
      </c>
      <c r="G9" s="6">
        <f t="shared" si="1"/>
        <v>0.8509899999999998</v>
      </c>
      <c r="H9" s="6">
        <f t="shared" si="2"/>
        <v>21.650635094610969</v>
      </c>
      <c r="I9" s="6">
        <f t="shared" si="2"/>
        <v>11.813999999999993</v>
      </c>
      <c r="J9" s="6">
        <v>0</v>
      </c>
      <c r="K9" s="6">
        <v>-9.8000000000000007</v>
      </c>
    </row>
    <row r="10" spans="1:11" x14ac:dyDescent="0.3">
      <c r="D10" s="6">
        <v>9</v>
      </c>
      <c r="E10" s="6">
        <f t="shared" si="0"/>
        <v>0.08</v>
      </c>
      <c r="F10" s="6">
        <f t="shared" si="1"/>
        <v>1.7320508075688781</v>
      </c>
      <c r="G10" s="6">
        <f t="shared" si="1"/>
        <v>0.96863999999999972</v>
      </c>
      <c r="H10" s="6">
        <f t="shared" si="2"/>
        <v>21.650635094610969</v>
      </c>
      <c r="I10" s="6">
        <f t="shared" si="2"/>
        <v>11.715999999999992</v>
      </c>
      <c r="J10" s="6">
        <v>0</v>
      </c>
      <c r="K10" s="6">
        <v>-9.8000000000000007</v>
      </c>
    </row>
    <row r="11" spans="1:11" x14ac:dyDescent="0.3">
      <c r="D11" s="6">
        <v>10</v>
      </c>
      <c r="E11" s="6">
        <f t="shared" si="0"/>
        <v>0.09</v>
      </c>
      <c r="F11" s="6">
        <f t="shared" si="1"/>
        <v>1.9485571585149879</v>
      </c>
      <c r="G11" s="6">
        <f t="shared" si="1"/>
        <v>1.0853099999999996</v>
      </c>
      <c r="H11" s="6">
        <f t="shared" si="2"/>
        <v>21.650635094610969</v>
      </c>
      <c r="I11" s="6">
        <f t="shared" si="2"/>
        <v>11.617999999999991</v>
      </c>
      <c r="J11" s="6">
        <v>0</v>
      </c>
      <c r="K11" s="6">
        <v>-9.8000000000000007</v>
      </c>
    </row>
    <row r="12" spans="1:11" x14ac:dyDescent="0.3">
      <c r="D12" s="6">
        <v>11</v>
      </c>
      <c r="E12" s="6">
        <f t="shared" si="0"/>
        <v>9.9999999999999992E-2</v>
      </c>
      <c r="F12" s="6">
        <f t="shared" si="1"/>
        <v>2.1650635094610977</v>
      </c>
      <c r="G12" s="6">
        <f t="shared" si="1"/>
        <v>1.2009999999999994</v>
      </c>
      <c r="H12" s="6">
        <f t="shared" si="2"/>
        <v>21.650635094610969</v>
      </c>
      <c r="I12" s="6">
        <f t="shared" si="2"/>
        <v>11.519999999999991</v>
      </c>
      <c r="J12" s="6">
        <v>0</v>
      </c>
      <c r="K12" s="6">
        <v>-9.8000000000000007</v>
      </c>
    </row>
    <row r="13" spans="1:11" x14ac:dyDescent="0.3">
      <c r="D13" s="6">
        <v>12</v>
      </c>
      <c r="E13" s="6">
        <f t="shared" si="0"/>
        <v>0.10999999999999999</v>
      </c>
      <c r="F13" s="6">
        <f t="shared" si="1"/>
        <v>2.3815698604072075</v>
      </c>
      <c r="G13" s="6">
        <f t="shared" si="1"/>
        <v>1.3157099999999993</v>
      </c>
      <c r="H13" s="6">
        <f t="shared" si="2"/>
        <v>21.650635094610969</v>
      </c>
      <c r="I13" s="6">
        <f t="shared" si="2"/>
        <v>11.42199999999999</v>
      </c>
      <c r="J13" s="6">
        <v>0</v>
      </c>
      <c r="K13" s="6">
        <v>-9.8000000000000007</v>
      </c>
    </row>
    <row r="14" spans="1:11" x14ac:dyDescent="0.3">
      <c r="D14" s="6">
        <v>13</v>
      </c>
      <c r="E14" s="6">
        <f t="shared" si="0"/>
        <v>0.11999999999999998</v>
      </c>
      <c r="F14" s="6">
        <f t="shared" si="1"/>
        <v>2.5980762113533173</v>
      </c>
      <c r="G14" s="6">
        <f t="shared" si="1"/>
        <v>1.4294399999999992</v>
      </c>
      <c r="H14" s="6">
        <f t="shared" si="2"/>
        <v>21.650635094610969</v>
      </c>
      <c r="I14" s="6">
        <f t="shared" si="2"/>
        <v>11.323999999999989</v>
      </c>
      <c r="J14" s="6">
        <v>0</v>
      </c>
      <c r="K14" s="6">
        <v>-9.8000000000000007</v>
      </c>
    </row>
    <row r="15" spans="1:11" x14ac:dyDescent="0.3">
      <c r="D15" s="6">
        <v>14</v>
      </c>
      <c r="E15" s="6">
        <f t="shared" si="0"/>
        <v>0.12999999999999998</v>
      </c>
      <c r="F15" s="6">
        <f t="shared" si="1"/>
        <v>2.8145825622994272</v>
      </c>
      <c r="G15" s="6">
        <f t="shared" si="1"/>
        <v>1.5421899999999988</v>
      </c>
      <c r="H15" s="6">
        <f t="shared" si="2"/>
        <v>21.650635094610969</v>
      </c>
      <c r="I15" s="6">
        <f t="shared" si="2"/>
        <v>11.225999999999988</v>
      </c>
      <c r="J15" s="6">
        <v>0</v>
      </c>
      <c r="K15" s="6">
        <v>-9.8000000000000007</v>
      </c>
    </row>
    <row r="16" spans="1:11" x14ac:dyDescent="0.3">
      <c r="D16" s="6">
        <v>15</v>
      </c>
      <c r="E16" s="6">
        <f t="shared" si="0"/>
        <v>0.13999999999999999</v>
      </c>
      <c r="F16" s="6">
        <f t="shared" si="1"/>
        <v>3.031088913245537</v>
      </c>
      <c r="G16" s="6">
        <f t="shared" si="1"/>
        <v>1.6539599999999985</v>
      </c>
      <c r="H16" s="6">
        <f t="shared" si="2"/>
        <v>21.650635094610969</v>
      </c>
      <c r="I16" s="6">
        <f t="shared" si="2"/>
        <v>11.127999999999988</v>
      </c>
      <c r="J16" s="6">
        <v>0</v>
      </c>
      <c r="K16" s="6">
        <v>-9.8000000000000007</v>
      </c>
    </row>
    <row r="17" spans="4:11" x14ac:dyDescent="0.3">
      <c r="D17" s="6">
        <v>16</v>
      </c>
      <c r="E17" s="6">
        <f t="shared" si="0"/>
        <v>0.15</v>
      </c>
      <c r="F17" s="6">
        <f t="shared" si="1"/>
        <v>3.2475952641916468</v>
      </c>
      <c r="G17" s="6">
        <f t="shared" si="1"/>
        <v>1.7647499999999983</v>
      </c>
      <c r="H17" s="6">
        <f t="shared" si="2"/>
        <v>21.650635094610969</v>
      </c>
      <c r="I17" s="6">
        <f t="shared" si="2"/>
        <v>11.029999999999987</v>
      </c>
      <c r="J17" s="6">
        <v>0</v>
      </c>
      <c r="K17" s="6">
        <v>-9.8000000000000007</v>
      </c>
    </row>
    <row r="18" spans="4:11" x14ac:dyDescent="0.3">
      <c r="D18" s="6">
        <v>17</v>
      </c>
      <c r="E18" s="6">
        <f t="shared" si="0"/>
        <v>0.16</v>
      </c>
      <c r="F18" s="6">
        <f t="shared" si="1"/>
        <v>3.4641016151377566</v>
      </c>
      <c r="G18" s="6">
        <f t="shared" si="1"/>
        <v>1.874559999999998</v>
      </c>
      <c r="H18" s="6">
        <f t="shared" si="2"/>
        <v>21.650635094610969</v>
      </c>
      <c r="I18" s="6">
        <f t="shared" si="2"/>
        <v>10.931999999999986</v>
      </c>
      <c r="J18" s="6">
        <v>0</v>
      </c>
      <c r="K18" s="6">
        <v>-9.8000000000000007</v>
      </c>
    </row>
    <row r="19" spans="4:11" x14ac:dyDescent="0.3">
      <c r="D19" s="6">
        <v>18</v>
      </c>
      <c r="E19" s="6">
        <f t="shared" si="0"/>
        <v>0.17</v>
      </c>
      <c r="F19" s="6">
        <f t="shared" si="1"/>
        <v>3.6806079660838664</v>
      </c>
      <c r="G19" s="6">
        <f t="shared" si="1"/>
        <v>1.9833899999999978</v>
      </c>
      <c r="H19" s="6">
        <f t="shared" si="2"/>
        <v>21.650635094610969</v>
      </c>
      <c r="I19" s="6">
        <f t="shared" si="2"/>
        <v>10.833999999999985</v>
      </c>
      <c r="J19" s="6">
        <v>0</v>
      </c>
      <c r="K19" s="6">
        <v>-9.8000000000000007</v>
      </c>
    </row>
    <row r="20" spans="4:11" x14ac:dyDescent="0.3">
      <c r="D20" s="6">
        <v>19</v>
      </c>
      <c r="E20" s="6">
        <f t="shared" si="0"/>
        <v>0.18000000000000002</v>
      </c>
      <c r="F20" s="6">
        <f t="shared" ref="F20:G35" si="3">F19+H19*$B$2+0.5*J19*$B$2^2</f>
        <v>3.8971143170299762</v>
      </c>
      <c r="G20" s="6">
        <f t="shared" si="3"/>
        <v>2.0912399999999973</v>
      </c>
      <c r="H20" s="6">
        <f t="shared" ref="H20:I35" si="4">H19+J19*$B$2</f>
        <v>21.650635094610969</v>
      </c>
      <c r="I20" s="6">
        <f t="shared" si="4"/>
        <v>10.735999999999985</v>
      </c>
      <c r="J20" s="6">
        <v>0</v>
      </c>
      <c r="K20" s="6">
        <v>-9.8000000000000007</v>
      </c>
    </row>
    <row r="21" spans="4:11" x14ac:dyDescent="0.3">
      <c r="D21" s="6">
        <v>20</v>
      </c>
      <c r="E21" s="6">
        <f t="shared" si="0"/>
        <v>0.19000000000000003</v>
      </c>
      <c r="F21" s="6">
        <f t="shared" si="3"/>
        <v>4.1136206679760861</v>
      </c>
      <c r="G21" s="6">
        <f t="shared" si="3"/>
        <v>2.1981099999999971</v>
      </c>
      <c r="H21" s="6">
        <f t="shared" si="4"/>
        <v>21.650635094610969</v>
      </c>
      <c r="I21" s="6">
        <f t="shared" si="4"/>
        <v>10.637999999999984</v>
      </c>
      <c r="J21" s="6">
        <v>0</v>
      </c>
      <c r="K21" s="6">
        <v>-9.8000000000000007</v>
      </c>
    </row>
    <row r="22" spans="4:11" x14ac:dyDescent="0.3">
      <c r="D22" s="6">
        <v>21</v>
      </c>
      <c r="E22" s="6">
        <f t="shared" si="0"/>
        <v>0.20000000000000004</v>
      </c>
      <c r="F22" s="6">
        <f t="shared" si="3"/>
        <v>4.3301270189221954</v>
      </c>
      <c r="G22" s="6">
        <f t="shared" si="3"/>
        <v>2.3039999999999967</v>
      </c>
      <c r="H22" s="6">
        <f t="shared" si="4"/>
        <v>21.650635094610969</v>
      </c>
      <c r="I22" s="6">
        <f t="shared" si="4"/>
        <v>10.539999999999983</v>
      </c>
      <c r="J22" s="6">
        <v>0</v>
      </c>
      <c r="K22" s="6">
        <v>-9.8000000000000007</v>
      </c>
    </row>
    <row r="23" spans="4:11" x14ac:dyDescent="0.3">
      <c r="D23" s="6">
        <v>22</v>
      </c>
      <c r="E23" s="6">
        <f t="shared" si="0"/>
        <v>0.21000000000000005</v>
      </c>
      <c r="F23" s="6">
        <f t="shared" si="3"/>
        <v>4.5466333698683048</v>
      </c>
      <c r="G23" s="6">
        <f t="shared" si="3"/>
        <v>2.4089099999999966</v>
      </c>
      <c r="H23" s="6">
        <f t="shared" si="4"/>
        <v>21.650635094610969</v>
      </c>
      <c r="I23" s="6">
        <f t="shared" si="4"/>
        <v>10.441999999999982</v>
      </c>
      <c r="J23" s="6">
        <v>0</v>
      </c>
      <c r="K23" s="6">
        <v>-9.8000000000000007</v>
      </c>
    </row>
    <row r="24" spans="4:11" x14ac:dyDescent="0.3">
      <c r="D24" s="6">
        <v>23</v>
      </c>
      <c r="E24" s="6">
        <f t="shared" si="0"/>
        <v>0.22000000000000006</v>
      </c>
      <c r="F24" s="6">
        <f t="shared" si="3"/>
        <v>4.7631397208144142</v>
      </c>
      <c r="G24" s="6">
        <f t="shared" si="3"/>
        <v>2.5128399999999962</v>
      </c>
      <c r="H24" s="6">
        <f t="shared" si="4"/>
        <v>21.650635094610969</v>
      </c>
      <c r="I24" s="6">
        <f t="shared" si="4"/>
        <v>10.343999999999982</v>
      </c>
      <c r="J24" s="6">
        <v>0</v>
      </c>
      <c r="K24" s="6">
        <v>-9.8000000000000007</v>
      </c>
    </row>
    <row r="25" spans="4:11" x14ac:dyDescent="0.3">
      <c r="D25" s="6">
        <v>24</v>
      </c>
      <c r="E25" s="6">
        <f t="shared" si="0"/>
        <v>0.23000000000000007</v>
      </c>
      <c r="F25" s="6">
        <f t="shared" si="3"/>
        <v>4.9796460717605235</v>
      </c>
      <c r="G25" s="6">
        <f t="shared" si="3"/>
        <v>2.6157899999999961</v>
      </c>
      <c r="H25" s="6">
        <f t="shared" si="4"/>
        <v>21.650635094610969</v>
      </c>
      <c r="I25" s="6">
        <f t="shared" si="4"/>
        <v>10.245999999999981</v>
      </c>
      <c r="J25" s="6">
        <v>0</v>
      </c>
      <c r="K25" s="6">
        <v>-9.8000000000000007</v>
      </c>
    </row>
    <row r="26" spans="4:11" x14ac:dyDescent="0.3">
      <c r="D26" s="6">
        <v>25</v>
      </c>
      <c r="E26" s="6">
        <f t="shared" si="0"/>
        <v>0.24000000000000007</v>
      </c>
      <c r="F26" s="6">
        <f t="shared" si="3"/>
        <v>5.1961524227066329</v>
      </c>
      <c r="G26" s="6">
        <f t="shared" si="3"/>
        <v>2.7177599999999957</v>
      </c>
      <c r="H26" s="6">
        <f t="shared" si="4"/>
        <v>21.650635094610969</v>
      </c>
      <c r="I26" s="6">
        <f t="shared" si="4"/>
        <v>10.14799999999998</v>
      </c>
      <c r="J26" s="6">
        <v>0</v>
      </c>
      <c r="K26" s="6">
        <v>-9.8000000000000007</v>
      </c>
    </row>
    <row r="27" spans="4:11" x14ac:dyDescent="0.3">
      <c r="D27" s="6">
        <v>26</v>
      </c>
      <c r="E27" s="6">
        <f t="shared" si="0"/>
        <v>0.25000000000000006</v>
      </c>
      <c r="F27" s="6">
        <f t="shared" si="3"/>
        <v>5.4126587736527423</v>
      </c>
      <c r="G27" s="6">
        <f t="shared" si="3"/>
        <v>2.8187499999999956</v>
      </c>
      <c r="H27" s="6">
        <f t="shared" si="4"/>
        <v>21.650635094610969</v>
      </c>
      <c r="I27" s="6">
        <f t="shared" si="4"/>
        <v>10.049999999999979</v>
      </c>
      <c r="J27" s="6">
        <v>0</v>
      </c>
      <c r="K27" s="6">
        <v>-9.8000000000000007</v>
      </c>
    </row>
    <row r="28" spans="4:11" x14ac:dyDescent="0.3">
      <c r="D28" s="6">
        <v>27</v>
      </c>
      <c r="E28" s="6">
        <f t="shared" si="0"/>
        <v>0.26000000000000006</v>
      </c>
      <c r="F28" s="6">
        <f t="shared" si="3"/>
        <v>5.6291651245988517</v>
      </c>
      <c r="G28" s="6">
        <f t="shared" si="3"/>
        <v>2.9187599999999954</v>
      </c>
      <c r="H28" s="6">
        <f t="shared" si="4"/>
        <v>21.650635094610969</v>
      </c>
      <c r="I28" s="6">
        <f t="shared" si="4"/>
        <v>9.9519999999999786</v>
      </c>
      <c r="J28" s="6">
        <v>0</v>
      </c>
      <c r="K28" s="6">
        <v>-9.8000000000000007</v>
      </c>
    </row>
    <row r="29" spans="4:11" x14ac:dyDescent="0.3">
      <c r="D29" s="6">
        <v>28</v>
      </c>
      <c r="E29" s="6">
        <f t="shared" si="0"/>
        <v>0.27000000000000007</v>
      </c>
      <c r="F29" s="6">
        <f t="shared" si="3"/>
        <v>5.845671475544961</v>
      </c>
      <c r="G29" s="6">
        <f t="shared" si="3"/>
        <v>3.0177899999999949</v>
      </c>
      <c r="H29" s="6">
        <f t="shared" si="4"/>
        <v>21.650635094610969</v>
      </c>
      <c r="I29" s="6">
        <f t="shared" si="4"/>
        <v>9.8539999999999779</v>
      </c>
      <c r="J29" s="6">
        <v>0</v>
      </c>
      <c r="K29" s="6">
        <v>-9.8000000000000007</v>
      </c>
    </row>
    <row r="30" spans="4:11" x14ac:dyDescent="0.3">
      <c r="D30" s="6">
        <v>29</v>
      </c>
      <c r="E30" s="6">
        <f t="shared" si="0"/>
        <v>0.28000000000000008</v>
      </c>
      <c r="F30" s="6">
        <f t="shared" si="3"/>
        <v>6.0621778264910704</v>
      </c>
      <c r="G30" s="6">
        <f t="shared" si="3"/>
        <v>3.1158399999999946</v>
      </c>
      <c r="H30" s="6">
        <f t="shared" si="4"/>
        <v>21.650635094610969</v>
      </c>
      <c r="I30" s="6">
        <f t="shared" si="4"/>
        <v>9.7559999999999771</v>
      </c>
      <c r="J30" s="6">
        <v>0</v>
      </c>
      <c r="K30" s="6">
        <v>-9.8000000000000007</v>
      </c>
    </row>
    <row r="31" spans="4:11" x14ac:dyDescent="0.3">
      <c r="D31" s="6">
        <v>30</v>
      </c>
      <c r="E31" s="6">
        <f t="shared" si="0"/>
        <v>0.29000000000000009</v>
      </c>
      <c r="F31" s="6">
        <f t="shared" si="3"/>
        <v>6.2786841774371798</v>
      </c>
      <c r="G31" s="6">
        <f t="shared" si="3"/>
        <v>3.2129099999999942</v>
      </c>
      <c r="H31" s="6">
        <f t="shared" si="4"/>
        <v>21.650635094610969</v>
      </c>
      <c r="I31" s="6">
        <f t="shared" si="4"/>
        <v>9.6579999999999764</v>
      </c>
      <c r="J31" s="6">
        <v>0</v>
      </c>
      <c r="K31" s="6">
        <v>-9.8000000000000007</v>
      </c>
    </row>
    <row r="32" spans="4:11" x14ac:dyDescent="0.3">
      <c r="D32" s="6">
        <v>31</v>
      </c>
      <c r="E32" s="6">
        <f t="shared" si="0"/>
        <v>0.3000000000000001</v>
      </c>
      <c r="F32" s="6">
        <f t="shared" si="3"/>
        <v>6.4951905283832891</v>
      </c>
      <c r="G32" s="6">
        <f t="shared" si="3"/>
        <v>3.3089999999999939</v>
      </c>
      <c r="H32" s="6">
        <f t="shared" si="4"/>
        <v>21.650635094610969</v>
      </c>
      <c r="I32" s="6">
        <f t="shared" si="4"/>
        <v>9.5599999999999756</v>
      </c>
      <c r="J32" s="6">
        <v>0</v>
      </c>
      <c r="K32" s="6">
        <v>-9.8000000000000007</v>
      </c>
    </row>
    <row r="33" spans="4:11" x14ac:dyDescent="0.3">
      <c r="D33" s="6">
        <v>32</v>
      </c>
      <c r="E33" s="6">
        <f t="shared" si="0"/>
        <v>0.31000000000000011</v>
      </c>
      <c r="F33" s="6">
        <f t="shared" si="3"/>
        <v>6.7116968793293985</v>
      </c>
      <c r="G33" s="6">
        <f t="shared" si="3"/>
        <v>3.4041099999999935</v>
      </c>
      <c r="H33" s="6">
        <f t="shared" si="4"/>
        <v>21.650635094610969</v>
      </c>
      <c r="I33" s="6">
        <f t="shared" si="4"/>
        <v>9.4619999999999749</v>
      </c>
      <c r="J33" s="6">
        <v>0</v>
      </c>
      <c r="K33" s="6">
        <v>-9.8000000000000007</v>
      </c>
    </row>
    <row r="34" spans="4:11" x14ac:dyDescent="0.3">
      <c r="D34" s="6">
        <v>33</v>
      </c>
      <c r="E34" s="6">
        <f t="shared" si="0"/>
        <v>0.32000000000000012</v>
      </c>
      <c r="F34" s="6">
        <f t="shared" si="3"/>
        <v>6.9282032302755079</v>
      </c>
      <c r="G34" s="6">
        <f t="shared" si="3"/>
        <v>3.4982399999999934</v>
      </c>
      <c r="H34" s="6">
        <f t="shared" si="4"/>
        <v>21.650635094610969</v>
      </c>
      <c r="I34" s="6">
        <f t="shared" si="4"/>
        <v>9.3639999999999741</v>
      </c>
      <c r="J34" s="6">
        <v>0</v>
      </c>
      <c r="K34" s="6">
        <v>-9.8000000000000007</v>
      </c>
    </row>
    <row r="35" spans="4:11" x14ac:dyDescent="0.3">
      <c r="D35" s="6">
        <v>34</v>
      </c>
      <c r="E35" s="6">
        <f t="shared" si="0"/>
        <v>0.33000000000000013</v>
      </c>
      <c r="F35" s="6">
        <f t="shared" si="3"/>
        <v>7.1447095812216173</v>
      </c>
      <c r="G35" s="6">
        <f t="shared" si="3"/>
        <v>3.591389999999993</v>
      </c>
      <c r="H35" s="6">
        <f t="shared" si="4"/>
        <v>21.650635094610969</v>
      </c>
      <c r="I35" s="6">
        <f t="shared" si="4"/>
        <v>9.2659999999999734</v>
      </c>
      <c r="J35" s="6">
        <v>0</v>
      </c>
      <c r="K35" s="6">
        <v>-9.8000000000000007</v>
      </c>
    </row>
    <row r="36" spans="4:11" x14ac:dyDescent="0.3">
      <c r="D36" s="6">
        <v>35</v>
      </c>
      <c r="E36" s="6">
        <f t="shared" si="0"/>
        <v>0.34000000000000014</v>
      </c>
      <c r="F36" s="6">
        <f t="shared" ref="F36:G51" si="5">F35+H35*$B$2+0.5*J35*$B$2^2</f>
        <v>7.3612159321677266</v>
      </c>
      <c r="G36" s="6">
        <f t="shared" si="5"/>
        <v>3.6835599999999924</v>
      </c>
      <c r="H36" s="6">
        <f t="shared" ref="H36:I51" si="6">H35+J35*$B$2</f>
        <v>21.650635094610969</v>
      </c>
      <c r="I36" s="6">
        <f t="shared" si="6"/>
        <v>9.1679999999999726</v>
      </c>
      <c r="J36" s="6">
        <v>0</v>
      </c>
      <c r="K36" s="6">
        <v>-9.8000000000000007</v>
      </c>
    </row>
    <row r="37" spans="4:11" x14ac:dyDescent="0.3">
      <c r="D37" s="6">
        <v>36</v>
      </c>
      <c r="E37" s="6">
        <f t="shared" si="0"/>
        <v>0.35000000000000014</v>
      </c>
      <c r="F37" s="6">
        <f t="shared" si="5"/>
        <v>7.577722283113836</v>
      </c>
      <c r="G37" s="6">
        <f t="shared" si="5"/>
        <v>3.7747499999999921</v>
      </c>
      <c r="H37" s="6">
        <f t="shared" si="6"/>
        <v>21.650635094610969</v>
      </c>
      <c r="I37" s="6">
        <f t="shared" si="6"/>
        <v>9.0699999999999719</v>
      </c>
      <c r="J37" s="6">
        <v>0</v>
      </c>
      <c r="K37" s="6">
        <v>-9.8000000000000007</v>
      </c>
    </row>
    <row r="38" spans="4:11" x14ac:dyDescent="0.3">
      <c r="D38" s="6">
        <v>37</v>
      </c>
      <c r="E38" s="6">
        <f t="shared" si="0"/>
        <v>0.36000000000000015</v>
      </c>
      <c r="F38" s="6">
        <f t="shared" si="5"/>
        <v>7.7942286340599454</v>
      </c>
      <c r="G38" s="6">
        <f t="shared" si="5"/>
        <v>3.8649599999999915</v>
      </c>
      <c r="H38" s="6">
        <f t="shared" si="6"/>
        <v>21.650635094610969</v>
      </c>
      <c r="I38" s="6">
        <f t="shared" si="6"/>
        <v>8.9719999999999711</v>
      </c>
      <c r="J38" s="6">
        <v>0</v>
      </c>
      <c r="K38" s="6">
        <v>-9.8000000000000007</v>
      </c>
    </row>
    <row r="39" spans="4:11" x14ac:dyDescent="0.3">
      <c r="D39" s="6">
        <v>38</v>
      </c>
      <c r="E39" s="6">
        <f t="shared" si="0"/>
        <v>0.37000000000000016</v>
      </c>
      <c r="F39" s="6">
        <f t="shared" si="5"/>
        <v>8.0107349850060547</v>
      </c>
      <c r="G39" s="6">
        <f t="shared" si="5"/>
        <v>3.9541899999999912</v>
      </c>
      <c r="H39" s="6">
        <f t="shared" si="6"/>
        <v>21.650635094610969</v>
      </c>
      <c r="I39" s="6">
        <f t="shared" si="6"/>
        <v>8.8739999999999704</v>
      </c>
      <c r="J39" s="6">
        <v>0</v>
      </c>
      <c r="K39" s="6">
        <v>-9.8000000000000007</v>
      </c>
    </row>
    <row r="40" spans="4:11" x14ac:dyDescent="0.3">
      <c r="D40" s="6">
        <v>39</v>
      </c>
      <c r="E40" s="6">
        <f t="shared" si="0"/>
        <v>0.38000000000000017</v>
      </c>
      <c r="F40" s="6">
        <f t="shared" si="5"/>
        <v>8.227241335952165</v>
      </c>
      <c r="G40" s="6">
        <f t="shared" si="5"/>
        <v>4.0424399999999912</v>
      </c>
      <c r="H40" s="6">
        <f t="shared" si="6"/>
        <v>21.650635094610969</v>
      </c>
      <c r="I40" s="6">
        <f t="shared" si="6"/>
        <v>8.7759999999999696</v>
      </c>
      <c r="J40" s="6">
        <v>0</v>
      </c>
      <c r="K40" s="6">
        <v>-9.8000000000000007</v>
      </c>
    </row>
    <row r="41" spans="4:11" x14ac:dyDescent="0.3">
      <c r="D41" s="6">
        <v>40</v>
      </c>
      <c r="E41" s="6">
        <f t="shared" si="0"/>
        <v>0.39000000000000018</v>
      </c>
      <c r="F41" s="6">
        <f t="shared" si="5"/>
        <v>8.4437476868982753</v>
      </c>
      <c r="G41" s="6">
        <f t="shared" si="5"/>
        <v>4.1297099999999904</v>
      </c>
      <c r="H41" s="6">
        <f t="shared" si="6"/>
        <v>21.650635094610969</v>
      </c>
      <c r="I41" s="6">
        <f t="shared" si="6"/>
        <v>8.6779999999999688</v>
      </c>
      <c r="J41" s="6">
        <v>0</v>
      </c>
      <c r="K41" s="6">
        <v>-9.8000000000000007</v>
      </c>
    </row>
    <row r="42" spans="4:11" x14ac:dyDescent="0.3">
      <c r="D42" s="6">
        <v>41</v>
      </c>
      <c r="E42" s="6">
        <f t="shared" si="0"/>
        <v>0.40000000000000019</v>
      </c>
      <c r="F42" s="6">
        <f t="shared" si="5"/>
        <v>8.6602540378443855</v>
      </c>
      <c r="G42" s="6">
        <f t="shared" si="5"/>
        <v>4.2159999999999904</v>
      </c>
      <c r="H42" s="6">
        <f t="shared" si="6"/>
        <v>21.650635094610969</v>
      </c>
      <c r="I42" s="6">
        <f t="shared" si="6"/>
        <v>8.5799999999999681</v>
      </c>
      <c r="J42" s="6">
        <v>0</v>
      </c>
      <c r="K42" s="6">
        <v>-9.8000000000000007</v>
      </c>
    </row>
    <row r="43" spans="4:11" x14ac:dyDescent="0.3">
      <c r="D43" s="6">
        <v>42</v>
      </c>
      <c r="E43" s="6">
        <f t="shared" si="0"/>
        <v>0.4100000000000002</v>
      </c>
      <c r="F43" s="6">
        <f t="shared" si="5"/>
        <v>8.8767603887904958</v>
      </c>
      <c r="G43" s="6">
        <f t="shared" si="5"/>
        <v>4.3013099999999902</v>
      </c>
      <c r="H43" s="6">
        <f t="shared" si="6"/>
        <v>21.650635094610969</v>
      </c>
      <c r="I43" s="6">
        <f t="shared" si="6"/>
        <v>8.4819999999999673</v>
      </c>
      <c r="J43" s="6">
        <v>0</v>
      </c>
      <c r="K43" s="6">
        <v>-9.8000000000000007</v>
      </c>
    </row>
    <row r="44" spans="4:11" x14ac:dyDescent="0.3">
      <c r="D44" s="6">
        <v>43</v>
      </c>
      <c r="E44" s="6">
        <f t="shared" si="0"/>
        <v>0.42000000000000021</v>
      </c>
      <c r="F44" s="6">
        <f t="shared" si="5"/>
        <v>9.093266739736606</v>
      </c>
      <c r="G44" s="6">
        <f t="shared" si="5"/>
        <v>4.3856399999999898</v>
      </c>
      <c r="H44" s="6">
        <f t="shared" si="6"/>
        <v>21.650635094610969</v>
      </c>
      <c r="I44" s="6">
        <f t="shared" si="6"/>
        <v>8.3839999999999666</v>
      </c>
      <c r="J44" s="6">
        <v>0</v>
      </c>
      <c r="K44" s="6">
        <v>-9.8000000000000007</v>
      </c>
    </row>
    <row r="45" spans="4:11" x14ac:dyDescent="0.3">
      <c r="D45" s="6">
        <v>44</v>
      </c>
      <c r="E45" s="6">
        <f t="shared" si="0"/>
        <v>0.43000000000000022</v>
      </c>
      <c r="F45" s="6">
        <f t="shared" si="5"/>
        <v>9.3097730906827163</v>
      </c>
      <c r="G45" s="6">
        <f t="shared" si="5"/>
        <v>4.4689899999999891</v>
      </c>
      <c r="H45" s="6">
        <f t="shared" si="6"/>
        <v>21.650635094610969</v>
      </c>
      <c r="I45" s="6">
        <f t="shared" si="6"/>
        <v>8.2859999999999658</v>
      </c>
      <c r="J45" s="6">
        <v>0</v>
      </c>
      <c r="K45" s="6">
        <v>-9.8000000000000007</v>
      </c>
    </row>
    <row r="46" spans="4:11" x14ac:dyDescent="0.3">
      <c r="D46" s="6">
        <v>45</v>
      </c>
      <c r="E46" s="6">
        <f t="shared" si="0"/>
        <v>0.44000000000000022</v>
      </c>
      <c r="F46" s="6">
        <f t="shared" si="5"/>
        <v>9.5262794416288266</v>
      </c>
      <c r="G46" s="6">
        <f t="shared" si="5"/>
        <v>4.5513599999999883</v>
      </c>
      <c r="H46" s="6">
        <f t="shared" si="6"/>
        <v>21.650635094610969</v>
      </c>
      <c r="I46" s="6">
        <f t="shared" si="6"/>
        <v>8.1879999999999651</v>
      </c>
      <c r="J46" s="6">
        <v>0</v>
      </c>
      <c r="K46" s="6">
        <v>-9.8000000000000007</v>
      </c>
    </row>
    <row r="47" spans="4:11" x14ac:dyDescent="0.3">
      <c r="D47" s="6">
        <v>46</v>
      </c>
      <c r="E47" s="6">
        <f t="shared" si="0"/>
        <v>0.45000000000000023</v>
      </c>
      <c r="F47" s="6">
        <f t="shared" si="5"/>
        <v>9.7427857925749368</v>
      </c>
      <c r="G47" s="6">
        <f t="shared" si="5"/>
        <v>4.6327499999999882</v>
      </c>
      <c r="H47" s="6">
        <f t="shared" si="6"/>
        <v>21.650635094610969</v>
      </c>
      <c r="I47" s="6">
        <f t="shared" si="6"/>
        <v>8.0899999999999643</v>
      </c>
      <c r="J47" s="6">
        <v>0</v>
      </c>
      <c r="K47" s="6">
        <v>-9.8000000000000007</v>
      </c>
    </row>
    <row r="48" spans="4:11" x14ac:dyDescent="0.3">
      <c r="D48" s="6">
        <v>47</v>
      </c>
      <c r="E48" s="6">
        <f t="shared" si="0"/>
        <v>0.46000000000000024</v>
      </c>
      <c r="F48" s="6">
        <f t="shared" si="5"/>
        <v>9.9592921435210471</v>
      </c>
      <c r="G48" s="6">
        <f t="shared" si="5"/>
        <v>4.7131599999999878</v>
      </c>
      <c r="H48" s="6">
        <f t="shared" si="6"/>
        <v>21.650635094610969</v>
      </c>
      <c r="I48" s="6">
        <f t="shared" si="6"/>
        <v>7.9919999999999645</v>
      </c>
      <c r="J48" s="6">
        <v>0</v>
      </c>
      <c r="K48" s="6">
        <v>-9.8000000000000007</v>
      </c>
    </row>
    <row r="49" spans="4:11" x14ac:dyDescent="0.3">
      <c r="D49" s="6">
        <v>48</v>
      </c>
      <c r="E49" s="6">
        <f t="shared" si="0"/>
        <v>0.47000000000000025</v>
      </c>
      <c r="F49" s="6">
        <f t="shared" si="5"/>
        <v>10.175798494467157</v>
      </c>
      <c r="G49" s="6">
        <f t="shared" si="5"/>
        <v>4.7925899999999872</v>
      </c>
      <c r="H49" s="6">
        <f t="shared" si="6"/>
        <v>21.650635094610969</v>
      </c>
      <c r="I49" s="6">
        <f t="shared" si="6"/>
        <v>7.8939999999999646</v>
      </c>
      <c r="J49" s="6">
        <v>0</v>
      </c>
      <c r="K49" s="6">
        <v>-9.8000000000000007</v>
      </c>
    </row>
    <row r="50" spans="4:11" x14ac:dyDescent="0.3">
      <c r="D50" s="6">
        <v>49</v>
      </c>
      <c r="E50" s="6">
        <f t="shared" si="0"/>
        <v>0.48000000000000026</v>
      </c>
      <c r="F50" s="6">
        <f t="shared" si="5"/>
        <v>10.392304845413268</v>
      </c>
      <c r="G50" s="6">
        <f t="shared" si="5"/>
        <v>4.8710399999999865</v>
      </c>
      <c r="H50" s="6">
        <f t="shared" si="6"/>
        <v>21.650635094610969</v>
      </c>
      <c r="I50" s="6">
        <f t="shared" si="6"/>
        <v>7.7959999999999647</v>
      </c>
      <c r="J50" s="6">
        <v>0</v>
      </c>
      <c r="K50" s="6">
        <v>-9.8000000000000007</v>
      </c>
    </row>
    <row r="51" spans="4:11" x14ac:dyDescent="0.3">
      <c r="D51" s="6">
        <v>50</v>
      </c>
      <c r="E51" s="6">
        <f t="shared" si="0"/>
        <v>0.49000000000000027</v>
      </c>
      <c r="F51" s="6">
        <f t="shared" si="5"/>
        <v>10.608811196359378</v>
      </c>
      <c r="G51" s="6">
        <f t="shared" si="5"/>
        <v>4.9485099999999864</v>
      </c>
      <c r="H51" s="6">
        <f t="shared" si="6"/>
        <v>21.650635094610969</v>
      </c>
      <c r="I51" s="6">
        <f t="shared" si="6"/>
        <v>7.6979999999999649</v>
      </c>
      <c r="J51" s="6">
        <v>0</v>
      </c>
      <c r="K51" s="6">
        <v>-9.8000000000000007</v>
      </c>
    </row>
    <row r="52" spans="4:11" x14ac:dyDescent="0.3">
      <c r="D52" s="6">
        <v>51</v>
      </c>
      <c r="E52" s="6">
        <f t="shared" si="0"/>
        <v>0.50000000000000022</v>
      </c>
      <c r="F52" s="6">
        <f t="shared" ref="F52:G67" si="7">F51+H51*$B$2+0.5*J51*$B$2^2</f>
        <v>10.825317547305488</v>
      </c>
      <c r="G52" s="6">
        <f t="shared" si="7"/>
        <v>5.0249999999999861</v>
      </c>
      <c r="H52" s="6">
        <f t="shared" ref="H52:I67" si="8">H51+J51*$B$2</f>
        <v>21.650635094610969</v>
      </c>
      <c r="I52" s="6">
        <f t="shared" si="8"/>
        <v>7.599999999999965</v>
      </c>
      <c r="J52" s="6">
        <v>0</v>
      </c>
      <c r="K52" s="6">
        <v>-9.8000000000000007</v>
      </c>
    </row>
    <row r="53" spans="4:11" x14ac:dyDescent="0.3">
      <c r="D53" s="6">
        <v>52</v>
      </c>
      <c r="E53" s="6">
        <f t="shared" si="0"/>
        <v>0.51000000000000023</v>
      </c>
      <c r="F53" s="6">
        <f t="shared" si="7"/>
        <v>11.041823898251598</v>
      </c>
      <c r="G53" s="6">
        <f t="shared" si="7"/>
        <v>5.1005099999999857</v>
      </c>
      <c r="H53" s="6">
        <f t="shared" si="8"/>
        <v>21.650635094610969</v>
      </c>
      <c r="I53" s="6">
        <f t="shared" si="8"/>
        <v>7.5019999999999651</v>
      </c>
      <c r="J53" s="6">
        <v>0</v>
      </c>
      <c r="K53" s="6">
        <v>-9.8000000000000007</v>
      </c>
    </row>
    <row r="54" spans="4:11" x14ac:dyDescent="0.3">
      <c r="D54" s="6">
        <v>53</v>
      </c>
      <c r="E54" s="6">
        <f t="shared" si="0"/>
        <v>0.52000000000000024</v>
      </c>
      <c r="F54" s="6">
        <f t="shared" si="7"/>
        <v>11.258330249197709</v>
      </c>
      <c r="G54" s="6">
        <f t="shared" si="7"/>
        <v>5.175039999999985</v>
      </c>
      <c r="H54" s="6">
        <f t="shared" si="8"/>
        <v>21.650635094610969</v>
      </c>
      <c r="I54" s="6">
        <f t="shared" si="8"/>
        <v>7.4039999999999653</v>
      </c>
      <c r="J54" s="6">
        <v>0</v>
      </c>
      <c r="K54" s="6">
        <v>-9.8000000000000007</v>
      </c>
    </row>
    <row r="55" spans="4:11" x14ac:dyDescent="0.3">
      <c r="D55" s="6">
        <v>54</v>
      </c>
      <c r="E55" s="6">
        <f t="shared" si="0"/>
        <v>0.53000000000000025</v>
      </c>
      <c r="F55" s="6">
        <f t="shared" si="7"/>
        <v>11.474836600143819</v>
      </c>
      <c r="G55" s="6">
        <f t="shared" si="7"/>
        <v>5.2485899999999841</v>
      </c>
      <c r="H55" s="6">
        <f t="shared" si="8"/>
        <v>21.650635094610969</v>
      </c>
      <c r="I55" s="6">
        <f t="shared" si="8"/>
        <v>7.3059999999999654</v>
      </c>
      <c r="J55" s="6">
        <v>0</v>
      </c>
      <c r="K55" s="6">
        <v>-9.8000000000000007</v>
      </c>
    </row>
    <row r="56" spans="4:11" x14ac:dyDescent="0.3">
      <c r="D56" s="6">
        <v>55</v>
      </c>
      <c r="E56" s="6">
        <f t="shared" si="0"/>
        <v>0.54000000000000026</v>
      </c>
      <c r="F56" s="6">
        <f t="shared" si="7"/>
        <v>11.691342951089929</v>
      </c>
      <c r="G56" s="6">
        <f t="shared" si="7"/>
        <v>5.3211599999999839</v>
      </c>
      <c r="H56" s="6">
        <f t="shared" si="8"/>
        <v>21.650635094610969</v>
      </c>
      <c r="I56" s="6">
        <f t="shared" si="8"/>
        <v>7.2079999999999655</v>
      </c>
      <c r="J56" s="6">
        <v>0</v>
      </c>
      <c r="K56" s="6">
        <v>-9.8000000000000007</v>
      </c>
    </row>
    <row r="57" spans="4:11" x14ac:dyDescent="0.3">
      <c r="D57" s="6">
        <v>56</v>
      </c>
      <c r="E57" s="6">
        <f t="shared" si="0"/>
        <v>0.55000000000000027</v>
      </c>
      <c r="F57" s="6">
        <f t="shared" si="7"/>
        <v>11.907849302036039</v>
      </c>
      <c r="G57" s="6">
        <f t="shared" si="7"/>
        <v>5.3927499999999835</v>
      </c>
      <c r="H57" s="6">
        <f t="shared" si="8"/>
        <v>21.650635094610969</v>
      </c>
      <c r="I57" s="6">
        <f t="shared" si="8"/>
        <v>7.1099999999999657</v>
      </c>
      <c r="J57" s="6">
        <v>0</v>
      </c>
      <c r="K57" s="6">
        <v>-9.8000000000000007</v>
      </c>
    </row>
    <row r="58" spans="4:11" x14ac:dyDescent="0.3">
      <c r="D58" s="6">
        <v>57</v>
      </c>
      <c r="E58" s="6">
        <f t="shared" si="0"/>
        <v>0.56000000000000028</v>
      </c>
      <c r="F58" s="6">
        <f t="shared" si="7"/>
        <v>12.12435565298215</v>
      </c>
      <c r="G58" s="6">
        <f t="shared" si="7"/>
        <v>5.4633599999999829</v>
      </c>
      <c r="H58" s="6">
        <f t="shared" si="8"/>
        <v>21.650635094610969</v>
      </c>
      <c r="I58" s="6">
        <f t="shared" si="8"/>
        <v>7.0119999999999658</v>
      </c>
      <c r="J58" s="6">
        <v>0</v>
      </c>
      <c r="K58" s="6">
        <v>-9.8000000000000007</v>
      </c>
    </row>
    <row r="59" spans="4:11" x14ac:dyDescent="0.3">
      <c r="D59" s="6">
        <v>58</v>
      </c>
      <c r="E59" s="6">
        <f t="shared" si="0"/>
        <v>0.57000000000000028</v>
      </c>
      <c r="F59" s="6">
        <f t="shared" si="7"/>
        <v>12.34086200392826</v>
      </c>
      <c r="G59" s="6">
        <f t="shared" si="7"/>
        <v>5.5329899999999821</v>
      </c>
      <c r="H59" s="6">
        <f t="shared" si="8"/>
        <v>21.650635094610969</v>
      </c>
      <c r="I59" s="6">
        <f t="shared" si="8"/>
        <v>6.913999999999966</v>
      </c>
      <c r="J59" s="6">
        <v>0</v>
      </c>
      <c r="K59" s="6">
        <v>-9.8000000000000007</v>
      </c>
    </row>
    <row r="60" spans="4:11" x14ac:dyDescent="0.3">
      <c r="D60" s="6">
        <v>59</v>
      </c>
      <c r="E60" s="6">
        <f t="shared" si="0"/>
        <v>0.58000000000000029</v>
      </c>
      <c r="F60" s="6">
        <f t="shared" si="7"/>
        <v>12.55736835487437</v>
      </c>
      <c r="G60" s="6">
        <f t="shared" si="7"/>
        <v>5.601639999999982</v>
      </c>
      <c r="H60" s="6">
        <f t="shared" si="8"/>
        <v>21.650635094610969</v>
      </c>
      <c r="I60" s="6">
        <f t="shared" si="8"/>
        <v>6.8159999999999661</v>
      </c>
      <c r="J60" s="6">
        <v>0</v>
      </c>
      <c r="K60" s="6">
        <v>-9.8000000000000007</v>
      </c>
    </row>
    <row r="61" spans="4:11" x14ac:dyDescent="0.3">
      <c r="D61" s="6">
        <v>60</v>
      </c>
      <c r="E61" s="6">
        <f t="shared" si="0"/>
        <v>0.5900000000000003</v>
      </c>
      <c r="F61" s="6">
        <f t="shared" si="7"/>
        <v>12.77387470582048</v>
      </c>
      <c r="G61" s="6">
        <f t="shared" si="7"/>
        <v>5.6693099999999816</v>
      </c>
      <c r="H61" s="6">
        <f t="shared" si="8"/>
        <v>21.650635094610969</v>
      </c>
      <c r="I61" s="6">
        <f t="shared" si="8"/>
        <v>6.7179999999999662</v>
      </c>
      <c r="J61" s="6">
        <v>0</v>
      </c>
      <c r="K61" s="6">
        <v>-9.8000000000000007</v>
      </c>
    </row>
    <row r="62" spans="4:11" x14ac:dyDescent="0.3">
      <c r="D62" s="6">
        <v>61</v>
      </c>
      <c r="E62" s="6">
        <f t="shared" si="0"/>
        <v>0.60000000000000031</v>
      </c>
      <c r="F62" s="6">
        <f t="shared" si="7"/>
        <v>12.990381056766591</v>
      </c>
      <c r="G62" s="6">
        <f t="shared" si="7"/>
        <v>5.7359999999999811</v>
      </c>
      <c r="H62" s="6">
        <f t="shared" si="8"/>
        <v>21.650635094610969</v>
      </c>
      <c r="I62" s="6">
        <f t="shared" si="8"/>
        <v>6.6199999999999664</v>
      </c>
      <c r="J62" s="6">
        <v>0</v>
      </c>
      <c r="K62" s="6">
        <v>-9.8000000000000007</v>
      </c>
    </row>
    <row r="63" spans="4:11" x14ac:dyDescent="0.3">
      <c r="D63" s="6">
        <v>62</v>
      </c>
      <c r="E63" s="6">
        <f t="shared" si="0"/>
        <v>0.61000000000000032</v>
      </c>
      <c r="F63" s="6">
        <f t="shared" si="7"/>
        <v>13.206887407712701</v>
      </c>
      <c r="G63" s="6">
        <f t="shared" si="7"/>
        <v>5.8017099999999804</v>
      </c>
      <c r="H63" s="6">
        <f t="shared" si="8"/>
        <v>21.650635094610969</v>
      </c>
      <c r="I63" s="6">
        <f t="shared" si="8"/>
        <v>6.5219999999999665</v>
      </c>
      <c r="J63" s="6">
        <v>0</v>
      </c>
      <c r="K63" s="6">
        <v>-9.8000000000000007</v>
      </c>
    </row>
    <row r="64" spans="4:11" x14ac:dyDescent="0.3">
      <c r="D64" s="6">
        <v>63</v>
      </c>
      <c r="E64" s="6">
        <f t="shared" si="0"/>
        <v>0.62000000000000033</v>
      </c>
      <c r="F64" s="6">
        <f t="shared" si="7"/>
        <v>13.423393758658811</v>
      </c>
      <c r="G64" s="6">
        <f t="shared" si="7"/>
        <v>5.8664399999999803</v>
      </c>
      <c r="H64" s="6">
        <f t="shared" si="8"/>
        <v>21.650635094610969</v>
      </c>
      <c r="I64" s="6">
        <f t="shared" si="8"/>
        <v>6.4239999999999666</v>
      </c>
      <c r="J64" s="6">
        <v>0</v>
      </c>
      <c r="K64" s="6">
        <v>-9.8000000000000007</v>
      </c>
    </row>
    <row r="65" spans="4:11" x14ac:dyDescent="0.3">
      <c r="D65" s="6">
        <v>64</v>
      </c>
      <c r="E65" s="6">
        <f t="shared" si="0"/>
        <v>0.63000000000000034</v>
      </c>
      <c r="F65" s="6">
        <f t="shared" si="7"/>
        <v>13.639900109604921</v>
      </c>
      <c r="G65" s="6">
        <f t="shared" si="7"/>
        <v>5.9301899999999801</v>
      </c>
      <c r="H65" s="6">
        <f t="shared" si="8"/>
        <v>21.650635094610969</v>
      </c>
      <c r="I65" s="6">
        <f t="shared" si="8"/>
        <v>6.3259999999999668</v>
      </c>
      <c r="J65" s="6">
        <v>0</v>
      </c>
      <c r="K65" s="6">
        <v>-9.8000000000000007</v>
      </c>
    </row>
    <row r="66" spans="4:11" x14ac:dyDescent="0.3">
      <c r="D66" s="6">
        <v>65</v>
      </c>
      <c r="E66" s="6">
        <f t="shared" si="0"/>
        <v>0.64000000000000035</v>
      </c>
      <c r="F66" s="6">
        <f t="shared" si="7"/>
        <v>13.856406460551032</v>
      </c>
      <c r="G66" s="6">
        <f t="shared" si="7"/>
        <v>5.9929599999999796</v>
      </c>
      <c r="H66" s="6">
        <f t="shared" si="8"/>
        <v>21.650635094610969</v>
      </c>
      <c r="I66" s="6">
        <f t="shared" si="8"/>
        <v>6.2279999999999669</v>
      </c>
      <c r="J66" s="6">
        <v>0</v>
      </c>
      <c r="K66" s="6">
        <v>-9.8000000000000007</v>
      </c>
    </row>
    <row r="67" spans="4:11" x14ac:dyDescent="0.3">
      <c r="D67" s="6">
        <v>66</v>
      </c>
      <c r="E67" s="6">
        <f t="shared" si="0"/>
        <v>0.65000000000000036</v>
      </c>
      <c r="F67" s="6">
        <f t="shared" si="7"/>
        <v>14.072912811497142</v>
      </c>
      <c r="G67" s="6">
        <f t="shared" si="7"/>
        <v>6.054749999999979</v>
      </c>
      <c r="H67" s="6">
        <f t="shared" si="8"/>
        <v>21.650635094610969</v>
      </c>
      <c r="I67" s="6">
        <f t="shared" si="8"/>
        <v>6.129999999999967</v>
      </c>
      <c r="J67" s="6">
        <v>0</v>
      </c>
      <c r="K67" s="6">
        <v>-9.8000000000000007</v>
      </c>
    </row>
    <row r="68" spans="4:11" x14ac:dyDescent="0.3">
      <c r="D68" s="6">
        <v>67</v>
      </c>
      <c r="E68" s="6">
        <f t="shared" ref="E68:E131" si="9">$B$2+E67</f>
        <v>0.66000000000000036</v>
      </c>
      <c r="F68" s="6">
        <f t="shared" ref="F68:G83" si="10">F67+H67*$B$2+0.5*J67*$B$2^2</f>
        <v>14.289419162443252</v>
      </c>
      <c r="G68" s="6">
        <f t="shared" si="10"/>
        <v>6.1155599999999781</v>
      </c>
      <c r="H68" s="6">
        <f t="shared" ref="H68:I83" si="11">H67+J67*$B$2</f>
        <v>21.650635094610969</v>
      </c>
      <c r="I68" s="6">
        <f t="shared" si="11"/>
        <v>6.0319999999999672</v>
      </c>
      <c r="J68" s="6">
        <v>0</v>
      </c>
      <c r="K68" s="6">
        <v>-9.8000000000000007</v>
      </c>
    </row>
    <row r="69" spans="4:11" x14ac:dyDescent="0.3">
      <c r="D69" s="6">
        <v>68</v>
      </c>
      <c r="E69" s="6">
        <f t="shared" si="9"/>
        <v>0.67000000000000037</v>
      </c>
      <c r="F69" s="6">
        <f t="shared" si="10"/>
        <v>14.505925513389363</v>
      </c>
      <c r="G69" s="6">
        <f t="shared" si="10"/>
        <v>6.175389999999978</v>
      </c>
      <c r="H69" s="6">
        <f t="shared" si="11"/>
        <v>21.650635094610969</v>
      </c>
      <c r="I69" s="6">
        <f t="shared" si="11"/>
        <v>5.9339999999999673</v>
      </c>
      <c r="J69" s="6">
        <v>0</v>
      </c>
      <c r="K69" s="6">
        <v>-9.8000000000000007</v>
      </c>
    </row>
    <row r="70" spans="4:11" x14ac:dyDescent="0.3">
      <c r="D70" s="6">
        <v>69</v>
      </c>
      <c r="E70" s="6">
        <f t="shared" si="9"/>
        <v>0.68000000000000038</v>
      </c>
      <c r="F70" s="6">
        <f t="shared" si="10"/>
        <v>14.722431864335473</v>
      </c>
      <c r="G70" s="6">
        <f t="shared" si="10"/>
        <v>6.2342399999999776</v>
      </c>
      <c r="H70" s="6">
        <f t="shared" si="11"/>
        <v>21.650635094610969</v>
      </c>
      <c r="I70" s="6">
        <f t="shared" si="11"/>
        <v>5.8359999999999674</v>
      </c>
      <c r="J70" s="6">
        <v>0</v>
      </c>
      <c r="K70" s="6">
        <v>-9.8000000000000007</v>
      </c>
    </row>
    <row r="71" spans="4:11" x14ac:dyDescent="0.3">
      <c r="D71" s="6">
        <v>70</v>
      </c>
      <c r="E71" s="6">
        <f t="shared" si="9"/>
        <v>0.69000000000000039</v>
      </c>
      <c r="F71" s="6">
        <f t="shared" si="10"/>
        <v>14.938938215281583</v>
      </c>
      <c r="G71" s="6">
        <f t="shared" si="10"/>
        <v>6.292109999999977</v>
      </c>
      <c r="H71" s="6">
        <f t="shared" si="11"/>
        <v>21.650635094610969</v>
      </c>
      <c r="I71" s="6">
        <f t="shared" si="11"/>
        <v>5.7379999999999676</v>
      </c>
      <c r="J71" s="6">
        <v>0</v>
      </c>
      <c r="K71" s="6">
        <v>-9.8000000000000007</v>
      </c>
    </row>
    <row r="72" spans="4:11" x14ac:dyDescent="0.3">
      <c r="D72" s="6">
        <v>71</v>
      </c>
      <c r="E72" s="6">
        <f t="shared" si="9"/>
        <v>0.7000000000000004</v>
      </c>
      <c r="F72" s="6">
        <f t="shared" si="10"/>
        <v>15.155444566227693</v>
      </c>
      <c r="G72" s="6">
        <f t="shared" si="10"/>
        <v>6.3489999999999762</v>
      </c>
      <c r="H72" s="6">
        <f t="shared" si="11"/>
        <v>21.650635094610969</v>
      </c>
      <c r="I72" s="6">
        <f t="shared" si="11"/>
        <v>5.6399999999999677</v>
      </c>
      <c r="J72" s="6">
        <v>0</v>
      </c>
      <c r="K72" s="6">
        <v>-9.8000000000000007</v>
      </c>
    </row>
    <row r="73" spans="4:11" x14ac:dyDescent="0.3">
      <c r="D73" s="6">
        <v>72</v>
      </c>
      <c r="E73" s="6">
        <f t="shared" si="9"/>
        <v>0.71000000000000041</v>
      </c>
      <c r="F73" s="6">
        <f t="shared" si="10"/>
        <v>15.371950917173804</v>
      </c>
      <c r="G73" s="6">
        <f t="shared" si="10"/>
        <v>6.4049099999999761</v>
      </c>
      <c r="H73" s="6">
        <f t="shared" si="11"/>
        <v>21.650635094610969</v>
      </c>
      <c r="I73" s="6">
        <f t="shared" si="11"/>
        <v>5.5419999999999678</v>
      </c>
      <c r="J73" s="6">
        <v>0</v>
      </c>
      <c r="K73" s="6">
        <v>-9.8000000000000007</v>
      </c>
    </row>
    <row r="74" spans="4:11" x14ac:dyDescent="0.3">
      <c r="D74" s="6">
        <v>73</v>
      </c>
      <c r="E74" s="6">
        <f t="shared" si="9"/>
        <v>0.72000000000000042</v>
      </c>
      <c r="F74" s="6">
        <f t="shared" si="10"/>
        <v>15.588457268119914</v>
      </c>
      <c r="G74" s="6">
        <f t="shared" si="10"/>
        <v>6.4598399999999758</v>
      </c>
      <c r="H74" s="6">
        <f t="shared" si="11"/>
        <v>21.650635094610969</v>
      </c>
      <c r="I74" s="6">
        <f t="shared" si="11"/>
        <v>5.443999999999968</v>
      </c>
      <c r="J74" s="6">
        <v>0</v>
      </c>
      <c r="K74" s="6">
        <v>-9.8000000000000007</v>
      </c>
    </row>
    <row r="75" spans="4:11" x14ac:dyDescent="0.3">
      <c r="D75" s="6">
        <v>74</v>
      </c>
      <c r="E75" s="6">
        <f t="shared" si="9"/>
        <v>0.73000000000000043</v>
      </c>
      <c r="F75" s="6">
        <f t="shared" si="10"/>
        <v>15.804963619066024</v>
      </c>
      <c r="G75" s="6">
        <f t="shared" si="10"/>
        <v>6.5137899999999753</v>
      </c>
      <c r="H75" s="6">
        <f t="shared" si="11"/>
        <v>21.650635094610969</v>
      </c>
      <c r="I75" s="6">
        <f t="shared" si="11"/>
        <v>5.3459999999999681</v>
      </c>
      <c r="J75" s="6">
        <v>0</v>
      </c>
      <c r="K75" s="6">
        <v>-9.8000000000000007</v>
      </c>
    </row>
    <row r="76" spans="4:11" x14ac:dyDescent="0.3">
      <c r="D76" s="6">
        <v>75</v>
      </c>
      <c r="E76" s="6">
        <f t="shared" si="9"/>
        <v>0.74000000000000044</v>
      </c>
      <c r="F76" s="6">
        <f t="shared" si="10"/>
        <v>16.021469970012134</v>
      </c>
      <c r="G76" s="6">
        <f t="shared" si="10"/>
        <v>6.5667599999999746</v>
      </c>
      <c r="H76" s="6">
        <f t="shared" si="11"/>
        <v>21.650635094610969</v>
      </c>
      <c r="I76" s="6">
        <f t="shared" si="11"/>
        <v>5.2479999999999682</v>
      </c>
      <c r="J76" s="6">
        <v>0</v>
      </c>
      <c r="K76" s="6">
        <v>-9.8000000000000007</v>
      </c>
    </row>
    <row r="77" spans="4:11" x14ac:dyDescent="0.3">
      <c r="D77" s="6">
        <v>76</v>
      </c>
      <c r="E77" s="6">
        <f t="shared" si="9"/>
        <v>0.75000000000000044</v>
      </c>
      <c r="F77" s="6">
        <f t="shared" si="10"/>
        <v>16.237976320958243</v>
      </c>
      <c r="G77" s="6">
        <f t="shared" si="10"/>
        <v>6.6187499999999746</v>
      </c>
      <c r="H77" s="6">
        <f t="shared" si="11"/>
        <v>21.650635094610969</v>
      </c>
      <c r="I77" s="6">
        <f t="shared" si="11"/>
        <v>5.1499999999999684</v>
      </c>
      <c r="J77" s="6">
        <v>0</v>
      </c>
      <c r="K77" s="6">
        <v>-9.8000000000000007</v>
      </c>
    </row>
    <row r="78" spans="4:11" x14ac:dyDescent="0.3">
      <c r="D78" s="6">
        <v>77</v>
      </c>
      <c r="E78" s="6">
        <f t="shared" si="9"/>
        <v>0.76000000000000045</v>
      </c>
      <c r="F78" s="6">
        <f t="shared" si="10"/>
        <v>16.454482671904351</v>
      </c>
      <c r="G78" s="6">
        <f t="shared" si="10"/>
        <v>6.6697599999999744</v>
      </c>
      <c r="H78" s="6">
        <f t="shared" si="11"/>
        <v>21.650635094610969</v>
      </c>
      <c r="I78" s="6">
        <f t="shared" si="11"/>
        <v>5.0519999999999685</v>
      </c>
      <c r="J78" s="6">
        <v>0</v>
      </c>
      <c r="K78" s="6">
        <v>-9.8000000000000007</v>
      </c>
    </row>
    <row r="79" spans="4:11" x14ac:dyDescent="0.3">
      <c r="D79" s="6">
        <v>78</v>
      </c>
      <c r="E79" s="6">
        <f t="shared" si="9"/>
        <v>0.77000000000000046</v>
      </c>
      <c r="F79" s="6">
        <f t="shared" si="10"/>
        <v>16.67098902285046</v>
      </c>
      <c r="G79" s="6">
        <f t="shared" si="10"/>
        <v>6.719789999999974</v>
      </c>
      <c r="H79" s="6">
        <f t="shared" si="11"/>
        <v>21.650635094610969</v>
      </c>
      <c r="I79" s="6">
        <f t="shared" si="11"/>
        <v>4.9539999999999687</v>
      </c>
      <c r="J79" s="6">
        <v>0</v>
      </c>
      <c r="K79" s="6">
        <v>-9.8000000000000007</v>
      </c>
    </row>
    <row r="80" spans="4:11" x14ac:dyDescent="0.3">
      <c r="D80" s="6">
        <v>79</v>
      </c>
      <c r="E80" s="6">
        <f t="shared" si="9"/>
        <v>0.78000000000000047</v>
      </c>
      <c r="F80" s="6">
        <f t="shared" si="10"/>
        <v>16.887495373796568</v>
      </c>
      <c r="G80" s="6">
        <f t="shared" si="10"/>
        <v>6.7688399999999733</v>
      </c>
      <c r="H80" s="6">
        <f t="shared" si="11"/>
        <v>21.650635094610969</v>
      </c>
      <c r="I80" s="6">
        <f t="shared" si="11"/>
        <v>4.8559999999999688</v>
      </c>
      <c r="J80" s="6">
        <v>0</v>
      </c>
      <c r="K80" s="6">
        <v>-9.8000000000000007</v>
      </c>
    </row>
    <row r="81" spans="4:11" x14ac:dyDescent="0.3">
      <c r="D81" s="6">
        <v>80</v>
      </c>
      <c r="E81" s="6">
        <f t="shared" si="9"/>
        <v>0.79000000000000048</v>
      </c>
      <c r="F81" s="6">
        <f t="shared" si="10"/>
        <v>17.104001724742677</v>
      </c>
      <c r="G81" s="6">
        <f t="shared" si="10"/>
        <v>6.8169099999999725</v>
      </c>
      <c r="H81" s="6">
        <f t="shared" si="11"/>
        <v>21.650635094610969</v>
      </c>
      <c r="I81" s="6">
        <f t="shared" si="11"/>
        <v>4.7579999999999689</v>
      </c>
      <c r="J81" s="6">
        <v>0</v>
      </c>
      <c r="K81" s="6">
        <v>-9.8000000000000007</v>
      </c>
    </row>
    <row r="82" spans="4:11" x14ac:dyDescent="0.3">
      <c r="D82" s="6">
        <v>81</v>
      </c>
      <c r="E82" s="6">
        <f t="shared" si="9"/>
        <v>0.80000000000000049</v>
      </c>
      <c r="F82" s="6">
        <f t="shared" si="10"/>
        <v>17.320508075688785</v>
      </c>
      <c r="G82" s="6">
        <f t="shared" si="10"/>
        <v>6.8639999999999723</v>
      </c>
      <c r="H82" s="6">
        <f t="shared" si="11"/>
        <v>21.650635094610969</v>
      </c>
      <c r="I82" s="6">
        <f t="shared" si="11"/>
        <v>4.6599999999999691</v>
      </c>
      <c r="J82" s="6">
        <v>0</v>
      </c>
      <c r="K82" s="6">
        <v>-9.8000000000000007</v>
      </c>
    </row>
    <row r="83" spans="4:11" x14ac:dyDescent="0.3">
      <c r="D83" s="6">
        <v>82</v>
      </c>
      <c r="E83" s="6">
        <f t="shared" si="9"/>
        <v>0.8100000000000005</v>
      </c>
      <c r="F83" s="6">
        <f t="shared" si="10"/>
        <v>17.537014426634894</v>
      </c>
      <c r="G83" s="6">
        <f t="shared" si="10"/>
        <v>6.910109999999972</v>
      </c>
      <c r="H83" s="6">
        <f t="shared" si="11"/>
        <v>21.650635094610969</v>
      </c>
      <c r="I83" s="6">
        <f t="shared" si="11"/>
        <v>4.5619999999999692</v>
      </c>
      <c r="J83" s="6">
        <v>0</v>
      </c>
      <c r="K83" s="6">
        <v>-9.8000000000000007</v>
      </c>
    </row>
    <row r="84" spans="4:11" x14ac:dyDescent="0.3">
      <c r="D84" s="6">
        <v>83</v>
      </c>
      <c r="E84" s="6">
        <f t="shared" si="9"/>
        <v>0.82000000000000051</v>
      </c>
      <c r="F84" s="6">
        <f t="shared" ref="F84:G99" si="12">F83+H83*$B$2+0.5*J83*$B$2^2</f>
        <v>17.753520777581002</v>
      </c>
      <c r="G84" s="6">
        <f t="shared" si="12"/>
        <v>6.9552399999999714</v>
      </c>
      <c r="H84" s="6">
        <f t="shared" ref="H84:I99" si="13">H83+J83*$B$2</f>
        <v>21.650635094610969</v>
      </c>
      <c r="I84" s="6">
        <f t="shared" si="13"/>
        <v>4.4639999999999693</v>
      </c>
      <c r="J84" s="6">
        <v>0</v>
      </c>
      <c r="K84" s="6">
        <v>-9.8000000000000007</v>
      </c>
    </row>
    <row r="85" spans="4:11" x14ac:dyDescent="0.3">
      <c r="D85" s="6">
        <v>84</v>
      </c>
      <c r="E85" s="6">
        <f t="shared" si="9"/>
        <v>0.83000000000000052</v>
      </c>
      <c r="F85" s="6">
        <f t="shared" si="12"/>
        <v>17.970027128527111</v>
      </c>
      <c r="G85" s="6">
        <f t="shared" si="12"/>
        <v>6.9993899999999707</v>
      </c>
      <c r="H85" s="6">
        <f t="shared" si="13"/>
        <v>21.650635094610969</v>
      </c>
      <c r="I85" s="6">
        <f t="shared" si="13"/>
        <v>4.3659999999999695</v>
      </c>
      <c r="J85" s="6">
        <v>0</v>
      </c>
      <c r="K85" s="6">
        <v>-9.8000000000000007</v>
      </c>
    </row>
    <row r="86" spans="4:11" x14ac:dyDescent="0.3">
      <c r="D86" s="6">
        <v>85</v>
      </c>
      <c r="E86" s="6">
        <f t="shared" si="9"/>
        <v>0.84000000000000052</v>
      </c>
      <c r="F86" s="6">
        <f t="shared" si="12"/>
        <v>18.186533479473219</v>
      </c>
      <c r="G86" s="6">
        <f t="shared" si="12"/>
        <v>7.0425599999999706</v>
      </c>
      <c r="H86" s="6">
        <f t="shared" si="13"/>
        <v>21.650635094610969</v>
      </c>
      <c r="I86" s="6">
        <f t="shared" si="13"/>
        <v>4.2679999999999696</v>
      </c>
      <c r="J86" s="6">
        <v>0</v>
      </c>
      <c r="K86" s="6">
        <v>-9.8000000000000007</v>
      </c>
    </row>
    <row r="87" spans="4:11" x14ac:dyDescent="0.3">
      <c r="D87" s="6">
        <v>86</v>
      </c>
      <c r="E87" s="6">
        <f t="shared" si="9"/>
        <v>0.85000000000000053</v>
      </c>
      <c r="F87" s="6">
        <f t="shared" si="12"/>
        <v>18.403039830419328</v>
      </c>
      <c r="G87" s="6">
        <f t="shared" si="12"/>
        <v>7.0847499999999703</v>
      </c>
      <c r="H87" s="6">
        <f t="shared" si="13"/>
        <v>21.650635094610969</v>
      </c>
      <c r="I87" s="6">
        <f t="shared" si="13"/>
        <v>4.1699999999999697</v>
      </c>
      <c r="J87" s="6">
        <v>0</v>
      </c>
      <c r="K87" s="6">
        <v>-9.8000000000000007</v>
      </c>
    </row>
    <row r="88" spans="4:11" x14ac:dyDescent="0.3">
      <c r="D88" s="6">
        <v>87</v>
      </c>
      <c r="E88" s="6">
        <f t="shared" si="9"/>
        <v>0.86000000000000054</v>
      </c>
      <c r="F88" s="6">
        <f t="shared" si="12"/>
        <v>18.619546181365436</v>
      </c>
      <c r="G88" s="6">
        <f t="shared" si="12"/>
        <v>7.1259599999999699</v>
      </c>
      <c r="H88" s="6">
        <f t="shared" si="13"/>
        <v>21.650635094610969</v>
      </c>
      <c r="I88" s="6">
        <f t="shared" si="13"/>
        <v>4.0719999999999699</v>
      </c>
      <c r="J88" s="6">
        <v>0</v>
      </c>
      <c r="K88" s="6">
        <v>-9.8000000000000007</v>
      </c>
    </row>
    <row r="89" spans="4:11" x14ac:dyDescent="0.3">
      <c r="D89" s="6">
        <v>88</v>
      </c>
      <c r="E89" s="6">
        <f t="shared" si="9"/>
        <v>0.87000000000000055</v>
      </c>
      <c r="F89" s="6">
        <f t="shared" si="12"/>
        <v>18.836052532311545</v>
      </c>
      <c r="G89" s="6">
        <f t="shared" si="12"/>
        <v>7.1661899999999692</v>
      </c>
      <c r="H89" s="6">
        <f t="shared" si="13"/>
        <v>21.650635094610969</v>
      </c>
      <c r="I89" s="6">
        <f t="shared" si="13"/>
        <v>3.97399999999997</v>
      </c>
      <c r="J89" s="6">
        <v>0</v>
      </c>
      <c r="K89" s="6">
        <v>-9.8000000000000007</v>
      </c>
    </row>
    <row r="90" spans="4:11" x14ac:dyDescent="0.3">
      <c r="D90" s="6">
        <v>89</v>
      </c>
      <c r="E90" s="6">
        <f t="shared" si="9"/>
        <v>0.88000000000000056</v>
      </c>
      <c r="F90" s="6">
        <f t="shared" si="12"/>
        <v>19.052558883257653</v>
      </c>
      <c r="G90" s="6">
        <f t="shared" si="12"/>
        <v>7.2054399999999692</v>
      </c>
      <c r="H90" s="6">
        <f t="shared" si="13"/>
        <v>21.650635094610969</v>
      </c>
      <c r="I90" s="6">
        <f t="shared" si="13"/>
        <v>3.8759999999999701</v>
      </c>
      <c r="J90" s="6">
        <v>0</v>
      </c>
      <c r="K90" s="6">
        <v>-9.8000000000000007</v>
      </c>
    </row>
    <row r="91" spans="4:11" x14ac:dyDescent="0.3">
      <c r="D91" s="6">
        <v>90</v>
      </c>
      <c r="E91" s="6">
        <f t="shared" si="9"/>
        <v>0.89000000000000057</v>
      </c>
      <c r="F91" s="6">
        <f t="shared" si="12"/>
        <v>19.269065234203762</v>
      </c>
      <c r="G91" s="6">
        <f t="shared" si="12"/>
        <v>7.243709999999969</v>
      </c>
      <c r="H91" s="6">
        <f t="shared" si="13"/>
        <v>21.650635094610969</v>
      </c>
      <c r="I91" s="6">
        <f t="shared" si="13"/>
        <v>3.7779999999999703</v>
      </c>
      <c r="J91" s="6">
        <v>0</v>
      </c>
      <c r="K91" s="6">
        <v>-9.8000000000000007</v>
      </c>
    </row>
    <row r="92" spans="4:11" x14ac:dyDescent="0.3">
      <c r="D92" s="6">
        <v>91</v>
      </c>
      <c r="E92" s="6">
        <f t="shared" si="9"/>
        <v>0.90000000000000058</v>
      </c>
      <c r="F92" s="6">
        <f t="shared" si="12"/>
        <v>19.48557158514987</v>
      </c>
      <c r="G92" s="6">
        <f t="shared" si="12"/>
        <v>7.2809999999999686</v>
      </c>
      <c r="H92" s="6">
        <f t="shared" si="13"/>
        <v>21.650635094610969</v>
      </c>
      <c r="I92" s="6">
        <f t="shared" si="13"/>
        <v>3.6799999999999704</v>
      </c>
      <c r="J92" s="6">
        <v>0</v>
      </c>
      <c r="K92" s="6">
        <v>-9.8000000000000007</v>
      </c>
    </row>
    <row r="93" spans="4:11" x14ac:dyDescent="0.3">
      <c r="D93" s="6">
        <v>92</v>
      </c>
      <c r="E93" s="6">
        <f t="shared" si="9"/>
        <v>0.91000000000000059</v>
      </c>
      <c r="F93" s="6">
        <f t="shared" si="12"/>
        <v>19.702077936095979</v>
      </c>
      <c r="G93" s="6">
        <f t="shared" si="12"/>
        <v>7.317309999999968</v>
      </c>
      <c r="H93" s="6">
        <f t="shared" si="13"/>
        <v>21.650635094610969</v>
      </c>
      <c r="I93" s="6">
        <f t="shared" si="13"/>
        <v>3.5819999999999705</v>
      </c>
      <c r="J93" s="6">
        <v>0</v>
      </c>
      <c r="K93" s="6">
        <v>-9.8000000000000007</v>
      </c>
    </row>
    <row r="94" spans="4:11" x14ac:dyDescent="0.3">
      <c r="D94" s="6">
        <v>93</v>
      </c>
      <c r="E94" s="6">
        <f t="shared" si="9"/>
        <v>0.9200000000000006</v>
      </c>
      <c r="F94" s="6">
        <f t="shared" si="12"/>
        <v>19.918584287042087</v>
      </c>
      <c r="G94" s="6">
        <f t="shared" si="12"/>
        <v>7.3526399999999672</v>
      </c>
      <c r="H94" s="6">
        <f t="shared" si="13"/>
        <v>21.650635094610969</v>
      </c>
      <c r="I94" s="6">
        <f t="shared" si="13"/>
        <v>3.4839999999999707</v>
      </c>
      <c r="J94" s="6">
        <v>0</v>
      </c>
      <c r="K94" s="6">
        <v>-9.8000000000000007</v>
      </c>
    </row>
    <row r="95" spans="4:11" x14ac:dyDescent="0.3">
      <c r="D95" s="6">
        <v>94</v>
      </c>
      <c r="E95" s="6">
        <f t="shared" si="9"/>
        <v>0.9300000000000006</v>
      </c>
      <c r="F95" s="6">
        <f t="shared" si="12"/>
        <v>20.135090637988196</v>
      </c>
      <c r="G95" s="6">
        <f t="shared" si="12"/>
        <v>7.3869899999999671</v>
      </c>
      <c r="H95" s="6">
        <f t="shared" si="13"/>
        <v>21.650635094610969</v>
      </c>
      <c r="I95" s="6">
        <f t="shared" si="13"/>
        <v>3.3859999999999708</v>
      </c>
      <c r="J95" s="6">
        <v>0</v>
      </c>
      <c r="K95" s="6">
        <v>-9.8000000000000007</v>
      </c>
    </row>
    <row r="96" spans="4:11" x14ac:dyDescent="0.3">
      <c r="D96" s="6">
        <v>95</v>
      </c>
      <c r="E96" s="6">
        <f t="shared" si="9"/>
        <v>0.94000000000000061</v>
      </c>
      <c r="F96" s="6">
        <f t="shared" si="12"/>
        <v>20.351596988934304</v>
      </c>
      <c r="G96" s="6">
        <f t="shared" si="12"/>
        <v>7.4203599999999668</v>
      </c>
      <c r="H96" s="6">
        <f t="shared" si="13"/>
        <v>21.650635094610969</v>
      </c>
      <c r="I96" s="6">
        <f t="shared" si="13"/>
        <v>3.2879999999999709</v>
      </c>
      <c r="J96" s="6">
        <v>0</v>
      </c>
      <c r="K96" s="6">
        <v>-9.8000000000000007</v>
      </c>
    </row>
    <row r="97" spans="4:11" x14ac:dyDescent="0.3">
      <c r="D97" s="6">
        <v>96</v>
      </c>
      <c r="E97" s="6">
        <f t="shared" si="9"/>
        <v>0.95000000000000062</v>
      </c>
      <c r="F97" s="6">
        <f t="shared" si="12"/>
        <v>20.568103339880413</v>
      </c>
      <c r="G97" s="6">
        <f t="shared" si="12"/>
        <v>7.4527499999999662</v>
      </c>
      <c r="H97" s="6">
        <f t="shared" si="13"/>
        <v>21.650635094610969</v>
      </c>
      <c r="I97" s="6">
        <f t="shared" si="13"/>
        <v>3.1899999999999711</v>
      </c>
      <c r="J97" s="6">
        <v>0</v>
      </c>
      <c r="K97" s="6">
        <v>-9.8000000000000007</v>
      </c>
    </row>
    <row r="98" spans="4:11" x14ac:dyDescent="0.3">
      <c r="D98" s="6">
        <v>97</v>
      </c>
      <c r="E98" s="6">
        <f t="shared" si="9"/>
        <v>0.96000000000000063</v>
      </c>
      <c r="F98" s="6">
        <f t="shared" si="12"/>
        <v>20.784609690826521</v>
      </c>
      <c r="G98" s="6">
        <f t="shared" si="12"/>
        <v>7.4841599999999655</v>
      </c>
      <c r="H98" s="6">
        <f t="shared" si="13"/>
        <v>21.650635094610969</v>
      </c>
      <c r="I98" s="6">
        <f t="shared" si="13"/>
        <v>3.0919999999999712</v>
      </c>
      <c r="J98" s="6">
        <v>0</v>
      </c>
      <c r="K98" s="6">
        <v>-9.8000000000000007</v>
      </c>
    </row>
    <row r="99" spans="4:11" x14ac:dyDescent="0.3">
      <c r="D99" s="6">
        <v>98</v>
      </c>
      <c r="E99" s="6">
        <f t="shared" si="9"/>
        <v>0.97000000000000064</v>
      </c>
      <c r="F99" s="6">
        <f t="shared" si="12"/>
        <v>21.001116041772629</v>
      </c>
      <c r="G99" s="6">
        <f t="shared" si="12"/>
        <v>7.5145899999999655</v>
      </c>
      <c r="H99" s="6">
        <f t="shared" si="13"/>
        <v>21.650635094610969</v>
      </c>
      <c r="I99" s="6">
        <f t="shared" si="13"/>
        <v>2.9939999999999714</v>
      </c>
      <c r="J99" s="6">
        <v>0</v>
      </c>
      <c r="K99" s="6">
        <v>-9.8000000000000007</v>
      </c>
    </row>
    <row r="100" spans="4:11" x14ac:dyDescent="0.3">
      <c r="D100" s="6">
        <v>99</v>
      </c>
      <c r="E100" s="6">
        <f t="shared" si="9"/>
        <v>0.98000000000000065</v>
      </c>
      <c r="F100" s="6">
        <f t="shared" ref="F100:G115" si="14">F99+H99*$B$2+0.5*J99*$B$2^2</f>
        <v>21.217622392718738</v>
      </c>
      <c r="G100" s="6">
        <f t="shared" si="14"/>
        <v>7.5440399999999652</v>
      </c>
      <c r="H100" s="6">
        <f t="shared" ref="H100:I115" si="15">H99+J99*$B$2</f>
        <v>21.650635094610969</v>
      </c>
      <c r="I100" s="6">
        <f t="shared" si="15"/>
        <v>2.8959999999999715</v>
      </c>
      <c r="J100" s="6">
        <v>0</v>
      </c>
      <c r="K100" s="6">
        <v>-9.8000000000000007</v>
      </c>
    </row>
    <row r="101" spans="4:11" x14ac:dyDescent="0.3">
      <c r="D101" s="6">
        <v>100</v>
      </c>
      <c r="E101" s="6">
        <f t="shared" si="9"/>
        <v>0.99000000000000066</v>
      </c>
      <c r="F101" s="6">
        <f t="shared" si="14"/>
        <v>21.434128743664846</v>
      </c>
      <c r="G101" s="6">
        <f t="shared" si="14"/>
        <v>7.5725099999999648</v>
      </c>
      <c r="H101" s="6">
        <f t="shared" si="15"/>
        <v>21.650635094610969</v>
      </c>
      <c r="I101" s="6">
        <f t="shared" si="15"/>
        <v>2.7979999999999716</v>
      </c>
      <c r="J101" s="6">
        <v>0</v>
      </c>
      <c r="K101" s="6">
        <v>-9.8000000000000007</v>
      </c>
    </row>
    <row r="102" spans="4:11" x14ac:dyDescent="0.3">
      <c r="D102" s="6">
        <v>101</v>
      </c>
      <c r="E102" s="6">
        <f t="shared" si="9"/>
        <v>1.0000000000000007</v>
      </c>
      <c r="F102" s="6">
        <f t="shared" si="14"/>
        <v>21.650635094610955</v>
      </c>
      <c r="G102" s="6">
        <f t="shared" si="14"/>
        <v>7.5999999999999641</v>
      </c>
      <c r="H102" s="6">
        <f t="shared" si="15"/>
        <v>21.650635094610969</v>
      </c>
      <c r="I102" s="6">
        <f t="shared" si="15"/>
        <v>2.6999999999999718</v>
      </c>
      <c r="J102" s="6">
        <v>0</v>
      </c>
      <c r="K102" s="6">
        <v>-9.8000000000000007</v>
      </c>
    </row>
    <row r="103" spans="4:11" x14ac:dyDescent="0.3">
      <c r="D103" s="6">
        <v>102</v>
      </c>
      <c r="E103" s="6">
        <f t="shared" si="9"/>
        <v>1.0100000000000007</v>
      </c>
      <c r="F103" s="6">
        <f t="shared" si="14"/>
        <v>21.867141445557063</v>
      </c>
      <c r="G103" s="6">
        <f t="shared" si="14"/>
        <v>7.6265099999999642</v>
      </c>
      <c r="H103" s="6">
        <f t="shared" si="15"/>
        <v>21.650635094610969</v>
      </c>
      <c r="I103" s="6">
        <f t="shared" si="15"/>
        <v>2.6019999999999719</v>
      </c>
      <c r="J103" s="6">
        <v>0</v>
      </c>
      <c r="K103" s="6">
        <v>-9.8000000000000007</v>
      </c>
    </row>
    <row r="104" spans="4:11" x14ac:dyDescent="0.3">
      <c r="D104" s="6">
        <v>103</v>
      </c>
      <c r="E104" s="6">
        <f t="shared" si="9"/>
        <v>1.0200000000000007</v>
      </c>
      <c r="F104" s="6">
        <f t="shared" si="14"/>
        <v>22.083647796503172</v>
      </c>
      <c r="G104" s="6">
        <f t="shared" si="14"/>
        <v>7.652039999999964</v>
      </c>
      <c r="H104" s="6">
        <f t="shared" si="15"/>
        <v>21.650635094610969</v>
      </c>
      <c r="I104" s="6">
        <f t="shared" si="15"/>
        <v>2.503999999999972</v>
      </c>
      <c r="J104" s="6">
        <v>0</v>
      </c>
      <c r="K104" s="6">
        <v>-9.8000000000000007</v>
      </c>
    </row>
    <row r="105" spans="4:11" x14ac:dyDescent="0.3">
      <c r="D105" s="6">
        <v>104</v>
      </c>
      <c r="E105" s="6">
        <f t="shared" si="9"/>
        <v>1.0300000000000007</v>
      </c>
      <c r="F105" s="6">
        <f t="shared" si="14"/>
        <v>22.30015414744928</v>
      </c>
      <c r="G105" s="6">
        <f t="shared" si="14"/>
        <v>7.6765899999999636</v>
      </c>
      <c r="H105" s="6">
        <f t="shared" si="15"/>
        <v>21.650635094610969</v>
      </c>
      <c r="I105" s="6">
        <f t="shared" si="15"/>
        <v>2.4059999999999722</v>
      </c>
      <c r="J105" s="6">
        <v>0</v>
      </c>
      <c r="K105" s="6">
        <v>-9.8000000000000007</v>
      </c>
    </row>
    <row r="106" spans="4:11" x14ac:dyDescent="0.3">
      <c r="D106" s="6">
        <v>105</v>
      </c>
      <c r="E106" s="6">
        <f t="shared" si="9"/>
        <v>1.0400000000000007</v>
      </c>
      <c r="F106" s="6">
        <f t="shared" si="14"/>
        <v>22.516660498395389</v>
      </c>
      <c r="G106" s="6">
        <f t="shared" si="14"/>
        <v>7.700159999999963</v>
      </c>
      <c r="H106" s="6">
        <f t="shared" si="15"/>
        <v>21.650635094610969</v>
      </c>
      <c r="I106" s="6">
        <f t="shared" si="15"/>
        <v>2.3079999999999723</v>
      </c>
      <c r="J106" s="6">
        <v>0</v>
      </c>
      <c r="K106" s="6">
        <v>-9.8000000000000007</v>
      </c>
    </row>
    <row r="107" spans="4:11" x14ac:dyDescent="0.3">
      <c r="D107" s="6">
        <v>106</v>
      </c>
      <c r="E107" s="6">
        <f t="shared" si="9"/>
        <v>1.0500000000000007</v>
      </c>
      <c r="F107" s="6">
        <f t="shared" si="14"/>
        <v>22.733166849341497</v>
      </c>
      <c r="G107" s="6">
        <f t="shared" si="14"/>
        <v>7.7227499999999623</v>
      </c>
      <c r="H107" s="6">
        <f t="shared" si="15"/>
        <v>21.650635094610969</v>
      </c>
      <c r="I107" s="6">
        <f t="shared" si="15"/>
        <v>2.2099999999999724</v>
      </c>
      <c r="J107" s="6">
        <v>0</v>
      </c>
      <c r="K107" s="6">
        <v>-9.8000000000000007</v>
      </c>
    </row>
    <row r="108" spans="4:11" x14ac:dyDescent="0.3">
      <c r="D108" s="6">
        <v>107</v>
      </c>
      <c r="E108" s="6">
        <f t="shared" si="9"/>
        <v>1.0600000000000007</v>
      </c>
      <c r="F108" s="6">
        <f t="shared" si="14"/>
        <v>22.949673200287606</v>
      </c>
      <c r="G108" s="6">
        <f t="shared" si="14"/>
        <v>7.7443599999999622</v>
      </c>
      <c r="H108" s="6">
        <f t="shared" si="15"/>
        <v>21.650635094610969</v>
      </c>
      <c r="I108" s="6">
        <f t="shared" si="15"/>
        <v>2.1119999999999726</v>
      </c>
      <c r="J108" s="6">
        <v>0</v>
      </c>
      <c r="K108" s="6">
        <v>-9.8000000000000007</v>
      </c>
    </row>
    <row r="109" spans="4:11" x14ac:dyDescent="0.3">
      <c r="D109" s="6">
        <v>108</v>
      </c>
      <c r="E109" s="6">
        <f t="shared" si="9"/>
        <v>1.0700000000000007</v>
      </c>
      <c r="F109" s="6">
        <f t="shared" si="14"/>
        <v>23.166179551233714</v>
      </c>
      <c r="G109" s="6">
        <f t="shared" si="14"/>
        <v>7.7649899999999619</v>
      </c>
      <c r="H109" s="6">
        <f t="shared" si="15"/>
        <v>21.650635094610969</v>
      </c>
      <c r="I109" s="6">
        <f t="shared" si="15"/>
        <v>2.0139999999999727</v>
      </c>
      <c r="J109" s="6">
        <v>0</v>
      </c>
      <c r="K109" s="6">
        <v>-9.8000000000000007</v>
      </c>
    </row>
    <row r="110" spans="4:11" x14ac:dyDescent="0.3">
      <c r="D110" s="6">
        <v>109</v>
      </c>
      <c r="E110" s="6">
        <f t="shared" si="9"/>
        <v>1.0800000000000007</v>
      </c>
      <c r="F110" s="6">
        <f t="shared" si="14"/>
        <v>23.382685902179823</v>
      </c>
      <c r="G110" s="6">
        <f t="shared" si="14"/>
        <v>7.7846399999999614</v>
      </c>
      <c r="H110" s="6">
        <f t="shared" si="15"/>
        <v>21.650635094610969</v>
      </c>
      <c r="I110" s="6">
        <f t="shared" si="15"/>
        <v>1.9159999999999726</v>
      </c>
      <c r="J110" s="6">
        <v>0</v>
      </c>
      <c r="K110" s="6">
        <v>-9.8000000000000007</v>
      </c>
    </row>
    <row r="111" spans="4:11" x14ac:dyDescent="0.3">
      <c r="D111" s="6">
        <v>110</v>
      </c>
      <c r="E111" s="6">
        <f t="shared" si="9"/>
        <v>1.0900000000000007</v>
      </c>
      <c r="F111" s="6">
        <f t="shared" si="14"/>
        <v>23.599192253125931</v>
      </c>
      <c r="G111" s="6">
        <f t="shared" si="14"/>
        <v>7.8033099999999607</v>
      </c>
      <c r="H111" s="6">
        <f t="shared" si="15"/>
        <v>21.650635094610969</v>
      </c>
      <c r="I111" s="6">
        <f t="shared" si="15"/>
        <v>1.8179999999999725</v>
      </c>
      <c r="J111" s="6">
        <v>0</v>
      </c>
      <c r="K111" s="6">
        <v>-9.8000000000000007</v>
      </c>
    </row>
    <row r="112" spans="4:11" x14ac:dyDescent="0.3">
      <c r="D112" s="6">
        <v>111</v>
      </c>
      <c r="E112" s="6">
        <f t="shared" si="9"/>
        <v>1.1000000000000008</v>
      </c>
      <c r="F112" s="6">
        <f t="shared" si="14"/>
        <v>23.81569860407204</v>
      </c>
      <c r="G112" s="6">
        <f t="shared" si="14"/>
        <v>7.8209999999999607</v>
      </c>
      <c r="H112" s="6">
        <f t="shared" si="15"/>
        <v>21.650635094610969</v>
      </c>
      <c r="I112" s="6">
        <f t="shared" si="15"/>
        <v>1.7199999999999724</v>
      </c>
      <c r="J112" s="6">
        <v>0</v>
      </c>
      <c r="K112" s="6">
        <v>-9.8000000000000007</v>
      </c>
    </row>
    <row r="113" spans="4:11" x14ac:dyDescent="0.3">
      <c r="D113" s="6">
        <v>112</v>
      </c>
      <c r="E113" s="6">
        <f t="shared" si="9"/>
        <v>1.1100000000000008</v>
      </c>
      <c r="F113" s="6">
        <f t="shared" si="14"/>
        <v>24.032204955018148</v>
      </c>
      <c r="G113" s="6">
        <f t="shared" si="14"/>
        <v>7.8377099999999604</v>
      </c>
      <c r="H113" s="6">
        <f t="shared" si="15"/>
        <v>21.650635094610969</v>
      </c>
      <c r="I113" s="6">
        <f t="shared" si="15"/>
        <v>1.6219999999999724</v>
      </c>
      <c r="J113" s="6">
        <v>0</v>
      </c>
      <c r="K113" s="6">
        <v>-9.8000000000000007</v>
      </c>
    </row>
    <row r="114" spans="4:11" x14ac:dyDescent="0.3">
      <c r="D114" s="6">
        <v>113</v>
      </c>
      <c r="E114" s="6">
        <f t="shared" si="9"/>
        <v>1.1200000000000008</v>
      </c>
      <c r="F114" s="6">
        <f t="shared" si="14"/>
        <v>24.248711305964257</v>
      </c>
      <c r="G114" s="6">
        <f t="shared" si="14"/>
        <v>7.85343999999996</v>
      </c>
      <c r="H114" s="6">
        <f t="shared" si="15"/>
        <v>21.650635094610969</v>
      </c>
      <c r="I114" s="6">
        <f t="shared" si="15"/>
        <v>1.5239999999999723</v>
      </c>
      <c r="J114" s="6">
        <v>0</v>
      </c>
      <c r="K114" s="6">
        <v>-9.8000000000000007</v>
      </c>
    </row>
    <row r="115" spans="4:11" x14ac:dyDescent="0.3">
      <c r="D115" s="6">
        <v>114</v>
      </c>
      <c r="E115" s="6">
        <f t="shared" si="9"/>
        <v>1.1300000000000008</v>
      </c>
      <c r="F115" s="6">
        <f t="shared" si="14"/>
        <v>24.465217656910365</v>
      </c>
      <c r="G115" s="6">
        <f t="shared" si="14"/>
        <v>7.8681899999999594</v>
      </c>
      <c r="H115" s="6">
        <f t="shared" si="15"/>
        <v>21.650635094610969</v>
      </c>
      <c r="I115" s="6">
        <f t="shared" si="15"/>
        <v>1.4259999999999722</v>
      </c>
      <c r="J115" s="6">
        <v>0</v>
      </c>
      <c r="K115" s="6">
        <v>-9.8000000000000007</v>
      </c>
    </row>
    <row r="116" spans="4:11" x14ac:dyDescent="0.3">
      <c r="D116" s="6">
        <v>115</v>
      </c>
      <c r="E116" s="6">
        <f t="shared" si="9"/>
        <v>1.1400000000000008</v>
      </c>
      <c r="F116" s="6">
        <f t="shared" ref="F116:G131" si="16">F115+H115*$B$2+0.5*J115*$B$2^2</f>
        <v>24.681724007856474</v>
      </c>
      <c r="G116" s="6">
        <f t="shared" si="16"/>
        <v>7.8819599999999594</v>
      </c>
      <c r="H116" s="6">
        <f t="shared" ref="H116:I131" si="17">H115+J115*$B$2</f>
        <v>21.650635094610969</v>
      </c>
      <c r="I116" s="6">
        <f t="shared" si="17"/>
        <v>1.3279999999999721</v>
      </c>
      <c r="J116" s="6">
        <v>0</v>
      </c>
      <c r="K116" s="6">
        <v>-9.8000000000000007</v>
      </c>
    </row>
    <row r="117" spans="4:11" x14ac:dyDescent="0.3">
      <c r="D117" s="6">
        <v>116</v>
      </c>
      <c r="E117" s="6">
        <f t="shared" si="9"/>
        <v>1.1500000000000008</v>
      </c>
      <c r="F117" s="6">
        <f t="shared" si="16"/>
        <v>24.898230358802582</v>
      </c>
      <c r="G117" s="6">
        <f t="shared" si="16"/>
        <v>7.8947499999999593</v>
      </c>
      <c r="H117" s="6">
        <f t="shared" si="17"/>
        <v>21.650635094610969</v>
      </c>
      <c r="I117" s="6">
        <f t="shared" si="17"/>
        <v>1.229999999999972</v>
      </c>
      <c r="J117" s="6">
        <v>0</v>
      </c>
      <c r="K117" s="6">
        <v>-9.8000000000000007</v>
      </c>
    </row>
    <row r="118" spans="4:11" x14ac:dyDescent="0.3">
      <c r="D118" s="6">
        <v>117</v>
      </c>
      <c r="E118" s="6">
        <f t="shared" si="9"/>
        <v>1.1600000000000008</v>
      </c>
      <c r="F118" s="6">
        <f t="shared" si="16"/>
        <v>25.114736709748691</v>
      </c>
      <c r="G118" s="6">
        <f t="shared" si="16"/>
        <v>7.906559999999959</v>
      </c>
      <c r="H118" s="6">
        <f t="shared" si="17"/>
        <v>21.650635094610969</v>
      </c>
      <c r="I118" s="6">
        <f t="shared" si="17"/>
        <v>1.1319999999999719</v>
      </c>
      <c r="J118" s="6">
        <v>0</v>
      </c>
      <c r="K118" s="6">
        <v>-9.8000000000000007</v>
      </c>
    </row>
    <row r="119" spans="4:11" x14ac:dyDescent="0.3">
      <c r="D119" s="6">
        <v>118</v>
      </c>
      <c r="E119" s="6">
        <f t="shared" si="9"/>
        <v>1.1700000000000008</v>
      </c>
      <c r="F119" s="6">
        <f t="shared" si="16"/>
        <v>25.331243060694799</v>
      </c>
      <c r="G119" s="6">
        <f t="shared" si="16"/>
        <v>7.9173899999999584</v>
      </c>
      <c r="H119" s="6">
        <f t="shared" si="17"/>
        <v>21.650635094610969</v>
      </c>
      <c r="I119" s="6">
        <f t="shared" si="17"/>
        <v>1.0339999999999718</v>
      </c>
      <c r="J119" s="6">
        <v>0</v>
      </c>
      <c r="K119" s="6">
        <v>-9.8000000000000007</v>
      </c>
    </row>
    <row r="120" spans="4:11" x14ac:dyDescent="0.3">
      <c r="D120" s="6">
        <v>119</v>
      </c>
      <c r="E120" s="6">
        <f t="shared" si="9"/>
        <v>1.1800000000000008</v>
      </c>
      <c r="F120" s="6">
        <f t="shared" si="16"/>
        <v>25.547749411640908</v>
      </c>
      <c r="G120" s="6">
        <f t="shared" si="16"/>
        <v>7.9272399999999577</v>
      </c>
      <c r="H120" s="6">
        <f t="shared" si="17"/>
        <v>21.650635094610969</v>
      </c>
      <c r="I120" s="6">
        <f t="shared" si="17"/>
        <v>0.93599999999997185</v>
      </c>
      <c r="J120" s="6">
        <v>0</v>
      </c>
      <c r="K120" s="6">
        <v>-9.8000000000000007</v>
      </c>
    </row>
    <row r="121" spans="4:11" x14ac:dyDescent="0.3">
      <c r="D121" s="6">
        <v>120</v>
      </c>
      <c r="E121" s="6">
        <f t="shared" si="9"/>
        <v>1.1900000000000008</v>
      </c>
      <c r="F121" s="6">
        <f t="shared" si="16"/>
        <v>25.764255762587016</v>
      </c>
      <c r="G121" s="6">
        <f t="shared" si="16"/>
        <v>7.9361099999999576</v>
      </c>
      <c r="H121" s="6">
        <f t="shared" si="17"/>
        <v>21.650635094610969</v>
      </c>
      <c r="I121" s="6">
        <f t="shared" si="17"/>
        <v>0.83799999999997188</v>
      </c>
      <c r="J121" s="6">
        <v>0</v>
      </c>
      <c r="K121" s="6">
        <v>-9.8000000000000007</v>
      </c>
    </row>
    <row r="122" spans="4:11" x14ac:dyDescent="0.3">
      <c r="D122" s="6">
        <v>121</v>
      </c>
      <c r="E122" s="6">
        <f t="shared" si="9"/>
        <v>1.2000000000000008</v>
      </c>
      <c r="F122" s="6">
        <f t="shared" si="16"/>
        <v>25.980762113533125</v>
      </c>
      <c r="G122" s="6">
        <f t="shared" si="16"/>
        <v>7.9439999999999573</v>
      </c>
      <c r="H122" s="6">
        <f t="shared" si="17"/>
        <v>21.650635094610969</v>
      </c>
      <c r="I122" s="6">
        <f t="shared" si="17"/>
        <v>0.7399999999999719</v>
      </c>
      <c r="J122" s="6">
        <v>0</v>
      </c>
      <c r="K122" s="6">
        <v>-9.8000000000000007</v>
      </c>
    </row>
    <row r="123" spans="4:11" x14ac:dyDescent="0.3">
      <c r="D123" s="6">
        <v>122</v>
      </c>
      <c r="E123" s="6">
        <f t="shared" si="9"/>
        <v>1.2100000000000009</v>
      </c>
      <c r="F123" s="6">
        <f t="shared" si="16"/>
        <v>26.197268464479233</v>
      </c>
      <c r="G123" s="6">
        <f t="shared" si="16"/>
        <v>7.9509099999999568</v>
      </c>
      <c r="H123" s="6">
        <f t="shared" si="17"/>
        <v>21.650635094610969</v>
      </c>
      <c r="I123" s="6">
        <f t="shared" si="17"/>
        <v>0.64199999999997193</v>
      </c>
      <c r="J123" s="6">
        <v>0</v>
      </c>
      <c r="K123" s="6">
        <v>-9.8000000000000007</v>
      </c>
    </row>
    <row r="124" spans="4:11" x14ac:dyDescent="0.3">
      <c r="D124" s="6">
        <v>123</v>
      </c>
      <c r="E124" s="6">
        <f t="shared" si="9"/>
        <v>1.2200000000000009</v>
      </c>
      <c r="F124" s="6">
        <f t="shared" si="16"/>
        <v>26.413774815425342</v>
      </c>
      <c r="G124" s="6">
        <f t="shared" si="16"/>
        <v>7.9568399999999562</v>
      </c>
      <c r="H124" s="6">
        <f t="shared" si="17"/>
        <v>21.650635094610969</v>
      </c>
      <c r="I124" s="6">
        <f t="shared" si="17"/>
        <v>0.54399999999997195</v>
      </c>
      <c r="J124" s="6">
        <v>0</v>
      </c>
      <c r="K124" s="6">
        <v>-9.8000000000000007</v>
      </c>
    </row>
    <row r="125" spans="4:11" x14ac:dyDescent="0.3">
      <c r="D125" s="6">
        <v>124</v>
      </c>
      <c r="E125" s="6">
        <f t="shared" si="9"/>
        <v>1.2300000000000009</v>
      </c>
      <c r="F125" s="6">
        <f t="shared" si="16"/>
        <v>26.63028116637145</v>
      </c>
      <c r="G125" s="6">
        <f t="shared" si="16"/>
        <v>7.9617899999999562</v>
      </c>
      <c r="H125" s="6">
        <f t="shared" si="17"/>
        <v>21.650635094610969</v>
      </c>
      <c r="I125" s="6">
        <f t="shared" si="17"/>
        <v>0.44599999999997197</v>
      </c>
      <c r="J125" s="6">
        <v>0</v>
      </c>
      <c r="K125" s="6">
        <v>-9.8000000000000007</v>
      </c>
    </row>
    <row r="126" spans="4:11" x14ac:dyDescent="0.3">
      <c r="D126" s="6">
        <v>125</v>
      </c>
      <c r="E126" s="6">
        <f t="shared" si="9"/>
        <v>1.2400000000000009</v>
      </c>
      <c r="F126" s="6">
        <f t="shared" si="16"/>
        <v>26.846787517317559</v>
      </c>
      <c r="G126" s="6">
        <f t="shared" si="16"/>
        <v>7.965759999999956</v>
      </c>
      <c r="H126" s="6">
        <f t="shared" si="17"/>
        <v>21.650635094610969</v>
      </c>
      <c r="I126" s="6">
        <f t="shared" si="17"/>
        <v>0.347999999999972</v>
      </c>
      <c r="J126" s="6">
        <v>0</v>
      </c>
      <c r="K126" s="6">
        <v>-9.8000000000000007</v>
      </c>
    </row>
    <row r="127" spans="4:11" x14ac:dyDescent="0.3">
      <c r="D127" s="6">
        <v>126</v>
      </c>
      <c r="E127" s="6">
        <f t="shared" si="9"/>
        <v>1.2500000000000009</v>
      </c>
      <c r="F127" s="6">
        <f t="shared" si="16"/>
        <v>27.063293868263667</v>
      </c>
      <c r="G127" s="6">
        <f t="shared" si="16"/>
        <v>7.9687499999999556</v>
      </c>
      <c r="H127" s="6">
        <f t="shared" si="17"/>
        <v>21.650635094610969</v>
      </c>
      <c r="I127" s="6">
        <f t="shared" si="17"/>
        <v>0.24999999999997199</v>
      </c>
      <c r="J127" s="6">
        <v>0</v>
      </c>
      <c r="K127" s="6">
        <v>-9.8000000000000007</v>
      </c>
    </row>
    <row r="128" spans="4:11" x14ac:dyDescent="0.3">
      <c r="D128" s="6">
        <v>127</v>
      </c>
      <c r="E128" s="6">
        <f t="shared" si="9"/>
        <v>1.2600000000000009</v>
      </c>
      <c r="F128" s="6">
        <f t="shared" si="16"/>
        <v>27.279800219209775</v>
      </c>
      <c r="G128" s="6">
        <f t="shared" si="16"/>
        <v>7.970759999999955</v>
      </c>
      <c r="H128" s="6">
        <f t="shared" si="17"/>
        <v>21.650635094610969</v>
      </c>
      <c r="I128" s="6">
        <f t="shared" si="17"/>
        <v>0.15199999999997199</v>
      </c>
      <c r="J128" s="6">
        <v>0</v>
      </c>
      <c r="K128" s="6">
        <v>-9.8000000000000007</v>
      </c>
    </row>
    <row r="129" spans="4:11" x14ac:dyDescent="0.3">
      <c r="D129" s="6">
        <v>128</v>
      </c>
      <c r="E129" s="6">
        <f t="shared" si="9"/>
        <v>1.2700000000000009</v>
      </c>
      <c r="F129" s="6">
        <f t="shared" si="16"/>
        <v>27.496306570155884</v>
      </c>
      <c r="G129" s="6">
        <f t="shared" si="16"/>
        <v>7.9717899999999542</v>
      </c>
      <c r="H129" s="6">
        <f t="shared" si="17"/>
        <v>21.650635094610969</v>
      </c>
      <c r="I129" s="6">
        <f t="shared" si="17"/>
        <v>5.3999999999971987E-2</v>
      </c>
      <c r="J129" s="6">
        <v>0</v>
      </c>
      <c r="K129" s="6">
        <v>-9.8000000000000007</v>
      </c>
    </row>
    <row r="130" spans="4:11" x14ac:dyDescent="0.3">
      <c r="D130" s="6">
        <v>129</v>
      </c>
      <c r="E130" s="6">
        <f t="shared" si="9"/>
        <v>1.2800000000000009</v>
      </c>
      <c r="F130" s="6">
        <f t="shared" si="16"/>
        <v>27.712812921101992</v>
      </c>
      <c r="G130" s="6">
        <f t="shared" si="16"/>
        <v>7.9718399999999541</v>
      </c>
      <c r="H130" s="6">
        <f t="shared" si="17"/>
        <v>21.650635094610969</v>
      </c>
      <c r="I130" s="6">
        <f t="shared" si="17"/>
        <v>-4.4000000000028017E-2</v>
      </c>
      <c r="J130" s="6">
        <v>0</v>
      </c>
      <c r="K130" s="6">
        <v>-9.8000000000000007</v>
      </c>
    </row>
    <row r="131" spans="4:11" x14ac:dyDescent="0.3">
      <c r="D131" s="6">
        <v>130</v>
      </c>
      <c r="E131" s="6">
        <f t="shared" si="9"/>
        <v>1.2900000000000009</v>
      </c>
      <c r="F131" s="6">
        <f t="shared" si="16"/>
        <v>27.929319272048101</v>
      </c>
      <c r="G131" s="6">
        <f t="shared" si="16"/>
        <v>7.9709099999999538</v>
      </c>
      <c r="H131" s="6">
        <f t="shared" si="17"/>
        <v>21.650635094610969</v>
      </c>
      <c r="I131" s="6">
        <f t="shared" si="17"/>
        <v>-0.14200000000002802</v>
      </c>
      <c r="J131" s="6">
        <v>0</v>
      </c>
      <c r="K131" s="6">
        <v>-9.8000000000000007</v>
      </c>
    </row>
    <row r="132" spans="4:11" x14ac:dyDescent="0.3">
      <c r="D132" s="6">
        <v>131</v>
      </c>
      <c r="E132" s="6">
        <f t="shared" ref="E132:E195" si="18">$B$2+E131</f>
        <v>1.3000000000000009</v>
      </c>
      <c r="F132" s="6">
        <f t="shared" ref="F132:G147" si="19">F131+H131*$B$2+0.5*J131*$B$2^2</f>
        <v>28.145825622994209</v>
      </c>
      <c r="G132" s="6">
        <f t="shared" si="19"/>
        <v>7.9689999999999532</v>
      </c>
      <c r="H132" s="6">
        <f t="shared" ref="H132:I147" si="20">H131+J131*$B$2</f>
        <v>21.650635094610969</v>
      </c>
      <c r="I132" s="6">
        <f t="shared" si="20"/>
        <v>-0.24000000000002802</v>
      </c>
      <c r="J132" s="6">
        <v>0</v>
      </c>
      <c r="K132" s="6">
        <v>-9.8000000000000007</v>
      </c>
    </row>
    <row r="133" spans="4:11" x14ac:dyDescent="0.3">
      <c r="D133" s="6">
        <v>132</v>
      </c>
      <c r="E133" s="6">
        <f t="shared" si="18"/>
        <v>1.3100000000000009</v>
      </c>
      <c r="F133" s="6">
        <f t="shared" si="19"/>
        <v>28.362331973940318</v>
      </c>
      <c r="G133" s="6">
        <f t="shared" si="19"/>
        <v>7.9661099999999525</v>
      </c>
      <c r="H133" s="6">
        <f t="shared" si="20"/>
        <v>21.650635094610969</v>
      </c>
      <c r="I133" s="6">
        <f t="shared" si="20"/>
        <v>-0.33800000000002806</v>
      </c>
      <c r="J133" s="6">
        <v>0</v>
      </c>
      <c r="K133" s="6">
        <v>-9.8000000000000007</v>
      </c>
    </row>
    <row r="134" spans="4:11" x14ac:dyDescent="0.3">
      <c r="D134" s="6">
        <v>133</v>
      </c>
      <c r="E134" s="6">
        <f t="shared" si="18"/>
        <v>1.320000000000001</v>
      </c>
      <c r="F134" s="6">
        <f t="shared" si="19"/>
        <v>28.578838324886426</v>
      </c>
      <c r="G134" s="6">
        <f t="shared" si="19"/>
        <v>7.9622399999999525</v>
      </c>
      <c r="H134" s="6">
        <f t="shared" si="20"/>
        <v>21.650635094610969</v>
      </c>
      <c r="I134" s="6">
        <f t="shared" si="20"/>
        <v>-0.43600000000002803</v>
      </c>
      <c r="J134" s="6">
        <v>0</v>
      </c>
      <c r="K134" s="6">
        <v>-9.8000000000000007</v>
      </c>
    </row>
    <row r="135" spans="4:11" x14ac:dyDescent="0.3">
      <c r="D135" s="6">
        <v>134</v>
      </c>
      <c r="E135" s="6">
        <f t="shared" si="18"/>
        <v>1.330000000000001</v>
      </c>
      <c r="F135" s="6">
        <f t="shared" si="19"/>
        <v>28.795344675832535</v>
      </c>
      <c r="G135" s="6">
        <f t="shared" si="19"/>
        <v>7.9573899999999522</v>
      </c>
      <c r="H135" s="6">
        <f t="shared" si="20"/>
        <v>21.650635094610969</v>
      </c>
      <c r="I135" s="6">
        <f t="shared" si="20"/>
        <v>-0.53400000000002801</v>
      </c>
      <c r="J135" s="6">
        <v>0</v>
      </c>
      <c r="K135" s="6">
        <v>-9.8000000000000007</v>
      </c>
    </row>
    <row r="136" spans="4:11" x14ac:dyDescent="0.3">
      <c r="D136" s="6">
        <v>135</v>
      </c>
      <c r="E136" s="6">
        <f t="shared" si="18"/>
        <v>1.340000000000001</v>
      </c>
      <c r="F136" s="6">
        <f t="shared" si="19"/>
        <v>29.011851026778643</v>
      </c>
      <c r="G136" s="6">
        <f t="shared" si="19"/>
        <v>7.9515599999999518</v>
      </c>
      <c r="H136" s="6">
        <f t="shared" si="20"/>
        <v>21.650635094610969</v>
      </c>
      <c r="I136" s="6">
        <f t="shared" si="20"/>
        <v>-0.63200000000002798</v>
      </c>
      <c r="J136" s="6">
        <v>0</v>
      </c>
      <c r="K136" s="6">
        <v>-9.8000000000000007</v>
      </c>
    </row>
    <row r="137" spans="4:11" x14ac:dyDescent="0.3">
      <c r="D137" s="6">
        <v>136</v>
      </c>
      <c r="E137" s="6">
        <f t="shared" si="18"/>
        <v>1.350000000000001</v>
      </c>
      <c r="F137" s="6">
        <f t="shared" si="19"/>
        <v>29.228357377724752</v>
      </c>
      <c r="G137" s="6">
        <f t="shared" si="19"/>
        <v>7.9447499999999511</v>
      </c>
      <c r="H137" s="6">
        <f t="shared" si="20"/>
        <v>21.650635094610969</v>
      </c>
      <c r="I137" s="6">
        <f t="shared" si="20"/>
        <v>-0.73000000000002796</v>
      </c>
      <c r="J137" s="6">
        <v>0</v>
      </c>
      <c r="K137" s="6">
        <v>-9.8000000000000007</v>
      </c>
    </row>
    <row r="138" spans="4:11" x14ac:dyDescent="0.3">
      <c r="D138" s="6">
        <v>137</v>
      </c>
      <c r="E138" s="6">
        <f t="shared" si="18"/>
        <v>1.360000000000001</v>
      </c>
      <c r="F138" s="6">
        <f t="shared" si="19"/>
        <v>29.44486372867086</v>
      </c>
      <c r="G138" s="6">
        <f t="shared" si="19"/>
        <v>7.9369599999999512</v>
      </c>
      <c r="H138" s="6">
        <f t="shared" si="20"/>
        <v>21.650635094610969</v>
      </c>
      <c r="I138" s="6">
        <f t="shared" si="20"/>
        <v>-0.82800000000002794</v>
      </c>
      <c r="J138" s="6">
        <v>0</v>
      </c>
      <c r="K138" s="6">
        <v>-9.8000000000000007</v>
      </c>
    </row>
    <row r="139" spans="4:11" x14ac:dyDescent="0.3">
      <c r="D139" s="6">
        <v>138</v>
      </c>
      <c r="E139" s="6">
        <f t="shared" si="18"/>
        <v>1.370000000000001</v>
      </c>
      <c r="F139" s="6">
        <f t="shared" si="19"/>
        <v>29.661370079616969</v>
      </c>
      <c r="G139" s="6">
        <f t="shared" si="19"/>
        <v>7.928189999999951</v>
      </c>
      <c r="H139" s="6">
        <f t="shared" si="20"/>
        <v>21.650635094610969</v>
      </c>
      <c r="I139" s="6">
        <f t="shared" si="20"/>
        <v>-0.92600000000002791</v>
      </c>
      <c r="J139" s="6">
        <v>0</v>
      </c>
      <c r="K139" s="6">
        <v>-9.8000000000000007</v>
      </c>
    </row>
    <row r="140" spans="4:11" x14ac:dyDescent="0.3">
      <c r="D140" s="6">
        <v>139</v>
      </c>
      <c r="E140" s="6">
        <f t="shared" si="18"/>
        <v>1.380000000000001</v>
      </c>
      <c r="F140" s="6">
        <f t="shared" si="19"/>
        <v>29.877876430563077</v>
      </c>
      <c r="G140" s="6">
        <f t="shared" si="19"/>
        <v>7.9184399999999506</v>
      </c>
      <c r="H140" s="6">
        <f t="shared" si="20"/>
        <v>21.650635094610969</v>
      </c>
      <c r="I140" s="6">
        <f t="shared" si="20"/>
        <v>-1.024000000000028</v>
      </c>
      <c r="J140" s="6">
        <v>0</v>
      </c>
      <c r="K140" s="6">
        <v>-9.8000000000000007</v>
      </c>
    </row>
    <row r="141" spans="4:11" x14ac:dyDescent="0.3">
      <c r="D141" s="6">
        <v>140</v>
      </c>
      <c r="E141" s="6">
        <f t="shared" si="18"/>
        <v>1.390000000000001</v>
      </c>
      <c r="F141" s="6">
        <f t="shared" si="19"/>
        <v>30.094382781509186</v>
      </c>
      <c r="G141" s="6">
        <f t="shared" si="19"/>
        <v>7.9077099999999501</v>
      </c>
      <c r="H141" s="6">
        <f t="shared" si="20"/>
        <v>21.650635094610969</v>
      </c>
      <c r="I141" s="6">
        <f t="shared" si="20"/>
        <v>-1.1220000000000281</v>
      </c>
      <c r="J141" s="6">
        <v>0</v>
      </c>
      <c r="K141" s="6">
        <v>-9.8000000000000007</v>
      </c>
    </row>
    <row r="142" spans="4:11" x14ac:dyDescent="0.3">
      <c r="D142" s="6">
        <v>141</v>
      </c>
      <c r="E142" s="6">
        <f t="shared" si="18"/>
        <v>1.400000000000001</v>
      </c>
      <c r="F142" s="6">
        <f t="shared" si="19"/>
        <v>30.310889132455294</v>
      </c>
      <c r="G142" s="6">
        <f t="shared" si="19"/>
        <v>7.8959999999999493</v>
      </c>
      <c r="H142" s="6">
        <f t="shared" si="20"/>
        <v>21.650635094610969</v>
      </c>
      <c r="I142" s="6">
        <f t="shared" si="20"/>
        <v>-1.2200000000000282</v>
      </c>
      <c r="J142" s="6">
        <v>0</v>
      </c>
      <c r="K142" s="6">
        <v>-9.8000000000000007</v>
      </c>
    </row>
    <row r="143" spans="4:11" x14ac:dyDescent="0.3">
      <c r="D143" s="6">
        <v>142</v>
      </c>
      <c r="E143" s="6">
        <f t="shared" si="18"/>
        <v>1.410000000000001</v>
      </c>
      <c r="F143" s="6">
        <f t="shared" si="19"/>
        <v>30.527395483401403</v>
      </c>
      <c r="G143" s="6">
        <f t="shared" si="19"/>
        <v>7.8833099999999492</v>
      </c>
      <c r="H143" s="6">
        <f t="shared" si="20"/>
        <v>21.650635094610969</v>
      </c>
      <c r="I143" s="6">
        <f t="shared" si="20"/>
        <v>-1.3180000000000283</v>
      </c>
      <c r="J143" s="6">
        <v>0</v>
      </c>
      <c r="K143" s="6">
        <v>-9.8000000000000007</v>
      </c>
    </row>
    <row r="144" spans="4:11" x14ac:dyDescent="0.3">
      <c r="D144" s="6">
        <v>143</v>
      </c>
      <c r="E144" s="6">
        <f t="shared" si="18"/>
        <v>1.420000000000001</v>
      </c>
      <c r="F144" s="6">
        <f t="shared" si="19"/>
        <v>30.743901834347511</v>
      </c>
      <c r="G144" s="6">
        <f t="shared" si="19"/>
        <v>7.8696399999999489</v>
      </c>
      <c r="H144" s="6">
        <f t="shared" si="20"/>
        <v>21.650635094610969</v>
      </c>
      <c r="I144" s="6">
        <f t="shared" si="20"/>
        <v>-1.4160000000000283</v>
      </c>
      <c r="J144" s="6">
        <v>0</v>
      </c>
      <c r="K144" s="6">
        <v>-9.8000000000000007</v>
      </c>
    </row>
    <row r="145" spans="4:11" x14ac:dyDescent="0.3">
      <c r="D145" s="6">
        <v>144</v>
      </c>
      <c r="E145" s="6">
        <f t="shared" si="18"/>
        <v>1.430000000000001</v>
      </c>
      <c r="F145" s="6">
        <f t="shared" si="19"/>
        <v>30.96040818529362</v>
      </c>
      <c r="G145" s="6">
        <f t="shared" si="19"/>
        <v>7.8549899999999484</v>
      </c>
      <c r="H145" s="6">
        <f t="shared" si="20"/>
        <v>21.650635094610969</v>
      </c>
      <c r="I145" s="6">
        <f t="shared" si="20"/>
        <v>-1.5140000000000284</v>
      </c>
      <c r="J145" s="6">
        <v>0</v>
      </c>
      <c r="K145" s="6">
        <v>-9.8000000000000007</v>
      </c>
    </row>
    <row r="146" spans="4:11" x14ac:dyDescent="0.3">
      <c r="D146" s="6">
        <v>145</v>
      </c>
      <c r="E146" s="6">
        <f t="shared" si="18"/>
        <v>1.4400000000000011</v>
      </c>
      <c r="F146" s="6">
        <f t="shared" si="19"/>
        <v>31.176914536239728</v>
      </c>
      <c r="G146" s="6">
        <f t="shared" si="19"/>
        <v>7.8393599999999477</v>
      </c>
      <c r="H146" s="6">
        <f t="shared" si="20"/>
        <v>21.650635094610969</v>
      </c>
      <c r="I146" s="6">
        <f t="shared" si="20"/>
        <v>-1.6120000000000285</v>
      </c>
      <c r="J146" s="6">
        <v>0</v>
      </c>
      <c r="K146" s="6">
        <v>-9.8000000000000007</v>
      </c>
    </row>
    <row r="147" spans="4:11" x14ac:dyDescent="0.3">
      <c r="D147" s="6">
        <v>146</v>
      </c>
      <c r="E147" s="6">
        <f t="shared" si="18"/>
        <v>1.4500000000000011</v>
      </c>
      <c r="F147" s="6">
        <f t="shared" si="19"/>
        <v>31.393420887185837</v>
      </c>
      <c r="G147" s="6">
        <f t="shared" si="19"/>
        <v>7.8227499999999477</v>
      </c>
      <c r="H147" s="6">
        <f t="shared" si="20"/>
        <v>21.650635094610969</v>
      </c>
      <c r="I147" s="6">
        <f t="shared" si="20"/>
        <v>-1.7100000000000286</v>
      </c>
      <c r="J147" s="6">
        <v>0</v>
      </c>
      <c r="K147" s="6">
        <v>-9.8000000000000007</v>
      </c>
    </row>
    <row r="148" spans="4:11" x14ac:dyDescent="0.3">
      <c r="D148" s="6">
        <v>147</v>
      </c>
      <c r="E148" s="6">
        <f t="shared" si="18"/>
        <v>1.4600000000000011</v>
      </c>
      <c r="F148" s="6">
        <f t="shared" ref="F148:G163" si="21">F147+H147*$B$2+0.5*J147*$B$2^2</f>
        <v>31.609927238131945</v>
      </c>
      <c r="G148" s="6">
        <f t="shared" si="21"/>
        <v>7.8051599999999475</v>
      </c>
      <c r="H148" s="6">
        <f t="shared" ref="H148:I163" si="22">H147+J147*$B$2</f>
        <v>21.650635094610969</v>
      </c>
      <c r="I148" s="6">
        <f t="shared" si="22"/>
        <v>-1.8080000000000287</v>
      </c>
      <c r="J148" s="6">
        <v>0</v>
      </c>
      <c r="K148" s="6">
        <v>-9.8000000000000007</v>
      </c>
    </row>
    <row r="149" spans="4:11" x14ac:dyDescent="0.3">
      <c r="D149" s="6">
        <v>148</v>
      </c>
      <c r="E149" s="6">
        <f t="shared" si="18"/>
        <v>1.4700000000000011</v>
      </c>
      <c r="F149" s="6">
        <f t="shared" si="21"/>
        <v>31.826433589078054</v>
      </c>
      <c r="G149" s="6">
        <f t="shared" si="21"/>
        <v>7.7865899999999471</v>
      </c>
      <c r="H149" s="6">
        <f t="shared" si="22"/>
        <v>21.650635094610969</v>
      </c>
      <c r="I149" s="6">
        <f t="shared" si="22"/>
        <v>-1.9060000000000288</v>
      </c>
      <c r="J149" s="6">
        <v>0</v>
      </c>
      <c r="K149" s="6">
        <v>-9.8000000000000007</v>
      </c>
    </row>
    <row r="150" spans="4:11" x14ac:dyDescent="0.3">
      <c r="D150" s="6">
        <v>149</v>
      </c>
      <c r="E150" s="6">
        <f t="shared" si="18"/>
        <v>1.4800000000000011</v>
      </c>
      <c r="F150" s="6">
        <f t="shared" si="21"/>
        <v>32.042939940024162</v>
      </c>
      <c r="G150" s="6">
        <f t="shared" si="21"/>
        <v>7.7670399999999464</v>
      </c>
      <c r="H150" s="6">
        <f t="shared" si="22"/>
        <v>21.650635094610969</v>
      </c>
      <c r="I150" s="6">
        <f t="shared" si="22"/>
        <v>-2.0040000000000289</v>
      </c>
      <c r="J150" s="6">
        <v>0</v>
      </c>
      <c r="K150" s="6">
        <v>-9.8000000000000007</v>
      </c>
    </row>
    <row r="151" spans="4:11" x14ac:dyDescent="0.3">
      <c r="D151" s="6">
        <v>150</v>
      </c>
      <c r="E151" s="6">
        <f t="shared" si="18"/>
        <v>1.4900000000000011</v>
      </c>
      <c r="F151" s="6">
        <f t="shared" si="21"/>
        <v>32.259446290970274</v>
      </c>
      <c r="G151" s="6">
        <f t="shared" si="21"/>
        <v>7.7465099999999456</v>
      </c>
      <c r="H151" s="6">
        <f t="shared" si="22"/>
        <v>21.650635094610969</v>
      </c>
      <c r="I151" s="6">
        <f t="shared" si="22"/>
        <v>-2.1020000000000287</v>
      </c>
      <c r="J151" s="6">
        <v>0</v>
      </c>
      <c r="K151" s="6">
        <v>-9.8000000000000007</v>
      </c>
    </row>
    <row r="152" spans="4:11" x14ac:dyDescent="0.3">
      <c r="D152" s="6">
        <v>151</v>
      </c>
      <c r="E152" s="6">
        <f t="shared" si="18"/>
        <v>1.5000000000000011</v>
      </c>
      <c r="F152" s="6">
        <f t="shared" si="21"/>
        <v>32.475952641916386</v>
      </c>
      <c r="G152" s="6">
        <f t="shared" si="21"/>
        <v>7.7249999999999455</v>
      </c>
      <c r="H152" s="6">
        <f t="shared" si="22"/>
        <v>21.650635094610969</v>
      </c>
      <c r="I152" s="6">
        <f t="shared" si="22"/>
        <v>-2.2000000000000286</v>
      </c>
      <c r="J152" s="6">
        <v>0</v>
      </c>
      <c r="K152" s="6">
        <v>-9.8000000000000007</v>
      </c>
    </row>
    <row r="153" spans="4:11" x14ac:dyDescent="0.3">
      <c r="D153" s="6">
        <v>152</v>
      </c>
      <c r="E153" s="6">
        <f t="shared" si="18"/>
        <v>1.5100000000000011</v>
      </c>
      <c r="F153" s="6">
        <f t="shared" si="21"/>
        <v>32.692458992862498</v>
      </c>
      <c r="G153" s="6">
        <f t="shared" si="21"/>
        <v>7.7025099999999451</v>
      </c>
      <c r="H153" s="6">
        <f t="shared" si="22"/>
        <v>21.650635094610969</v>
      </c>
      <c r="I153" s="6">
        <f t="shared" si="22"/>
        <v>-2.2980000000000285</v>
      </c>
      <c r="J153" s="6">
        <v>0</v>
      </c>
      <c r="K153" s="6">
        <v>-9.8000000000000007</v>
      </c>
    </row>
    <row r="154" spans="4:11" x14ac:dyDescent="0.3">
      <c r="D154" s="6">
        <v>153</v>
      </c>
      <c r="E154" s="6">
        <f t="shared" si="18"/>
        <v>1.5200000000000011</v>
      </c>
      <c r="F154" s="6">
        <f t="shared" si="21"/>
        <v>32.90896534380861</v>
      </c>
      <c r="G154" s="6">
        <f t="shared" si="21"/>
        <v>7.6790399999999446</v>
      </c>
      <c r="H154" s="6">
        <f t="shared" si="22"/>
        <v>21.650635094610969</v>
      </c>
      <c r="I154" s="6">
        <f t="shared" si="22"/>
        <v>-2.3960000000000283</v>
      </c>
      <c r="J154" s="6">
        <v>0</v>
      </c>
      <c r="K154" s="6">
        <v>-9.8000000000000007</v>
      </c>
    </row>
    <row r="155" spans="4:11" x14ac:dyDescent="0.3">
      <c r="D155" s="6">
        <v>154</v>
      </c>
      <c r="E155" s="6">
        <f t="shared" si="18"/>
        <v>1.5300000000000011</v>
      </c>
      <c r="F155" s="6">
        <f t="shared" si="21"/>
        <v>33.125471694754722</v>
      </c>
      <c r="G155" s="6">
        <f t="shared" si="21"/>
        <v>7.6545899999999438</v>
      </c>
      <c r="H155" s="6">
        <f t="shared" si="22"/>
        <v>21.650635094610969</v>
      </c>
      <c r="I155" s="6">
        <f t="shared" si="22"/>
        <v>-2.4940000000000282</v>
      </c>
      <c r="J155" s="6">
        <v>0</v>
      </c>
      <c r="K155" s="6">
        <v>-9.8000000000000007</v>
      </c>
    </row>
    <row r="156" spans="4:11" x14ac:dyDescent="0.3">
      <c r="D156" s="6">
        <v>155</v>
      </c>
      <c r="E156" s="6">
        <f t="shared" si="18"/>
        <v>1.5400000000000011</v>
      </c>
      <c r="F156" s="6">
        <f t="shared" si="21"/>
        <v>33.341978045700834</v>
      </c>
      <c r="G156" s="6">
        <f t="shared" si="21"/>
        <v>7.6291599999999438</v>
      </c>
      <c r="H156" s="6">
        <f t="shared" si="22"/>
        <v>21.650635094610969</v>
      </c>
      <c r="I156" s="6">
        <f t="shared" si="22"/>
        <v>-2.5920000000000281</v>
      </c>
      <c r="J156" s="6">
        <v>0</v>
      </c>
      <c r="K156" s="6">
        <v>-9.8000000000000007</v>
      </c>
    </row>
    <row r="157" spans="4:11" x14ac:dyDescent="0.3">
      <c r="D157" s="6">
        <v>156</v>
      </c>
      <c r="E157" s="6">
        <f t="shared" si="18"/>
        <v>1.5500000000000012</v>
      </c>
      <c r="F157" s="6">
        <f t="shared" si="21"/>
        <v>33.558484396646946</v>
      </c>
      <c r="G157" s="6">
        <f t="shared" si="21"/>
        <v>7.6027499999999435</v>
      </c>
      <c r="H157" s="6">
        <f t="shared" si="22"/>
        <v>21.650635094610969</v>
      </c>
      <c r="I157" s="6">
        <f t="shared" si="22"/>
        <v>-2.6900000000000279</v>
      </c>
      <c r="J157" s="6">
        <v>0</v>
      </c>
      <c r="K157" s="6">
        <v>-9.8000000000000007</v>
      </c>
    </row>
    <row r="158" spans="4:11" x14ac:dyDescent="0.3">
      <c r="D158" s="6">
        <v>157</v>
      </c>
      <c r="E158" s="6">
        <f t="shared" si="18"/>
        <v>1.5600000000000012</v>
      </c>
      <c r="F158" s="6">
        <f t="shared" si="21"/>
        <v>33.774990747593058</v>
      </c>
      <c r="G158" s="6">
        <f t="shared" si="21"/>
        <v>7.575359999999943</v>
      </c>
      <c r="H158" s="6">
        <f t="shared" si="22"/>
        <v>21.650635094610969</v>
      </c>
      <c r="I158" s="6">
        <f t="shared" si="22"/>
        <v>-2.7880000000000278</v>
      </c>
      <c r="J158" s="6">
        <v>0</v>
      </c>
      <c r="K158" s="6">
        <v>-9.8000000000000007</v>
      </c>
    </row>
    <row r="159" spans="4:11" x14ac:dyDescent="0.3">
      <c r="D159" s="6">
        <v>158</v>
      </c>
      <c r="E159" s="6">
        <f t="shared" si="18"/>
        <v>1.5700000000000012</v>
      </c>
      <c r="F159" s="6">
        <f t="shared" si="21"/>
        <v>33.99149709853917</v>
      </c>
      <c r="G159" s="6">
        <f t="shared" si="21"/>
        <v>7.5469899999999424</v>
      </c>
      <c r="H159" s="6">
        <f t="shared" si="22"/>
        <v>21.650635094610969</v>
      </c>
      <c r="I159" s="6">
        <f t="shared" si="22"/>
        <v>-2.8860000000000277</v>
      </c>
      <c r="J159" s="6">
        <v>0</v>
      </c>
      <c r="K159" s="6">
        <v>-9.8000000000000007</v>
      </c>
    </row>
    <row r="160" spans="4:11" x14ac:dyDescent="0.3">
      <c r="D160" s="6">
        <v>159</v>
      </c>
      <c r="E160" s="6">
        <f t="shared" si="18"/>
        <v>1.5800000000000012</v>
      </c>
      <c r="F160" s="6">
        <f t="shared" si="21"/>
        <v>34.208003449485282</v>
      </c>
      <c r="G160" s="6">
        <f t="shared" si="21"/>
        <v>7.5176399999999424</v>
      </c>
      <c r="H160" s="6">
        <f t="shared" si="22"/>
        <v>21.650635094610969</v>
      </c>
      <c r="I160" s="6">
        <f t="shared" si="22"/>
        <v>-2.9840000000000275</v>
      </c>
      <c r="J160" s="6">
        <v>0</v>
      </c>
      <c r="K160" s="6">
        <v>-9.8000000000000007</v>
      </c>
    </row>
    <row r="161" spans="4:11" x14ac:dyDescent="0.3">
      <c r="D161" s="6">
        <v>160</v>
      </c>
      <c r="E161" s="6">
        <f t="shared" si="18"/>
        <v>1.5900000000000012</v>
      </c>
      <c r="F161" s="6">
        <f t="shared" si="21"/>
        <v>34.424509800431395</v>
      </c>
      <c r="G161" s="6">
        <f t="shared" si="21"/>
        <v>7.4873099999999422</v>
      </c>
      <c r="H161" s="6">
        <f t="shared" si="22"/>
        <v>21.650635094610969</v>
      </c>
      <c r="I161" s="6">
        <f t="shared" si="22"/>
        <v>-3.0820000000000274</v>
      </c>
      <c r="J161" s="6">
        <v>0</v>
      </c>
      <c r="K161" s="6">
        <v>-9.8000000000000007</v>
      </c>
    </row>
    <row r="162" spans="4:11" x14ac:dyDescent="0.3">
      <c r="D162" s="6">
        <v>161</v>
      </c>
      <c r="E162" s="6">
        <f t="shared" si="18"/>
        <v>1.6000000000000012</v>
      </c>
      <c r="F162" s="6">
        <f t="shared" si="21"/>
        <v>34.641016151377507</v>
      </c>
      <c r="G162" s="6">
        <f t="shared" si="21"/>
        <v>7.4559999999999418</v>
      </c>
      <c r="H162" s="6">
        <f t="shared" si="22"/>
        <v>21.650635094610969</v>
      </c>
      <c r="I162" s="6">
        <f t="shared" si="22"/>
        <v>-3.1800000000000272</v>
      </c>
      <c r="J162" s="6">
        <v>0</v>
      </c>
      <c r="K162" s="6">
        <v>-9.8000000000000007</v>
      </c>
    </row>
    <row r="163" spans="4:11" x14ac:dyDescent="0.3">
      <c r="D163" s="6">
        <v>162</v>
      </c>
      <c r="E163" s="6">
        <f t="shared" si="18"/>
        <v>1.6100000000000012</v>
      </c>
      <c r="F163" s="6">
        <f t="shared" si="21"/>
        <v>34.857522502323619</v>
      </c>
      <c r="G163" s="6">
        <f t="shared" si="21"/>
        <v>7.4237099999999412</v>
      </c>
      <c r="H163" s="6">
        <f t="shared" si="22"/>
        <v>21.650635094610969</v>
      </c>
      <c r="I163" s="6">
        <f t="shared" si="22"/>
        <v>-3.2780000000000271</v>
      </c>
      <c r="J163" s="6">
        <v>0</v>
      </c>
      <c r="K163" s="6">
        <v>-9.8000000000000007</v>
      </c>
    </row>
    <row r="164" spans="4:11" x14ac:dyDescent="0.3">
      <c r="D164" s="6">
        <v>163</v>
      </c>
      <c r="E164" s="6">
        <f t="shared" si="18"/>
        <v>1.6200000000000012</v>
      </c>
      <c r="F164" s="6">
        <f t="shared" ref="F164:G179" si="23">F163+H163*$B$2+0.5*J163*$B$2^2</f>
        <v>35.074028853269731</v>
      </c>
      <c r="G164" s="6">
        <f t="shared" si="23"/>
        <v>7.3904399999999404</v>
      </c>
      <c r="H164" s="6">
        <f t="shared" ref="H164:I179" si="24">H163+J163*$B$2</f>
        <v>21.650635094610969</v>
      </c>
      <c r="I164" s="6">
        <f t="shared" si="24"/>
        <v>-3.376000000000027</v>
      </c>
      <c r="J164" s="6">
        <v>0</v>
      </c>
      <c r="K164" s="6">
        <v>-9.8000000000000007</v>
      </c>
    </row>
    <row r="165" spans="4:11" x14ac:dyDescent="0.3">
      <c r="D165" s="6">
        <v>164</v>
      </c>
      <c r="E165" s="6">
        <f t="shared" si="18"/>
        <v>1.6300000000000012</v>
      </c>
      <c r="F165" s="6">
        <f t="shared" si="23"/>
        <v>35.290535204215843</v>
      </c>
      <c r="G165" s="6">
        <f t="shared" si="23"/>
        <v>7.3561899999999403</v>
      </c>
      <c r="H165" s="6">
        <f t="shared" si="24"/>
        <v>21.650635094610969</v>
      </c>
      <c r="I165" s="6">
        <f t="shared" si="24"/>
        <v>-3.4740000000000268</v>
      </c>
      <c r="J165" s="6">
        <v>0</v>
      </c>
      <c r="K165" s="6">
        <v>-9.8000000000000007</v>
      </c>
    </row>
    <row r="166" spans="4:11" x14ac:dyDescent="0.3">
      <c r="D166" s="6">
        <v>165</v>
      </c>
      <c r="E166" s="6">
        <f t="shared" si="18"/>
        <v>1.6400000000000012</v>
      </c>
      <c r="F166" s="6">
        <f t="shared" si="23"/>
        <v>35.507041555161955</v>
      </c>
      <c r="G166" s="6">
        <f t="shared" si="23"/>
        <v>7.32095999999994</v>
      </c>
      <c r="H166" s="6">
        <f t="shared" si="24"/>
        <v>21.650635094610969</v>
      </c>
      <c r="I166" s="6">
        <f t="shared" si="24"/>
        <v>-3.5720000000000267</v>
      </c>
      <c r="J166" s="6">
        <v>0</v>
      </c>
      <c r="K166" s="6">
        <v>-9.8000000000000007</v>
      </c>
    </row>
    <row r="167" spans="4:11" x14ac:dyDescent="0.3">
      <c r="D167" s="6">
        <v>166</v>
      </c>
      <c r="E167" s="6">
        <f t="shared" si="18"/>
        <v>1.6500000000000012</v>
      </c>
      <c r="F167" s="6">
        <f t="shared" si="23"/>
        <v>35.723547906108067</v>
      </c>
      <c r="G167" s="6">
        <f t="shared" si="23"/>
        <v>7.2847499999999394</v>
      </c>
      <c r="H167" s="6">
        <f t="shared" si="24"/>
        <v>21.650635094610969</v>
      </c>
      <c r="I167" s="6">
        <f t="shared" si="24"/>
        <v>-3.6700000000000266</v>
      </c>
      <c r="J167" s="6">
        <v>0</v>
      </c>
      <c r="K167" s="6">
        <v>-9.8000000000000007</v>
      </c>
    </row>
    <row r="168" spans="4:11" x14ac:dyDescent="0.3">
      <c r="D168" s="6">
        <v>167</v>
      </c>
      <c r="E168" s="6">
        <f t="shared" si="18"/>
        <v>1.6600000000000013</v>
      </c>
      <c r="F168" s="6">
        <f t="shared" si="23"/>
        <v>35.940054257054179</v>
      </c>
      <c r="G168" s="6">
        <f t="shared" si="23"/>
        <v>7.2475599999999387</v>
      </c>
      <c r="H168" s="6">
        <f t="shared" si="24"/>
        <v>21.650635094610969</v>
      </c>
      <c r="I168" s="6">
        <f t="shared" si="24"/>
        <v>-3.7680000000000264</v>
      </c>
      <c r="J168" s="6">
        <v>0</v>
      </c>
      <c r="K168" s="6">
        <v>-9.8000000000000007</v>
      </c>
    </row>
    <row r="169" spans="4:11" x14ac:dyDescent="0.3">
      <c r="D169" s="6">
        <v>168</v>
      </c>
      <c r="E169" s="6">
        <f t="shared" si="18"/>
        <v>1.6700000000000013</v>
      </c>
      <c r="F169" s="6">
        <f t="shared" si="23"/>
        <v>36.156560608000291</v>
      </c>
      <c r="G169" s="6">
        <f t="shared" si="23"/>
        <v>7.2093899999999387</v>
      </c>
      <c r="H169" s="6">
        <f t="shared" si="24"/>
        <v>21.650635094610969</v>
      </c>
      <c r="I169" s="6">
        <f t="shared" si="24"/>
        <v>-3.8660000000000263</v>
      </c>
      <c r="J169" s="6">
        <v>0</v>
      </c>
      <c r="K169" s="6">
        <v>-9.8000000000000007</v>
      </c>
    </row>
    <row r="170" spans="4:11" x14ac:dyDescent="0.3">
      <c r="D170" s="6">
        <v>169</v>
      </c>
      <c r="E170" s="6">
        <f t="shared" si="18"/>
        <v>1.6800000000000013</v>
      </c>
      <c r="F170" s="6">
        <f t="shared" si="23"/>
        <v>36.373066958946403</v>
      </c>
      <c r="G170" s="6">
        <f t="shared" si="23"/>
        <v>7.1702399999999384</v>
      </c>
      <c r="H170" s="6">
        <f t="shared" si="24"/>
        <v>21.650635094610969</v>
      </c>
      <c r="I170" s="6">
        <f t="shared" si="24"/>
        <v>-3.9640000000000262</v>
      </c>
      <c r="J170" s="6">
        <v>0</v>
      </c>
      <c r="K170" s="6">
        <v>-9.8000000000000007</v>
      </c>
    </row>
    <row r="171" spans="4:11" x14ac:dyDescent="0.3">
      <c r="D171" s="6">
        <v>170</v>
      </c>
      <c r="E171" s="6">
        <f t="shared" si="18"/>
        <v>1.6900000000000013</v>
      </c>
      <c r="F171" s="6">
        <f t="shared" si="23"/>
        <v>36.589573309892515</v>
      </c>
      <c r="G171" s="6">
        <f t="shared" si="23"/>
        <v>7.130109999999938</v>
      </c>
      <c r="H171" s="6">
        <f t="shared" si="24"/>
        <v>21.650635094610969</v>
      </c>
      <c r="I171" s="6">
        <f t="shared" si="24"/>
        <v>-4.062000000000026</v>
      </c>
      <c r="J171" s="6">
        <v>0</v>
      </c>
      <c r="K171" s="6">
        <v>-9.8000000000000007</v>
      </c>
    </row>
    <row r="172" spans="4:11" x14ac:dyDescent="0.3">
      <c r="D172" s="6">
        <v>171</v>
      </c>
      <c r="E172" s="6">
        <f t="shared" si="18"/>
        <v>1.7000000000000013</v>
      </c>
      <c r="F172" s="6">
        <f t="shared" si="23"/>
        <v>36.806079660838627</v>
      </c>
      <c r="G172" s="6">
        <f t="shared" si="23"/>
        <v>7.0889999999999374</v>
      </c>
      <c r="H172" s="6">
        <f t="shared" si="24"/>
        <v>21.650635094610969</v>
      </c>
      <c r="I172" s="6">
        <f t="shared" si="24"/>
        <v>-4.1600000000000259</v>
      </c>
      <c r="J172" s="6">
        <v>0</v>
      </c>
      <c r="K172" s="6">
        <v>-9.8000000000000007</v>
      </c>
    </row>
    <row r="173" spans="4:11" x14ac:dyDescent="0.3">
      <c r="D173" s="6">
        <v>172</v>
      </c>
      <c r="E173" s="6">
        <f t="shared" si="18"/>
        <v>1.7100000000000013</v>
      </c>
      <c r="F173" s="6">
        <f t="shared" si="23"/>
        <v>37.022586011784739</v>
      </c>
      <c r="G173" s="6">
        <f t="shared" si="23"/>
        <v>7.0469099999999374</v>
      </c>
      <c r="H173" s="6">
        <f t="shared" si="24"/>
        <v>21.650635094610969</v>
      </c>
      <c r="I173" s="6">
        <f t="shared" si="24"/>
        <v>-4.2580000000000258</v>
      </c>
      <c r="J173" s="6">
        <v>0</v>
      </c>
      <c r="K173" s="6">
        <v>-9.8000000000000007</v>
      </c>
    </row>
    <row r="174" spans="4:11" x14ac:dyDescent="0.3">
      <c r="D174" s="6">
        <v>173</v>
      </c>
      <c r="E174" s="6">
        <f t="shared" si="18"/>
        <v>1.7200000000000013</v>
      </c>
      <c r="F174" s="6">
        <f t="shared" si="23"/>
        <v>37.239092362730851</v>
      </c>
      <c r="G174" s="6">
        <f t="shared" si="23"/>
        <v>7.0038399999999372</v>
      </c>
      <c r="H174" s="6">
        <f t="shared" si="24"/>
        <v>21.650635094610969</v>
      </c>
      <c r="I174" s="6">
        <f t="shared" si="24"/>
        <v>-4.3560000000000256</v>
      </c>
      <c r="J174" s="6">
        <v>0</v>
      </c>
      <c r="K174" s="6">
        <v>-9.8000000000000007</v>
      </c>
    </row>
    <row r="175" spans="4:11" x14ac:dyDescent="0.3">
      <c r="D175" s="6">
        <v>174</v>
      </c>
      <c r="E175" s="6">
        <f t="shared" si="18"/>
        <v>1.7300000000000013</v>
      </c>
      <c r="F175" s="6">
        <f t="shared" si="23"/>
        <v>37.455598713676963</v>
      </c>
      <c r="G175" s="6">
        <f t="shared" si="23"/>
        <v>6.9597899999999369</v>
      </c>
      <c r="H175" s="6">
        <f t="shared" si="24"/>
        <v>21.650635094610969</v>
      </c>
      <c r="I175" s="6">
        <f t="shared" si="24"/>
        <v>-4.4540000000000255</v>
      </c>
      <c r="J175" s="6">
        <v>0</v>
      </c>
      <c r="K175" s="6">
        <v>-9.8000000000000007</v>
      </c>
    </row>
    <row r="176" spans="4:11" x14ac:dyDescent="0.3">
      <c r="D176" s="6">
        <v>175</v>
      </c>
      <c r="E176" s="6">
        <f t="shared" si="18"/>
        <v>1.7400000000000013</v>
      </c>
      <c r="F176" s="6">
        <f t="shared" si="23"/>
        <v>37.672105064623075</v>
      </c>
      <c r="G176" s="6">
        <f t="shared" si="23"/>
        <v>6.9147599999999363</v>
      </c>
      <c r="H176" s="6">
        <f t="shared" si="24"/>
        <v>21.650635094610969</v>
      </c>
      <c r="I176" s="6">
        <f t="shared" si="24"/>
        <v>-4.5520000000000254</v>
      </c>
      <c r="J176" s="6">
        <v>0</v>
      </c>
      <c r="K176" s="6">
        <v>-9.8000000000000007</v>
      </c>
    </row>
    <row r="177" spans="4:11" x14ac:dyDescent="0.3">
      <c r="D177" s="6">
        <v>176</v>
      </c>
      <c r="E177" s="6">
        <f t="shared" si="18"/>
        <v>1.7500000000000013</v>
      </c>
      <c r="F177" s="6">
        <f t="shared" si="23"/>
        <v>37.888611415569187</v>
      </c>
      <c r="G177" s="6">
        <f t="shared" si="23"/>
        <v>6.8687499999999355</v>
      </c>
      <c r="H177" s="6">
        <f t="shared" si="24"/>
        <v>21.650635094610969</v>
      </c>
      <c r="I177" s="6">
        <f t="shared" si="24"/>
        <v>-4.6500000000000252</v>
      </c>
      <c r="J177" s="6">
        <v>0</v>
      </c>
      <c r="K177" s="6">
        <v>-9.8000000000000007</v>
      </c>
    </row>
    <row r="178" spans="4:11" x14ac:dyDescent="0.3">
      <c r="D178" s="6">
        <v>177</v>
      </c>
      <c r="E178" s="6">
        <f t="shared" si="18"/>
        <v>1.7600000000000013</v>
      </c>
      <c r="F178" s="6">
        <f t="shared" si="23"/>
        <v>38.105117766515299</v>
      </c>
      <c r="G178" s="6">
        <f t="shared" si="23"/>
        <v>6.8217599999999354</v>
      </c>
      <c r="H178" s="6">
        <f t="shared" si="24"/>
        <v>21.650635094610969</v>
      </c>
      <c r="I178" s="6">
        <f t="shared" si="24"/>
        <v>-4.7480000000000251</v>
      </c>
      <c r="J178" s="6">
        <v>0</v>
      </c>
      <c r="K178" s="6">
        <v>-9.8000000000000007</v>
      </c>
    </row>
    <row r="179" spans="4:11" x14ac:dyDescent="0.3">
      <c r="D179" s="6">
        <v>178</v>
      </c>
      <c r="E179" s="6">
        <f t="shared" si="18"/>
        <v>1.7700000000000014</v>
      </c>
      <c r="F179" s="6">
        <f t="shared" si="23"/>
        <v>38.321624117461411</v>
      </c>
      <c r="G179" s="6">
        <f t="shared" si="23"/>
        <v>6.7737899999999351</v>
      </c>
      <c r="H179" s="6">
        <f t="shared" si="24"/>
        <v>21.650635094610969</v>
      </c>
      <c r="I179" s="6">
        <f t="shared" si="24"/>
        <v>-4.846000000000025</v>
      </c>
      <c r="J179" s="6">
        <v>0</v>
      </c>
      <c r="K179" s="6">
        <v>-9.8000000000000007</v>
      </c>
    </row>
    <row r="180" spans="4:11" x14ac:dyDescent="0.3">
      <c r="D180" s="6">
        <v>179</v>
      </c>
      <c r="E180" s="6">
        <f t="shared" si="18"/>
        <v>1.7800000000000014</v>
      </c>
      <c r="F180" s="6">
        <f t="shared" ref="F180:G195" si="25">F179+H179*$B$2+0.5*J179*$B$2^2</f>
        <v>38.538130468407523</v>
      </c>
      <c r="G180" s="6">
        <f t="shared" si="25"/>
        <v>6.7248399999999346</v>
      </c>
      <c r="H180" s="6">
        <f t="shared" ref="H180:I195" si="26">H179+J179*$B$2</f>
        <v>21.650635094610969</v>
      </c>
      <c r="I180" s="6">
        <f t="shared" si="26"/>
        <v>-4.9440000000000248</v>
      </c>
      <c r="J180" s="6">
        <v>0</v>
      </c>
      <c r="K180" s="6">
        <v>-9.8000000000000007</v>
      </c>
    </row>
    <row r="181" spans="4:11" x14ac:dyDescent="0.3">
      <c r="D181" s="6">
        <v>180</v>
      </c>
      <c r="E181" s="6">
        <f t="shared" si="18"/>
        <v>1.7900000000000014</v>
      </c>
      <c r="F181" s="6">
        <f t="shared" si="25"/>
        <v>38.754636819353635</v>
      </c>
      <c r="G181" s="6">
        <f t="shared" si="25"/>
        <v>6.674909999999934</v>
      </c>
      <c r="H181" s="6">
        <f t="shared" si="26"/>
        <v>21.650635094610969</v>
      </c>
      <c r="I181" s="6">
        <f t="shared" si="26"/>
        <v>-5.0420000000000247</v>
      </c>
      <c r="J181" s="6">
        <v>0</v>
      </c>
      <c r="K181" s="6">
        <v>-9.8000000000000007</v>
      </c>
    </row>
    <row r="182" spans="4:11" x14ac:dyDescent="0.3">
      <c r="D182" s="6">
        <v>181</v>
      </c>
      <c r="E182" s="6">
        <f t="shared" si="18"/>
        <v>1.8000000000000014</v>
      </c>
      <c r="F182" s="6">
        <f t="shared" si="25"/>
        <v>38.971143170299747</v>
      </c>
      <c r="G182" s="6">
        <f t="shared" si="25"/>
        <v>6.6239999999999339</v>
      </c>
      <c r="H182" s="6">
        <f t="shared" si="26"/>
        <v>21.650635094610969</v>
      </c>
      <c r="I182" s="6">
        <f t="shared" si="26"/>
        <v>-5.1400000000000245</v>
      </c>
      <c r="J182" s="6">
        <v>0</v>
      </c>
      <c r="K182" s="6">
        <v>-9.8000000000000007</v>
      </c>
    </row>
    <row r="183" spans="4:11" x14ac:dyDescent="0.3">
      <c r="D183" s="6">
        <v>182</v>
      </c>
      <c r="E183" s="6">
        <f t="shared" si="18"/>
        <v>1.8100000000000014</v>
      </c>
      <c r="F183" s="6">
        <f t="shared" si="25"/>
        <v>39.187649521245859</v>
      </c>
      <c r="G183" s="6">
        <f t="shared" si="25"/>
        <v>6.5721099999999337</v>
      </c>
      <c r="H183" s="6">
        <f t="shared" si="26"/>
        <v>21.650635094610969</v>
      </c>
      <c r="I183" s="6">
        <f t="shared" si="26"/>
        <v>-5.2380000000000244</v>
      </c>
      <c r="J183" s="6">
        <v>0</v>
      </c>
      <c r="K183" s="6">
        <v>-9.8000000000000007</v>
      </c>
    </row>
    <row r="184" spans="4:11" x14ac:dyDescent="0.3">
      <c r="D184" s="6">
        <v>183</v>
      </c>
      <c r="E184" s="6">
        <f t="shared" si="18"/>
        <v>1.8200000000000014</v>
      </c>
      <c r="F184" s="6">
        <f t="shared" si="25"/>
        <v>39.404155872191971</v>
      </c>
      <c r="G184" s="6">
        <f t="shared" si="25"/>
        <v>6.5192399999999333</v>
      </c>
      <c r="H184" s="6">
        <f t="shared" si="26"/>
        <v>21.650635094610969</v>
      </c>
      <c r="I184" s="6">
        <f t="shared" si="26"/>
        <v>-5.3360000000000243</v>
      </c>
      <c r="J184" s="6">
        <v>0</v>
      </c>
      <c r="K184" s="6">
        <v>-9.8000000000000007</v>
      </c>
    </row>
    <row r="185" spans="4:11" x14ac:dyDescent="0.3">
      <c r="D185" s="6">
        <v>184</v>
      </c>
      <c r="E185" s="6">
        <f t="shared" si="18"/>
        <v>1.8300000000000014</v>
      </c>
      <c r="F185" s="6">
        <f t="shared" si="25"/>
        <v>39.620662223138083</v>
      </c>
      <c r="G185" s="6">
        <f t="shared" si="25"/>
        <v>6.4653899999999327</v>
      </c>
      <c r="H185" s="6">
        <f t="shared" si="26"/>
        <v>21.650635094610969</v>
      </c>
      <c r="I185" s="6">
        <f t="shared" si="26"/>
        <v>-5.4340000000000241</v>
      </c>
      <c r="J185" s="6">
        <v>0</v>
      </c>
      <c r="K185" s="6">
        <v>-9.8000000000000007</v>
      </c>
    </row>
    <row r="186" spans="4:11" x14ac:dyDescent="0.3">
      <c r="D186" s="6">
        <v>185</v>
      </c>
      <c r="E186" s="6">
        <f t="shared" si="18"/>
        <v>1.8400000000000014</v>
      </c>
      <c r="F186" s="6">
        <f t="shared" si="25"/>
        <v>39.837168574084195</v>
      </c>
      <c r="G186" s="6">
        <f t="shared" si="25"/>
        <v>6.4105599999999328</v>
      </c>
      <c r="H186" s="6">
        <f t="shared" si="26"/>
        <v>21.650635094610969</v>
      </c>
      <c r="I186" s="6">
        <f t="shared" si="26"/>
        <v>-5.532000000000024</v>
      </c>
      <c r="J186" s="6">
        <v>0</v>
      </c>
      <c r="K186" s="6">
        <v>-9.8000000000000007</v>
      </c>
    </row>
    <row r="187" spans="4:11" x14ac:dyDescent="0.3">
      <c r="D187" s="6">
        <v>186</v>
      </c>
      <c r="E187" s="6">
        <f t="shared" si="18"/>
        <v>1.8500000000000014</v>
      </c>
      <c r="F187" s="6">
        <f t="shared" si="25"/>
        <v>40.053674925030307</v>
      </c>
      <c r="G187" s="6">
        <f t="shared" si="25"/>
        <v>6.3547499999999326</v>
      </c>
      <c r="H187" s="6">
        <f t="shared" si="26"/>
        <v>21.650635094610969</v>
      </c>
      <c r="I187" s="6">
        <f t="shared" si="26"/>
        <v>-5.6300000000000239</v>
      </c>
      <c r="J187" s="6">
        <v>0</v>
      </c>
      <c r="K187" s="6">
        <v>-9.8000000000000007</v>
      </c>
    </row>
    <row r="188" spans="4:11" x14ac:dyDescent="0.3">
      <c r="D188" s="6">
        <v>187</v>
      </c>
      <c r="E188" s="6">
        <f t="shared" si="18"/>
        <v>1.8600000000000014</v>
      </c>
      <c r="F188" s="6">
        <f t="shared" si="25"/>
        <v>40.270181275976419</v>
      </c>
      <c r="G188" s="6">
        <f t="shared" si="25"/>
        <v>6.2979599999999323</v>
      </c>
      <c r="H188" s="6">
        <f t="shared" si="26"/>
        <v>21.650635094610969</v>
      </c>
      <c r="I188" s="6">
        <f t="shared" si="26"/>
        <v>-5.7280000000000237</v>
      </c>
      <c r="J188" s="6">
        <v>0</v>
      </c>
      <c r="K188" s="6">
        <v>-9.8000000000000007</v>
      </c>
    </row>
    <row r="189" spans="4:11" x14ac:dyDescent="0.3">
      <c r="D189" s="6">
        <v>188</v>
      </c>
      <c r="E189" s="6">
        <f t="shared" si="18"/>
        <v>1.8700000000000014</v>
      </c>
      <c r="F189" s="6">
        <f t="shared" si="25"/>
        <v>40.486687626922532</v>
      </c>
      <c r="G189" s="6">
        <f t="shared" si="25"/>
        <v>6.2401899999999317</v>
      </c>
      <c r="H189" s="6">
        <f t="shared" si="26"/>
        <v>21.650635094610969</v>
      </c>
      <c r="I189" s="6">
        <f t="shared" si="26"/>
        <v>-5.8260000000000236</v>
      </c>
      <c r="J189" s="6">
        <v>0</v>
      </c>
      <c r="K189" s="6">
        <v>-9.8000000000000007</v>
      </c>
    </row>
    <row r="190" spans="4:11" x14ac:dyDescent="0.3">
      <c r="D190" s="6">
        <v>189</v>
      </c>
      <c r="E190" s="6">
        <f t="shared" si="18"/>
        <v>1.8800000000000014</v>
      </c>
      <c r="F190" s="6">
        <f t="shared" si="25"/>
        <v>40.703193977868644</v>
      </c>
      <c r="G190" s="6">
        <f t="shared" si="25"/>
        <v>6.181439999999931</v>
      </c>
      <c r="H190" s="6">
        <f t="shared" si="26"/>
        <v>21.650635094610969</v>
      </c>
      <c r="I190" s="6">
        <f t="shared" si="26"/>
        <v>-5.9240000000000235</v>
      </c>
      <c r="J190" s="6">
        <v>0</v>
      </c>
      <c r="K190" s="6">
        <v>-9.8000000000000007</v>
      </c>
    </row>
    <row r="191" spans="4:11" x14ac:dyDescent="0.3">
      <c r="D191" s="6">
        <v>190</v>
      </c>
      <c r="E191" s="6">
        <f t="shared" si="18"/>
        <v>1.8900000000000015</v>
      </c>
      <c r="F191" s="6">
        <f t="shared" si="25"/>
        <v>40.919700328814756</v>
      </c>
      <c r="G191" s="6">
        <f t="shared" si="25"/>
        <v>6.1217099999999309</v>
      </c>
      <c r="H191" s="6">
        <f t="shared" si="26"/>
        <v>21.650635094610969</v>
      </c>
      <c r="I191" s="6">
        <f t="shared" si="26"/>
        <v>-6.0220000000000233</v>
      </c>
      <c r="J191" s="6">
        <v>0</v>
      </c>
      <c r="K191" s="6">
        <v>-9.8000000000000007</v>
      </c>
    </row>
    <row r="192" spans="4:11" x14ac:dyDescent="0.3">
      <c r="D192" s="6">
        <v>191</v>
      </c>
      <c r="E192" s="6">
        <f t="shared" si="18"/>
        <v>1.9000000000000015</v>
      </c>
      <c r="F192" s="6">
        <f t="shared" si="25"/>
        <v>41.136206679760868</v>
      </c>
      <c r="G192" s="6">
        <f t="shared" si="25"/>
        <v>6.0609999999999307</v>
      </c>
      <c r="H192" s="6">
        <f t="shared" si="26"/>
        <v>21.650635094610969</v>
      </c>
      <c r="I192" s="6">
        <f t="shared" si="26"/>
        <v>-6.1200000000000232</v>
      </c>
      <c r="J192" s="6">
        <v>0</v>
      </c>
      <c r="K192" s="6">
        <v>-9.8000000000000007</v>
      </c>
    </row>
    <row r="193" spans="4:11" x14ac:dyDescent="0.3">
      <c r="D193" s="6">
        <v>192</v>
      </c>
      <c r="E193" s="6">
        <f t="shared" si="18"/>
        <v>1.9100000000000015</v>
      </c>
      <c r="F193" s="6">
        <f t="shared" si="25"/>
        <v>41.35271303070698</v>
      </c>
      <c r="G193" s="6">
        <f t="shared" si="25"/>
        <v>5.9993099999999302</v>
      </c>
      <c r="H193" s="6">
        <f t="shared" si="26"/>
        <v>21.650635094610969</v>
      </c>
      <c r="I193" s="6">
        <f t="shared" si="26"/>
        <v>-6.2180000000000231</v>
      </c>
      <c r="J193" s="6">
        <v>0</v>
      </c>
      <c r="K193" s="6">
        <v>-9.8000000000000007</v>
      </c>
    </row>
    <row r="194" spans="4:11" x14ac:dyDescent="0.3">
      <c r="D194" s="6">
        <v>193</v>
      </c>
      <c r="E194" s="6">
        <f t="shared" si="18"/>
        <v>1.9200000000000015</v>
      </c>
      <c r="F194" s="6">
        <f t="shared" si="25"/>
        <v>41.569219381653092</v>
      </c>
      <c r="G194" s="6">
        <f t="shared" si="25"/>
        <v>5.9366399999999295</v>
      </c>
      <c r="H194" s="6">
        <f t="shared" si="26"/>
        <v>21.650635094610969</v>
      </c>
      <c r="I194" s="6">
        <f t="shared" si="26"/>
        <v>-6.3160000000000229</v>
      </c>
      <c r="J194" s="6">
        <v>0</v>
      </c>
      <c r="K194" s="6">
        <v>-9.8000000000000007</v>
      </c>
    </row>
    <row r="195" spans="4:11" x14ac:dyDescent="0.3">
      <c r="D195" s="6">
        <v>194</v>
      </c>
      <c r="E195" s="6">
        <f t="shared" si="18"/>
        <v>1.9300000000000015</v>
      </c>
      <c r="F195" s="6">
        <f t="shared" si="25"/>
        <v>41.785725732599204</v>
      </c>
      <c r="G195" s="6">
        <f t="shared" si="25"/>
        <v>5.8729899999999295</v>
      </c>
      <c r="H195" s="6">
        <f t="shared" si="26"/>
        <v>21.650635094610969</v>
      </c>
      <c r="I195" s="6">
        <f t="shared" si="26"/>
        <v>-6.4140000000000228</v>
      </c>
      <c r="J195" s="6">
        <v>0</v>
      </c>
      <c r="K195" s="6">
        <v>-9.8000000000000007</v>
      </c>
    </row>
    <row r="196" spans="4:11" x14ac:dyDescent="0.3">
      <c r="D196" s="6">
        <v>195</v>
      </c>
      <c r="E196" s="6">
        <f t="shared" ref="E196:E257" si="27">$B$2+E195</f>
        <v>1.9400000000000015</v>
      </c>
      <c r="F196" s="6">
        <f t="shared" ref="F196:G211" si="28">F195+H195*$B$2+0.5*J195*$B$2^2</f>
        <v>42.002232083545316</v>
      </c>
      <c r="G196" s="6">
        <f t="shared" si="28"/>
        <v>5.8083599999999294</v>
      </c>
      <c r="H196" s="6">
        <f t="shared" ref="H196:I211" si="29">H195+J195*$B$2</f>
        <v>21.650635094610969</v>
      </c>
      <c r="I196" s="6">
        <f t="shared" si="29"/>
        <v>-6.5120000000000227</v>
      </c>
      <c r="J196" s="6">
        <v>0</v>
      </c>
      <c r="K196" s="6">
        <v>-9.8000000000000007</v>
      </c>
    </row>
    <row r="197" spans="4:11" x14ac:dyDescent="0.3">
      <c r="D197" s="6">
        <v>196</v>
      </c>
      <c r="E197" s="6">
        <f t="shared" si="27"/>
        <v>1.9500000000000015</v>
      </c>
      <c r="F197" s="6">
        <f t="shared" si="28"/>
        <v>42.218738434491428</v>
      </c>
      <c r="G197" s="6">
        <f t="shared" si="28"/>
        <v>5.742749999999929</v>
      </c>
      <c r="H197" s="6">
        <f t="shared" si="29"/>
        <v>21.650635094610969</v>
      </c>
      <c r="I197" s="6">
        <f t="shared" si="29"/>
        <v>-6.6100000000000225</v>
      </c>
      <c r="J197" s="6">
        <v>0</v>
      </c>
      <c r="K197" s="6">
        <v>-9.8000000000000007</v>
      </c>
    </row>
    <row r="198" spans="4:11" x14ac:dyDescent="0.3">
      <c r="D198" s="6">
        <v>197</v>
      </c>
      <c r="E198" s="6">
        <f t="shared" si="27"/>
        <v>1.9600000000000015</v>
      </c>
      <c r="F198" s="6">
        <f t="shared" si="28"/>
        <v>42.43524478543754</v>
      </c>
      <c r="G198" s="6">
        <f t="shared" si="28"/>
        <v>5.6761599999999284</v>
      </c>
      <c r="H198" s="6">
        <f t="shared" si="29"/>
        <v>21.650635094610969</v>
      </c>
      <c r="I198" s="6">
        <f t="shared" si="29"/>
        <v>-6.7080000000000224</v>
      </c>
      <c r="J198" s="6">
        <v>0</v>
      </c>
      <c r="K198" s="6">
        <v>-9.8000000000000007</v>
      </c>
    </row>
    <row r="199" spans="4:11" x14ac:dyDescent="0.3">
      <c r="D199" s="6">
        <v>198</v>
      </c>
      <c r="E199" s="6">
        <f t="shared" si="27"/>
        <v>1.9700000000000015</v>
      </c>
      <c r="F199" s="6">
        <f t="shared" si="28"/>
        <v>42.651751136383652</v>
      </c>
      <c r="G199" s="6">
        <f t="shared" si="28"/>
        <v>5.6085899999999285</v>
      </c>
      <c r="H199" s="6">
        <f t="shared" si="29"/>
        <v>21.650635094610969</v>
      </c>
      <c r="I199" s="6">
        <f t="shared" si="29"/>
        <v>-6.8060000000000223</v>
      </c>
      <c r="J199" s="6">
        <v>0</v>
      </c>
      <c r="K199" s="6">
        <v>-9.8000000000000007</v>
      </c>
    </row>
    <row r="200" spans="4:11" x14ac:dyDescent="0.3">
      <c r="D200" s="6">
        <v>199</v>
      </c>
      <c r="E200" s="6">
        <f t="shared" si="27"/>
        <v>1.9800000000000015</v>
      </c>
      <c r="F200" s="6">
        <f t="shared" si="28"/>
        <v>42.868257487329764</v>
      </c>
      <c r="G200" s="6">
        <f t="shared" si="28"/>
        <v>5.5400399999999284</v>
      </c>
      <c r="H200" s="6">
        <f t="shared" si="29"/>
        <v>21.650635094610969</v>
      </c>
      <c r="I200" s="6">
        <f t="shared" si="29"/>
        <v>-6.9040000000000221</v>
      </c>
      <c r="J200" s="6">
        <v>0</v>
      </c>
      <c r="K200" s="6">
        <v>-9.8000000000000007</v>
      </c>
    </row>
    <row r="201" spans="4:11" x14ac:dyDescent="0.3">
      <c r="D201" s="6">
        <v>200</v>
      </c>
      <c r="E201" s="6">
        <f t="shared" si="27"/>
        <v>1.9900000000000015</v>
      </c>
      <c r="F201" s="6">
        <f t="shared" si="28"/>
        <v>43.084763838275876</v>
      </c>
      <c r="G201" s="6">
        <f t="shared" si="28"/>
        <v>5.470509999999928</v>
      </c>
      <c r="H201" s="6">
        <f t="shared" si="29"/>
        <v>21.650635094610969</v>
      </c>
      <c r="I201" s="6">
        <f t="shared" si="29"/>
        <v>-7.002000000000022</v>
      </c>
      <c r="J201" s="6">
        <v>0</v>
      </c>
      <c r="K201" s="6">
        <v>-9.8000000000000007</v>
      </c>
    </row>
    <row r="202" spans="4:11" x14ac:dyDescent="0.3">
      <c r="D202" s="6">
        <v>201</v>
      </c>
      <c r="E202" s="6">
        <f t="shared" si="27"/>
        <v>2.0000000000000013</v>
      </c>
      <c r="F202" s="6">
        <f t="shared" si="28"/>
        <v>43.301270189221988</v>
      </c>
      <c r="G202" s="6">
        <f t="shared" si="28"/>
        <v>5.3999999999999275</v>
      </c>
      <c r="H202" s="6">
        <f t="shared" si="29"/>
        <v>21.650635094610969</v>
      </c>
      <c r="I202" s="6">
        <f t="shared" si="29"/>
        <v>-7.1000000000000218</v>
      </c>
      <c r="J202" s="6">
        <v>0</v>
      </c>
      <c r="K202" s="6">
        <v>-9.8000000000000007</v>
      </c>
    </row>
    <row r="203" spans="4:11" x14ac:dyDescent="0.3">
      <c r="D203" s="6">
        <v>202</v>
      </c>
      <c r="E203" s="6">
        <f t="shared" si="27"/>
        <v>2.0100000000000011</v>
      </c>
      <c r="F203" s="6">
        <f t="shared" si="28"/>
        <v>43.5177765401681</v>
      </c>
      <c r="G203" s="6">
        <f t="shared" si="28"/>
        <v>5.3285099999999268</v>
      </c>
      <c r="H203" s="6">
        <f t="shared" si="29"/>
        <v>21.650635094610969</v>
      </c>
      <c r="I203" s="6">
        <f t="shared" si="29"/>
        <v>-7.1980000000000217</v>
      </c>
      <c r="J203" s="6">
        <v>0</v>
      </c>
      <c r="K203" s="6">
        <v>-9.8000000000000007</v>
      </c>
    </row>
    <row r="204" spans="4:11" x14ac:dyDescent="0.3">
      <c r="D204" s="6">
        <v>203</v>
      </c>
      <c r="E204" s="6">
        <f t="shared" si="27"/>
        <v>2.0200000000000009</v>
      </c>
      <c r="F204" s="6">
        <f t="shared" si="28"/>
        <v>43.734282891114212</v>
      </c>
      <c r="G204" s="6">
        <f t="shared" si="28"/>
        <v>5.2560399999999268</v>
      </c>
      <c r="H204" s="6">
        <f t="shared" si="29"/>
        <v>21.650635094610969</v>
      </c>
      <c r="I204" s="6">
        <f t="shared" si="29"/>
        <v>-7.2960000000000216</v>
      </c>
      <c r="J204" s="6">
        <v>0</v>
      </c>
      <c r="K204" s="6">
        <v>-9.8000000000000007</v>
      </c>
    </row>
    <row r="205" spans="4:11" x14ac:dyDescent="0.3">
      <c r="D205" s="6">
        <v>204</v>
      </c>
      <c r="E205" s="6">
        <f t="shared" si="27"/>
        <v>2.0300000000000007</v>
      </c>
      <c r="F205" s="6">
        <f t="shared" si="28"/>
        <v>43.950789242060324</v>
      </c>
      <c r="G205" s="6">
        <f t="shared" si="28"/>
        <v>5.1825899999999265</v>
      </c>
      <c r="H205" s="6">
        <f t="shared" si="29"/>
        <v>21.650635094610969</v>
      </c>
      <c r="I205" s="6">
        <f t="shared" si="29"/>
        <v>-7.3940000000000214</v>
      </c>
      <c r="J205" s="6">
        <v>0</v>
      </c>
      <c r="K205" s="6">
        <v>-9.8000000000000007</v>
      </c>
    </row>
    <row r="206" spans="4:11" x14ac:dyDescent="0.3">
      <c r="D206" s="6">
        <v>205</v>
      </c>
      <c r="E206" s="6">
        <f t="shared" si="27"/>
        <v>2.0400000000000005</v>
      </c>
      <c r="F206" s="6">
        <f t="shared" si="28"/>
        <v>44.167295593006436</v>
      </c>
      <c r="G206" s="6">
        <f t="shared" si="28"/>
        <v>5.1081599999999261</v>
      </c>
      <c r="H206" s="6">
        <f t="shared" si="29"/>
        <v>21.650635094610969</v>
      </c>
      <c r="I206" s="6">
        <f t="shared" si="29"/>
        <v>-7.4920000000000213</v>
      </c>
      <c r="J206" s="6">
        <v>0</v>
      </c>
      <c r="K206" s="6">
        <v>-9.8000000000000007</v>
      </c>
    </row>
    <row r="207" spans="4:11" x14ac:dyDescent="0.3">
      <c r="D207" s="6">
        <v>206</v>
      </c>
      <c r="E207" s="6">
        <f t="shared" si="27"/>
        <v>2.0500000000000003</v>
      </c>
      <c r="F207" s="6">
        <f t="shared" si="28"/>
        <v>44.383801943952548</v>
      </c>
      <c r="G207" s="6">
        <f t="shared" si="28"/>
        <v>5.0327499999999254</v>
      </c>
      <c r="H207" s="6">
        <f t="shared" si="29"/>
        <v>21.650635094610969</v>
      </c>
      <c r="I207" s="6">
        <f t="shared" si="29"/>
        <v>-7.5900000000000212</v>
      </c>
      <c r="J207" s="6">
        <v>0</v>
      </c>
      <c r="K207" s="6">
        <v>-9.8000000000000007</v>
      </c>
    </row>
    <row r="208" spans="4:11" x14ac:dyDescent="0.3">
      <c r="D208" s="6">
        <v>207</v>
      </c>
      <c r="E208" s="6">
        <f t="shared" si="27"/>
        <v>2.06</v>
      </c>
      <c r="F208" s="6">
        <f t="shared" si="28"/>
        <v>44.60030829489866</v>
      </c>
      <c r="G208" s="6">
        <f t="shared" si="28"/>
        <v>4.9563599999999255</v>
      </c>
      <c r="H208" s="6">
        <f t="shared" si="29"/>
        <v>21.650635094610969</v>
      </c>
      <c r="I208" s="6">
        <f t="shared" si="29"/>
        <v>-7.688000000000021</v>
      </c>
      <c r="J208" s="6">
        <v>0</v>
      </c>
      <c r="K208" s="6">
        <v>-9.8000000000000007</v>
      </c>
    </row>
    <row r="209" spans="4:11" x14ac:dyDescent="0.3">
      <c r="D209" s="6">
        <v>208</v>
      </c>
      <c r="E209" s="6">
        <f t="shared" si="27"/>
        <v>2.0699999999999998</v>
      </c>
      <c r="F209" s="6">
        <f t="shared" si="28"/>
        <v>44.816814645844772</v>
      </c>
      <c r="G209" s="6">
        <f t="shared" si="28"/>
        <v>4.8789899999999253</v>
      </c>
      <c r="H209" s="6">
        <f t="shared" si="29"/>
        <v>21.650635094610969</v>
      </c>
      <c r="I209" s="6">
        <f t="shared" si="29"/>
        <v>-7.7860000000000209</v>
      </c>
      <c r="J209" s="6">
        <v>0</v>
      </c>
      <c r="K209" s="6">
        <v>-9.8000000000000007</v>
      </c>
    </row>
    <row r="210" spans="4:11" x14ac:dyDescent="0.3">
      <c r="D210" s="6">
        <v>209</v>
      </c>
      <c r="E210" s="6">
        <f t="shared" si="27"/>
        <v>2.0799999999999996</v>
      </c>
      <c r="F210" s="6">
        <f t="shared" si="28"/>
        <v>45.033320996790884</v>
      </c>
      <c r="G210" s="6">
        <f t="shared" si="28"/>
        <v>4.800639999999925</v>
      </c>
      <c r="H210" s="6">
        <f t="shared" si="29"/>
        <v>21.650635094610969</v>
      </c>
      <c r="I210" s="6">
        <f t="shared" si="29"/>
        <v>-7.8840000000000208</v>
      </c>
      <c r="J210" s="6">
        <v>0</v>
      </c>
      <c r="K210" s="6">
        <v>-9.8000000000000007</v>
      </c>
    </row>
    <row r="211" spans="4:11" x14ac:dyDescent="0.3">
      <c r="D211" s="6">
        <v>210</v>
      </c>
      <c r="E211" s="6">
        <f t="shared" si="27"/>
        <v>2.0899999999999994</v>
      </c>
      <c r="F211" s="6">
        <f t="shared" si="28"/>
        <v>45.249827347736996</v>
      </c>
      <c r="G211" s="6">
        <f t="shared" si="28"/>
        <v>4.7213099999999244</v>
      </c>
      <c r="H211" s="6">
        <f t="shared" si="29"/>
        <v>21.650635094610969</v>
      </c>
      <c r="I211" s="6">
        <f t="shared" si="29"/>
        <v>-7.9820000000000206</v>
      </c>
      <c r="J211" s="6">
        <v>0</v>
      </c>
      <c r="K211" s="6">
        <v>-9.8000000000000007</v>
      </c>
    </row>
    <row r="212" spans="4:11" x14ac:dyDescent="0.3">
      <c r="D212" s="6">
        <v>211</v>
      </c>
      <c r="E212" s="6">
        <f t="shared" si="27"/>
        <v>2.0999999999999992</v>
      </c>
      <c r="F212" s="6">
        <f t="shared" ref="F212:G227" si="30">F211+H211*$B$2+0.5*J211*$B$2^2</f>
        <v>45.466333698683108</v>
      </c>
      <c r="G212" s="6">
        <f t="shared" si="30"/>
        <v>4.6409999999999245</v>
      </c>
      <c r="H212" s="6">
        <f t="shared" ref="H212:I227" si="31">H211+J211*$B$2</f>
        <v>21.650635094610969</v>
      </c>
      <c r="I212" s="6">
        <f t="shared" si="31"/>
        <v>-8.0800000000000214</v>
      </c>
      <c r="J212" s="6">
        <v>0</v>
      </c>
      <c r="K212" s="6">
        <v>-9.8000000000000007</v>
      </c>
    </row>
    <row r="213" spans="4:11" x14ac:dyDescent="0.3">
      <c r="D213" s="6">
        <v>212</v>
      </c>
      <c r="E213" s="6">
        <f t="shared" si="27"/>
        <v>2.109999999999999</v>
      </c>
      <c r="F213" s="6">
        <f t="shared" si="30"/>
        <v>45.68284004962922</v>
      </c>
      <c r="G213" s="6">
        <f t="shared" si="30"/>
        <v>4.5597099999999244</v>
      </c>
      <c r="H213" s="6">
        <f t="shared" si="31"/>
        <v>21.650635094610969</v>
      </c>
      <c r="I213" s="6">
        <f t="shared" si="31"/>
        <v>-8.1780000000000221</v>
      </c>
      <c r="J213" s="6">
        <v>0</v>
      </c>
      <c r="K213" s="6">
        <v>-9.8000000000000007</v>
      </c>
    </row>
    <row r="214" spans="4:11" x14ac:dyDescent="0.3">
      <c r="D214" s="6">
        <v>213</v>
      </c>
      <c r="E214" s="6">
        <f t="shared" si="27"/>
        <v>2.1199999999999988</v>
      </c>
      <c r="F214" s="6">
        <f t="shared" si="30"/>
        <v>45.899346400575332</v>
      </c>
      <c r="G214" s="6">
        <f t="shared" si="30"/>
        <v>4.4774399999999241</v>
      </c>
      <c r="H214" s="6">
        <f t="shared" si="31"/>
        <v>21.650635094610969</v>
      </c>
      <c r="I214" s="6">
        <f t="shared" si="31"/>
        <v>-8.2760000000000229</v>
      </c>
      <c r="J214" s="6">
        <v>0</v>
      </c>
      <c r="K214" s="6">
        <v>-9.8000000000000007</v>
      </c>
    </row>
    <row r="215" spans="4:11" x14ac:dyDescent="0.3">
      <c r="D215" s="6">
        <v>214</v>
      </c>
      <c r="E215" s="6">
        <f t="shared" si="27"/>
        <v>2.1299999999999986</v>
      </c>
      <c r="F215" s="6">
        <f t="shared" si="30"/>
        <v>46.115852751521444</v>
      </c>
      <c r="G215" s="6">
        <f t="shared" si="30"/>
        <v>4.3941899999999237</v>
      </c>
      <c r="H215" s="6">
        <f t="shared" si="31"/>
        <v>21.650635094610969</v>
      </c>
      <c r="I215" s="6">
        <f t="shared" si="31"/>
        <v>-8.3740000000000236</v>
      </c>
      <c r="J215" s="6">
        <v>0</v>
      </c>
      <c r="K215" s="6">
        <v>-9.8000000000000007</v>
      </c>
    </row>
    <row r="216" spans="4:11" x14ac:dyDescent="0.3">
      <c r="D216" s="6">
        <v>215</v>
      </c>
      <c r="E216" s="6">
        <f t="shared" si="27"/>
        <v>2.1399999999999983</v>
      </c>
      <c r="F216" s="6">
        <f t="shared" si="30"/>
        <v>46.332359102467557</v>
      </c>
      <c r="G216" s="6">
        <f t="shared" si="30"/>
        <v>4.309959999999923</v>
      </c>
      <c r="H216" s="6">
        <f t="shared" si="31"/>
        <v>21.650635094610969</v>
      </c>
      <c r="I216" s="6">
        <f t="shared" si="31"/>
        <v>-8.4720000000000244</v>
      </c>
      <c r="J216" s="6">
        <v>0</v>
      </c>
      <c r="K216" s="6">
        <v>-9.8000000000000007</v>
      </c>
    </row>
    <row r="217" spans="4:11" x14ac:dyDescent="0.3">
      <c r="D217" s="6">
        <v>216</v>
      </c>
      <c r="E217" s="6">
        <f t="shared" si="27"/>
        <v>2.1499999999999981</v>
      </c>
      <c r="F217" s="6">
        <f t="shared" si="30"/>
        <v>46.548865453413669</v>
      </c>
      <c r="G217" s="6">
        <f t="shared" si="30"/>
        <v>4.224749999999923</v>
      </c>
      <c r="H217" s="6">
        <f t="shared" si="31"/>
        <v>21.650635094610969</v>
      </c>
      <c r="I217" s="6">
        <f t="shared" si="31"/>
        <v>-8.5700000000000252</v>
      </c>
      <c r="J217" s="6">
        <v>0</v>
      </c>
      <c r="K217" s="6">
        <v>-9.8000000000000007</v>
      </c>
    </row>
    <row r="218" spans="4:11" x14ac:dyDescent="0.3">
      <c r="D218" s="6">
        <v>217</v>
      </c>
      <c r="E218" s="6">
        <f t="shared" si="27"/>
        <v>2.1599999999999979</v>
      </c>
      <c r="F218" s="6">
        <f t="shared" si="30"/>
        <v>46.765371804359781</v>
      </c>
      <c r="G218" s="6">
        <f t="shared" si="30"/>
        <v>4.1385599999999227</v>
      </c>
      <c r="H218" s="6">
        <f t="shared" si="31"/>
        <v>21.650635094610969</v>
      </c>
      <c r="I218" s="6">
        <f t="shared" si="31"/>
        <v>-8.6680000000000259</v>
      </c>
      <c r="J218" s="6">
        <v>0</v>
      </c>
      <c r="K218" s="6">
        <v>-9.8000000000000007</v>
      </c>
    </row>
    <row r="219" spans="4:11" x14ac:dyDescent="0.3">
      <c r="D219" s="6">
        <v>218</v>
      </c>
      <c r="E219" s="6">
        <f t="shared" si="27"/>
        <v>2.1699999999999977</v>
      </c>
      <c r="F219" s="6">
        <f t="shared" si="30"/>
        <v>46.981878155305893</v>
      </c>
      <c r="G219" s="6">
        <f t="shared" si="30"/>
        <v>4.0513899999999223</v>
      </c>
      <c r="H219" s="6">
        <f t="shared" si="31"/>
        <v>21.650635094610969</v>
      </c>
      <c r="I219" s="6">
        <f t="shared" si="31"/>
        <v>-8.7660000000000267</v>
      </c>
      <c r="J219" s="6">
        <v>0</v>
      </c>
      <c r="K219" s="6">
        <v>-9.8000000000000007</v>
      </c>
    </row>
    <row r="220" spans="4:11" x14ac:dyDescent="0.3">
      <c r="D220" s="6">
        <v>219</v>
      </c>
      <c r="E220" s="6">
        <f t="shared" si="27"/>
        <v>2.1799999999999975</v>
      </c>
      <c r="F220" s="6">
        <f t="shared" si="30"/>
        <v>47.198384506252005</v>
      </c>
      <c r="G220" s="6">
        <f t="shared" si="30"/>
        <v>3.9632399999999222</v>
      </c>
      <c r="H220" s="6">
        <f t="shared" si="31"/>
        <v>21.650635094610969</v>
      </c>
      <c r="I220" s="6">
        <f t="shared" si="31"/>
        <v>-8.8640000000000274</v>
      </c>
      <c r="J220" s="6">
        <v>0</v>
      </c>
      <c r="K220" s="6">
        <v>-9.8000000000000007</v>
      </c>
    </row>
    <row r="221" spans="4:11" x14ac:dyDescent="0.3">
      <c r="D221" s="6">
        <v>220</v>
      </c>
      <c r="E221" s="6">
        <f t="shared" si="27"/>
        <v>2.1899999999999973</v>
      </c>
      <c r="F221" s="6">
        <f t="shared" si="30"/>
        <v>47.414890857198117</v>
      </c>
      <c r="G221" s="6">
        <f t="shared" si="30"/>
        <v>3.8741099999999218</v>
      </c>
      <c r="H221" s="6">
        <f t="shared" si="31"/>
        <v>21.650635094610969</v>
      </c>
      <c r="I221" s="6">
        <f t="shared" si="31"/>
        <v>-8.9620000000000282</v>
      </c>
      <c r="J221" s="6">
        <v>0</v>
      </c>
      <c r="K221" s="6">
        <v>-9.8000000000000007</v>
      </c>
    </row>
    <row r="222" spans="4:11" x14ac:dyDescent="0.3">
      <c r="D222" s="6">
        <v>221</v>
      </c>
      <c r="E222" s="6">
        <f t="shared" si="27"/>
        <v>2.1999999999999971</v>
      </c>
      <c r="F222" s="6">
        <f t="shared" si="30"/>
        <v>47.631397208144229</v>
      </c>
      <c r="G222" s="6">
        <f t="shared" si="30"/>
        <v>3.7839999999999212</v>
      </c>
      <c r="H222" s="6">
        <f t="shared" si="31"/>
        <v>21.650635094610969</v>
      </c>
      <c r="I222" s="6">
        <f t="shared" si="31"/>
        <v>-9.0600000000000289</v>
      </c>
      <c r="J222" s="6">
        <v>0</v>
      </c>
      <c r="K222" s="6">
        <v>-9.8000000000000007</v>
      </c>
    </row>
    <row r="223" spans="4:11" x14ac:dyDescent="0.3">
      <c r="D223" s="6">
        <v>222</v>
      </c>
      <c r="E223" s="6">
        <f t="shared" si="27"/>
        <v>2.2099999999999969</v>
      </c>
      <c r="F223" s="6">
        <f t="shared" si="30"/>
        <v>47.847903559090341</v>
      </c>
      <c r="G223" s="6">
        <f t="shared" si="30"/>
        <v>3.6929099999999209</v>
      </c>
      <c r="H223" s="6">
        <f t="shared" si="31"/>
        <v>21.650635094610969</v>
      </c>
      <c r="I223" s="6">
        <f t="shared" si="31"/>
        <v>-9.1580000000000297</v>
      </c>
      <c r="J223" s="6">
        <v>0</v>
      </c>
      <c r="K223" s="6">
        <v>-9.8000000000000007</v>
      </c>
    </row>
    <row r="224" spans="4:11" x14ac:dyDescent="0.3">
      <c r="D224" s="6">
        <v>223</v>
      </c>
      <c r="E224" s="6">
        <f t="shared" si="27"/>
        <v>2.2199999999999966</v>
      </c>
      <c r="F224" s="6">
        <f t="shared" si="30"/>
        <v>48.064409910036453</v>
      </c>
      <c r="G224" s="6">
        <f t="shared" si="30"/>
        <v>3.6008399999999203</v>
      </c>
      <c r="H224" s="6">
        <f t="shared" si="31"/>
        <v>21.650635094610969</v>
      </c>
      <c r="I224" s="6">
        <f t="shared" si="31"/>
        <v>-9.2560000000000304</v>
      </c>
      <c r="J224" s="6">
        <v>0</v>
      </c>
      <c r="K224" s="6">
        <v>-9.8000000000000007</v>
      </c>
    </row>
    <row r="225" spans="4:11" x14ac:dyDescent="0.3">
      <c r="D225" s="6">
        <v>224</v>
      </c>
      <c r="E225" s="6">
        <f t="shared" si="27"/>
        <v>2.2299999999999964</v>
      </c>
      <c r="F225" s="6">
        <f t="shared" si="30"/>
        <v>48.280916260982565</v>
      </c>
      <c r="G225" s="6">
        <f t="shared" si="30"/>
        <v>3.50778999999992</v>
      </c>
      <c r="H225" s="6">
        <f t="shared" si="31"/>
        <v>21.650635094610969</v>
      </c>
      <c r="I225" s="6">
        <f t="shared" si="31"/>
        <v>-9.3540000000000312</v>
      </c>
      <c r="J225" s="6">
        <v>0</v>
      </c>
      <c r="K225" s="6">
        <v>-9.8000000000000007</v>
      </c>
    </row>
    <row r="226" spans="4:11" x14ac:dyDescent="0.3">
      <c r="D226" s="6">
        <v>225</v>
      </c>
      <c r="E226" s="6">
        <f t="shared" si="27"/>
        <v>2.2399999999999962</v>
      </c>
      <c r="F226" s="6">
        <f t="shared" si="30"/>
        <v>48.497422611928677</v>
      </c>
      <c r="G226" s="6">
        <f t="shared" si="30"/>
        <v>3.4137599999999195</v>
      </c>
      <c r="H226" s="6">
        <f t="shared" si="31"/>
        <v>21.650635094610969</v>
      </c>
      <c r="I226" s="6">
        <f t="shared" si="31"/>
        <v>-9.4520000000000319</v>
      </c>
      <c r="J226" s="6">
        <v>0</v>
      </c>
      <c r="K226" s="6">
        <v>-9.8000000000000007</v>
      </c>
    </row>
    <row r="227" spans="4:11" x14ac:dyDescent="0.3">
      <c r="D227" s="6">
        <v>226</v>
      </c>
      <c r="E227" s="6">
        <f t="shared" si="27"/>
        <v>2.249999999999996</v>
      </c>
      <c r="F227" s="6">
        <f t="shared" si="30"/>
        <v>48.713928962874789</v>
      </c>
      <c r="G227" s="6">
        <f t="shared" si="30"/>
        <v>3.3187499999999193</v>
      </c>
      <c r="H227" s="6">
        <f t="shared" si="31"/>
        <v>21.650635094610969</v>
      </c>
      <c r="I227" s="6">
        <f t="shared" si="31"/>
        <v>-9.5500000000000327</v>
      </c>
      <c r="J227" s="6">
        <v>0</v>
      </c>
      <c r="K227" s="6">
        <v>-9.8000000000000007</v>
      </c>
    </row>
    <row r="228" spans="4:11" x14ac:dyDescent="0.3">
      <c r="D228" s="6">
        <v>227</v>
      </c>
      <c r="E228" s="6">
        <f t="shared" si="27"/>
        <v>2.2599999999999958</v>
      </c>
      <c r="F228" s="6">
        <f t="shared" ref="F228:G233" si="32">F227+H227*$B$2+0.5*J227*$B$2^2</f>
        <v>48.930435313820901</v>
      </c>
      <c r="G228" s="6">
        <f t="shared" si="32"/>
        <v>3.2227599999999188</v>
      </c>
      <c r="H228" s="6">
        <f t="shared" ref="H228:I233" si="33">H227+J227*$B$2</f>
        <v>21.650635094610969</v>
      </c>
      <c r="I228" s="6">
        <f t="shared" si="33"/>
        <v>-9.6480000000000334</v>
      </c>
      <c r="J228" s="6">
        <v>0</v>
      </c>
      <c r="K228" s="6">
        <v>-9.8000000000000007</v>
      </c>
    </row>
    <row r="229" spans="4:11" x14ac:dyDescent="0.3">
      <c r="D229" s="6">
        <v>228</v>
      </c>
      <c r="E229" s="6">
        <f t="shared" si="27"/>
        <v>2.2699999999999956</v>
      </c>
      <c r="F229" s="6">
        <f t="shared" si="32"/>
        <v>49.146941664767013</v>
      </c>
      <c r="G229" s="6">
        <f t="shared" si="32"/>
        <v>3.1257899999999186</v>
      </c>
      <c r="H229" s="6">
        <f t="shared" si="33"/>
        <v>21.650635094610969</v>
      </c>
      <c r="I229" s="6">
        <f t="shared" si="33"/>
        <v>-9.7460000000000342</v>
      </c>
      <c r="J229" s="6">
        <v>0</v>
      </c>
      <c r="K229" s="6">
        <v>-9.8000000000000007</v>
      </c>
    </row>
    <row r="230" spans="4:11" x14ac:dyDescent="0.3">
      <c r="D230" s="6">
        <v>229</v>
      </c>
      <c r="E230" s="6">
        <f t="shared" si="27"/>
        <v>2.2799999999999954</v>
      </c>
      <c r="F230" s="6">
        <f t="shared" si="32"/>
        <v>49.363448015713125</v>
      </c>
      <c r="G230" s="6">
        <f t="shared" si="32"/>
        <v>3.0278399999999182</v>
      </c>
      <c r="H230" s="6">
        <f t="shared" si="33"/>
        <v>21.650635094610969</v>
      </c>
      <c r="I230" s="6">
        <f t="shared" si="33"/>
        <v>-9.8440000000000349</v>
      </c>
      <c r="J230" s="6">
        <v>0</v>
      </c>
      <c r="K230" s="6">
        <v>-9.8000000000000007</v>
      </c>
    </row>
    <row r="231" spans="4:11" x14ac:dyDescent="0.3">
      <c r="D231" s="6">
        <v>230</v>
      </c>
      <c r="E231" s="6">
        <f t="shared" si="27"/>
        <v>2.2899999999999952</v>
      </c>
      <c r="F231" s="6">
        <f t="shared" si="32"/>
        <v>49.579954366659237</v>
      </c>
      <c r="G231" s="6">
        <f t="shared" si="32"/>
        <v>2.9289099999999175</v>
      </c>
      <c r="H231" s="6">
        <f t="shared" si="33"/>
        <v>21.650635094610969</v>
      </c>
      <c r="I231" s="6">
        <f t="shared" si="33"/>
        <v>-9.9420000000000357</v>
      </c>
      <c r="J231" s="6">
        <v>0</v>
      </c>
      <c r="K231" s="6">
        <v>-9.8000000000000007</v>
      </c>
    </row>
    <row r="232" spans="4:11" x14ac:dyDescent="0.3">
      <c r="D232" s="6">
        <v>231</v>
      </c>
      <c r="E232" s="6">
        <f t="shared" si="27"/>
        <v>2.2999999999999949</v>
      </c>
      <c r="F232" s="6">
        <f t="shared" si="32"/>
        <v>49.796460717605349</v>
      </c>
      <c r="G232" s="6">
        <f t="shared" si="32"/>
        <v>2.8289999999999171</v>
      </c>
      <c r="H232" s="6">
        <f t="shared" si="33"/>
        <v>21.650635094610969</v>
      </c>
      <c r="I232" s="6">
        <f t="shared" si="33"/>
        <v>-10.040000000000036</v>
      </c>
      <c r="J232" s="6">
        <v>0</v>
      </c>
      <c r="K232" s="6">
        <v>-9.8000000000000007</v>
      </c>
    </row>
    <row r="233" spans="4:11" x14ac:dyDescent="0.3">
      <c r="D233" s="6">
        <v>232</v>
      </c>
      <c r="E233" s="6">
        <f t="shared" si="27"/>
        <v>2.3099999999999947</v>
      </c>
      <c r="F233" s="6">
        <f t="shared" si="32"/>
        <v>50.012967068551461</v>
      </c>
      <c r="G233" s="6">
        <f t="shared" si="32"/>
        <v>2.7281099999999165</v>
      </c>
      <c r="H233" s="6">
        <f t="shared" si="33"/>
        <v>21.650635094610969</v>
      </c>
      <c r="I233" s="6">
        <f t="shared" si="33"/>
        <v>-10.138000000000037</v>
      </c>
      <c r="J233" s="6">
        <v>0</v>
      </c>
      <c r="K233" s="6">
        <v>-9.8000000000000007</v>
      </c>
    </row>
    <row r="234" spans="4:11" x14ac:dyDescent="0.3">
      <c r="D234" s="6">
        <v>233</v>
      </c>
      <c r="E234" s="6">
        <f t="shared" si="27"/>
        <v>2.3199999999999945</v>
      </c>
      <c r="F234" s="6">
        <f t="shared" ref="F234:F257" si="34">F233+H233*$B$2+0.5*J233*$B$2^2</f>
        <v>50.229473419497573</v>
      </c>
      <c r="G234" s="6">
        <f t="shared" ref="G234:G257" si="35">G233+I233*$B$2+0.5*K233*$B$2^2</f>
        <v>2.6262399999999162</v>
      </c>
      <c r="H234" s="6">
        <f t="shared" ref="H234:H257" si="36">H233+J233*$B$2</f>
        <v>21.650635094610969</v>
      </c>
      <c r="I234" s="6">
        <f t="shared" ref="I234:I257" si="37">I233+K233*$B$2</f>
        <v>-10.236000000000038</v>
      </c>
      <c r="J234" s="6">
        <v>0</v>
      </c>
      <c r="K234" s="6">
        <v>-9.8000000000000007</v>
      </c>
    </row>
    <row r="235" spans="4:11" x14ac:dyDescent="0.3">
      <c r="D235" s="6">
        <v>234</v>
      </c>
      <c r="E235" s="6">
        <f t="shared" si="27"/>
        <v>2.3299999999999943</v>
      </c>
      <c r="F235" s="6">
        <f t="shared" si="34"/>
        <v>50.445979770443685</v>
      </c>
      <c r="G235" s="6">
        <f t="shared" si="35"/>
        <v>2.5233899999999156</v>
      </c>
      <c r="H235" s="6">
        <f t="shared" si="36"/>
        <v>21.650635094610969</v>
      </c>
      <c r="I235" s="6">
        <f t="shared" si="37"/>
        <v>-10.334000000000039</v>
      </c>
      <c r="J235" s="6">
        <v>0</v>
      </c>
      <c r="K235" s="6">
        <v>-9.8000000000000007</v>
      </c>
    </row>
    <row r="236" spans="4:11" x14ac:dyDescent="0.3">
      <c r="D236" s="6">
        <v>235</v>
      </c>
      <c r="E236" s="6">
        <f t="shared" si="27"/>
        <v>2.3399999999999941</v>
      </c>
      <c r="F236" s="6">
        <f t="shared" si="34"/>
        <v>50.662486121389797</v>
      </c>
      <c r="G236" s="6">
        <f t="shared" si="35"/>
        <v>2.4195599999999153</v>
      </c>
      <c r="H236" s="6">
        <f t="shared" si="36"/>
        <v>21.650635094610969</v>
      </c>
      <c r="I236" s="6">
        <f t="shared" si="37"/>
        <v>-10.432000000000039</v>
      </c>
      <c r="J236" s="6">
        <v>0</v>
      </c>
      <c r="K236" s="6">
        <v>-9.8000000000000007</v>
      </c>
    </row>
    <row r="237" spans="4:11" x14ac:dyDescent="0.3">
      <c r="D237" s="6">
        <v>236</v>
      </c>
      <c r="E237" s="6">
        <f t="shared" si="27"/>
        <v>2.3499999999999939</v>
      </c>
      <c r="F237" s="6">
        <f t="shared" si="34"/>
        <v>50.878992472335909</v>
      </c>
      <c r="G237" s="6">
        <f t="shared" si="35"/>
        <v>2.3147499999999148</v>
      </c>
      <c r="H237" s="6">
        <f t="shared" si="36"/>
        <v>21.650635094610969</v>
      </c>
      <c r="I237" s="6">
        <f t="shared" si="37"/>
        <v>-10.53000000000004</v>
      </c>
      <c r="J237" s="6">
        <v>0</v>
      </c>
      <c r="K237" s="6">
        <v>-9.8000000000000007</v>
      </c>
    </row>
    <row r="238" spans="4:11" x14ac:dyDescent="0.3">
      <c r="D238" s="6">
        <v>237</v>
      </c>
      <c r="E238" s="6">
        <f t="shared" si="27"/>
        <v>2.3599999999999937</v>
      </c>
      <c r="F238" s="6">
        <f t="shared" si="34"/>
        <v>51.095498823282021</v>
      </c>
      <c r="G238" s="6">
        <f t="shared" si="35"/>
        <v>2.2089599999999141</v>
      </c>
      <c r="H238" s="6">
        <f t="shared" si="36"/>
        <v>21.650635094610969</v>
      </c>
      <c r="I238" s="6">
        <f t="shared" si="37"/>
        <v>-10.628000000000041</v>
      </c>
      <c r="J238" s="6">
        <v>0</v>
      </c>
      <c r="K238" s="6">
        <v>-9.8000000000000007</v>
      </c>
    </row>
    <row r="239" spans="4:11" x14ac:dyDescent="0.3">
      <c r="D239" s="6">
        <v>238</v>
      </c>
      <c r="E239" s="6">
        <f t="shared" si="27"/>
        <v>2.3699999999999934</v>
      </c>
      <c r="F239" s="6">
        <f t="shared" si="34"/>
        <v>51.312005174228133</v>
      </c>
      <c r="G239" s="6">
        <f t="shared" si="35"/>
        <v>2.1021899999999136</v>
      </c>
      <c r="H239" s="6">
        <f t="shared" si="36"/>
        <v>21.650635094610969</v>
      </c>
      <c r="I239" s="6">
        <f t="shared" si="37"/>
        <v>-10.726000000000042</v>
      </c>
      <c r="J239" s="6">
        <v>0</v>
      </c>
      <c r="K239" s="6">
        <v>-9.8000000000000007</v>
      </c>
    </row>
    <row r="240" spans="4:11" x14ac:dyDescent="0.3">
      <c r="D240" s="6">
        <v>239</v>
      </c>
      <c r="E240" s="6">
        <f t="shared" si="27"/>
        <v>2.3799999999999932</v>
      </c>
      <c r="F240" s="6">
        <f t="shared" si="34"/>
        <v>51.528511525174245</v>
      </c>
      <c r="G240" s="6">
        <f t="shared" si="35"/>
        <v>1.9944399999999132</v>
      </c>
      <c r="H240" s="6">
        <f t="shared" si="36"/>
        <v>21.650635094610969</v>
      </c>
      <c r="I240" s="6">
        <f t="shared" si="37"/>
        <v>-10.824000000000042</v>
      </c>
      <c r="J240" s="6">
        <v>0</v>
      </c>
      <c r="K240" s="6">
        <v>-9.8000000000000007</v>
      </c>
    </row>
    <row r="241" spans="4:11" x14ac:dyDescent="0.3">
      <c r="D241" s="6">
        <v>240</v>
      </c>
      <c r="E241" s="6">
        <f t="shared" si="27"/>
        <v>2.389999999999993</v>
      </c>
      <c r="F241" s="6">
        <f t="shared" si="34"/>
        <v>51.745017876120357</v>
      </c>
      <c r="G241" s="6">
        <f t="shared" si="35"/>
        <v>1.8857099999999127</v>
      </c>
      <c r="H241" s="6">
        <f t="shared" si="36"/>
        <v>21.650635094610969</v>
      </c>
      <c r="I241" s="6">
        <f t="shared" si="37"/>
        <v>-10.922000000000043</v>
      </c>
      <c r="J241" s="6">
        <v>0</v>
      </c>
      <c r="K241" s="6">
        <v>-9.8000000000000007</v>
      </c>
    </row>
    <row r="242" spans="4:11" x14ac:dyDescent="0.3">
      <c r="D242" s="6">
        <v>241</v>
      </c>
      <c r="E242" s="6">
        <f t="shared" si="27"/>
        <v>2.3999999999999928</v>
      </c>
      <c r="F242" s="6">
        <f t="shared" si="34"/>
        <v>51.961524227066469</v>
      </c>
      <c r="G242" s="6">
        <f t="shared" si="35"/>
        <v>1.7759999999999123</v>
      </c>
      <c r="H242" s="6">
        <f t="shared" si="36"/>
        <v>21.650635094610969</v>
      </c>
      <c r="I242" s="6">
        <f t="shared" si="37"/>
        <v>-11.020000000000044</v>
      </c>
      <c r="J242" s="6">
        <v>0</v>
      </c>
      <c r="K242" s="6">
        <v>-9.8000000000000007</v>
      </c>
    </row>
    <row r="243" spans="4:11" x14ac:dyDescent="0.3">
      <c r="D243" s="6">
        <v>242</v>
      </c>
      <c r="E243" s="6">
        <f t="shared" si="27"/>
        <v>2.4099999999999926</v>
      </c>
      <c r="F243" s="6">
        <f t="shared" si="34"/>
        <v>52.178030578012581</v>
      </c>
      <c r="G243" s="6">
        <f t="shared" si="35"/>
        <v>1.6653099999999117</v>
      </c>
      <c r="H243" s="6">
        <f t="shared" si="36"/>
        <v>21.650635094610969</v>
      </c>
      <c r="I243" s="6">
        <f t="shared" si="37"/>
        <v>-11.118000000000045</v>
      </c>
      <c r="J243" s="6">
        <v>0</v>
      </c>
      <c r="K243" s="6">
        <v>-9.8000000000000007</v>
      </c>
    </row>
    <row r="244" spans="4:11" x14ac:dyDescent="0.3">
      <c r="D244" s="6">
        <v>243</v>
      </c>
      <c r="E244" s="6">
        <f t="shared" si="27"/>
        <v>2.4199999999999924</v>
      </c>
      <c r="F244" s="6">
        <f t="shared" si="34"/>
        <v>52.394536928958694</v>
      </c>
      <c r="G244" s="6">
        <f t="shared" si="35"/>
        <v>1.5536399999999111</v>
      </c>
      <c r="H244" s="6">
        <f t="shared" si="36"/>
        <v>21.650635094610969</v>
      </c>
      <c r="I244" s="6">
        <f t="shared" si="37"/>
        <v>-11.216000000000045</v>
      </c>
      <c r="J244" s="6">
        <v>0</v>
      </c>
      <c r="K244" s="6">
        <v>-9.8000000000000007</v>
      </c>
    </row>
    <row r="245" spans="4:11" x14ac:dyDescent="0.3">
      <c r="D245" s="6">
        <v>244</v>
      </c>
      <c r="E245" s="6">
        <f t="shared" si="27"/>
        <v>2.4299999999999922</v>
      </c>
      <c r="F245" s="6">
        <f t="shared" si="34"/>
        <v>52.611043279904806</v>
      </c>
      <c r="G245" s="6">
        <f t="shared" si="35"/>
        <v>1.4409899999999105</v>
      </c>
      <c r="H245" s="6">
        <f t="shared" si="36"/>
        <v>21.650635094610969</v>
      </c>
      <c r="I245" s="6">
        <f t="shared" si="37"/>
        <v>-11.314000000000046</v>
      </c>
      <c r="J245" s="6">
        <v>0</v>
      </c>
      <c r="K245" s="6">
        <v>-9.8000000000000007</v>
      </c>
    </row>
    <row r="246" spans="4:11" x14ac:dyDescent="0.3">
      <c r="D246" s="6">
        <v>245</v>
      </c>
      <c r="E246" s="6">
        <f t="shared" si="27"/>
        <v>2.439999999999992</v>
      </c>
      <c r="F246" s="6">
        <f t="shared" si="34"/>
        <v>52.827549630850918</v>
      </c>
      <c r="G246" s="6">
        <f t="shared" si="35"/>
        <v>1.3273599999999099</v>
      </c>
      <c r="H246" s="6">
        <f t="shared" si="36"/>
        <v>21.650635094610969</v>
      </c>
      <c r="I246" s="6">
        <f t="shared" si="37"/>
        <v>-11.412000000000047</v>
      </c>
      <c r="J246" s="6">
        <v>0</v>
      </c>
      <c r="K246" s="6">
        <v>-9.8000000000000007</v>
      </c>
    </row>
    <row r="247" spans="4:11" x14ac:dyDescent="0.3">
      <c r="D247" s="6">
        <v>246</v>
      </c>
      <c r="E247" s="6">
        <f t="shared" si="27"/>
        <v>2.4499999999999917</v>
      </c>
      <c r="F247" s="6">
        <f t="shared" si="34"/>
        <v>53.04405598179703</v>
      </c>
      <c r="G247" s="6">
        <f t="shared" si="35"/>
        <v>1.2127499999999094</v>
      </c>
      <c r="H247" s="6">
        <f t="shared" si="36"/>
        <v>21.650635094610969</v>
      </c>
      <c r="I247" s="6">
        <f t="shared" si="37"/>
        <v>-11.510000000000048</v>
      </c>
      <c r="J247" s="6">
        <v>0</v>
      </c>
      <c r="K247" s="6">
        <v>-9.8000000000000007</v>
      </c>
    </row>
    <row r="248" spans="4:11" x14ac:dyDescent="0.3">
      <c r="D248" s="6">
        <v>247</v>
      </c>
      <c r="E248" s="6">
        <f t="shared" si="27"/>
        <v>2.4599999999999915</v>
      </c>
      <c r="F248" s="6">
        <f t="shared" si="34"/>
        <v>53.260562332743142</v>
      </c>
      <c r="G248" s="6">
        <f t="shared" si="35"/>
        <v>1.0971599999999089</v>
      </c>
      <c r="H248" s="6">
        <f t="shared" si="36"/>
        <v>21.650635094610969</v>
      </c>
      <c r="I248" s="6">
        <f t="shared" si="37"/>
        <v>-11.608000000000049</v>
      </c>
      <c r="J248" s="6">
        <v>0</v>
      </c>
      <c r="K248" s="6">
        <v>-9.8000000000000007</v>
      </c>
    </row>
    <row r="249" spans="4:11" x14ac:dyDescent="0.3">
      <c r="D249" s="6">
        <v>248</v>
      </c>
      <c r="E249" s="6">
        <f t="shared" si="27"/>
        <v>2.4699999999999913</v>
      </c>
      <c r="F249" s="6">
        <f t="shared" si="34"/>
        <v>53.477068683689254</v>
      </c>
      <c r="G249" s="6">
        <f t="shared" si="35"/>
        <v>0.98058999999990837</v>
      </c>
      <c r="H249" s="6">
        <f t="shared" si="36"/>
        <v>21.650635094610969</v>
      </c>
      <c r="I249" s="6">
        <f t="shared" si="37"/>
        <v>-11.706000000000049</v>
      </c>
      <c r="J249" s="6">
        <v>0</v>
      </c>
      <c r="K249" s="6">
        <v>-9.8000000000000007</v>
      </c>
    </row>
    <row r="250" spans="4:11" x14ac:dyDescent="0.3">
      <c r="D250" s="6">
        <v>249</v>
      </c>
      <c r="E250" s="6">
        <f t="shared" si="27"/>
        <v>2.4799999999999911</v>
      </c>
      <c r="F250" s="6">
        <f t="shared" si="34"/>
        <v>53.693575034635366</v>
      </c>
      <c r="G250" s="6">
        <f t="shared" si="35"/>
        <v>0.86303999999990788</v>
      </c>
      <c r="H250" s="6">
        <f t="shared" si="36"/>
        <v>21.650635094610969</v>
      </c>
      <c r="I250" s="6">
        <f t="shared" si="37"/>
        <v>-11.80400000000005</v>
      </c>
      <c r="J250" s="6">
        <v>0</v>
      </c>
      <c r="K250" s="6">
        <v>-9.8000000000000007</v>
      </c>
    </row>
    <row r="251" spans="4:11" x14ac:dyDescent="0.3">
      <c r="D251" s="6">
        <v>250</v>
      </c>
      <c r="E251" s="6">
        <f t="shared" si="27"/>
        <v>2.4899999999999909</v>
      </c>
      <c r="F251" s="6">
        <f t="shared" si="34"/>
        <v>53.910081385581478</v>
      </c>
      <c r="G251" s="6">
        <f t="shared" si="35"/>
        <v>0.74450999999990741</v>
      </c>
      <c r="H251" s="6">
        <f t="shared" si="36"/>
        <v>21.650635094610969</v>
      </c>
      <c r="I251" s="6">
        <f t="shared" si="37"/>
        <v>-11.902000000000051</v>
      </c>
      <c r="J251" s="6">
        <v>0</v>
      </c>
      <c r="K251" s="6">
        <v>-9.8000000000000007</v>
      </c>
    </row>
    <row r="252" spans="4:11" x14ac:dyDescent="0.3">
      <c r="D252" s="6">
        <v>251</v>
      </c>
      <c r="E252" s="6">
        <f t="shared" si="27"/>
        <v>2.4999999999999907</v>
      </c>
      <c r="F252" s="6">
        <f t="shared" si="34"/>
        <v>54.12658773652759</v>
      </c>
      <c r="G252" s="6">
        <f t="shared" si="35"/>
        <v>0.62499999999990685</v>
      </c>
      <c r="H252" s="6">
        <f t="shared" si="36"/>
        <v>21.650635094610969</v>
      </c>
      <c r="I252" s="6">
        <f t="shared" si="37"/>
        <v>-12.000000000000052</v>
      </c>
      <c r="J252" s="6">
        <v>0</v>
      </c>
      <c r="K252" s="6">
        <v>-9.8000000000000007</v>
      </c>
    </row>
    <row r="253" spans="4:11" x14ac:dyDescent="0.3">
      <c r="D253" s="6">
        <v>252</v>
      </c>
      <c r="E253" s="6">
        <f t="shared" si="27"/>
        <v>2.5099999999999905</v>
      </c>
      <c r="F253" s="6">
        <f t="shared" si="34"/>
        <v>54.343094087473702</v>
      </c>
      <c r="G253" s="6">
        <f t="shared" si="35"/>
        <v>0.50450999999990631</v>
      </c>
      <c r="H253" s="6">
        <f t="shared" si="36"/>
        <v>21.650635094610969</v>
      </c>
      <c r="I253" s="6">
        <f t="shared" si="37"/>
        <v>-12.098000000000052</v>
      </c>
      <c r="J253" s="6">
        <v>0</v>
      </c>
      <c r="K253" s="6">
        <v>-9.8000000000000007</v>
      </c>
    </row>
    <row r="254" spans="4:11" x14ac:dyDescent="0.3">
      <c r="D254" s="6">
        <v>253</v>
      </c>
      <c r="E254" s="6">
        <f t="shared" si="27"/>
        <v>2.5199999999999902</v>
      </c>
      <c r="F254" s="6">
        <f t="shared" si="34"/>
        <v>54.559600438419814</v>
      </c>
      <c r="G254" s="6">
        <f t="shared" si="35"/>
        <v>0.38303999999990579</v>
      </c>
      <c r="H254" s="6">
        <f t="shared" si="36"/>
        <v>21.650635094610969</v>
      </c>
      <c r="I254" s="6">
        <f t="shared" si="37"/>
        <v>-12.196000000000053</v>
      </c>
      <c r="J254" s="6">
        <v>0</v>
      </c>
      <c r="K254" s="6">
        <v>-9.8000000000000007</v>
      </c>
    </row>
    <row r="255" spans="4:11" x14ac:dyDescent="0.3">
      <c r="D255" s="6">
        <v>254</v>
      </c>
      <c r="E255" s="6">
        <f t="shared" si="27"/>
        <v>2.52999999999999</v>
      </c>
      <c r="F255" s="6">
        <f t="shared" si="34"/>
        <v>54.776106789365926</v>
      </c>
      <c r="G255" s="6">
        <f t="shared" si="35"/>
        <v>0.26058999999990529</v>
      </c>
      <c r="H255" s="6">
        <f t="shared" si="36"/>
        <v>21.650635094610969</v>
      </c>
      <c r="I255" s="6">
        <f t="shared" si="37"/>
        <v>-12.294000000000054</v>
      </c>
      <c r="J255" s="6">
        <v>0</v>
      </c>
      <c r="K255" s="6">
        <v>-9.8000000000000007</v>
      </c>
    </row>
    <row r="256" spans="4:11" x14ac:dyDescent="0.3">
      <c r="D256" s="6">
        <v>255</v>
      </c>
      <c r="E256" s="6">
        <f t="shared" si="27"/>
        <v>2.5399999999999898</v>
      </c>
      <c r="F256" s="6">
        <f t="shared" si="34"/>
        <v>54.992613140312038</v>
      </c>
      <c r="G256" s="6">
        <f t="shared" si="35"/>
        <v>0.13715999999990475</v>
      </c>
      <c r="H256" s="6">
        <f t="shared" si="36"/>
        <v>21.650635094610969</v>
      </c>
      <c r="I256" s="6">
        <f t="shared" si="37"/>
        <v>-12.392000000000055</v>
      </c>
      <c r="J256" s="6">
        <v>0</v>
      </c>
      <c r="K256" s="6">
        <v>-9.8000000000000007</v>
      </c>
    </row>
    <row r="257" spans="4:11" x14ac:dyDescent="0.3">
      <c r="D257" s="6">
        <v>256</v>
      </c>
      <c r="E257" s="6">
        <f t="shared" si="27"/>
        <v>2.5499999999999896</v>
      </c>
      <c r="F257" s="6">
        <f t="shared" si="34"/>
        <v>55.20911949125815</v>
      </c>
      <c r="G257" s="6">
        <f t="shared" si="35"/>
        <v>1.2749999999904203E-2</v>
      </c>
      <c r="H257" s="6">
        <f t="shared" si="36"/>
        <v>21.650635094610969</v>
      </c>
      <c r="I257" s="6">
        <f t="shared" si="37"/>
        <v>-12.490000000000055</v>
      </c>
      <c r="J257" s="6">
        <v>0</v>
      </c>
      <c r="K257" s="6">
        <v>-9.8000000000000007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A87F-4B1A-4FF6-A7BE-820C25A2F377}">
  <dimension ref="A1:K294"/>
  <sheetViews>
    <sheetView zoomScale="102" zoomScaleNormal="102" workbookViewId="0">
      <selection activeCell="D289" sqref="D289:K294"/>
    </sheetView>
  </sheetViews>
  <sheetFormatPr defaultRowHeight="14.4" x14ac:dyDescent="0.3"/>
  <cols>
    <col min="1" max="2" width="17.77734375" style="6" customWidth="1"/>
    <col min="3" max="4" width="8.88671875" style="6"/>
    <col min="5" max="5" width="9.5546875" style="6" bestFit="1" customWidth="1"/>
    <col min="6" max="9" width="11.109375" style="6" customWidth="1"/>
    <col min="10" max="16384" width="8.88671875" style="6"/>
  </cols>
  <sheetData>
    <row r="1" spans="1:11" x14ac:dyDescent="0.3">
      <c r="A1" s="8" t="s">
        <v>15</v>
      </c>
      <c r="B1" s="6">
        <v>25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</row>
    <row r="2" spans="1:11" x14ac:dyDescent="0.3">
      <c r="A2" s="8" t="s">
        <v>16</v>
      </c>
      <c r="B2" s="6">
        <v>0.01</v>
      </c>
      <c r="D2" s="6">
        <v>1</v>
      </c>
      <c r="E2" s="6">
        <v>0</v>
      </c>
      <c r="F2" s="6">
        <v>0</v>
      </c>
      <c r="G2" s="6">
        <v>0</v>
      </c>
      <c r="H2" s="6">
        <f>$B$1*COS(B4)</f>
        <v>20.478801107224793</v>
      </c>
      <c r="I2" s="6">
        <f>$B$1*SIN(B4)</f>
        <v>14.339410908776152</v>
      </c>
      <c r="J2" s="6">
        <v>0</v>
      </c>
      <c r="K2" s="6">
        <v>-9.8000000000000007</v>
      </c>
    </row>
    <row r="3" spans="1:11" x14ac:dyDescent="0.3">
      <c r="A3" s="8" t="s">
        <v>13</v>
      </c>
      <c r="B3" s="6">
        <v>35</v>
      </c>
      <c r="D3" s="6">
        <v>2</v>
      </c>
      <c r="E3" s="6">
        <f>$B$2+E2</f>
        <v>0.01</v>
      </c>
      <c r="F3" s="6">
        <f>F2+H2*$B$2+0.5*J2*$B$2^2</f>
        <v>0.20478801107224795</v>
      </c>
      <c r="G3" s="6">
        <f>G2+I2*$B$2+0.5*K2*$B$2^2</f>
        <v>0.14290410908776152</v>
      </c>
      <c r="H3" s="6">
        <f>H2+J2*$B$2</f>
        <v>20.478801107224793</v>
      </c>
      <c r="I3" s="6">
        <f>I2+K2*$B$2</f>
        <v>14.241410908776151</v>
      </c>
      <c r="J3" s="6">
        <v>0</v>
      </c>
      <c r="K3" s="6">
        <v>-9.8000000000000007</v>
      </c>
    </row>
    <row r="4" spans="1:11" x14ac:dyDescent="0.3">
      <c r="A4" s="8" t="s">
        <v>14</v>
      </c>
      <c r="B4" s="6">
        <f>RADIANS(B3)</f>
        <v>0.6108652381980153</v>
      </c>
      <c r="D4" s="6">
        <v>3</v>
      </c>
      <c r="E4" s="6">
        <f t="shared" ref="E4:E67" si="0">$B$2+E3</f>
        <v>0.02</v>
      </c>
      <c r="F4" s="6">
        <f t="shared" ref="F4:G19" si="1">F3+H3*$B$2+0.5*J3*$B$2^2</f>
        <v>0.4095760221444959</v>
      </c>
      <c r="G4" s="6">
        <f t="shared" si="1"/>
        <v>0.28482821817552306</v>
      </c>
      <c r="H4" s="6">
        <f t="shared" ref="H4:I19" si="2">H3+J3*$B$2</f>
        <v>20.478801107224793</v>
      </c>
      <c r="I4" s="6">
        <f t="shared" si="2"/>
        <v>14.143410908776151</v>
      </c>
      <c r="J4" s="6">
        <v>0</v>
      </c>
      <c r="K4" s="6">
        <v>-9.8000000000000007</v>
      </c>
    </row>
    <row r="5" spans="1:11" x14ac:dyDescent="0.3">
      <c r="D5" s="6">
        <v>4</v>
      </c>
      <c r="E5" s="6">
        <f t="shared" si="0"/>
        <v>0.03</v>
      </c>
      <c r="F5" s="6">
        <f t="shared" si="1"/>
        <v>0.61436403321674382</v>
      </c>
      <c r="G5" s="6">
        <f t="shared" si="1"/>
        <v>0.42577232726328462</v>
      </c>
      <c r="H5" s="6">
        <f t="shared" si="2"/>
        <v>20.478801107224793</v>
      </c>
      <c r="I5" s="6">
        <f t="shared" si="2"/>
        <v>14.04541090877615</v>
      </c>
      <c r="J5" s="6">
        <v>0</v>
      </c>
      <c r="K5" s="6">
        <v>-9.8000000000000007</v>
      </c>
    </row>
    <row r="6" spans="1:11" x14ac:dyDescent="0.3">
      <c r="D6" s="6">
        <v>5</v>
      </c>
      <c r="E6" s="6">
        <f t="shared" si="0"/>
        <v>0.04</v>
      </c>
      <c r="F6" s="6">
        <f t="shared" si="1"/>
        <v>0.8191520442889918</v>
      </c>
      <c r="G6" s="6">
        <f t="shared" si="1"/>
        <v>0.56573643635104609</v>
      </c>
      <c r="H6" s="6">
        <f t="shared" si="2"/>
        <v>20.478801107224793</v>
      </c>
      <c r="I6" s="6">
        <f t="shared" si="2"/>
        <v>13.947410908776149</v>
      </c>
      <c r="J6" s="6">
        <v>0</v>
      </c>
      <c r="K6" s="6">
        <v>-9.8000000000000007</v>
      </c>
    </row>
    <row r="7" spans="1:11" x14ac:dyDescent="0.3">
      <c r="D7" s="6">
        <v>6</v>
      </c>
      <c r="E7" s="6">
        <f t="shared" si="0"/>
        <v>0.05</v>
      </c>
      <c r="F7" s="6">
        <f t="shared" si="1"/>
        <v>1.0239400553612397</v>
      </c>
      <c r="G7" s="6">
        <f t="shared" si="1"/>
        <v>0.70472054543880758</v>
      </c>
      <c r="H7" s="6">
        <f t="shared" si="2"/>
        <v>20.478801107224793</v>
      </c>
      <c r="I7" s="6">
        <f t="shared" si="2"/>
        <v>13.849410908776148</v>
      </c>
      <c r="J7" s="6">
        <v>0</v>
      </c>
      <c r="K7" s="6">
        <v>-9.8000000000000007</v>
      </c>
    </row>
    <row r="8" spans="1:11" x14ac:dyDescent="0.3">
      <c r="D8" s="6">
        <v>7</v>
      </c>
      <c r="E8" s="6">
        <f t="shared" si="0"/>
        <v>6.0000000000000005E-2</v>
      </c>
      <c r="F8" s="6">
        <f t="shared" si="1"/>
        <v>1.2287280664334876</v>
      </c>
      <c r="G8" s="6">
        <f t="shared" si="1"/>
        <v>0.84272465452656908</v>
      </c>
      <c r="H8" s="6">
        <f t="shared" si="2"/>
        <v>20.478801107224793</v>
      </c>
      <c r="I8" s="6">
        <f t="shared" si="2"/>
        <v>13.751410908776148</v>
      </c>
      <c r="J8" s="6">
        <v>0</v>
      </c>
      <c r="K8" s="6">
        <v>-9.8000000000000007</v>
      </c>
    </row>
    <row r="9" spans="1:11" x14ac:dyDescent="0.3">
      <c r="D9" s="6">
        <v>8</v>
      </c>
      <c r="E9" s="6">
        <f t="shared" si="0"/>
        <v>7.0000000000000007E-2</v>
      </c>
      <c r="F9" s="6">
        <f t="shared" si="1"/>
        <v>1.4335160775057356</v>
      </c>
      <c r="G9" s="6">
        <f t="shared" si="1"/>
        <v>0.97974876361433061</v>
      </c>
      <c r="H9" s="6">
        <f t="shared" si="2"/>
        <v>20.478801107224793</v>
      </c>
      <c r="I9" s="6">
        <f t="shared" si="2"/>
        <v>13.653410908776147</v>
      </c>
      <c r="J9" s="6">
        <v>0</v>
      </c>
      <c r="K9" s="6">
        <v>-9.8000000000000007</v>
      </c>
    </row>
    <row r="10" spans="1:11" x14ac:dyDescent="0.3">
      <c r="D10" s="6">
        <v>9</v>
      </c>
      <c r="E10" s="6">
        <f t="shared" si="0"/>
        <v>0.08</v>
      </c>
      <c r="F10" s="6">
        <f t="shared" si="1"/>
        <v>1.6383040885779836</v>
      </c>
      <c r="G10" s="6">
        <f t="shared" si="1"/>
        <v>1.115792872702092</v>
      </c>
      <c r="H10" s="6">
        <f t="shared" si="2"/>
        <v>20.478801107224793</v>
      </c>
      <c r="I10" s="6">
        <f t="shared" si="2"/>
        <v>13.555410908776146</v>
      </c>
      <c r="J10" s="6">
        <v>0</v>
      </c>
      <c r="K10" s="6">
        <v>-9.8000000000000007</v>
      </c>
    </row>
    <row r="11" spans="1:11" x14ac:dyDescent="0.3">
      <c r="D11" s="6">
        <v>10</v>
      </c>
      <c r="E11" s="6">
        <f t="shared" si="0"/>
        <v>0.09</v>
      </c>
      <c r="F11" s="6">
        <f t="shared" si="1"/>
        <v>1.8430920996502316</v>
      </c>
      <c r="G11" s="6">
        <f t="shared" si="1"/>
        <v>1.2508569817898534</v>
      </c>
      <c r="H11" s="6">
        <f t="shared" si="2"/>
        <v>20.478801107224793</v>
      </c>
      <c r="I11" s="6">
        <f t="shared" si="2"/>
        <v>13.457410908776145</v>
      </c>
      <c r="J11" s="6">
        <v>0</v>
      </c>
      <c r="K11" s="6">
        <v>-9.8000000000000007</v>
      </c>
    </row>
    <row r="12" spans="1:11" x14ac:dyDescent="0.3">
      <c r="D12" s="6">
        <v>11</v>
      </c>
      <c r="E12" s="6">
        <f t="shared" si="0"/>
        <v>9.9999999999999992E-2</v>
      </c>
      <c r="F12" s="6">
        <f t="shared" si="1"/>
        <v>2.0478801107224793</v>
      </c>
      <c r="G12" s="6">
        <f t="shared" si="1"/>
        <v>1.3849410908776147</v>
      </c>
      <c r="H12" s="6">
        <f t="shared" si="2"/>
        <v>20.478801107224793</v>
      </c>
      <c r="I12" s="6">
        <f t="shared" si="2"/>
        <v>13.359410908776145</v>
      </c>
      <c r="J12" s="6">
        <v>0</v>
      </c>
      <c r="K12" s="6">
        <v>-9.8000000000000007</v>
      </c>
    </row>
    <row r="13" spans="1:11" x14ac:dyDescent="0.3">
      <c r="D13" s="6">
        <v>12</v>
      </c>
      <c r="E13" s="6">
        <f t="shared" si="0"/>
        <v>0.10999999999999999</v>
      </c>
      <c r="F13" s="6">
        <f t="shared" si="1"/>
        <v>2.2526681217947271</v>
      </c>
      <c r="G13" s="6">
        <f t="shared" si="1"/>
        <v>1.5180451999653761</v>
      </c>
      <c r="H13" s="6">
        <f t="shared" si="2"/>
        <v>20.478801107224793</v>
      </c>
      <c r="I13" s="6">
        <f t="shared" si="2"/>
        <v>13.261410908776144</v>
      </c>
      <c r="J13" s="6">
        <v>0</v>
      </c>
      <c r="K13" s="6">
        <v>-9.8000000000000007</v>
      </c>
    </row>
    <row r="14" spans="1:11" x14ac:dyDescent="0.3">
      <c r="D14" s="6">
        <v>13</v>
      </c>
      <c r="E14" s="6">
        <f t="shared" si="0"/>
        <v>0.11999999999999998</v>
      </c>
      <c r="F14" s="6">
        <f t="shared" si="1"/>
        <v>2.4574561328669748</v>
      </c>
      <c r="G14" s="6">
        <f t="shared" si="1"/>
        <v>1.6501693090531375</v>
      </c>
      <c r="H14" s="6">
        <f t="shared" si="2"/>
        <v>20.478801107224793</v>
      </c>
      <c r="I14" s="6">
        <f t="shared" si="2"/>
        <v>13.163410908776143</v>
      </c>
      <c r="J14" s="6">
        <v>0</v>
      </c>
      <c r="K14" s="6">
        <v>-9.8000000000000007</v>
      </c>
    </row>
    <row r="15" spans="1:11" x14ac:dyDescent="0.3">
      <c r="D15" s="6">
        <v>14</v>
      </c>
      <c r="E15" s="6">
        <f t="shared" si="0"/>
        <v>0.12999999999999998</v>
      </c>
      <c r="F15" s="6">
        <f t="shared" si="1"/>
        <v>2.6622441439392226</v>
      </c>
      <c r="G15" s="6">
        <f t="shared" si="1"/>
        <v>1.7813134181408989</v>
      </c>
      <c r="H15" s="6">
        <f t="shared" si="2"/>
        <v>20.478801107224793</v>
      </c>
      <c r="I15" s="6">
        <f t="shared" si="2"/>
        <v>13.065410908776142</v>
      </c>
      <c r="J15" s="6">
        <v>0</v>
      </c>
      <c r="K15" s="6">
        <v>-9.8000000000000007</v>
      </c>
    </row>
    <row r="16" spans="1:11" x14ac:dyDescent="0.3">
      <c r="D16" s="6">
        <v>15</v>
      </c>
      <c r="E16" s="6">
        <f t="shared" si="0"/>
        <v>0.13999999999999999</v>
      </c>
      <c r="F16" s="6">
        <f t="shared" si="1"/>
        <v>2.8670321550114704</v>
      </c>
      <c r="G16" s="6">
        <f t="shared" si="1"/>
        <v>1.9114775272286604</v>
      </c>
      <c r="H16" s="6">
        <f t="shared" si="2"/>
        <v>20.478801107224793</v>
      </c>
      <c r="I16" s="6">
        <f t="shared" si="2"/>
        <v>12.967410908776142</v>
      </c>
      <c r="J16" s="6">
        <v>0</v>
      </c>
      <c r="K16" s="6">
        <v>-9.8000000000000007</v>
      </c>
    </row>
    <row r="17" spans="4:11" x14ac:dyDescent="0.3">
      <c r="D17" s="6">
        <v>16</v>
      </c>
      <c r="E17" s="6">
        <f t="shared" si="0"/>
        <v>0.15</v>
      </c>
      <c r="F17" s="6">
        <f t="shared" si="1"/>
        <v>3.0718201660837181</v>
      </c>
      <c r="G17" s="6">
        <f t="shared" si="1"/>
        <v>2.0406616363164218</v>
      </c>
      <c r="H17" s="6">
        <f t="shared" si="2"/>
        <v>20.478801107224793</v>
      </c>
      <c r="I17" s="6">
        <f t="shared" si="2"/>
        <v>12.869410908776141</v>
      </c>
      <c r="J17" s="6">
        <v>0</v>
      </c>
      <c r="K17" s="6">
        <v>-9.8000000000000007</v>
      </c>
    </row>
    <row r="18" spans="4:11" x14ac:dyDescent="0.3">
      <c r="D18" s="6">
        <v>17</v>
      </c>
      <c r="E18" s="6">
        <f t="shared" si="0"/>
        <v>0.16</v>
      </c>
      <c r="F18" s="6">
        <f t="shared" si="1"/>
        <v>3.2766081771559659</v>
      </c>
      <c r="G18" s="6">
        <f t="shared" si="1"/>
        <v>2.1688657454041831</v>
      </c>
      <c r="H18" s="6">
        <f t="shared" si="2"/>
        <v>20.478801107224793</v>
      </c>
      <c r="I18" s="6">
        <f t="shared" si="2"/>
        <v>12.77141090877614</v>
      </c>
      <c r="J18" s="6">
        <v>0</v>
      </c>
      <c r="K18" s="6">
        <v>-9.8000000000000007</v>
      </c>
    </row>
    <row r="19" spans="4:11" x14ac:dyDescent="0.3">
      <c r="D19" s="6">
        <v>18</v>
      </c>
      <c r="E19" s="6">
        <f t="shared" si="0"/>
        <v>0.17</v>
      </c>
      <c r="F19" s="6">
        <f t="shared" si="1"/>
        <v>3.4813961882282136</v>
      </c>
      <c r="G19" s="6">
        <f t="shared" si="1"/>
        <v>2.2960898544919446</v>
      </c>
      <c r="H19" s="6">
        <f t="shared" si="2"/>
        <v>20.478801107224793</v>
      </c>
      <c r="I19" s="6">
        <f t="shared" si="2"/>
        <v>12.673410908776139</v>
      </c>
      <c r="J19" s="6">
        <v>0</v>
      </c>
      <c r="K19" s="6">
        <v>-9.8000000000000007</v>
      </c>
    </row>
    <row r="20" spans="4:11" x14ac:dyDescent="0.3">
      <c r="D20" s="6">
        <v>19</v>
      </c>
      <c r="E20" s="6">
        <f t="shared" si="0"/>
        <v>0.18000000000000002</v>
      </c>
      <c r="F20" s="6">
        <f t="shared" ref="F20:G35" si="3">F19+H19*$B$2+0.5*J19*$B$2^2</f>
        <v>3.6861841993004614</v>
      </c>
      <c r="G20" s="6">
        <f t="shared" si="3"/>
        <v>2.4223339635797059</v>
      </c>
      <c r="H20" s="6">
        <f t="shared" ref="H20:I35" si="4">H19+J19*$B$2</f>
        <v>20.478801107224793</v>
      </c>
      <c r="I20" s="6">
        <f t="shared" si="4"/>
        <v>12.575410908776139</v>
      </c>
      <c r="J20" s="6">
        <v>0</v>
      </c>
      <c r="K20" s="6">
        <v>-9.8000000000000007</v>
      </c>
    </row>
    <row r="21" spans="4:11" x14ac:dyDescent="0.3">
      <c r="D21" s="6">
        <v>20</v>
      </c>
      <c r="E21" s="6">
        <f t="shared" si="0"/>
        <v>0.19000000000000003</v>
      </c>
      <c r="F21" s="6">
        <f t="shared" si="3"/>
        <v>3.8909722103727091</v>
      </c>
      <c r="G21" s="6">
        <f t="shared" si="3"/>
        <v>2.547598072667467</v>
      </c>
      <c r="H21" s="6">
        <f t="shared" si="4"/>
        <v>20.478801107224793</v>
      </c>
      <c r="I21" s="6">
        <f t="shared" si="4"/>
        <v>12.477410908776138</v>
      </c>
      <c r="J21" s="6">
        <v>0</v>
      </c>
      <c r="K21" s="6">
        <v>-9.8000000000000007</v>
      </c>
    </row>
    <row r="22" spans="4:11" x14ac:dyDescent="0.3">
      <c r="D22" s="6">
        <v>21</v>
      </c>
      <c r="E22" s="6">
        <f t="shared" si="0"/>
        <v>0.20000000000000004</v>
      </c>
      <c r="F22" s="6">
        <f t="shared" si="3"/>
        <v>4.0957602214449569</v>
      </c>
      <c r="G22" s="6">
        <f t="shared" si="3"/>
        <v>2.6718821817552283</v>
      </c>
      <c r="H22" s="6">
        <f t="shared" si="4"/>
        <v>20.478801107224793</v>
      </c>
      <c r="I22" s="6">
        <f t="shared" si="4"/>
        <v>12.379410908776137</v>
      </c>
      <c r="J22" s="6">
        <v>0</v>
      </c>
      <c r="K22" s="6">
        <v>-9.8000000000000007</v>
      </c>
    </row>
    <row r="23" spans="4:11" x14ac:dyDescent="0.3">
      <c r="D23" s="6">
        <v>22</v>
      </c>
      <c r="E23" s="6">
        <f t="shared" si="0"/>
        <v>0.21000000000000005</v>
      </c>
      <c r="F23" s="6">
        <f t="shared" si="3"/>
        <v>4.3005482325172046</v>
      </c>
      <c r="G23" s="6">
        <f t="shared" si="3"/>
        <v>2.7951862908429894</v>
      </c>
      <c r="H23" s="6">
        <f t="shared" si="4"/>
        <v>20.478801107224793</v>
      </c>
      <c r="I23" s="6">
        <f t="shared" si="4"/>
        <v>12.281410908776136</v>
      </c>
      <c r="J23" s="6">
        <v>0</v>
      </c>
      <c r="K23" s="6">
        <v>-9.8000000000000007</v>
      </c>
    </row>
    <row r="24" spans="4:11" x14ac:dyDescent="0.3">
      <c r="D24" s="6">
        <v>23</v>
      </c>
      <c r="E24" s="6">
        <f t="shared" si="0"/>
        <v>0.22000000000000006</v>
      </c>
      <c r="F24" s="6">
        <f t="shared" si="3"/>
        <v>4.5053362435894524</v>
      </c>
      <c r="G24" s="6">
        <f t="shared" si="3"/>
        <v>2.9175103999307508</v>
      </c>
      <c r="H24" s="6">
        <f t="shared" si="4"/>
        <v>20.478801107224793</v>
      </c>
      <c r="I24" s="6">
        <f t="shared" si="4"/>
        <v>12.183410908776136</v>
      </c>
      <c r="J24" s="6">
        <v>0</v>
      </c>
      <c r="K24" s="6">
        <v>-9.8000000000000007</v>
      </c>
    </row>
    <row r="25" spans="4:11" x14ac:dyDescent="0.3">
      <c r="D25" s="6">
        <v>24</v>
      </c>
      <c r="E25" s="6">
        <f t="shared" si="0"/>
        <v>0.23000000000000007</v>
      </c>
      <c r="F25" s="6">
        <f t="shared" si="3"/>
        <v>4.7101242546617001</v>
      </c>
      <c r="G25" s="6">
        <f t="shared" si="3"/>
        <v>3.038854509018512</v>
      </c>
      <c r="H25" s="6">
        <f t="shared" si="4"/>
        <v>20.478801107224793</v>
      </c>
      <c r="I25" s="6">
        <f t="shared" si="4"/>
        <v>12.085410908776135</v>
      </c>
      <c r="J25" s="6">
        <v>0</v>
      </c>
      <c r="K25" s="6">
        <v>-9.8000000000000007</v>
      </c>
    </row>
    <row r="26" spans="4:11" x14ac:dyDescent="0.3">
      <c r="D26" s="6">
        <v>25</v>
      </c>
      <c r="E26" s="6">
        <f t="shared" si="0"/>
        <v>0.24000000000000007</v>
      </c>
      <c r="F26" s="6">
        <f t="shared" si="3"/>
        <v>4.9149122657339479</v>
      </c>
      <c r="G26" s="6">
        <f t="shared" si="3"/>
        <v>3.1592186181062734</v>
      </c>
      <c r="H26" s="6">
        <f t="shared" si="4"/>
        <v>20.478801107224793</v>
      </c>
      <c r="I26" s="6">
        <f t="shared" si="4"/>
        <v>11.987410908776134</v>
      </c>
      <c r="J26" s="6">
        <v>0</v>
      </c>
      <c r="K26" s="6">
        <v>-9.8000000000000007</v>
      </c>
    </row>
    <row r="27" spans="4:11" x14ac:dyDescent="0.3">
      <c r="D27" s="6">
        <v>26</v>
      </c>
      <c r="E27" s="6">
        <f t="shared" si="0"/>
        <v>0.25000000000000006</v>
      </c>
      <c r="F27" s="6">
        <f t="shared" si="3"/>
        <v>5.1197002768061957</v>
      </c>
      <c r="G27" s="6">
        <f t="shared" si="3"/>
        <v>3.2786027271940346</v>
      </c>
      <c r="H27" s="6">
        <f t="shared" si="4"/>
        <v>20.478801107224793</v>
      </c>
      <c r="I27" s="6">
        <f t="shared" si="4"/>
        <v>11.889410908776133</v>
      </c>
      <c r="J27" s="6">
        <v>0</v>
      </c>
      <c r="K27" s="6">
        <v>-9.8000000000000007</v>
      </c>
    </row>
    <row r="28" spans="4:11" x14ac:dyDescent="0.3">
      <c r="D28" s="6">
        <v>27</v>
      </c>
      <c r="E28" s="6">
        <f t="shared" si="0"/>
        <v>0.26000000000000006</v>
      </c>
      <c r="F28" s="6">
        <f t="shared" si="3"/>
        <v>5.3244882878784434</v>
      </c>
      <c r="G28" s="6">
        <f t="shared" si="3"/>
        <v>3.397006836281796</v>
      </c>
      <c r="H28" s="6">
        <f t="shared" si="4"/>
        <v>20.478801107224793</v>
      </c>
      <c r="I28" s="6">
        <f t="shared" si="4"/>
        <v>11.791410908776133</v>
      </c>
      <c r="J28" s="6">
        <v>0</v>
      </c>
      <c r="K28" s="6">
        <v>-9.8000000000000007</v>
      </c>
    </row>
    <row r="29" spans="4:11" x14ac:dyDescent="0.3">
      <c r="D29" s="6">
        <v>28</v>
      </c>
      <c r="E29" s="6">
        <f t="shared" si="0"/>
        <v>0.27000000000000007</v>
      </c>
      <c r="F29" s="6">
        <f t="shared" si="3"/>
        <v>5.5292762989506912</v>
      </c>
      <c r="G29" s="6">
        <f t="shared" si="3"/>
        <v>3.5144309453695572</v>
      </c>
      <c r="H29" s="6">
        <f t="shared" si="4"/>
        <v>20.478801107224793</v>
      </c>
      <c r="I29" s="6">
        <f t="shared" si="4"/>
        <v>11.693410908776132</v>
      </c>
      <c r="J29" s="6">
        <v>0</v>
      </c>
      <c r="K29" s="6">
        <v>-9.8000000000000007</v>
      </c>
    </row>
    <row r="30" spans="4:11" x14ac:dyDescent="0.3">
      <c r="D30" s="6">
        <v>29</v>
      </c>
      <c r="E30" s="6">
        <f t="shared" si="0"/>
        <v>0.28000000000000008</v>
      </c>
      <c r="F30" s="6">
        <f t="shared" si="3"/>
        <v>5.7340643100229389</v>
      </c>
      <c r="G30" s="6">
        <f t="shared" si="3"/>
        <v>3.6308750544573183</v>
      </c>
      <c r="H30" s="6">
        <f t="shared" si="4"/>
        <v>20.478801107224793</v>
      </c>
      <c r="I30" s="6">
        <f t="shared" si="4"/>
        <v>11.595410908776131</v>
      </c>
      <c r="J30" s="6">
        <v>0</v>
      </c>
      <c r="K30" s="6">
        <v>-9.8000000000000007</v>
      </c>
    </row>
    <row r="31" spans="4:11" x14ac:dyDescent="0.3">
      <c r="D31" s="6">
        <v>30</v>
      </c>
      <c r="E31" s="6">
        <f t="shared" si="0"/>
        <v>0.29000000000000009</v>
      </c>
      <c r="F31" s="6">
        <f t="shared" si="3"/>
        <v>5.9388523210951867</v>
      </c>
      <c r="G31" s="6">
        <f t="shared" si="3"/>
        <v>3.7463391635450796</v>
      </c>
      <c r="H31" s="6">
        <f t="shared" si="4"/>
        <v>20.478801107224793</v>
      </c>
      <c r="I31" s="6">
        <f t="shared" si="4"/>
        <v>11.49741090877613</v>
      </c>
      <c r="J31" s="6">
        <v>0</v>
      </c>
      <c r="K31" s="6">
        <v>-9.8000000000000007</v>
      </c>
    </row>
    <row r="32" spans="4:11" x14ac:dyDescent="0.3">
      <c r="D32" s="6">
        <v>31</v>
      </c>
      <c r="E32" s="6">
        <f t="shared" si="0"/>
        <v>0.3000000000000001</v>
      </c>
      <c r="F32" s="6">
        <f t="shared" si="3"/>
        <v>6.1436403321674344</v>
      </c>
      <c r="G32" s="6">
        <f t="shared" si="3"/>
        <v>3.8608232726328406</v>
      </c>
      <c r="H32" s="6">
        <f t="shared" si="4"/>
        <v>20.478801107224793</v>
      </c>
      <c r="I32" s="6">
        <f t="shared" si="4"/>
        <v>11.39941090877613</v>
      </c>
      <c r="J32" s="6">
        <v>0</v>
      </c>
      <c r="K32" s="6">
        <v>-9.8000000000000007</v>
      </c>
    </row>
    <row r="33" spans="4:11" x14ac:dyDescent="0.3">
      <c r="D33" s="6">
        <v>32</v>
      </c>
      <c r="E33" s="6">
        <f t="shared" si="0"/>
        <v>0.31000000000000011</v>
      </c>
      <c r="F33" s="6">
        <f t="shared" si="3"/>
        <v>6.3484283432396822</v>
      </c>
      <c r="G33" s="6">
        <f t="shared" si="3"/>
        <v>3.974327381720602</v>
      </c>
      <c r="H33" s="6">
        <f t="shared" si="4"/>
        <v>20.478801107224793</v>
      </c>
      <c r="I33" s="6">
        <f t="shared" si="4"/>
        <v>11.301410908776129</v>
      </c>
      <c r="J33" s="6">
        <v>0</v>
      </c>
      <c r="K33" s="6">
        <v>-9.8000000000000007</v>
      </c>
    </row>
    <row r="34" spans="4:11" x14ac:dyDescent="0.3">
      <c r="D34" s="6">
        <v>33</v>
      </c>
      <c r="E34" s="6">
        <f t="shared" si="0"/>
        <v>0.32000000000000012</v>
      </c>
      <c r="F34" s="6">
        <f t="shared" si="3"/>
        <v>6.5532163543119299</v>
      </c>
      <c r="G34" s="6">
        <f t="shared" si="3"/>
        <v>4.0868514908083631</v>
      </c>
      <c r="H34" s="6">
        <f t="shared" si="4"/>
        <v>20.478801107224793</v>
      </c>
      <c r="I34" s="6">
        <f t="shared" si="4"/>
        <v>11.203410908776128</v>
      </c>
      <c r="J34" s="6">
        <v>0</v>
      </c>
      <c r="K34" s="6">
        <v>-9.8000000000000007</v>
      </c>
    </row>
    <row r="35" spans="4:11" x14ac:dyDescent="0.3">
      <c r="D35" s="6">
        <v>34</v>
      </c>
      <c r="E35" s="6">
        <f t="shared" si="0"/>
        <v>0.33000000000000013</v>
      </c>
      <c r="F35" s="6">
        <f t="shared" si="3"/>
        <v>6.7580043653841777</v>
      </c>
      <c r="G35" s="6">
        <f t="shared" si="3"/>
        <v>4.1983955998961244</v>
      </c>
      <c r="H35" s="6">
        <f t="shared" si="4"/>
        <v>20.478801107224793</v>
      </c>
      <c r="I35" s="6">
        <f t="shared" si="4"/>
        <v>11.105410908776127</v>
      </c>
      <c r="J35" s="6">
        <v>0</v>
      </c>
      <c r="K35" s="6">
        <v>-9.8000000000000007</v>
      </c>
    </row>
    <row r="36" spans="4:11" x14ac:dyDescent="0.3">
      <c r="D36" s="6">
        <v>35</v>
      </c>
      <c r="E36" s="6">
        <f t="shared" si="0"/>
        <v>0.34000000000000014</v>
      </c>
      <c r="F36" s="6">
        <f t="shared" ref="F36:G51" si="5">F35+H35*$B$2+0.5*J35*$B$2^2</f>
        <v>6.9627923764564255</v>
      </c>
      <c r="G36" s="6">
        <f t="shared" si="5"/>
        <v>4.3089597089838856</v>
      </c>
      <c r="H36" s="6">
        <f t="shared" ref="H36:I51" si="6">H35+J35*$B$2</f>
        <v>20.478801107224793</v>
      </c>
      <c r="I36" s="6">
        <f t="shared" si="6"/>
        <v>11.007410908776126</v>
      </c>
      <c r="J36" s="6">
        <v>0</v>
      </c>
      <c r="K36" s="6">
        <v>-9.8000000000000007</v>
      </c>
    </row>
    <row r="37" spans="4:11" x14ac:dyDescent="0.3">
      <c r="D37" s="6">
        <v>36</v>
      </c>
      <c r="E37" s="6">
        <f t="shared" si="0"/>
        <v>0.35000000000000014</v>
      </c>
      <c r="F37" s="6">
        <f t="shared" si="5"/>
        <v>7.1675803875286732</v>
      </c>
      <c r="G37" s="6">
        <f t="shared" si="5"/>
        <v>4.4185438180716465</v>
      </c>
      <c r="H37" s="6">
        <f t="shared" si="6"/>
        <v>20.478801107224793</v>
      </c>
      <c r="I37" s="6">
        <f t="shared" si="6"/>
        <v>10.909410908776126</v>
      </c>
      <c r="J37" s="6">
        <v>0</v>
      </c>
      <c r="K37" s="6">
        <v>-9.8000000000000007</v>
      </c>
    </row>
    <row r="38" spans="4:11" x14ac:dyDescent="0.3">
      <c r="D38" s="6">
        <v>37</v>
      </c>
      <c r="E38" s="6">
        <f t="shared" si="0"/>
        <v>0.36000000000000015</v>
      </c>
      <c r="F38" s="6">
        <f t="shared" si="5"/>
        <v>7.372368398600921</v>
      </c>
      <c r="G38" s="6">
        <f t="shared" si="5"/>
        <v>4.5271479271594073</v>
      </c>
      <c r="H38" s="6">
        <f t="shared" si="6"/>
        <v>20.478801107224793</v>
      </c>
      <c r="I38" s="6">
        <f t="shared" si="6"/>
        <v>10.811410908776125</v>
      </c>
      <c r="J38" s="6">
        <v>0</v>
      </c>
      <c r="K38" s="6">
        <v>-9.8000000000000007</v>
      </c>
    </row>
    <row r="39" spans="4:11" x14ac:dyDescent="0.3">
      <c r="D39" s="6">
        <v>38</v>
      </c>
      <c r="E39" s="6">
        <f t="shared" si="0"/>
        <v>0.37000000000000016</v>
      </c>
      <c r="F39" s="6">
        <f t="shared" si="5"/>
        <v>7.5771564096731687</v>
      </c>
      <c r="G39" s="6">
        <f t="shared" si="5"/>
        <v>4.6347720362471687</v>
      </c>
      <c r="H39" s="6">
        <f t="shared" si="6"/>
        <v>20.478801107224793</v>
      </c>
      <c r="I39" s="6">
        <f t="shared" si="6"/>
        <v>10.713410908776124</v>
      </c>
      <c r="J39" s="6">
        <v>0</v>
      </c>
      <c r="K39" s="6">
        <v>-9.8000000000000007</v>
      </c>
    </row>
    <row r="40" spans="4:11" x14ac:dyDescent="0.3">
      <c r="D40" s="6">
        <v>39</v>
      </c>
      <c r="E40" s="6">
        <f t="shared" si="0"/>
        <v>0.38000000000000017</v>
      </c>
      <c r="F40" s="6">
        <f t="shared" si="5"/>
        <v>7.7819444207454165</v>
      </c>
      <c r="G40" s="6">
        <f t="shared" si="5"/>
        <v>4.7414161453349299</v>
      </c>
      <c r="H40" s="6">
        <f t="shared" si="6"/>
        <v>20.478801107224793</v>
      </c>
      <c r="I40" s="6">
        <f t="shared" si="6"/>
        <v>10.615410908776123</v>
      </c>
      <c r="J40" s="6">
        <v>0</v>
      </c>
      <c r="K40" s="6">
        <v>-9.8000000000000007</v>
      </c>
    </row>
    <row r="41" spans="4:11" x14ac:dyDescent="0.3">
      <c r="D41" s="6">
        <v>40</v>
      </c>
      <c r="E41" s="6">
        <f t="shared" si="0"/>
        <v>0.39000000000000018</v>
      </c>
      <c r="F41" s="6">
        <f t="shared" si="5"/>
        <v>7.9867324318176642</v>
      </c>
      <c r="G41" s="6">
        <f t="shared" si="5"/>
        <v>4.847080254422691</v>
      </c>
      <c r="H41" s="6">
        <f t="shared" si="6"/>
        <v>20.478801107224793</v>
      </c>
      <c r="I41" s="6">
        <f t="shared" si="6"/>
        <v>10.517410908776123</v>
      </c>
      <c r="J41" s="6">
        <v>0</v>
      </c>
      <c r="K41" s="6">
        <v>-9.8000000000000007</v>
      </c>
    </row>
    <row r="42" spans="4:11" x14ac:dyDescent="0.3">
      <c r="D42" s="6">
        <v>41</v>
      </c>
      <c r="E42" s="6">
        <f t="shared" si="0"/>
        <v>0.40000000000000019</v>
      </c>
      <c r="F42" s="6">
        <f t="shared" si="5"/>
        <v>8.191520442889912</v>
      </c>
      <c r="G42" s="6">
        <f t="shared" si="5"/>
        <v>4.9517643635104518</v>
      </c>
      <c r="H42" s="6">
        <f t="shared" si="6"/>
        <v>20.478801107224793</v>
      </c>
      <c r="I42" s="6">
        <f t="shared" si="6"/>
        <v>10.419410908776122</v>
      </c>
      <c r="J42" s="6">
        <v>0</v>
      </c>
      <c r="K42" s="6">
        <v>-9.8000000000000007</v>
      </c>
    </row>
    <row r="43" spans="4:11" x14ac:dyDescent="0.3">
      <c r="D43" s="6">
        <v>42</v>
      </c>
      <c r="E43" s="6">
        <f t="shared" si="0"/>
        <v>0.4100000000000002</v>
      </c>
      <c r="F43" s="6">
        <f t="shared" si="5"/>
        <v>8.3963084539621597</v>
      </c>
      <c r="G43" s="6">
        <f t="shared" si="5"/>
        <v>5.0554684725982133</v>
      </c>
      <c r="H43" s="6">
        <f t="shared" si="6"/>
        <v>20.478801107224793</v>
      </c>
      <c r="I43" s="6">
        <f t="shared" si="6"/>
        <v>10.321410908776121</v>
      </c>
      <c r="J43" s="6">
        <v>0</v>
      </c>
      <c r="K43" s="6">
        <v>-9.8000000000000007</v>
      </c>
    </row>
    <row r="44" spans="4:11" x14ac:dyDescent="0.3">
      <c r="D44" s="6">
        <v>43</v>
      </c>
      <c r="E44" s="6">
        <f t="shared" si="0"/>
        <v>0.42000000000000021</v>
      </c>
      <c r="F44" s="6">
        <f t="shared" si="5"/>
        <v>8.6010964650344075</v>
      </c>
      <c r="G44" s="6">
        <f t="shared" si="5"/>
        <v>5.1581925816859746</v>
      </c>
      <c r="H44" s="6">
        <f t="shared" si="6"/>
        <v>20.478801107224793</v>
      </c>
      <c r="I44" s="6">
        <f t="shared" si="6"/>
        <v>10.22341090877612</v>
      </c>
      <c r="J44" s="6">
        <v>0</v>
      </c>
      <c r="K44" s="6">
        <v>-9.8000000000000007</v>
      </c>
    </row>
    <row r="45" spans="4:11" x14ac:dyDescent="0.3">
      <c r="D45" s="6">
        <v>44</v>
      </c>
      <c r="E45" s="6">
        <f t="shared" si="0"/>
        <v>0.43000000000000022</v>
      </c>
      <c r="F45" s="6">
        <f t="shared" si="5"/>
        <v>8.8058844761066553</v>
      </c>
      <c r="G45" s="6">
        <f t="shared" si="5"/>
        <v>5.2599366907737357</v>
      </c>
      <c r="H45" s="6">
        <f t="shared" si="6"/>
        <v>20.478801107224793</v>
      </c>
      <c r="I45" s="6">
        <f t="shared" si="6"/>
        <v>10.12541090877612</v>
      </c>
      <c r="J45" s="6">
        <v>0</v>
      </c>
      <c r="K45" s="6">
        <v>-9.8000000000000007</v>
      </c>
    </row>
    <row r="46" spans="4:11" x14ac:dyDescent="0.3">
      <c r="D46" s="6">
        <v>45</v>
      </c>
      <c r="E46" s="6">
        <f t="shared" si="0"/>
        <v>0.44000000000000022</v>
      </c>
      <c r="F46" s="6">
        <f t="shared" si="5"/>
        <v>9.010672487178903</v>
      </c>
      <c r="G46" s="6">
        <f t="shared" si="5"/>
        <v>5.3607007998614966</v>
      </c>
      <c r="H46" s="6">
        <f t="shared" si="6"/>
        <v>20.478801107224793</v>
      </c>
      <c r="I46" s="6">
        <f t="shared" si="6"/>
        <v>10.027410908776119</v>
      </c>
      <c r="J46" s="6">
        <v>0</v>
      </c>
      <c r="K46" s="6">
        <v>-9.8000000000000007</v>
      </c>
    </row>
    <row r="47" spans="4:11" x14ac:dyDescent="0.3">
      <c r="D47" s="6">
        <v>46</v>
      </c>
      <c r="E47" s="6">
        <f t="shared" si="0"/>
        <v>0.45000000000000023</v>
      </c>
      <c r="F47" s="6">
        <f t="shared" si="5"/>
        <v>9.2154604982511508</v>
      </c>
      <c r="G47" s="6">
        <f t="shared" si="5"/>
        <v>5.4604849089492573</v>
      </c>
      <c r="H47" s="6">
        <f t="shared" si="6"/>
        <v>20.478801107224793</v>
      </c>
      <c r="I47" s="6">
        <f t="shared" si="6"/>
        <v>9.9294109087761182</v>
      </c>
      <c r="J47" s="6">
        <v>0</v>
      </c>
      <c r="K47" s="6">
        <v>-9.8000000000000007</v>
      </c>
    </row>
    <row r="48" spans="4:11" x14ac:dyDescent="0.3">
      <c r="D48" s="6">
        <v>47</v>
      </c>
      <c r="E48" s="6">
        <f t="shared" si="0"/>
        <v>0.46000000000000024</v>
      </c>
      <c r="F48" s="6">
        <f t="shared" si="5"/>
        <v>9.4202485093233985</v>
      </c>
      <c r="G48" s="6">
        <f t="shared" si="5"/>
        <v>5.5592890180370187</v>
      </c>
      <c r="H48" s="6">
        <f t="shared" si="6"/>
        <v>20.478801107224793</v>
      </c>
      <c r="I48" s="6">
        <f t="shared" si="6"/>
        <v>9.8314109087761175</v>
      </c>
      <c r="J48" s="6">
        <v>0</v>
      </c>
      <c r="K48" s="6">
        <v>-9.8000000000000007</v>
      </c>
    </row>
    <row r="49" spans="4:11" x14ac:dyDescent="0.3">
      <c r="D49" s="6">
        <v>48</v>
      </c>
      <c r="E49" s="6">
        <f t="shared" si="0"/>
        <v>0.47000000000000025</v>
      </c>
      <c r="F49" s="6">
        <f t="shared" si="5"/>
        <v>9.6250365203956463</v>
      </c>
      <c r="G49" s="6">
        <f t="shared" si="5"/>
        <v>5.6571131271247799</v>
      </c>
      <c r="H49" s="6">
        <f t="shared" si="6"/>
        <v>20.478801107224793</v>
      </c>
      <c r="I49" s="6">
        <f t="shared" si="6"/>
        <v>9.7334109087761167</v>
      </c>
      <c r="J49" s="6">
        <v>0</v>
      </c>
      <c r="K49" s="6">
        <v>-9.8000000000000007</v>
      </c>
    </row>
    <row r="50" spans="4:11" x14ac:dyDescent="0.3">
      <c r="D50" s="6">
        <v>49</v>
      </c>
      <c r="E50" s="6">
        <f t="shared" si="0"/>
        <v>0.48000000000000026</v>
      </c>
      <c r="F50" s="6">
        <f t="shared" si="5"/>
        <v>9.829824531467894</v>
      </c>
      <c r="G50" s="6">
        <f t="shared" si="5"/>
        <v>5.7539572362125408</v>
      </c>
      <c r="H50" s="6">
        <f t="shared" si="6"/>
        <v>20.478801107224793</v>
      </c>
      <c r="I50" s="6">
        <f t="shared" si="6"/>
        <v>9.6354109087761159</v>
      </c>
      <c r="J50" s="6">
        <v>0</v>
      </c>
      <c r="K50" s="6">
        <v>-9.8000000000000007</v>
      </c>
    </row>
    <row r="51" spans="4:11" x14ac:dyDescent="0.3">
      <c r="D51" s="6">
        <v>50</v>
      </c>
      <c r="E51" s="6">
        <f t="shared" si="0"/>
        <v>0.49000000000000027</v>
      </c>
      <c r="F51" s="6">
        <f t="shared" si="5"/>
        <v>10.034612542540142</v>
      </c>
      <c r="G51" s="6">
        <f t="shared" si="5"/>
        <v>5.8498213453003016</v>
      </c>
      <c r="H51" s="6">
        <f t="shared" si="6"/>
        <v>20.478801107224793</v>
      </c>
      <c r="I51" s="6">
        <f t="shared" si="6"/>
        <v>9.5374109087761152</v>
      </c>
      <c r="J51" s="6">
        <v>0</v>
      </c>
      <c r="K51" s="6">
        <v>-9.8000000000000007</v>
      </c>
    </row>
    <row r="52" spans="4:11" x14ac:dyDescent="0.3">
      <c r="D52" s="6">
        <v>51</v>
      </c>
      <c r="E52" s="6">
        <f t="shared" si="0"/>
        <v>0.50000000000000022</v>
      </c>
      <c r="F52" s="6">
        <f t="shared" ref="F52:G67" si="7">F51+H51*$B$2+0.5*J51*$B$2^2</f>
        <v>10.23940055361239</v>
      </c>
      <c r="G52" s="6">
        <f t="shared" si="7"/>
        <v>5.9447054543880631</v>
      </c>
      <c r="H52" s="6">
        <f t="shared" ref="H52:I67" si="8">H51+J51*$B$2</f>
        <v>20.478801107224793</v>
      </c>
      <c r="I52" s="6">
        <f t="shared" si="8"/>
        <v>9.4394109087761144</v>
      </c>
      <c r="J52" s="6">
        <v>0</v>
      </c>
      <c r="K52" s="6">
        <v>-9.8000000000000007</v>
      </c>
    </row>
    <row r="53" spans="4:11" x14ac:dyDescent="0.3">
      <c r="D53" s="6">
        <v>52</v>
      </c>
      <c r="E53" s="6">
        <f t="shared" si="0"/>
        <v>0.51000000000000023</v>
      </c>
      <c r="F53" s="6">
        <f t="shared" si="7"/>
        <v>10.444188564684637</v>
      </c>
      <c r="G53" s="6">
        <f t="shared" si="7"/>
        <v>6.0386095634758243</v>
      </c>
      <c r="H53" s="6">
        <f t="shared" si="8"/>
        <v>20.478801107224793</v>
      </c>
      <c r="I53" s="6">
        <f t="shared" si="8"/>
        <v>9.3414109087761137</v>
      </c>
      <c r="J53" s="6">
        <v>0</v>
      </c>
      <c r="K53" s="6">
        <v>-9.8000000000000007</v>
      </c>
    </row>
    <row r="54" spans="4:11" x14ac:dyDescent="0.3">
      <c r="D54" s="6">
        <v>53</v>
      </c>
      <c r="E54" s="6">
        <f t="shared" si="0"/>
        <v>0.52000000000000024</v>
      </c>
      <c r="F54" s="6">
        <f t="shared" si="7"/>
        <v>10.648976575756885</v>
      </c>
      <c r="G54" s="6">
        <f t="shared" si="7"/>
        <v>6.1315336725635854</v>
      </c>
      <c r="H54" s="6">
        <f t="shared" si="8"/>
        <v>20.478801107224793</v>
      </c>
      <c r="I54" s="6">
        <f t="shared" si="8"/>
        <v>9.2434109087761129</v>
      </c>
      <c r="J54" s="6">
        <v>0</v>
      </c>
      <c r="K54" s="6">
        <v>-9.8000000000000007</v>
      </c>
    </row>
    <row r="55" spans="4:11" x14ac:dyDescent="0.3">
      <c r="D55" s="6">
        <v>54</v>
      </c>
      <c r="E55" s="6">
        <f t="shared" si="0"/>
        <v>0.53000000000000025</v>
      </c>
      <c r="F55" s="6">
        <f t="shared" si="7"/>
        <v>10.853764586829133</v>
      </c>
      <c r="G55" s="6">
        <f t="shared" si="7"/>
        <v>6.2234777816513462</v>
      </c>
      <c r="H55" s="6">
        <f t="shared" si="8"/>
        <v>20.478801107224793</v>
      </c>
      <c r="I55" s="6">
        <f t="shared" si="8"/>
        <v>9.1454109087761122</v>
      </c>
      <c r="J55" s="6">
        <v>0</v>
      </c>
      <c r="K55" s="6">
        <v>-9.8000000000000007</v>
      </c>
    </row>
    <row r="56" spans="4:11" x14ac:dyDescent="0.3">
      <c r="D56" s="6">
        <v>55</v>
      </c>
      <c r="E56" s="6">
        <f t="shared" si="0"/>
        <v>0.54000000000000026</v>
      </c>
      <c r="F56" s="6">
        <f t="shared" si="7"/>
        <v>11.058552597901381</v>
      </c>
      <c r="G56" s="6">
        <f t="shared" si="7"/>
        <v>6.3144418907391069</v>
      </c>
      <c r="H56" s="6">
        <f t="shared" si="8"/>
        <v>20.478801107224793</v>
      </c>
      <c r="I56" s="6">
        <f t="shared" si="8"/>
        <v>9.0474109087761114</v>
      </c>
      <c r="J56" s="6">
        <v>0</v>
      </c>
      <c r="K56" s="6">
        <v>-9.8000000000000007</v>
      </c>
    </row>
    <row r="57" spans="4:11" x14ac:dyDescent="0.3">
      <c r="D57" s="6">
        <v>56</v>
      </c>
      <c r="E57" s="6">
        <f t="shared" si="0"/>
        <v>0.55000000000000027</v>
      </c>
      <c r="F57" s="6">
        <f t="shared" si="7"/>
        <v>11.263340608973628</v>
      </c>
      <c r="G57" s="6">
        <f t="shared" si="7"/>
        <v>6.4044259998268682</v>
      </c>
      <c r="H57" s="6">
        <f t="shared" si="8"/>
        <v>20.478801107224793</v>
      </c>
      <c r="I57" s="6">
        <f t="shared" si="8"/>
        <v>8.9494109087761107</v>
      </c>
      <c r="J57" s="6">
        <v>0</v>
      </c>
      <c r="K57" s="6">
        <v>-9.8000000000000007</v>
      </c>
    </row>
    <row r="58" spans="4:11" x14ac:dyDescent="0.3">
      <c r="D58" s="6">
        <v>57</v>
      </c>
      <c r="E58" s="6">
        <f t="shared" si="0"/>
        <v>0.56000000000000028</v>
      </c>
      <c r="F58" s="6">
        <f t="shared" si="7"/>
        <v>11.468128620045876</v>
      </c>
      <c r="G58" s="6">
        <f t="shared" si="7"/>
        <v>6.4934301089146294</v>
      </c>
      <c r="H58" s="6">
        <f t="shared" si="8"/>
        <v>20.478801107224793</v>
      </c>
      <c r="I58" s="6">
        <f t="shared" si="8"/>
        <v>8.8514109087761099</v>
      </c>
      <c r="J58" s="6">
        <v>0</v>
      </c>
      <c r="K58" s="6">
        <v>-9.8000000000000007</v>
      </c>
    </row>
    <row r="59" spans="4:11" x14ac:dyDescent="0.3">
      <c r="D59" s="6">
        <v>58</v>
      </c>
      <c r="E59" s="6">
        <f t="shared" si="0"/>
        <v>0.57000000000000028</v>
      </c>
      <c r="F59" s="6">
        <f t="shared" si="7"/>
        <v>11.672916631118124</v>
      </c>
      <c r="G59" s="6">
        <f t="shared" si="7"/>
        <v>6.5814542180023903</v>
      </c>
      <c r="H59" s="6">
        <f t="shared" si="8"/>
        <v>20.478801107224793</v>
      </c>
      <c r="I59" s="6">
        <f t="shared" si="8"/>
        <v>8.7534109087761092</v>
      </c>
      <c r="J59" s="6">
        <v>0</v>
      </c>
      <c r="K59" s="6">
        <v>-9.8000000000000007</v>
      </c>
    </row>
    <row r="60" spans="4:11" x14ac:dyDescent="0.3">
      <c r="D60" s="6">
        <v>59</v>
      </c>
      <c r="E60" s="6">
        <f t="shared" si="0"/>
        <v>0.58000000000000029</v>
      </c>
      <c r="F60" s="6">
        <f t="shared" si="7"/>
        <v>11.877704642190372</v>
      </c>
      <c r="G60" s="6">
        <f t="shared" si="7"/>
        <v>6.668498327090151</v>
      </c>
      <c r="H60" s="6">
        <f t="shared" si="8"/>
        <v>20.478801107224793</v>
      </c>
      <c r="I60" s="6">
        <f t="shared" si="8"/>
        <v>8.6554109087761084</v>
      </c>
      <c r="J60" s="6">
        <v>0</v>
      </c>
      <c r="K60" s="6">
        <v>-9.8000000000000007</v>
      </c>
    </row>
    <row r="61" spans="4:11" x14ac:dyDescent="0.3">
      <c r="D61" s="6">
        <v>60</v>
      </c>
      <c r="E61" s="6">
        <f t="shared" si="0"/>
        <v>0.5900000000000003</v>
      </c>
      <c r="F61" s="6">
        <f t="shared" si="7"/>
        <v>12.082492653262619</v>
      </c>
      <c r="G61" s="6">
        <f t="shared" si="7"/>
        <v>6.7545624361779124</v>
      </c>
      <c r="H61" s="6">
        <f t="shared" si="8"/>
        <v>20.478801107224793</v>
      </c>
      <c r="I61" s="6">
        <f t="shared" si="8"/>
        <v>8.5574109087761077</v>
      </c>
      <c r="J61" s="6">
        <v>0</v>
      </c>
      <c r="K61" s="6">
        <v>-9.8000000000000007</v>
      </c>
    </row>
    <row r="62" spans="4:11" x14ac:dyDescent="0.3">
      <c r="D62" s="6">
        <v>61</v>
      </c>
      <c r="E62" s="6">
        <f t="shared" si="0"/>
        <v>0.60000000000000031</v>
      </c>
      <c r="F62" s="6">
        <f t="shared" si="7"/>
        <v>12.287280664334867</v>
      </c>
      <c r="G62" s="6">
        <f t="shared" si="7"/>
        <v>6.8396465452656736</v>
      </c>
      <c r="H62" s="6">
        <f t="shared" si="8"/>
        <v>20.478801107224793</v>
      </c>
      <c r="I62" s="6">
        <f t="shared" si="8"/>
        <v>8.4594109087761069</v>
      </c>
      <c r="J62" s="6">
        <v>0</v>
      </c>
      <c r="K62" s="6">
        <v>-9.8000000000000007</v>
      </c>
    </row>
    <row r="63" spans="4:11" x14ac:dyDescent="0.3">
      <c r="D63" s="6">
        <v>62</v>
      </c>
      <c r="E63" s="6">
        <f t="shared" si="0"/>
        <v>0.61000000000000032</v>
      </c>
      <c r="F63" s="6">
        <f t="shared" si="7"/>
        <v>12.492068675407115</v>
      </c>
      <c r="G63" s="6">
        <f t="shared" si="7"/>
        <v>6.9237506543534346</v>
      </c>
      <c r="H63" s="6">
        <f t="shared" si="8"/>
        <v>20.478801107224793</v>
      </c>
      <c r="I63" s="6">
        <f t="shared" si="8"/>
        <v>8.3614109087761062</v>
      </c>
      <c r="J63" s="6">
        <v>0</v>
      </c>
      <c r="K63" s="6">
        <v>-9.8000000000000007</v>
      </c>
    </row>
    <row r="64" spans="4:11" x14ac:dyDescent="0.3">
      <c r="D64" s="6">
        <v>63</v>
      </c>
      <c r="E64" s="6">
        <f t="shared" si="0"/>
        <v>0.62000000000000033</v>
      </c>
      <c r="F64" s="6">
        <f t="shared" si="7"/>
        <v>12.696856686479363</v>
      </c>
      <c r="G64" s="6">
        <f t="shared" si="7"/>
        <v>7.0068747634411954</v>
      </c>
      <c r="H64" s="6">
        <f t="shared" si="8"/>
        <v>20.478801107224793</v>
      </c>
      <c r="I64" s="6">
        <f t="shared" si="8"/>
        <v>8.2634109087761054</v>
      </c>
      <c r="J64" s="6">
        <v>0</v>
      </c>
      <c r="K64" s="6">
        <v>-9.8000000000000007</v>
      </c>
    </row>
    <row r="65" spans="4:11" x14ac:dyDescent="0.3">
      <c r="D65" s="6">
        <v>64</v>
      </c>
      <c r="E65" s="6">
        <f t="shared" si="0"/>
        <v>0.63000000000000034</v>
      </c>
      <c r="F65" s="6">
        <f t="shared" si="7"/>
        <v>12.90164469755161</v>
      </c>
      <c r="G65" s="6">
        <f t="shared" si="7"/>
        <v>7.089018872528956</v>
      </c>
      <c r="H65" s="6">
        <f t="shared" si="8"/>
        <v>20.478801107224793</v>
      </c>
      <c r="I65" s="6">
        <f t="shared" si="8"/>
        <v>8.1654109087761046</v>
      </c>
      <c r="J65" s="6">
        <v>0</v>
      </c>
      <c r="K65" s="6">
        <v>-9.8000000000000007</v>
      </c>
    </row>
    <row r="66" spans="4:11" x14ac:dyDescent="0.3">
      <c r="D66" s="6">
        <v>65</v>
      </c>
      <c r="E66" s="6">
        <f t="shared" si="0"/>
        <v>0.64000000000000035</v>
      </c>
      <c r="F66" s="6">
        <f t="shared" si="7"/>
        <v>13.106432708623858</v>
      </c>
      <c r="G66" s="6">
        <f t="shared" si="7"/>
        <v>7.1701829816167173</v>
      </c>
      <c r="H66" s="6">
        <f t="shared" si="8"/>
        <v>20.478801107224793</v>
      </c>
      <c r="I66" s="6">
        <f t="shared" si="8"/>
        <v>8.0674109087761039</v>
      </c>
      <c r="J66" s="6">
        <v>0</v>
      </c>
      <c r="K66" s="6">
        <v>-9.8000000000000007</v>
      </c>
    </row>
    <row r="67" spans="4:11" x14ac:dyDescent="0.3">
      <c r="D67" s="6">
        <v>66</v>
      </c>
      <c r="E67" s="6">
        <f t="shared" si="0"/>
        <v>0.65000000000000036</v>
      </c>
      <c r="F67" s="6">
        <f t="shared" si="7"/>
        <v>13.311220719696106</v>
      </c>
      <c r="G67" s="6">
        <f t="shared" si="7"/>
        <v>7.2503670907044784</v>
      </c>
      <c r="H67" s="6">
        <f t="shared" si="8"/>
        <v>20.478801107224793</v>
      </c>
      <c r="I67" s="6">
        <f t="shared" si="8"/>
        <v>7.969410908776104</v>
      </c>
      <c r="J67" s="6">
        <v>0</v>
      </c>
      <c r="K67" s="6">
        <v>-9.8000000000000007</v>
      </c>
    </row>
    <row r="68" spans="4:11" x14ac:dyDescent="0.3">
      <c r="D68" s="6">
        <v>67</v>
      </c>
      <c r="E68" s="6">
        <f t="shared" ref="E68:E131" si="9">$B$2+E67</f>
        <v>0.66000000000000036</v>
      </c>
      <c r="F68" s="6">
        <f t="shared" ref="F68:G83" si="10">F67+H67*$B$2+0.5*J67*$B$2^2</f>
        <v>13.516008730768354</v>
      </c>
      <c r="G68" s="6">
        <f t="shared" si="10"/>
        <v>7.3295711997922393</v>
      </c>
      <c r="H68" s="6">
        <f t="shared" ref="H68:I83" si="11">H67+J67*$B$2</f>
        <v>20.478801107224793</v>
      </c>
      <c r="I68" s="6">
        <f t="shared" si="11"/>
        <v>7.8714109087761042</v>
      </c>
      <c r="J68" s="6">
        <v>0</v>
      </c>
      <c r="K68" s="6">
        <v>-9.8000000000000007</v>
      </c>
    </row>
    <row r="69" spans="4:11" x14ac:dyDescent="0.3">
      <c r="D69" s="6">
        <v>68</v>
      </c>
      <c r="E69" s="6">
        <f t="shared" si="9"/>
        <v>0.67000000000000037</v>
      </c>
      <c r="F69" s="6">
        <f t="shared" si="10"/>
        <v>13.720796741840601</v>
      </c>
      <c r="G69" s="6">
        <f t="shared" si="10"/>
        <v>7.4077953088799999</v>
      </c>
      <c r="H69" s="6">
        <f t="shared" si="11"/>
        <v>20.478801107224793</v>
      </c>
      <c r="I69" s="6">
        <f t="shared" si="11"/>
        <v>7.7734109087761043</v>
      </c>
      <c r="J69" s="6">
        <v>0</v>
      </c>
      <c r="K69" s="6">
        <v>-9.8000000000000007</v>
      </c>
    </row>
    <row r="70" spans="4:11" x14ac:dyDescent="0.3">
      <c r="D70" s="6">
        <v>69</v>
      </c>
      <c r="E70" s="6">
        <f t="shared" si="9"/>
        <v>0.68000000000000038</v>
      </c>
      <c r="F70" s="6">
        <f t="shared" si="10"/>
        <v>13.925584752912849</v>
      </c>
      <c r="G70" s="6">
        <f t="shared" si="10"/>
        <v>7.4850394179677613</v>
      </c>
      <c r="H70" s="6">
        <f t="shared" si="11"/>
        <v>20.478801107224793</v>
      </c>
      <c r="I70" s="6">
        <f t="shared" si="11"/>
        <v>7.6754109087761044</v>
      </c>
      <c r="J70" s="6">
        <v>0</v>
      </c>
      <c r="K70" s="6">
        <v>-9.8000000000000007</v>
      </c>
    </row>
    <row r="71" spans="4:11" x14ac:dyDescent="0.3">
      <c r="D71" s="6">
        <v>70</v>
      </c>
      <c r="E71" s="6">
        <f t="shared" si="9"/>
        <v>0.69000000000000039</v>
      </c>
      <c r="F71" s="6">
        <f t="shared" si="10"/>
        <v>14.130372763985097</v>
      </c>
      <c r="G71" s="6">
        <f t="shared" si="10"/>
        <v>7.5613035270555224</v>
      </c>
      <c r="H71" s="6">
        <f t="shared" si="11"/>
        <v>20.478801107224793</v>
      </c>
      <c r="I71" s="6">
        <f t="shared" si="11"/>
        <v>7.5774109087761046</v>
      </c>
      <c r="J71" s="6">
        <v>0</v>
      </c>
      <c r="K71" s="6">
        <v>-9.8000000000000007</v>
      </c>
    </row>
    <row r="72" spans="4:11" x14ac:dyDescent="0.3">
      <c r="D72" s="6">
        <v>71</v>
      </c>
      <c r="E72" s="6">
        <f t="shared" si="9"/>
        <v>0.7000000000000004</v>
      </c>
      <c r="F72" s="6">
        <f t="shared" si="10"/>
        <v>14.335160775057345</v>
      </c>
      <c r="G72" s="6">
        <f t="shared" si="10"/>
        <v>7.6365876361432834</v>
      </c>
      <c r="H72" s="6">
        <f t="shared" si="11"/>
        <v>20.478801107224793</v>
      </c>
      <c r="I72" s="6">
        <f t="shared" si="11"/>
        <v>7.4794109087761047</v>
      </c>
      <c r="J72" s="6">
        <v>0</v>
      </c>
      <c r="K72" s="6">
        <v>-9.8000000000000007</v>
      </c>
    </row>
    <row r="73" spans="4:11" x14ac:dyDescent="0.3">
      <c r="D73" s="6">
        <v>72</v>
      </c>
      <c r="E73" s="6">
        <f t="shared" si="9"/>
        <v>0.71000000000000041</v>
      </c>
      <c r="F73" s="6">
        <f t="shared" si="10"/>
        <v>14.539948786129592</v>
      </c>
      <c r="G73" s="6">
        <f t="shared" si="10"/>
        <v>7.7108917452310441</v>
      </c>
      <c r="H73" s="6">
        <f t="shared" si="11"/>
        <v>20.478801107224793</v>
      </c>
      <c r="I73" s="6">
        <f t="shared" si="11"/>
        <v>7.3814109087761048</v>
      </c>
      <c r="J73" s="6">
        <v>0</v>
      </c>
      <c r="K73" s="6">
        <v>-9.8000000000000007</v>
      </c>
    </row>
    <row r="74" spans="4:11" x14ac:dyDescent="0.3">
      <c r="D74" s="6">
        <v>73</v>
      </c>
      <c r="E74" s="6">
        <f t="shared" si="9"/>
        <v>0.72000000000000042</v>
      </c>
      <c r="F74" s="6">
        <f t="shared" si="10"/>
        <v>14.74473679720184</v>
      </c>
      <c r="G74" s="6">
        <f t="shared" si="10"/>
        <v>7.7842158543188047</v>
      </c>
      <c r="H74" s="6">
        <f t="shared" si="11"/>
        <v>20.478801107224793</v>
      </c>
      <c r="I74" s="6">
        <f t="shared" si="11"/>
        <v>7.283410908776105</v>
      </c>
      <c r="J74" s="6">
        <v>0</v>
      </c>
      <c r="K74" s="6">
        <v>-9.8000000000000007</v>
      </c>
    </row>
    <row r="75" spans="4:11" x14ac:dyDescent="0.3">
      <c r="D75" s="6">
        <v>74</v>
      </c>
      <c r="E75" s="6">
        <f t="shared" si="9"/>
        <v>0.73000000000000043</v>
      </c>
      <c r="F75" s="6">
        <f t="shared" si="10"/>
        <v>14.949524808274088</v>
      </c>
      <c r="G75" s="6">
        <f t="shared" si="10"/>
        <v>7.8565599634065659</v>
      </c>
      <c r="H75" s="6">
        <f t="shared" si="11"/>
        <v>20.478801107224793</v>
      </c>
      <c r="I75" s="6">
        <f t="shared" si="11"/>
        <v>7.1854109087761051</v>
      </c>
      <c r="J75" s="6">
        <v>0</v>
      </c>
      <c r="K75" s="6">
        <v>-9.8000000000000007</v>
      </c>
    </row>
    <row r="76" spans="4:11" x14ac:dyDescent="0.3">
      <c r="D76" s="6">
        <v>75</v>
      </c>
      <c r="E76" s="6">
        <f t="shared" si="9"/>
        <v>0.74000000000000044</v>
      </c>
      <c r="F76" s="6">
        <f t="shared" si="10"/>
        <v>15.154312819346336</v>
      </c>
      <c r="G76" s="6">
        <f t="shared" si="10"/>
        <v>7.927924072494327</v>
      </c>
      <c r="H76" s="6">
        <f t="shared" si="11"/>
        <v>20.478801107224793</v>
      </c>
      <c r="I76" s="6">
        <f t="shared" si="11"/>
        <v>7.0874109087761052</v>
      </c>
      <c r="J76" s="6">
        <v>0</v>
      </c>
      <c r="K76" s="6">
        <v>-9.8000000000000007</v>
      </c>
    </row>
    <row r="77" spans="4:11" x14ac:dyDescent="0.3">
      <c r="D77" s="6">
        <v>76</v>
      </c>
      <c r="E77" s="6">
        <f t="shared" si="9"/>
        <v>0.75000000000000044</v>
      </c>
      <c r="F77" s="6">
        <f t="shared" si="10"/>
        <v>15.359100830418583</v>
      </c>
      <c r="G77" s="6">
        <f t="shared" si="10"/>
        <v>7.9983081815820878</v>
      </c>
      <c r="H77" s="6">
        <f t="shared" si="11"/>
        <v>20.478801107224793</v>
      </c>
      <c r="I77" s="6">
        <f t="shared" si="11"/>
        <v>6.9894109087761054</v>
      </c>
      <c r="J77" s="6">
        <v>0</v>
      </c>
      <c r="K77" s="6">
        <v>-9.8000000000000007</v>
      </c>
    </row>
    <row r="78" spans="4:11" x14ac:dyDescent="0.3">
      <c r="D78" s="6">
        <v>77</v>
      </c>
      <c r="E78" s="6">
        <f t="shared" si="9"/>
        <v>0.76000000000000045</v>
      </c>
      <c r="F78" s="6">
        <f t="shared" si="10"/>
        <v>15.563888841490831</v>
      </c>
      <c r="G78" s="6">
        <f t="shared" si="10"/>
        <v>8.0677122906698493</v>
      </c>
      <c r="H78" s="6">
        <f t="shared" si="11"/>
        <v>20.478801107224793</v>
      </c>
      <c r="I78" s="6">
        <f t="shared" si="11"/>
        <v>6.8914109087761055</v>
      </c>
      <c r="J78" s="6">
        <v>0</v>
      </c>
      <c r="K78" s="6">
        <v>-9.8000000000000007</v>
      </c>
    </row>
    <row r="79" spans="4:11" x14ac:dyDescent="0.3">
      <c r="D79" s="6">
        <v>78</v>
      </c>
      <c r="E79" s="6">
        <f t="shared" si="9"/>
        <v>0.77000000000000046</v>
      </c>
      <c r="F79" s="6">
        <f t="shared" si="10"/>
        <v>15.768676852563079</v>
      </c>
      <c r="G79" s="6">
        <f t="shared" si="10"/>
        <v>8.1361363997576106</v>
      </c>
      <c r="H79" s="6">
        <f t="shared" si="11"/>
        <v>20.478801107224793</v>
      </c>
      <c r="I79" s="6">
        <f t="shared" si="11"/>
        <v>6.7934109087761057</v>
      </c>
      <c r="J79" s="6">
        <v>0</v>
      </c>
      <c r="K79" s="6">
        <v>-9.8000000000000007</v>
      </c>
    </row>
    <row r="80" spans="4:11" x14ac:dyDescent="0.3">
      <c r="D80" s="6">
        <v>79</v>
      </c>
      <c r="E80" s="6">
        <f t="shared" si="9"/>
        <v>0.78000000000000047</v>
      </c>
      <c r="F80" s="6">
        <f t="shared" si="10"/>
        <v>15.973464863635327</v>
      </c>
      <c r="G80" s="6">
        <f t="shared" si="10"/>
        <v>8.2035805088453717</v>
      </c>
      <c r="H80" s="6">
        <f t="shared" si="11"/>
        <v>20.478801107224793</v>
      </c>
      <c r="I80" s="6">
        <f t="shared" si="11"/>
        <v>6.6954109087761058</v>
      </c>
      <c r="J80" s="6">
        <v>0</v>
      </c>
      <c r="K80" s="6">
        <v>-9.8000000000000007</v>
      </c>
    </row>
    <row r="81" spans="4:11" x14ac:dyDescent="0.3">
      <c r="D81" s="6">
        <v>80</v>
      </c>
      <c r="E81" s="6">
        <f t="shared" si="9"/>
        <v>0.79000000000000048</v>
      </c>
      <c r="F81" s="6">
        <f t="shared" si="10"/>
        <v>16.178252874707574</v>
      </c>
      <c r="G81" s="6">
        <f t="shared" si="10"/>
        <v>8.2700446179331344</v>
      </c>
      <c r="H81" s="6">
        <f t="shared" si="11"/>
        <v>20.478801107224793</v>
      </c>
      <c r="I81" s="6">
        <f t="shared" si="11"/>
        <v>6.5974109087761059</v>
      </c>
      <c r="J81" s="6">
        <v>0</v>
      </c>
      <c r="K81" s="6">
        <v>-9.8000000000000007</v>
      </c>
    </row>
    <row r="82" spans="4:11" x14ac:dyDescent="0.3">
      <c r="D82" s="6">
        <v>81</v>
      </c>
      <c r="E82" s="6">
        <f t="shared" si="9"/>
        <v>0.80000000000000049</v>
      </c>
      <c r="F82" s="6">
        <f t="shared" si="10"/>
        <v>16.383040885779824</v>
      </c>
      <c r="G82" s="6">
        <f t="shared" si="10"/>
        <v>8.3355287270208969</v>
      </c>
      <c r="H82" s="6">
        <f t="shared" si="11"/>
        <v>20.478801107224793</v>
      </c>
      <c r="I82" s="6">
        <f t="shared" si="11"/>
        <v>6.4994109087761061</v>
      </c>
      <c r="J82" s="6">
        <v>0</v>
      </c>
      <c r="K82" s="6">
        <v>-9.8000000000000007</v>
      </c>
    </row>
    <row r="83" spans="4:11" x14ac:dyDescent="0.3">
      <c r="D83" s="6">
        <v>82</v>
      </c>
      <c r="E83" s="6">
        <f t="shared" si="9"/>
        <v>0.8100000000000005</v>
      </c>
      <c r="F83" s="6">
        <f t="shared" si="10"/>
        <v>16.587828896852074</v>
      </c>
      <c r="G83" s="6">
        <f t="shared" si="10"/>
        <v>8.4000328361086591</v>
      </c>
      <c r="H83" s="6">
        <f t="shared" si="11"/>
        <v>20.478801107224793</v>
      </c>
      <c r="I83" s="6">
        <f t="shared" si="11"/>
        <v>6.4014109087761062</v>
      </c>
      <c r="J83" s="6">
        <v>0</v>
      </c>
      <c r="K83" s="6">
        <v>-9.8000000000000007</v>
      </c>
    </row>
    <row r="84" spans="4:11" x14ac:dyDescent="0.3">
      <c r="D84" s="6">
        <v>83</v>
      </c>
      <c r="E84" s="6">
        <f t="shared" si="9"/>
        <v>0.82000000000000051</v>
      </c>
      <c r="F84" s="6">
        <f t="shared" ref="F84:G99" si="12">F83+H83*$B$2+0.5*J83*$B$2^2</f>
        <v>16.792616907924323</v>
      </c>
      <c r="G84" s="6">
        <f t="shared" si="12"/>
        <v>8.4635569451964212</v>
      </c>
      <c r="H84" s="6">
        <f t="shared" ref="H84:I99" si="13">H83+J83*$B$2</f>
        <v>20.478801107224793</v>
      </c>
      <c r="I84" s="6">
        <f t="shared" si="13"/>
        <v>6.3034109087761063</v>
      </c>
      <c r="J84" s="6">
        <v>0</v>
      </c>
      <c r="K84" s="6">
        <v>-9.8000000000000007</v>
      </c>
    </row>
    <row r="85" spans="4:11" x14ac:dyDescent="0.3">
      <c r="D85" s="6">
        <v>84</v>
      </c>
      <c r="E85" s="6">
        <f t="shared" si="9"/>
        <v>0.83000000000000052</v>
      </c>
      <c r="F85" s="6">
        <f t="shared" si="12"/>
        <v>16.997404918996573</v>
      </c>
      <c r="G85" s="6">
        <f t="shared" si="12"/>
        <v>8.5261010542841831</v>
      </c>
      <c r="H85" s="6">
        <f t="shared" si="13"/>
        <v>20.478801107224793</v>
      </c>
      <c r="I85" s="6">
        <f t="shared" si="13"/>
        <v>6.2054109087761065</v>
      </c>
      <c r="J85" s="6">
        <v>0</v>
      </c>
      <c r="K85" s="6">
        <v>-9.8000000000000007</v>
      </c>
    </row>
    <row r="86" spans="4:11" x14ac:dyDescent="0.3">
      <c r="D86" s="6">
        <v>85</v>
      </c>
      <c r="E86" s="6">
        <f t="shared" si="9"/>
        <v>0.84000000000000052</v>
      </c>
      <c r="F86" s="6">
        <f t="shared" si="12"/>
        <v>17.202192930068822</v>
      </c>
      <c r="G86" s="6">
        <f t="shared" si="12"/>
        <v>8.5876651633719447</v>
      </c>
      <c r="H86" s="6">
        <f t="shared" si="13"/>
        <v>20.478801107224793</v>
      </c>
      <c r="I86" s="6">
        <f t="shared" si="13"/>
        <v>6.1074109087761066</v>
      </c>
      <c r="J86" s="6">
        <v>0</v>
      </c>
      <c r="K86" s="6">
        <v>-9.8000000000000007</v>
      </c>
    </row>
    <row r="87" spans="4:11" x14ac:dyDescent="0.3">
      <c r="D87" s="6">
        <v>86</v>
      </c>
      <c r="E87" s="6">
        <f t="shared" si="9"/>
        <v>0.85000000000000053</v>
      </c>
      <c r="F87" s="6">
        <f t="shared" si="12"/>
        <v>17.406980941141072</v>
      </c>
      <c r="G87" s="6">
        <f t="shared" si="12"/>
        <v>8.6482492724597062</v>
      </c>
      <c r="H87" s="6">
        <f t="shared" si="13"/>
        <v>20.478801107224793</v>
      </c>
      <c r="I87" s="6">
        <f t="shared" si="13"/>
        <v>6.0094109087761067</v>
      </c>
      <c r="J87" s="6">
        <v>0</v>
      </c>
      <c r="K87" s="6">
        <v>-9.8000000000000007</v>
      </c>
    </row>
    <row r="88" spans="4:11" x14ac:dyDescent="0.3">
      <c r="D88" s="6">
        <v>87</v>
      </c>
      <c r="E88" s="6">
        <f t="shared" si="9"/>
        <v>0.86000000000000054</v>
      </c>
      <c r="F88" s="6">
        <f t="shared" si="12"/>
        <v>17.611768952213321</v>
      </c>
      <c r="G88" s="6">
        <f t="shared" si="12"/>
        <v>8.7078533815474675</v>
      </c>
      <c r="H88" s="6">
        <f t="shared" si="13"/>
        <v>20.478801107224793</v>
      </c>
      <c r="I88" s="6">
        <f t="shared" si="13"/>
        <v>5.9114109087761069</v>
      </c>
      <c r="J88" s="6">
        <v>0</v>
      </c>
      <c r="K88" s="6">
        <v>-9.8000000000000007</v>
      </c>
    </row>
    <row r="89" spans="4:11" x14ac:dyDescent="0.3">
      <c r="D89" s="6">
        <v>88</v>
      </c>
      <c r="E89" s="6">
        <f t="shared" si="9"/>
        <v>0.87000000000000055</v>
      </c>
      <c r="F89" s="6">
        <f t="shared" si="12"/>
        <v>17.816556963285571</v>
      </c>
      <c r="G89" s="6">
        <f t="shared" si="12"/>
        <v>8.7664774906352285</v>
      </c>
      <c r="H89" s="6">
        <f t="shared" si="13"/>
        <v>20.478801107224793</v>
      </c>
      <c r="I89" s="6">
        <f t="shared" si="13"/>
        <v>5.813410908776107</v>
      </c>
      <c r="J89" s="6">
        <v>0</v>
      </c>
      <c r="K89" s="6">
        <v>-9.8000000000000007</v>
      </c>
    </row>
    <row r="90" spans="4:11" x14ac:dyDescent="0.3">
      <c r="D90" s="6">
        <v>89</v>
      </c>
      <c r="E90" s="6">
        <f t="shared" si="9"/>
        <v>0.88000000000000056</v>
      </c>
      <c r="F90" s="6">
        <f t="shared" si="12"/>
        <v>18.02134497435782</v>
      </c>
      <c r="G90" s="6">
        <f t="shared" si="12"/>
        <v>8.8241215997229911</v>
      </c>
      <c r="H90" s="6">
        <f t="shared" si="13"/>
        <v>20.478801107224793</v>
      </c>
      <c r="I90" s="6">
        <f t="shared" si="13"/>
        <v>5.7154109087761071</v>
      </c>
      <c r="J90" s="6">
        <v>0</v>
      </c>
      <c r="K90" s="6">
        <v>-9.8000000000000007</v>
      </c>
    </row>
    <row r="91" spans="4:11" x14ac:dyDescent="0.3">
      <c r="D91" s="6">
        <v>90</v>
      </c>
      <c r="E91" s="6">
        <f t="shared" si="9"/>
        <v>0.89000000000000057</v>
      </c>
      <c r="F91" s="6">
        <f t="shared" si="12"/>
        <v>18.22613298543007</v>
      </c>
      <c r="G91" s="6">
        <f t="shared" si="12"/>
        <v>8.8807857088107536</v>
      </c>
      <c r="H91" s="6">
        <f t="shared" si="13"/>
        <v>20.478801107224793</v>
      </c>
      <c r="I91" s="6">
        <f t="shared" si="13"/>
        <v>5.6174109087761073</v>
      </c>
      <c r="J91" s="6">
        <v>0</v>
      </c>
      <c r="K91" s="6">
        <v>-9.8000000000000007</v>
      </c>
    </row>
    <row r="92" spans="4:11" x14ac:dyDescent="0.3">
      <c r="D92" s="6">
        <v>91</v>
      </c>
      <c r="E92" s="6">
        <f t="shared" si="9"/>
        <v>0.90000000000000058</v>
      </c>
      <c r="F92" s="6">
        <f t="shared" si="12"/>
        <v>18.430920996502319</v>
      </c>
      <c r="G92" s="6">
        <f t="shared" si="12"/>
        <v>8.9364698178985158</v>
      </c>
      <c r="H92" s="6">
        <f t="shared" si="13"/>
        <v>20.478801107224793</v>
      </c>
      <c r="I92" s="6">
        <f t="shared" si="13"/>
        <v>5.5194109087761074</v>
      </c>
      <c r="J92" s="6">
        <v>0</v>
      </c>
      <c r="K92" s="6">
        <v>-9.8000000000000007</v>
      </c>
    </row>
    <row r="93" spans="4:11" x14ac:dyDescent="0.3">
      <c r="D93" s="6">
        <v>92</v>
      </c>
      <c r="E93" s="6">
        <f t="shared" si="9"/>
        <v>0.91000000000000059</v>
      </c>
      <c r="F93" s="6">
        <f t="shared" si="12"/>
        <v>18.635709007574569</v>
      </c>
      <c r="G93" s="6">
        <f t="shared" si="12"/>
        <v>8.9911739269862778</v>
      </c>
      <c r="H93" s="6">
        <f t="shared" si="13"/>
        <v>20.478801107224793</v>
      </c>
      <c r="I93" s="6">
        <f t="shared" si="13"/>
        <v>5.4214109087761075</v>
      </c>
      <c r="J93" s="6">
        <v>0</v>
      </c>
      <c r="K93" s="6">
        <v>-9.8000000000000007</v>
      </c>
    </row>
    <row r="94" spans="4:11" x14ac:dyDescent="0.3">
      <c r="D94" s="6">
        <v>93</v>
      </c>
      <c r="E94" s="6">
        <f t="shared" si="9"/>
        <v>0.9200000000000006</v>
      </c>
      <c r="F94" s="6">
        <f t="shared" si="12"/>
        <v>18.840497018646818</v>
      </c>
      <c r="G94" s="6">
        <f t="shared" si="12"/>
        <v>9.0448980360740396</v>
      </c>
      <c r="H94" s="6">
        <f t="shared" si="13"/>
        <v>20.478801107224793</v>
      </c>
      <c r="I94" s="6">
        <f t="shared" si="13"/>
        <v>5.3234109087761077</v>
      </c>
      <c r="J94" s="6">
        <v>0</v>
      </c>
      <c r="K94" s="6">
        <v>-9.8000000000000007</v>
      </c>
    </row>
    <row r="95" spans="4:11" x14ac:dyDescent="0.3">
      <c r="D95" s="6">
        <v>94</v>
      </c>
      <c r="E95" s="6">
        <f t="shared" si="9"/>
        <v>0.9300000000000006</v>
      </c>
      <c r="F95" s="6">
        <f t="shared" si="12"/>
        <v>19.045285029719068</v>
      </c>
      <c r="G95" s="6">
        <f t="shared" si="12"/>
        <v>9.0976421451618013</v>
      </c>
      <c r="H95" s="6">
        <f t="shared" si="13"/>
        <v>20.478801107224793</v>
      </c>
      <c r="I95" s="6">
        <f t="shared" si="13"/>
        <v>5.2254109087761078</v>
      </c>
      <c r="J95" s="6">
        <v>0</v>
      </c>
      <c r="K95" s="6">
        <v>-9.8000000000000007</v>
      </c>
    </row>
    <row r="96" spans="4:11" x14ac:dyDescent="0.3">
      <c r="D96" s="6">
        <v>95</v>
      </c>
      <c r="E96" s="6">
        <f t="shared" si="9"/>
        <v>0.94000000000000061</v>
      </c>
      <c r="F96" s="6">
        <f t="shared" si="12"/>
        <v>19.250073040791317</v>
      </c>
      <c r="G96" s="6">
        <f t="shared" si="12"/>
        <v>9.1494062542495627</v>
      </c>
      <c r="H96" s="6">
        <f t="shared" si="13"/>
        <v>20.478801107224793</v>
      </c>
      <c r="I96" s="6">
        <f t="shared" si="13"/>
        <v>5.1274109087761079</v>
      </c>
      <c r="J96" s="6">
        <v>0</v>
      </c>
      <c r="K96" s="6">
        <v>-9.8000000000000007</v>
      </c>
    </row>
    <row r="97" spans="4:11" x14ac:dyDescent="0.3">
      <c r="D97" s="6">
        <v>96</v>
      </c>
      <c r="E97" s="6">
        <f t="shared" si="9"/>
        <v>0.95000000000000062</v>
      </c>
      <c r="F97" s="6">
        <f t="shared" si="12"/>
        <v>19.454861051863567</v>
      </c>
      <c r="G97" s="6">
        <f t="shared" si="12"/>
        <v>9.2001903633373239</v>
      </c>
      <c r="H97" s="6">
        <f t="shared" si="13"/>
        <v>20.478801107224793</v>
      </c>
      <c r="I97" s="6">
        <f t="shared" si="13"/>
        <v>5.0294109087761081</v>
      </c>
      <c r="J97" s="6">
        <v>0</v>
      </c>
      <c r="K97" s="6">
        <v>-9.8000000000000007</v>
      </c>
    </row>
    <row r="98" spans="4:11" x14ac:dyDescent="0.3">
      <c r="D98" s="6">
        <v>97</v>
      </c>
      <c r="E98" s="6">
        <f t="shared" si="9"/>
        <v>0.96000000000000063</v>
      </c>
      <c r="F98" s="6">
        <f t="shared" si="12"/>
        <v>19.659649062935816</v>
      </c>
      <c r="G98" s="6">
        <f t="shared" si="12"/>
        <v>9.2499944724250849</v>
      </c>
      <c r="H98" s="6">
        <f t="shared" si="13"/>
        <v>20.478801107224793</v>
      </c>
      <c r="I98" s="6">
        <f t="shared" si="13"/>
        <v>4.9314109087761082</v>
      </c>
      <c r="J98" s="6">
        <v>0</v>
      </c>
      <c r="K98" s="6">
        <v>-9.8000000000000007</v>
      </c>
    </row>
    <row r="99" spans="4:11" x14ac:dyDescent="0.3">
      <c r="D99" s="6">
        <v>98</v>
      </c>
      <c r="E99" s="6">
        <f t="shared" si="9"/>
        <v>0.97000000000000064</v>
      </c>
      <c r="F99" s="6">
        <f t="shared" si="12"/>
        <v>19.864437074008066</v>
      </c>
      <c r="G99" s="6">
        <f t="shared" si="12"/>
        <v>9.2988185815128475</v>
      </c>
      <c r="H99" s="6">
        <f t="shared" si="13"/>
        <v>20.478801107224793</v>
      </c>
      <c r="I99" s="6">
        <f t="shared" si="13"/>
        <v>4.8334109087761084</v>
      </c>
      <c r="J99" s="6">
        <v>0</v>
      </c>
      <c r="K99" s="6">
        <v>-9.8000000000000007</v>
      </c>
    </row>
    <row r="100" spans="4:11" x14ac:dyDescent="0.3">
      <c r="D100" s="6">
        <v>99</v>
      </c>
      <c r="E100" s="6">
        <f t="shared" si="9"/>
        <v>0.98000000000000065</v>
      </c>
      <c r="F100" s="6">
        <f t="shared" ref="F100:G115" si="14">F99+H99*$B$2+0.5*J99*$B$2^2</f>
        <v>20.069225085080316</v>
      </c>
      <c r="G100" s="6">
        <f t="shared" si="14"/>
        <v>9.3466626906006098</v>
      </c>
      <c r="H100" s="6">
        <f t="shared" ref="H100:I115" si="15">H99+J99*$B$2</f>
        <v>20.478801107224793</v>
      </c>
      <c r="I100" s="6">
        <f t="shared" si="15"/>
        <v>4.7354109087761085</v>
      </c>
      <c r="J100" s="6">
        <v>0</v>
      </c>
      <c r="K100" s="6">
        <v>-9.8000000000000007</v>
      </c>
    </row>
    <row r="101" spans="4:11" x14ac:dyDescent="0.3">
      <c r="D101" s="6">
        <v>100</v>
      </c>
      <c r="E101" s="6">
        <f t="shared" si="9"/>
        <v>0.99000000000000066</v>
      </c>
      <c r="F101" s="6">
        <f t="shared" si="14"/>
        <v>20.274013096152565</v>
      </c>
      <c r="G101" s="6">
        <f t="shared" si="14"/>
        <v>9.393526799688372</v>
      </c>
      <c r="H101" s="6">
        <f t="shared" si="15"/>
        <v>20.478801107224793</v>
      </c>
      <c r="I101" s="6">
        <f t="shared" si="15"/>
        <v>4.6374109087761086</v>
      </c>
      <c r="J101" s="6">
        <v>0</v>
      </c>
      <c r="K101" s="6">
        <v>-9.8000000000000007</v>
      </c>
    </row>
    <row r="102" spans="4:11" x14ac:dyDescent="0.3">
      <c r="D102" s="6">
        <v>101</v>
      </c>
      <c r="E102" s="6">
        <f t="shared" si="9"/>
        <v>1.0000000000000007</v>
      </c>
      <c r="F102" s="6">
        <f t="shared" si="14"/>
        <v>20.478801107224815</v>
      </c>
      <c r="G102" s="6">
        <f t="shared" si="14"/>
        <v>9.439410908776134</v>
      </c>
      <c r="H102" s="6">
        <f t="shared" si="15"/>
        <v>20.478801107224793</v>
      </c>
      <c r="I102" s="6">
        <f t="shared" si="15"/>
        <v>4.5394109087761088</v>
      </c>
      <c r="J102" s="6">
        <v>0</v>
      </c>
      <c r="K102" s="6">
        <v>-9.8000000000000007</v>
      </c>
    </row>
    <row r="103" spans="4:11" x14ac:dyDescent="0.3">
      <c r="D103" s="6">
        <v>102</v>
      </c>
      <c r="E103" s="6">
        <f t="shared" si="9"/>
        <v>1.0100000000000007</v>
      </c>
      <c r="F103" s="6">
        <f t="shared" si="14"/>
        <v>20.683589118297064</v>
      </c>
      <c r="G103" s="6">
        <f t="shared" si="14"/>
        <v>9.4843150178638957</v>
      </c>
      <c r="H103" s="6">
        <f t="shared" si="15"/>
        <v>20.478801107224793</v>
      </c>
      <c r="I103" s="6">
        <f t="shared" si="15"/>
        <v>4.4414109087761089</v>
      </c>
      <c r="J103" s="6">
        <v>0</v>
      </c>
      <c r="K103" s="6">
        <v>-9.8000000000000007</v>
      </c>
    </row>
    <row r="104" spans="4:11" x14ac:dyDescent="0.3">
      <c r="D104" s="6">
        <v>103</v>
      </c>
      <c r="E104" s="6">
        <f t="shared" si="9"/>
        <v>1.0200000000000007</v>
      </c>
      <c r="F104" s="6">
        <f t="shared" si="14"/>
        <v>20.888377129369314</v>
      </c>
      <c r="G104" s="6">
        <f t="shared" si="14"/>
        <v>9.5282391269516573</v>
      </c>
      <c r="H104" s="6">
        <f t="shared" si="15"/>
        <v>20.478801107224793</v>
      </c>
      <c r="I104" s="6">
        <f t="shared" si="15"/>
        <v>4.343410908776109</v>
      </c>
      <c r="J104" s="6">
        <v>0</v>
      </c>
      <c r="K104" s="6">
        <v>-9.8000000000000007</v>
      </c>
    </row>
    <row r="105" spans="4:11" x14ac:dyDescent="0.3">
      <c r="D105" s="6">
        <v>104</v>
      </c>
      <c r="E105" s="6">
        <f t="shared" si="9"/>
        <v>1.0300000000000007</v>
      </c>
      <c r="F105" s="6">
        <f t="shared" si="14"/>
        <v>21.093165140441563</v>
      </c>
      <c r="G105" s="6">
        <f t="shared" si="14"/>
        <v>9.5711832360394187</v>
      </c>
      <c r="H105" s="6">
        <f t="shared" si="15"/>
        <v>20.478801107224793</v>
      </c>
      <c r="I105" s="6">
        <f t="shared" si="15"/>
        <v>4.2454109087761092</v>
      </c>
      <c r="J105" s="6">
        <v>0</v>
      </c>
      <c r="K105" s="6">
        <v>-9.8000000000000007</v>
      </c>
    </row>
    <row r="106" spans="4:11" x14ac:dyDescent="0.3">
      <c r="D106" s="6">
        <v>105</v>
      </c>
      <c r="E106" s="6">
        <f t="shared" si="9"/>
        <v>1.0400000000000007</v>
      </c>
      <c r="F106" s="6">
        <f t="shared" si="14"/>
        <v>21.297953151513813</v>
      </c>
      <c r="G106" s="6">
        <f t="shared" si="14"/>
        <v>9.6131473451271798</v>
      </c>
      <c r="H106" s="6">
        <f t="shared" si="15"/>
        <v>20.478801107224793</v>
      </c>
      <c r="I106" s="6">
        <f t="shared" si="15"/>
        <v>4.1474109087761093</v>
      </c>
      <c r="J106" s="6">
        <v>0</v>
      </c>
      <c r="K106" s="6">
        <v>-9.8000000000000007</v>
      </c>
    </row>
    <row r="107" spans="4:11" x14ac:dyDescent="0.3">
      <c r="D107" s="6">
        <v>106</v>
      </c>
      <c r="E107" s="6">
        <f t="shared" si="9"/>
        <v>1.0500000000000007</v>
      </c>
      <c r="F107" s="6">
        <f t="shared" si="14"/>
        <v>21.502741162586062</v>
      </c>
      <c r="G107" s="6">
        <f t="shared" si="14"/>
        <v>9.6541314542149426</v>
      </c>
      <c r="H107" s="6">
        <f t="shared" si="15"/>
        <v>20.478801107224793</v>
      </c>
      <c r="I107" s="6">
        <f t="shared" si="15"/>
        <v>4.0494109087761094</v>
      </c>
      <c r="J107" s="6">
        <v>0</v>
      </c>
      <c r="K107" s="6">
        <v>-9.8000000000000007</v>
      </c>
    </row>
    <row r="108" spans="4:11" x14ac:dyDescent="0.3">
      <c r="D108" s="6">
        <v>107</v>
      </c>
      <c r="E108" s="6">
        <f t="shared" si="9"/>
        <v>1.0600000000000007</v>
      </c>
      <c r="F108" s="6">
        <f t="shared" si="14"/>
        <v>21.707529173658312</v>
      </c>
      <c r="G108" s="6">
        <f t="shared" si="14"/>
        <v>9.6941355633027051</v>
      </c>
      <c r="H108" s="6">
        <f t="shared" si="15"/>
        <v>20.478801107224793</v>
      </c>
      <c r="I108" s="6">
        <f t="shared" si="15"/>
        <v>3.9514109087761096</v>
      </c>
      <c r="J108" s="6">
        <v>0</v>
      </c>
      <c r="K108" s="6">
        <v>-9.8000000000000007</v>
      </c>
    </row>
    <row r="109" spans="4:11" x14ac:dyDescent="0.3">
      <c r="D109" s="6">
        <v>108</v>
      </c>
      <c r="E109" s="6">
        <f t="shared" si="9"/>
        <v>1.0700000000000007</v>
      </c>
      <c r="F109" s="6">
        <f t="shared" si="14"/>
        <v>21.912317184730561</v>
      </c>
      <c r="G109" s="6">
        <f t="shared" si="14"/>
        <v>9.7331596723904674</v>
      </c>
      <c r="H109" s="6">
        <f t="shared" si="15"/>
        <v>20.478801107224793</v>
      </c>
      <c r="I109" s="6">
        <f t="shared" si="15"/>
        <v>3.8534109087761097</v>
      </c>
      <c r="J109" s="6">
        <v>0</v>
      </c>
      <c r="K109" s="6">
        <v>-9.8000000000000007</v>
      </c>
    </row>
    <row r="110" spans="4:11" x14ac:dyDescent="0.3">
      <c r="D110" s="6">
        <v>109</v>
      </c>
      <c r="E110" s="6">
        <f t="shared" si="9"/>
        <v>1.0800000000000007</v>
      </c>
      <c r="F110" s="6">
        <f t="shared" si="14"/>
        <v>22.117105195802811</v>
      </c>
      <c r="G110" s="6">
        <f t="shared" si="14"/>
        <v>9.7712037814782295</v>
      </c>
      <c r="H110" s="6">
        <f t="shared" si="15"/>
        <v>20.478801107224793</v>
      </c>
      <c r="I110" s="6">
        <f t="shared" si="15"/>
        <v>3.7554109087761098</v>
      </c>
      <c r="J110" s="6">
        <v>0</v>
      </c>
      <c r="K110" s="6">
        <v>-9.8000000000000007</v>
      </c>
    </row>
    <row r="111" spans="4:11" x14ac:dyDescent="0.3">
      <c r="D111" s="6">
        <v>110</v>
      </c>
      <c r="E111" s="6">
        <f t="shared" si="9"/>
        <v>1.0900000000000007</v>
      </c>
      <c r="F111" s="6">
        <f t="shared" si="14"/>
        <v>22.32189320687506</v>
      </c>
      <c r="G111" s="6">
        <f t="shared" si="14"/>
        <v>9.8082678905659915</v>
      </c>
      <c r="H111" s="6">
        <f t="shared" si="15"/>
        <v>20.478801107224793</v>
      </c>
      <c r="I111" s="6">
        <f t="shared" si="15"/>
        <v>3.65741090877611</v>
      </c>
      <c r="J111" s="6">
        <v>0</v>
      </c>
      <c r="K111" s="6">
        <v>-9.8000000000000007</v>
      </c>
    </row>
    <row r="112" spans="4:11" x14ac:dyDescent="0.3">
      <c r="D112" s="6">
        <v>111</v>
      </c>
      <c r="E112" s="6">
        <f t="shared" si="9"/>
        <v>1.1000000000000008</v>
      </c>
      <c r="F112" s="6">
        <f t="shared" si="14"/>
        <v>22.52668121794731</v>
      </c>
      <c r="G112" s="6">
        <f t="shared" si="14"/>
        <v>9.8443519996537532</v>
      </c>
      <c r="H112" s="6">
        <f t="shared" si="15"/>
        <v>20.478801107224793</v>
      </c>
      <c r="I112" s="6">
        <f t="shared" si="15"/>
        <v>3.5594109087761101</v>
      </c>
      <c r="J112" s="6">
        <v>0</v>
      </c>
      <c r="K112" s="6">
        <v>-9.8000000000000007</v>
      </c>
    </row>
    <row r="113" spans="4:11" x14ac:dyDescent="0.3">
      <c r="D113" s="6">
        <v>112</v>
      </c>
      <c r="E113" s="6">
        <f t="shared" si="9"/>
        <v>1.1100000000000008</v>
      </c>
      <c r="F113" s="6">
        <f t="shared" si="14"/>
        <v>22.731469229019559</v>
      </c>
      <c r="G113" s="6">
        <f t="shared" si="14"/>
        <v>9.8794561087415147</v>
      </c>
      <c r="H113" s="6">
        <f t="shared" si="15"/>
        <v>20.478801107224793</v>
      </c>
      <c r="I113" s="6">
        <f t="shared" si="15"/>
        <v>3.4614109087761102</v>
      </c>
      <c r="J113" s="6">
        <v>0</v>
      </c>
      <c r="K113" s="6">
        <v>-9.8000000000000007</v>
      </c>
    </row>
    <row r="114" spans="4:11" x14ac:dyDescent="0.3">
      <c r="D114" s="6">
        <v>113</v>
      </c>
      <c r="E114" s="6">
        <f t="shared" si="9"/>
        <v>1.1200000000000008</v>
      </c>
      <c r="F114" s="6">
        <f t="shared" si="14"/>
        <v>22.936257240091809</v>
      </c>
      <c r="G114" s="6">
        <f t="shared" si="14"/>
        <v>9.913580217829276</v>
      </c>
      <c r="H114" s="6">
        <f t="shared" si="15"/>
        <v>20.478801107224793</v>
      </c>
      <c r="I114" s="6">
        <f t="shared" si="15"/>
        <v>3.3634109087761104</v>
      </c>
      <c r="J114" s="6">
        <v>0</v>
      </c>
      <c r="K114" s="6">
        <v>-9.8000000000000007</v>
      </c>
    </row>
    <row r="115" spans="4:11" x14ac:dyDescent="0.3">
      <c r="D115" s="6">
        <v>114</v>
      </c>
      <c r="E115" s="6">
        <f t="shared" si="9"/>
        <v>1.1300000000000008</v>
      </c>
      <c r="F115" s="6">
        <f t="shared" si="14"/>
        <v>23.141045251164059</v>
      </c>
      <c r="G115" s="6">
        <f t="shared" si="14"/>
        <v>9.9467243269170371</v>
      </c>
      <c r="H115" s="6">
        <f t="shared" si="15"/>
        <v>20.478801107224793</v>
      </c>
      <c r="I115" s="6">
        <f t="shared" si="15"/>
        <v>3.2654109087761105</v>
      </c>
      <c r="J115" s="6">
        <v>0</v>
      </c>
      <c r="K115" s="6">
        <v>-9.8000000000000007</v>
      </c>
    </row>
    <row r="116" spans="4:11" x14ac:dyDescent="0.3">
      <c r="D116" s="6">
        <v>115</v>
      </c>
      <c r="E116" s="6">
        <f t="shared" si="9"/>
        <v>1.1400000000000008</v>
      </c>
      <c r="F116" s="6">
        <f t="shared" ref="F116:G131" si="16">F115+H115*$B$2+0.5*J115*$B$2^2</f>
        <v>23.345833262236308</v>
      </c>
      <c r="G116" s="6">
        <f t="shared" si="16"/>
        <v>9.9788884360047998</v>
      </c>
      <c r="H116" s="6">
        <f t="shared" ref="H116:I131" si="17">H115+J115*$B$2</f>
        <v>20.478801107224793</v>
      </c>
      <c r="I116" s="6">
        <f t="shared" si="17"/>
        <v>3.1674109087761106</v>
      </c>
      <c r="J116" s="6">
        <v>0</v>
      </c>
      <c r="K116" s="6">
        <v>-9.8000000000000007</v>
      </c>
    </row>
    <row r="117" spans="4:11" x14ac:dyDescent="0.3">
      <c r="D117" s="6">
        <v>116</v>
      </c>
      <c r="E117" s="6">
        <f t="shared" si="9"/>
        <v>1.1500000000000008</v>
      </c>
      <c r="F117" s="6">
        <f t="shared" si="16"/>
        <v>23.550621273308558</v>
      </c>
      <c r="G117" s="6">
        <f t="shared" si="16"/>
        <v>10.010072545092562</v>
      </c>
      <c r="H117" s="6">
        <f t="shared" si="17"/>
        <v>20.478801107224793</v>
      </c>
      <c r="I117" s="6">
        <f t="shared" si="17"/>
        <v>3.0694109087761108</v>
      </c>
      <c r="J117" s="6">
        <v>0</v>
      </c>
      <c r="K117" s="6">
        <v>-9.8000000000000007</v>
      </c>
    </row>
    <row r="118" spans="4:11" x14ac:dyDescent="0.3">
      <c r="D118" s="6">
        <v>117</v>
      </c>
      <c r="E118" s="6">
        <f t="shared" si="9"/>
        <v>1.1600000000000008</v>
      </c>
      <c r="F118" s="6">
        <f t="shared" si="16"/>
        <v>23.755409284380807</v>
      </c>
      <c r="G118" s="6">
        <f t="shared" si="16"/>
        <v>10.040276654180325</v>
      </c>
      <c r="H118" s="6">
        <f t="shared" si="17"/>
        <v>20.478801107224793</v>
      </c>
      <c r="I118" s="6">
        <f t="shared" si="17"/>
        <v>2.9714109087761109</v>
      </c>
      <c r="J118" s="6">
        <v>0</v>
      </c>
      <c r="K118" s="6">
        <v>-9.8000000000000007</v>
      </c>
    </row>
    <row r="119" spans="4:11" x14ac:dyDescent="0.3">
      <c r="D119" s="6">
        <v>118</v>
      </c>
      <c r="E119" s="6">
        <f t="shared" si="9"/>
        <v>1.1700000000000008</v>
      </c>
      <c r="F119" s="6">
        <f t="shared" si="16"/>
        <v>23.960197295453057</v>
      </c>
      <c r="G119" s="6">
        <f t="shared" si="16"/>
        <v>10.069500763268087</v>
      </c>
      <c r="H119" s="6">
        <f t="shared" si="17"/>
        <v>20.478801107224793</v>
      </c>
      <c r="I119" s="6">
        <f t="shared" si="17"/>
        <v>2.8734109087761111</v>
      </c>
      <c r="J119" s="6">
        <v>0</v>
      </c>
      <c r="K119" s="6">
        <v>-9.8000000000000007</v>
      </c>
    </row>
    <row r="120" spans="4:11" x14ac:dyDescent="0.3">
      <c r="D120" s="6">
        <v>119</v>
      </c>
      <c r="E120" s="6">
        <f t="shared" si="9"/>
        <v>1.1800000000000008</v>
      </c>
      <c r="F120" s="6">
        <f t="shared" si="16"/>
        <v>24.164985306525306</v>
      </c>
      <c r="G120" s="6">
        <f t="shared" si="16"/>
        <v>10.097744872355848</v>
      </c>
      <c r="H120" s="6">
        <f t="shared" si="17"/>
        <v>20.478801107224793</v>
      </c>
      <c r="I120" s="6">
        <f t="shared" si="17"/>
        <v>2.7754109087761112</v>
      </c>
      <c r="J120" s="6">
        <v>0</v>
      </c>
      <c r="K120" s="6">
        <v>-9.8000000000000007</v>
      </c>
    </row>
    <row r="121" spans="4:11" x14ac:dyDescent="0.3">
      <c r="D121" s="6">
        <v>120</v>
      </c>
      <c r="E121" s="6">
        <f t="shared" si="9"/>
        <v>1.1900000000000008</v>
      </c>
      <c r="F121" s="6">
        <f t="shared" si="16"/>
        <v>24.369773317597556</v>
      </c>
      <c r="G121" s="6">
        <f t="shared" si="16"/>
        <v>10.12500898144361</v>
      </c>
      <c r="H121" s="6">
        <f t="shared" si="17"/>
        <v>20.478801107224793</v>
      </c>
      <c r="I121" s="6">
        <f t="shared" si="17"/>
        <v>2.6774109087761113</v>
      </c>
      <c r="J121" s="6">
        <v>0</v>
      </c>
      <c r="K121" s="6">
        <v>-9.8000000000000007</v>
      </c>
    </row>
    <row r="122" spans="4:11" x14ac:dyDescent="0.3">
      <c r="D122" s="6">
        <v>121</v>
      </c>
      <c r="E122" s="6">
        <f t="shared" si="9"/>
        <v>1.2000000000000008</v>
      </c>
      <c r="F122" s="6">
        <f t="shared" si="16"/>
        <v>24.574561328669805</v>
      </c>
      <c r="G122" s="6">
        <f t="shared" si="16"/>
        <v>10.151293090531372</v>
      </c>
      <c r="H122" s="6">
        <f t="shared" si="17"/>
        <v>20.478801107224793</v>
      </c>
      <c r="I122" s="6">
        <f t="shared" si="17"/>
        <v>2.5794109087761115</v>
      </c>
      <c r="J122" s="6">
        <v>0</v>
      </c>
      <c r="K122" s="6">
        <v>-9.8000000000000007</v>
      </c>
    </row>
    <row r="123" spans="4:11" x14ac:dyDescent="0.3">
      <c r="D123" s="6">
        <v>122</v>
      </c>
      <c r="E123" s="6">
        <f t="shared" si="9"/>
        <v>1.2100000000000009</v>
      </c>
      <c r="F123" s="6">
        <f t="shared" si="16"/>
        <v>24.779349339742055</v>
      </c>
      <c r="G123" s="6">
        <f t="shared" si="16"/>
        <v>10.176597199619133</v>
      </c>
      <c r="H123" s="6">
        <f t="shared" si="17"/>
        <v>20.478801107224793</v>
      </c>
      <c r="I123" s="6">
        <f t="shared" si="17"/>
        <v>2.4814109087761116</v>
      </c>
      <c r="J123" s="6">
        <v>0</v>
      </c>
      <c r="K123" s="6">
        <v>-9.8000000000000007</v>
      </c>
    </row>
    <row r="124" spans="4:11" x14ac:dyDescent="0.3">
      <c r="D124" s="6">
        <v>123</v>
      </c>
      <c r="E124" s="6">
        <f t="shared" si="9"/>
        <v>1.2200000000000009</v>
      </c>
      <c r="F124" s="6">
        <f t="shared" si="16"/>
        <v>24.984137350814304</v>
      </c>
      <c r="G124" s="6">
        <f t="shared" si="16"/>
        <v>10.200921308706894</v>
      </c>
      <c r="H124" s="6">
        <f t="shared" si="17"/>
        <v>20.478801107224793</v>
      </c>
      <c r="I124" s="6">
        <f t="shared" si="17"/>
        <v>2.3834109087761117</v>
      </c>
      <c r="J124" s="6">
        <v>0</v>
      </c>
      <c r="K124" s="6">
        <v>-9.8000000000000007</v>
      </c>
    </row>
    <row r="125" spans="4:11" x14ac:dyDescent="0.3">
      <c r="D125" s="6">
        <v>124</v>
      </c>
      <c r="E125" s="6">
        <f t="shared" si="9"/>
        <v>1.2300000000000009</v>
      </c>
      <c r="F125" s="6">
        <f t="shared" si="16"/>
        <v>25.188925361886554</v>
      </c>
      <c r="G125" s="6">
        <f t="shared" si="16"/>
        <v>10.224265417794657</v>
      </c>
      <c r="H125" s="6">
        <f t="shared" si="17"/>
        <v>20.478801107224793</v>
      </c>
      <c r="I125" s="6">
        <f t="shared" si="17"/>
        <v>2.2854109087761119</v>
      </c>
      <c r="J125" s="6">
        <v>0</v>
      </c>
      <c r="K125" s="6">
        <v>-9.8000000000000007</v>
      </c>
    </row>
    <row r="126" spans="4:11" x14ac:dyDescent="0.3">
      <c r="D126" s="6">
        <v>125</v>
      </c>
      <c r="E126" s="6">
        <f t="shared" si="9"/>
        <v>1.2400000000000009</v>
      </c>
      <c r="F126" s="6">
        <f t="shared" si="16"/>
        <v>25.393713372958803</v>
      </c>
      <c r="G126" s="6">
        <f t="shared" si="16"/>
        <v>10.246629526882419</v>
      </c>
      <c r="H126" s="6">
        <f t="shared" si="17"/>
        <v>20.478801107224793</v>
      </c>
      <c r="I126" s="6">
        <f t="shared" si="17"/>
        <v>2.187410908776112</v>
      </c>
      <c r="J126" s="6">
        <v>0</v>
      </c>
      <c r="K126" s="6">
        <v>-9.8000000000000007</v>
      </c>
    </row>
    <row r="127" spans="4:11" x14ac:dyDescent="0.3">
      <c r="D127" s="6">
        <v>126</v>
      </c>
      <c r="E127" s="6">
        <f t="shared" si="9"/>
        <v>1.2500000000000009</v>
      </c>
      <c r="F127" s="6">
        <f t="shared" si="16"/>
        <v>25.598501384031053</v>
      </c>
      <c r="G127" s="6">
        <f t="shared" si="16"/>
        <v>10.268013635970181</v>
      </c>
      <c r="H127" s="6">
        <f t="shared" si="17"/>
        <v>20.478801107224793</v>
      </c>
      <c r="I127" s="6">
        <f t="shared" si="17"/>
        <v>2.0894109087761121</v>
      </c>
      <c r="J127" s="6">
        <v>0</v>
      </c>
      <c r="K127" s="6">
        <v>-9.8000000000000007</v>
      </c>
    </row>
    <row r="128" spans="4:11" x14ac:dyDescent="0.3">
      <c r="D128" s="6">
        <v>127</v>
      </c>
      <c r="E128" s="6">
        <f t="shared" si="9"/>
        <v>1.2600000000000009</v>
      </c>
      <c r="F128" s="6">
        <f t="shared" si="16"/>
        <v>25.803289395103302</v>
      </c>
      <c r="G128" s="6">
        <f t="shared" si="16"/>
        <v>10.288417745057943</v>
      </c>
      <c r="H128" s="6">
        <f t="shared" si="17"/>
        <v>20.478801107224793</v>
      </c>
      <c r="I128" s="6">
        <f t="shared" si="17"/>
        <v>1.991410908776112</v>
      </c>
      <c r="J128" s="6">
        <v>0</v>
      </c>
      <c r="K128" s="6">
        <v>-9.8000000000000007</v>
      </c>
    </row>
    <row r="129" spans="4:11" x14ac:dyDescent="0.3">
      <c r="D129" s="6">
        <v>128</v>
      </c>
      <c r="E129" s="6">
        <f t="shared" si="9"/>
        <v>1.2700000000000009</v>
      </c>
      <c r="F129" s="6">
        <f t="shared" si="16"/>
        <v>26.008077406175552</v>
      </c>
      <c r="G129" s="6">
        <f t="shared" si="16"/>
        <v>10.307841854145705</v>
      </c>
      <c r="H129" s="6">
        <f t="shared" si="17"/>
        <v>20.478801107224793</v>
      </c>
      <c r="I129" s="6">
        <f t="shared" si="17"/>
        <v>1.893410908776112</v>
      </c>
      <c r="J129" s="6">
        <v>0</v>
      </c>
      <c r="K129" s="6">
        <v>-9.8000000000000007</v>
      </c>
    </row>
    <row r="130" spans="4:11" x14ac:dyDescent="0.3">
      <c r="D130" s="6">
        <v>129</v>
      </c>
      <c r="E130" s="6">
        <f t="shared" si="9"/>
        <v>1.2800000000000009</v>
      </c>
      <c r="F130" s="6">
        <f t="shared" si="16"/>
        <v>26.212865417247802</v>
      </c>
      <c r="G130" s="6">
        <f t="shared" si="16"/>
        <v>10.326285963233467</v>
      </c>
      <c r="H130" s="6">
        <f t="shared" si="17"/>
        <v>20.478801107224793</v>
      </c>
      <c r="I130" s="6">
        <f t="shared" si="17"/>
        <v>1.7954109087761119</v>
      </c>
      <c r="J130" s="6">
        <v>0</v>
      </c>
      <c r="K130" s="6">
        <v>-9.8000000000000007</v>
      </c>
    </row>
    <row r="131" spans="4:11" x14ac:dyDescent="0.3">
      <c r="D131" s="6">
        <v>130</v>
      </c>
      <c r="E131" s="6">
        <f t="shared" si="9"/>
        <v>1.2900000000000009</v>
      </c>
      <c r="F131" s="6">
        <f t="shared" si="16"/>
        <v>26.417653428320051</v>
      </c>
      <c r="G131" s="6">
        <f t="shared" si="16"/>
        <v>10.343750072321228</v>
      </c>
      <c r="H131" s="6">
        <f t="shared" si="17"/>
        <v>20.478801107224793</v>
      </c>
      <c r="I131" s="6">
        <f t="shared" si="17"/>
        <v>1.6974109087761118</v>
      </c>
      <c r="J131" s="6">
        <v>0</v>
      </c>
      <c r="K131" s="6">
        <v>-9.8000000000000007</v>
      </c>
    </row>
    <row r="132" spans="4:11" x14ac:dyDescent="0.3">
      <c r="D132" s="6">
        <v>131</v>
      </c>
      <c r="E132" s="6">
        <f t="shared" ref="E132:E195" si="18">$B$2+E131</f>
        <v>1.3000000000000009</v>
      </c>
      <c r="F132" s="6">
        <f t="shared" ref="F132:G147" si="19">F131+H131*$B$2+0.5*J131*$B$2^2</f>
        <v>26.622441439392301</v>
      </c>
      <c r="G132" s="6">
        <f t="shared" si="19"/>
        <v>10.360234181408989</v>
      </c>
      <c r="H132" s="6">
        <f t="shared" ref="H132:I147" si="20">H131+J131*$B$2</f>
        <v>20.478801107224793</v>
      </c>
      <c r="I132" s="6">
        <f t="shared" si="20"/>
        <v>1.5994109087761117</v>
      </c>
      <c r="J132" s="6">
        <v>0</v>
      </c>
      <c r="K132" s="6">
        <v>-9.8000000000000007</v>
      </c>
    </row>
    <row r="133" spans="4:11" x14ac:dyDescent="0.3">
      <c r="D133" s="6">
        <v>132</v>
      </c>
      <c r="E133" s="6">
        <f t="shared" si="18"/>
        <v>1.3100000000000009</v>
      </c>
      <c r="F133" s="6">
        <f t="shared" si="19"/>
        <v>26.82722945046455</v>
      </c>
      <c r="G133" s="6">
        <f t="shared" si="19"/>
        <v>10.375738290496752</v>
      </c>
      <c r="H133" s="6">
        <f t="shared" si="20"/>
        <v>20.478801107224793</v>
      </c>
      <c r="I133" s="6">
        <f t="shared" si="20"/>
        <v>1.5014109087761116</v>
      </c>
      <c r="J133" s="6">
        <v>0</v>
      </c>
      <c r="K133" s="6">
        <v>-9.8000000000000007</v>
      </c>
    </row>
    <row r="134" spans="4:11" x14ac:dyDescent="0.3">
      <c r="D134" s="6">
        <v>133</v>
      </c>
      <c r="E134" s="6">
        <f t="shared" si="18"/>
        <v>1.320000000000001</v>
      </c>
      <c r="F134" s="6">
        <f t="shared" si="19"/>
        <v>27.0320174615368</v>
      </c>
      <c r="G134" s="6">
        <f t="shared" si="19"/>
        <v>10.390262399584515</v>
      </c>
      <c r="H134" s="6">
        <f t="shared" si="20"/>
        <v>20.478801107224793</v>
      </c>
      <c r="I134" s="6">
        <f t="shared" si="20"/>
        <v>1.4034109087761115</v>
      </c>
      <c r="J134" s="6">
        <v>0</v>
      </c>
      <c r="K134" s="6">
        <v>-9.8000000000000007</v>
      </c>
    </row>
    <row r="135" spans="4:11" x14ac:dyDescent="0.3">
      <c r="D135" s="6">
        <v>134</v>
      </c>
      <c r="E135" s="6">
        <f t="shared" si="18"/>
        <v>1.330000000000001</v>
      </c>
      <c r="F135" s="6">
        <f t="shared" si="19"/>
        <v>27.236805472609049</v>
      </c>
      <c r="G135" s="6">
        <f t="shared" si="19"/>
        <v>10.403806508672277</v>
      </c>
      <c r="H135" s="6">
        <f t="shared" si="20"/>
        <v>20.478801107224793</v>
      </c>
      <c r="I135" s="6">
        <f t="shared" si="20"/>
        <v>1.3054109087761114</v>
      </c>
      <c r="J135" s="6">
        <v>0</v>
      </c>
      <c r="K135" s="6">
        <v>-9.8000000000000007</v>
      </c>
    </row>
    <row r="136" spans="4:11" x14ac:dyDescent="0.3">
      <c r="D136" s="6">
        <v>135</v>
      </c>
      <c r="E136" s="6">
        <f t="shared" si="18"/>
        <v>1.340000000000001</v>
      </c>
      <c r="F136" s="6">
        <f t="shared" si="19"/>
        <v>27.441593483681299</v>
      </c>
      <c r="G136" s="6">
        <f t="shared" si="19"/>
        <v>10.416370617760039</v>
      </c>
      <c r="H136" s="6">
        <f t="shared" si="20"/>
        <v>20.478801107224793</v>
      </c>
      <c r="I136" s="6">
        <f t="shared" si="20"/>
        <v>1.2074109087761113</v>
      </c>
      <c r="J136" s="6">
        <v>0</v>
      </c>
      <c r="K136" s="6">
        <v>-9.8000000000000007</v>
      </c>
    </row>
    <row r="137" spans="4:11" x14ac:dyDescent="0.3">
      <c r="D137" s="6">
        <v>136</v>
      </c>
      <c r="E137" s="6">
        <f t="shared" si="18"/>
        <v>1.350000000000001</v>
      </c>
      <c r="F137" s="6">
        <f t="shared" si="19"/>
        <v>27.646381494753548</v>
      </c>
      <c r="G137" s="6">
        <f t="shared" si="19"/>
        <v>10.427954726847801</v>
      </c>
      <c r="H137" s="6">
        <f t="shared" si="20"/>
        <v>20.478801107224793</v>
      </c>
      <c r="I137" s="6">
        <f t="shared" si="20"/>
        <v>1.1094109087761113</v>
      </c>
      <c r="J137" s="6">
        <v>0</v>
      </c>
      <c r="K137" s="6">
        <v>-9.8000000000000007</v>
      </c>
    </row>
    <row r="138" spans="4:11" x14ac:dyDescent="0.3">
      <c r="D138" s="6">
        <v>137</v>
      </c>
      <c r="E138" s="6">
        <f t="shared" si="18"/>
        <v>1.360000000000001</v>
      </c>
      <c r="F138" s="6">
        <f t="shared" si="19"/>
        <v>27.851169505825798</v>
      </c>
      <c r="G138" s="6">
        <f t="shared" si="19"/>
        <v>10.438558835935563</v>
      </c>
      <c r="H138" s="6">
        <f t="shared" si="20"/>
        <v>20.478801107224793</v>
      </c>
      <c r="I138" s="6">
        <f t="shared" si="20"/>
        <v>1.0114109087761112</v>
      </c>
      <c r="J138" s="6">
        <v>0</v>
      </c>
      <c r="K138" s="6">
        <v>-9.8000000000000007</v>
      </c>
    </row>
    <row r="139" spans="4:11" x14ac:dyDescent="0.3">
      <c r="D139" s="6">
        <v>138</v>
      </c>
      <c r="E139" s="6">
        <f t="shared" si="18"/>
        <v>1.370000000000001</v>
      </c>
      <c r="F139" s="6">
        <f t="shared" si="19"/>
        <v>28.055957516898047</v>
      </c>
      <c r="G139" s="6">
        <f t="shared" si="19"/>
        <v>10.448182945023325</v>
      </c>
      <c r="H139" s="6">
        <f t="shared" si="20"/>
        <v>20.478801107224793</v>
      </c>
      <c r="I139" s="6">
        <f t="shared" si="20"/>
        <v>0.9134109087761112</v>
      </c>
      <c r="J139" s="6">
        <v>0</v>
      </c>
      <c r="K139" s="6">
        <v>-9.8000000000000007</v>
      </c>
    </row>
    <row r="140" spans="4:11" x14ac:dyDescent="0.3">
      <c r="D140" s="6">
        <v>139</v>
      </c>
      <c r="E140" s="6">
        <f t="shared" si="18"/>
        <v>1.380000000000001</v>
      </c>
      <c r="F140" s="6">
        <f t="shared" si="19"/>
        <v>28.260745527970297</v>
      </c>
      <c r="G140" s="6">
        <f t="shared" si="19"/>
        <v>10.456827054111086</v>
      </c>
      <c r="H140" s="6">
        <f t="shared" si="20"/>
        <v>20.478801107224793</v>
      </c>
      <c r="I140" s="6">
        <f t="shared" si="20"/>
        <v>0.81541090877611122</v>
      </c>
      <c r="J140" s="6">
        <v>0</v>
      </c>
      <c r="K140" s="6">
        <v>-9.8000000000000007</v>
      </c>
    </row>
    <row r="141" spans="4:11" x14ac:dyDescent="0.3">
      <c r="D141" s="6">
        <v>140</v>
      </c>
      <c r="E141" s="6">
        <f t="shared" si="18"/>
        <v>1.390000000000001</v>
      </c>
      <c r="F141" s="6">
        <f t="shared" si="19"/>
        <v>28.465533539042546</v>
      </c>
      <c r="G141" s="6">
        <f t="shared" si="19"/>
        <v>10.464491163198847</v>
      </c>
      <c r="H141" s="6">
        <f t="shared" si="20"/>
        <v>20.478801107224793</v>
      </c>
      <c r="I141" s="6">
        <f t="shared" si="20"/>
        <v>0.71741090877611124</v>
      </c>
      <c r="J141" s="6">
        <v>0</v>
      </c>
      <c r="K141" s="6">
        <v>-9.8000000000000007</v>
      </c>
    </row>
    <row r="142" spans="4:11" x14ac:dyDescent="0.3">
      <c r="D142" s="6">
        <v>141</v>
      </c>
      <c r="E142" s="6">
        <f t="shared" si="18"/>
        <v>1.400000000000001</v>
      </c>
      <c r="F142" s="6">
        <f t="shared" si="19"/>
        <v>28.670321550114796</v>
      </c>
      <c r="G142" s="6">
        <f t="shared" si="19"/>
        <v>10.47117527228661</v>
      </c>
      <c r="H142" s="6">
        <f t="shared" si="20"/>
        <v>20.478801107224793</v>
      </c>
      <c r="I142" s="6">
        <f t="shared" si="20"/>
        <v>0.61941090877611127</v>
      </c>
      <c r="J142" s="6">
        <v>0</v>
      </c>
      <c r="K142" s="6">
        <v>-9.8000000000000007</v>
      </c>
    </row>
    <row r="143" spans="4:11" x14ac:dyDescent="0.3">
      <c r="D143" s="6">
        <v>142</v>
      </c>
      <c r="E143" s="6">
        <f t="shared" si="18"/>
        <v>1.410000000000001</v>
      </c>
      <c r="F143" s="6">
        <f t="shared" si="19"/>
        <v>28.875109561187045</v>
      </c>
      <c r="G143" s="6">
        <f t="shared" si="19"/>
        <v>10.476879381374372</v>
      </c>
      <c r="H143" s="6">
        <f t="shared" si="20"/>
        <v>20.478801107224793</v>
      </c>
      <c r="I143" s="6">
        <f t="shared" si="20"/>
        <v>0.52141090877611129</v>
      </c>
      <c r="J143" s="6">
        <v>0</v>
      </c>
      <c r="K143" s="6">
        <v>-9.8000000000000007</v>
      </c>
    </row>
    <row r="144" spans="4:11" x14ac:dyDescent="0.3">
      <c r="D144" s="6">
        <v>143</v>
      </c>
      <c r="E144" s="6">
        <f t="shared" si="18"/>
        <v>1.420000000000001</v>
      </c>
      <c r="F144" s="6">
        <f t="shared" si="19"/>
        <v>29.079897572259295</v>
      </c>
      <c r="G144" s="6">
        <f t="shared" si="19"/>
        <v>10.481603490462135</v>
      </c>
      <c r="H144" s="6">
        <f t="shared" si="20"/>
        <v>20.478801107224793</v>
      </c>
      <c r="I144" s="6">
        <f t="shared" si="20"/>
        <v>0.42341090877611132</v>
      </c>
      <c r="J144" s="6">
        <v>0</v>
      </c>
      <c r="K144" s="6">
        <v>-9.8000000000000007</v>
      </c>
    </row>
    <row r="145" spans="4:11" x14ac:dyDescent="0.3">
      <c r="D145" s="6">
        <v>144</v>
      </c>
      <c r="E145" s="6">
        <f t="shared" si="18"/>
        <v>1.430000000000001</v>
      </c>
      <c r="F145" s="6">
        <f t="shared" si="19"/>
        <v>29.284685583331544</v>
      </c>
      <c r="G145" s="6">
        <f t="shared" si="19"/>
        <v>10.485347599549897</v>
      </c>
      <c r="H145" s="6">
        <f t="shared" si="20"/>
        <v>20.478801107224793</v>
      </c>
      <c r="I145" s="6">
        <f t="shared" si="20"/>
        <v>0.32541090877611134</v>
      </c>
      <c r="J145" s="6">
        <v>0</v>
      </c>
      <c r="K145" s="6">
        <v>-9.8000000000000007</v>
      </c>
    </row>
    <row r="146" spans="4:11" x14ac:dyDescent="0.3">
      <c r="D146" s="6">
        <v>145</v>
      </c>
      <c r="E146" s="6">
        <f t="shared" si="18"/>
        <v>1.4400000000000011</v>
      </c>
      <c r="F146" s="6">
        <f t="shared" si="19"/>
        <v>29.489473594403794</v>
      </c>
      <c r="G146" s="6">
        <f t="shared" si="19"/>
        <v>10.488111708637659</v>
      </c>
      <c r="H146" s="6">
        <f t="shared" si="20"/>
        <v>20.478801107224793</v>
      </c>
      <c r="I146" s="6">
        <f t="shared" si="20"/>
        <v>0.22741090877611134</v>
      </c>
      <c r="J146" s="6">
        <v>0</v>
      </c>
      <c r="K146" s="6">
        <v>-9.8000000000000007</v>
      </c>
    </row>
    <row r="147" spans="4:11" x14ac:dyDescent="0.3">
      <c r="D147" s="6">
        <v>146</v>
      </c>
      <c r="E147" s="6">
        <f t="shared" si="18"/>
        <v>1.4500000000000011</v>
      </c>
      <c r="F147" s="6">
        <f t="shared" si="19"/>
        <v>29.694261605476044</v>
      </c>
      <c r="G147" s="6">
        <f t="shared" si="19"/>
        <v>10.48989581772542</v>
      </c>
      <c r="H147" s="6">
        <f t="shared" si="20"/>
        <v>20.478801107224793</v>
      </c>
      <c r="I147" s="6">
        <f t="shared" si="20"/>
        <v>0.12941090877611133</v>
      </c>
      <c r="J147" s="6">
        <v>0</v>
      </c>
      <c r="K147" s="6">
        <v>-9.8000000000000007</v>
      </c>
    </row>
    <row r="148" spans="4:11" x14ac:dyDescent="0.3">
      <c r="D148" s="6">
        <v>147</v>
      </c>
      <c r="E148" s="6">
        <f t="shared" si="18"/>
        <v>1.4600000000000011</v>
      </c>
      <c r="F148" s="6">
        <f t="shared" ref="F148:G163" si="21">F147+H147*$B$2+0.5*J147*$B$2^2</f>
        <v>29.899049616548293</v>
      </c>
      <c r="G148" s="6">
        <f t="shared" si="21"/>
        <v>10.490699926813182</v>
      </c>
      <c r="H148" s="6">
        <f t="shared" ref="H148:I163" si="22">H147+J147*$B$2</f>
        <v>20.478801107224793</v>
      </c>
      <c r="I148" s="6">
        <f t="shared" si="22"/>
        <v>3.1410908776111329E-2</v>
      </c>
      <c r="J148" s="6">
        <v>0</v>
      </c>
      <c r="K148" s="6">
        <v>-9.8000000000000007</v>
      </c>
    </row>
    <row r="149" spans="4:11" x14ac:dyDescent="0.3">
      <c r="D149" s="6">
        <v>148</v>
      </c>
      <c r="E149" s="6">
        <f t="shared" si="18"/>
        <v>1.4700000000000011</v>
      </c>
      <c r="F149" s="6">
        <f t="shared" si="21"/>
        <v>30.103837627620543</v>
      </c>
      <c r="G149" s="6">
        <f t="shared" si="21"/>
        <v>10.490524035900943</v>
      </c>
      <c r="H149" s="6">
        <f t="shared" si="22"/>
        <v>20.478801107224793</v>
      </c>
      <c r="I149" s="6">
        <f t="shared" si="22"/>
        <v>-6.6589091223888675E-2</v>
      </c>
      <c r="J149" s="6">
        <v>0</v>
      </c>
      <c r="K149" s="6">
        <v>-9.8000000000000007</v>
      </c>
    </row>
    <row r="150" spans="4:11" x14ac:dyDescent="0.3">
      <c r="D150" s="6">
        <v>149</v>
      </c>
      <c r="E150" s="6">
        <f t="shared" si="18"/>
        <v>1.4800000000000011</v>
      </c>
      <c r="F150" s="6">
        <f t="shared" si="21"/>
        <v>30.308625638692792</v>
      </c>
      <c r="G150" s="6">
        <f t="shared" si="21"/>
        <v>10.489368144988704</v>
      </c>
      <c r="H150" s="6">
        <f t="shared" si="22"/>
        <v>20.478801107224793</v>
      </c>
      <c r="I150" s="6">
        <f t="shared" si="22"/>
        <v>-0.16458909122388868</v>
      </c>
      <c r="J150" s="6">
        <v>0</v>
      </c>
      <c r="K150" s="6">
        <v>-9.8000000000000007</v>
      </c>
    </row>
    <row r="151" spans="4:11" x14ac:dyDescent="0.3">
      <c r="D151" s="6">
        <v>150</v>
      </c>
      <c r="E151" s="6">
        <f t="shared" si="18"/>
        <v>1.4900000000000011</v>
      </c>
      <c r="F151" s="6">
        <f t="shared" si="21"/>
        <v>30.513413649765042</v>
      </c>
      <c r="G151" s="6">
        <f t="shared" si="21"/>
        <v>10.487232254076467</v>
      </c>
      <c r="H151" s="6">
        <f t="shared" si="22"/>
        <v>20.478801107224793</v>
      </c>
      <c r="I151" s="6">
        <f t="shared" si="22"/>
        <v>-0.26258909122388868</v>
      </c>
      <c r="J151" s="6">
        <v>0</v>
      </c>
      <c r="K151" s="6">
        <v>-9.8000000000000007</v>
      </c>
    </row>
    <row r="152" spans="4:11" x14ac:dyDescent="0.3">
      <c r="D152" s="6">
        <v>151</v>
      </c>
      <c r="E152" s="6">
        <f t="shared" si="18"/>
        <v>1.5000000000000011</v>
      </c>
      <c r="F152" s="6">
        <f t="shared" si="21"/>
        <v>30.718201660837291</v>
      </c>
      <c r="G152" s="6">
        <f t="shared" si="21"/>
        <v>10.48411636316423</v>
      </c>
      <c r="H152" s="6">
        <f t="shared" si="22"/>
        <v>20.478801107224793</v>
      </c>
      <c r="I152" s="6">
        <f t="shared" si="22"/>
        <v>-0.36058909122388871</v>
      </c>
      <c r="J152" s="6">
        <v>0</v>
      </c>
      <c r="K152" s="6">
        <v>-9.8000000000000007</v>
      </c>
    </row>
    <row r="153" spans="4:11" x14ac:dyDescent="0.3">
      <c r="D153" s="6">
        <v>152</v>
      </c>
      <c r="E153" s="6">
        <f t="shared" si="18"/>
        <v>1.5100000000000011</v>
      </c>
      <c r="F153" s="6">
        <f t="shared" si="21"/>
        <v>30.922989671909541</v>
      </c>
      <c r="G153" s="6">
        <f t="shared" si="21"/>
        <v>10.480020472251992</v>
      </c>
      <c r="H153" s="6">
        <f t="shared" si="22"/>
        <v>20.478801107224793</v>
      </c>
      <c r="I153" s="6">
        <f t="shared" si="22"/>
        <v>-0.45858909122388869</v>
      </c>
      <c r="J153" s="6">
        <v>0</v>
      </c>
      <c r="K153" s="6">
        <v>-9.8000000000000007</v>
      </c>
    </row>
    <row r="154" spans="4:11" x14ac:dyDescent="0.3">
      <c r="D154" s="6">
        <v>153</v>
      </c>
      <c r="E154" s="6">
        <f t="shared" si="18"/>
        <v>1.5200000000000011</v>
      </c>
      <c r="F154" s="6">
        <f t="shared" si="21"/>
        <v>31.12777768298179</v>
      </c>
      <c r="G154" s="6">
        <f t="shared" si="21"/>
        <v>10.474944581339754</v>
      </c>
      <c r="H154" s="6">
        <f t="shared" si="22"/>
        <v>20.478801107224793</v>
      </c>
      <c r="I154" s="6">
        <f t="shared" si="22"/>
        <v>-0.55658909122388867</v>
      </c>
      <c r="J154" s="6">
        <v>0</v>
      </c>
      <c r="K154" s="6">
        <v>-9.8000000000000007</v>
      </c>
    </row>
    <row r="155" spans="4:11" x14ac:dyDescent="0.3">
      <c r="D155" s="6">
        <v>154</v>
      </c>
      <c r="E155" s="6">
        <f t="shared" si="18"/>
        <v>1.5300000000000011</v>
      </c>
      <c r="F155" s="6">
        <f t="shared" si="21"/>
        <v>31.33256569405404</v>
      </c>
      <c r="G155" s="6">
        <f t="shared" si="21"/>
        <v>10.468888690427516</v>
      </c>
      <c r="H155" s="6">
        <f t="shared" si="22"/>
        <v>20.478801107224793</v>
      </c>
      <c r="I155" s="6">
        <f t="shared" si="22"/>
        <v>-0.65458909122388864</v>
      </c>
      <c r="J155" s="6">
        <v>0</v>
      </c>
      <c r="K155" s="6">
        <v>-9.8000000000000007</v>
      </c>
    </row>
    <row r="156" spans="4:11" x14ac:dyDescent="0.3">
      <c r="D156" s="6">
        <v>155</v>
      </c>
      <c r="E156" s="6">
        <f t="shared" si="18"/>
        <v>1.5400000000000011</v>
      </c>
      <c r="F156" s="6">
        <f t="shared" si="21"/>
        <v>31.537353705126289</v>
      </c>
      <c r="G156" s="6">
        <f t="shared" si="21"/>
        <v>10.461852799515277</v>
      </c>
      <c r="H156" s="6">
        <f t="shared" si="22"/>
        <v>20.478801107224793</v>
      </c>
      <c r="I156" s="6">
        <f t="shared" si="22"/>
        <v>-0.75258909122388862</v>
      </c>
      <c r="J156" s="6">
        <v>0</v>
      </c>
      <c r="K156" s="6">
        <v>-9.8000000000000007</v>
      </c>
    </row>
    <row r="157" spans="4:11" x14ac:dyDescent="0.3">
      <c r="D157" s="6">
        <v>156</v>
      </c>
      <c r="E157" s="6">
        <f t="shared" si="18"/>
        <v>1.5500000000000012</v>
      </c>
      <c r="F157" s="6">
        <f t="shared" si="21"/>
        <v>31.742141716198539</v>
      </c>
      <c r="G157" s="6">
        <f t="shared" si="21"/>
        <v>10.453836908603039</v>
      </c>
      <c r="H157" s="6">
        <f t="shared" si="22"/>
        <v>20.478801107224793</v>
      </c>
      <c r="I157" s="6">
        <f t="shared" si="22"/>
        <v>-0.85058909122388859</v>
      </c>
      <c r="J157" s="6">
        <v>0</v>
      </c>
      <c r="K157" s="6">
        <v>-9.8000000000000007</v>
      </c>
    </row>
    <row r="158" spans="4:11" x14ac:dyDescent="0.3">
      <c r="D158" s="6">
        <v>157</v>
      </c>
      <c r="E158" s="6">
        <f t="shared" si="18"/>
        <v>1.5600000000000012</v>
      </c>
      <c r="F158" s="6">
        <f t="shared" si="21"/>
        <v>31.946929727270788</v>
      </c>
      <c r="G158" s="6">
        <f t="shared" si="21"/>
        <v>10.4448410176908</v>
      </c>
      <c r="H158" s="6">
        <f t="shared" si="22"/>
        <v>20.478801107224793</v>
      </c>
      <c r="I158" s="6">
        <f t="shared" si="22"/>
        <v>-0.94858909122388857</v>
      </c>
      <c r="J158" s="6">
        <v>0</v>
      </c>
      <c r="K158" s="6">
        <v>-9.8000000000000007</v>
      </c>
    </row>
    <row r="159" spans="4:11" x14ac:dyDescent="0.3">
      <c r="D159" s="6">
        <v>158</v>
      </c>
      <c r="E159" s="6">
        <f t="shared" si="18"/>
        <v>1.5700000000000012</v>
      </c>
      <c r="F159" s="6">
        <f t="shared" si="21"/>
        <v>32.151717738343038</v>
      </c>
      <c r="G159" s="6">
        <f t="shared" si="21"/>
        <v>10.434865126778561</v>
      </c>
      <c r="H159" s="6">
        <f t="shared" si="22"/>
        <v>20.478801107224793</v>
      </c>
      <c r="I159" s="6">
        <f t="shared" si="22"/>
        <v>-1.0465890912238887</v>
      </c>
      <c r="J159" s="6">
        <v>0</v>
      </c>
      <c r="K159" s="6">
        <v>-9.8000000000000007</v>
      </c>
    </row>
    <row r="160" spans="4:11" x14ac:dyDescent="0.3">
      <c r="D160" s="6">
        <v>159</v>
      </c>
      <c r="E160" s="6">
        <f t="shared" si="18"/>
        <v>1.5800000000000012</v>
      </c>
      <c r="F160" s="6">
        <f t="shared" si="21"/>
        <v>32.356505749415284</v>
      </c>
      <c r="G160" s="6">
        <f t="shared" si="21"/>
        <v>10.423909235866324</v>
      </c>
      <c r="H160" s="6">
        <f t="shared" si="22"/>
        <v>20.478801107224793</v>
      </c>
      <c r="I160" s="6">
        <f t="shared" si="22"/>
        <v>-1.1445890912238887</v>
      </c>
      <c r="J160" s="6">
        <v>0</v>
      </c>
      <c r="K160" s="6">
        <v>-9.8000000000000007</v>
      </c>
    </row>
    <row r="161" spans="4:11" x14ac:dyDescent="0.3">
      <c r="D161" s="6">
        <v>160</v>
      </c>
      <c r="E161" s="6">
        <f t="shared" si="18"/>
        <v>1.5900000000000012</v>
      </c>
      <c r="F161" s="6">
        <f t="shared" si="21"/>
        <v>32.56129376048753</v>
      </c>
      <c r="G161" s="6">
        <f t="shared" si="21"/>
        <v>10.411973344954086</v>
      </c>
      <c r="H161" s="6">
        <f t="shared" si="22"/>
        <v>20.478801107224793</v>
      </c>
      <c r="I161" s="6">
        <f t="shared" si="22"/>
        <v>-1.2425890912238888</v>
      </c>
      <c r="J161" s="6">
        <v>0</v>
      </c>
      <c r="K161" s="6">
        <v>-9.8000000000000007</v>
      </c>
    </row>
    <row r="162" spans="4:11" x14ac:dyDescent="0.3">
      <c r="D162" s="6">
        <v>161</v>
      </c>
      <c r="E162" s="6">
        <f t="shared" si="18"/>
        <v>1.6000000000000012</v>
      </c>
      <c r="F162" s="6">
        <f t="shared" si="21"/>
        <v>32.766081771559776</v>
      </c>
      <c r="G162" s="6">
        <f t="shared" si="21"/>
        <v>10.399057454041849</v>
      </c>
      <c r="H162" s="6">
        <f t="shared" si="22"/>
        <v>20.478801107224793</v>
      </c>
      <c r="I162" s="6">
        <f t="shared" si="22"/>
        <v>-1.3405890912238889</v>
      </c>
      <c r="J162" s="6">
        <v>0</v>
      </c>
      <c r="K162" s="6">
        <v>-9.8000000000000007</v>
      </c>
    </row>
    <row r="163" spans="4:11" x14ac:dyDescent="0.3">
      <c r="D163" s="6">
        <v>162</v>
      </c>
      <c r="E163" s="6">
        <f t="shared" si="18"/>
        <v>1.6100000000000012</v>
      </c>
      <c r="F163" s="6">
        <f t="shared" si="21"/>
        <v>32.970869782632022</v>
      </c>
      <c r="G163" s="6">
        <f t="shared" si="21"/>
        <v>10.385161563129611</v>
      </c>
      <c r="H163" s="6">
        <f t="shared" si="22"/>
        <v>20.478801107224793</v>
      </c>
      <c r="I163" s="6">
        <f t="shared" si="22"/>
        <v>-1.438589091223889</v>
      </c>
      <c r="J163" s="6">
        <v>0</v>
      </c>
      <c r="K163" s="6">
        <v>-9.8000000000000007</v>
      </c>
    </row>
    <row r="164" spans="4:11" x14ac:dyDescent="0.3">
      <c r="D164" s="6">
        <v>163</v>
      </c>
      <c r="E164" s="6">
        <f t="shared" si="18"/>
        <v>1.6200000000000012</v>
      </c>
      <c r="F164" s="6">
        <f t="shared" ref="F164:G179" si="23">F163+H163*$B$2+0.5*J163*$B$2^2</f>
        <v>33.175657793704268</v>
      </c>
      <c r="G164" s="6">
        <f t="shared" si="23"/>
        <v>10.370285672217372</v>
      </c>
      <c r="H164" s="6">
        <f t="shared" ref="H164:I179" si="24">H163+J163*$B$2</f>
        <v>20.478801107224793</v>
      </c>
      <c r="I164" s="6">
        <f t="shared" si="24"/>
        <v>-1.5365890912238891</v>
      </c>
      <c r="J164" s="6">
        <v>0</v>
      </c>
      <c r="K164" s="6">
        <v>-9.8000000000000007</v>
      </c>
    </row>
    <row r="165" spans="4:11" x14ac:dyDescent="0.3">
      <c r="D165" s="6">
        <v>164</v>
      </c>
      <c r="E165" s="6">
        <f t="shared" si="18"/>
        <v>1.6300000000000012</v>
      </c>
      <c r="F165" s="6">
        <f t="shared" si="23"/>
        <v>33.380445804776514</v>
      </c>
      <c r="G165" s="6">
        <f t="shared" si="23"/>
        <v>10.354429781305134</v>
      </c>
      <c r="H165" s="6">
        <f t="shared" si="24"/>
        <v>20.478801107224793</v>
      </c>
      <c r="I165" s="6">
        <f t="shared" si="24"/>
        <v>-1.6345890912238892</v>
      </c>
      <c r="J165" s="6">
        <v>0</v>
      </c>
      <c r="K165" s="6">
        <v>-9.8000000000000007</v>
      </c>
    </row>
    <row r="166" spans="4:11" x14ac:dyDescent="0.3">
      <c r="D166" s="6">
        <v>165</v>
      </c>
      <c r="E166" s="6">
        <f t="shared" si="18"/>
        <v>1.6400000000000012</v>
      </c>
      <c r="F166" s="6">
        <f t="shared" si="23"/>
        <v>33.58523381584876</v>
      </c>
      <c r="G166" s="6">
        <f t="shared" si="23"/>
        <v>10.337593890392895</v>
      </c>
      <c r="H166" s="6">
        <f t="shared" si="24"/>
        <v>20.478801107224793</v>
      </c>
      <c r="I166" s="6">
        <f t="shared" si="24"/>
        <v>-1.7325890912238893</v>
      </c>
      <c r="J166" s="6">
        <v>0</v>
      </c>
      <c r="K166" s="6">
        <v>-9.8000000000000007</v>
      </c>
    </row>
    <row r="167" spans="4:11" x14ac:dyDescent="0.3">
      <c r="D167" s="6">
        <v>166</v>
      </c>
      <c r="E167" s="6">
        <f t="shared" si="18"/>
        <v>1.6500000000000012</v>
      </c>
      <c r="F167" s="6">
        <f t="shared" si="23"/>
        <v>33.790021826921006</v>
      </c>
      <c r="G167" s="6">
        <f t="shared" si="23"/>
        <v>10.319777999480657</v>
      </c>
      <c r="H167" s="6">
        <f t="shared" si="24"/>
        <v>20.478801107224793</v>
      </c>
      <c r="I167" s="6">
        <f t="shared" si="24"/>
        <v>-1.8305890912238894</v>
      </c>
      <c r="J167" s="6">
        <v>0</v>
      </c>
      <c r="K167" s="6">
        <v>-9.8000000000000007</v>
      </c>
    </row>
    <row r="168" spans="4:11" x14ac:dyDescent="0.3">
      <c r="D168" s="6">
        <v>167</v>
      </c>
      <c r="E168" s="6">
        <f t="shared" si="18"/>
        <v>1.6600000000000013</v>
      </c>
      <c r="F168" s="6">
        <f t="shared" si="23"/>
        <v>33.994809837993252</v>
      </c>
      <c r="G168" s="6">
        <f t="shared" si="23"/>
        <v>10.300982108568418</v>
      </c>
      <c r="H168" s="6">
        <f t="shared" si="24"/>
        <v>20.478801107224793</v>
      </c>
      <c r="I168" s="6">
        <f t="shared" si="24"/>
        <v>-1.9285890912238894</v>
      </c>
      <c r="J168" s="6">
        <v>0</v>
      </c>
      <c r="K168" s="6">
        <v>-9.8000000000000007</v>
      </c>
    </row>
    <row r="169" spans="4:11" x14ac:dyDescent="0.3">
      <c r="D169" s="6">
        <v>168</v>
      </c>
      <c r="E169" s="6">
        <f t="shared" si="18"/>
        <v>1.6700000000000013</v>
      </c>
      <c r="F169" s="6">
        <f t="shared" si="23"/>
        <v>34.199597849065498</v>
      </c>
      <c r="G169" s="6">
        <f t="shared" si="23"/>
        <v>10.28120621765618</v>
      </c>
      <c r="H169" s="6">
        <f t="shared" si="24"/>
        <v>20.478801107224793</v>
      </c>
      <c r="I169" s="6">
        <f t="shared" si="24"/>
        <v>-2.0265890912238893</v>
      </c>
      <c r="J169" s="6">
        <v>0</v>
      </c>
      <c r="K169" s="6">
        <v>-9.8000000000000007</v>
      </c>
    </row>
    <row r="170" spans="4:11" x14ac:dyDescent="0.3">
      <c r="D170" s="6">
        <v>169</v>
      </c>
      <c r="E170" s="6">
        <f t="shared" si="18"/>
        <v>1.6800000000000013</v>
      </c>
      <c r="F170" s="6">
        <f t="shared" si="23"/>
        <v>34.404385860137744</v>
      </c>
      <c r="G170" s="6">
        <f t="shared" si="23"/>
        <v>10.260450326743943</v>
      </c>
      <c r="H170" s="6">
        <f t="shared" si="24"/>
        <v>20.478801107224793</v>
      </c>
      <c r="I170" s="6">
        <f t="shared" si="24"/>
        <v>-2.1245890912238892</v>
      </c>
      <c r="J170" s="6">
        <v>0</v>
      </c>
      <c r="K170" s="6">
        <v>-9.8000000000000007</v>
      </c>
    </row>
    <row r="171" spans="4:11" x14ac:dyDescent="0.3">
      <c r="D171" s="6">
        <v>170</v>
      </c>
      <c r="E171" s="6">
        <f t="shared" si="18"/>
        <v>1.6900000000000013</v>
      </c>
      <c r="F171" s="6">
        <f t="shared" si="23"/>
        <v>34.60917387120999</v>
      </c>
      <c r="G171" s="6">
        <f t="shared" si="23"/>
        <v>10.238714435831705</v>
      </c>
      <c r="H171" s="6">
        <f t="shared" si="24"/>
        <v>20.478801107224793</v>
      </c>
      <c r="I171" s="6">
        <f t="shared" si="24"/>
        <v>-2.222589091223889</v>
      </c>
      <c r="J171" s="6">
        <v>0</v>
      </c>
      <c r="K171" s="6">
        <v>-9.8000000000000007</v>
      </c>
    </row>
    <row r="172" spans="4:11" x14ac:dyDescent="0.3">
      <c r="D172" s="6">
        <v>171</v>
      </c>
      <c r="E172" s="6">
        <f t="shared" si="18"/>
        <v>1.7000000000000013</v>
      </c>
      <c r="F172" s="6">
        <f t="shared" si="23"/>
        <v>34.813961882282236</v>
      </c>
      <c r="G172" s="6">
        <f t="shared" si="23"/>
        <v>10.215998544919467</v>
      </c>
      <c r="H172" s="6">
        <f t="shared" si="24"/>
        <v>20.478801107224793</v>
      </c>
      <c r="I172" s="6">
        <f t="shared" si="24"/>
        <v>-2.3205890912238889</v>
      </c>
      <c r="J172" s="6">
        <v>0</v>
      </c>
      <c r="K172" s="6">
        <v>-9.8000000000000007</v>
      </c>
    </row>
    <row r="173" spans="4:11" x14ac:dyDescent="0.3">
      <c r="D173" s="6">
        <v>172</v>
      </c>
      <c r="E173" s="6">
        <f t="shared" si="18"/>
        <v>1.7100000000000013</v>
      </c>
      <c r="F173" s="6">
        <f t="shared" si="23"/>
        <v>35.018749893354482</v>
      </c>
      <c r="G173" s="6">
        <f t="shared" si="23"/>
        <v>10.192302654007229</v>
      </c>
      <c r="H173" s="6">
        <f t="shared" si="24"/>
        <v>20.478801107224793</v>
      </c>
      <c r="I173" s="6">
        <f t="shared" si="24"/>
        <v>-2.4185890912238888</v>
      </c>
      <c r="J173" s="6">
        <v>0</v>
      </c>
      <c r="K173" s="6">
        <v>-9.8000000000000007</v>
      </c>
    </row>
    <row r="174" spans="4:11" x14ac:dyDescent="0.3">
      <c r="D174" s="6">
        <v>173</v>
      </c>
      <c r="E174" s="6">
        <f t="shared" si="18"/>
        <v>1.7200000000000013</v>
      </c>
      <c r="F174" s="6">
        <f t="shared" si="23"/>
        <v>35.223537904426728</v>
      </c>
      <c r="G174" s="6">
        <f t="shared" si="23"/>
        <v>10.16762676309499</v>
      </c>
      <c r="H174" s="6">
        <f t="shared" si="24"/>
        <v>20.478801107224793</v>
      </c>
      <c r="I174" s="6">
        <f t="shared" si="24"/>
        <v>-2.5165890912238886</v>
      </c>
      <c r="J174" s="6">
        <v>0</v>
      </c>
      <c r="K174" s="6">
        <v>-9.8000000000000007</v>
      </c>
    </row>
    <row r="175" spans="4:11" x14ac:dyDescent="0.3">
      <c r="D175" s="6">
        <v>174</v>
      </c>
      <c r="E175" s="6">
        <f t="shared" si="18"/>
        <v>1.7300000000000013</v>
      </c>
      <c r="F175" s="6">
        <f t="shared" si="23"/>
        <v>35.428325915498974</v>
      </c>
      <c r="G175" s="6">
        <f t="shared" si="23"/>
        <v>10.141970872182752</v>
      </c>
      <c r="H175" s="6">
        <f t="shared" si="24"/>
        <v>20.478801107224793</v>
      </c>
      <c r="I175" s="6">
        <f t="shared" si="24"/>
        <v>-2.6145890912238885</v>
      </c>
      <c r="J175" s="6">
        <v>0</v>
      </c>
      <c r="K175" s="6">
        <v>-9.8000000000000007</v>
      </c>
    </row>
    <row r="176" spans="4:11" x14ac:dyDescent="0.3">
      <c r="D176" s="6">
        <v>175</v>
      </c>
      <c r="E176" s="6">
        <f t="shared" si="18"/>
        <v>1.7400000000000013</v>
      </c>
      <c r="F176" s="6">
        <f t="shared" si="23"/>
        <v>35.63311392657122</v>
      </c>
      <c r="G176" s="6">
        <f t="shared" si="23"/>
        <v>10.115334981270513</v>
      </c>
      <c r="H176" s="6">
        <f t="shared" si="24"/>
        <v>20.478801107224793</v>
      </c>
      <c r="I176" s="6">
        <f t="shared" si="24"/>
        <v>-2.7125890912238884</v>
      </c>
      <c r="J176" s="6">
        <v>0</v>
      </c>
      <c r="K176" s="6">
        <v>-9.8000000000000007</v>
      </c>
    </row>
    <row r="177" spans="4:11" x14ac:dyDescent="0.3">
      <c r="D177" s="6">
        <v>176</v>
      </c>
      <c r="E177" s="6">
        <f t="shared" si="18"/>
        <v>1.7500000000000013</v>
      </c>
      <c r="F177" s="6">
        <f t="shared" si="23"/>
        <v>35.837901937643466</v>
      </c>
      <c r="G177" s="6">
        <f t="shared" si="23"/>
        <v>10.087719090358275</v>
      </c>
      <c r="H177" s="6">
        <f t="shared" si="24"/>
        <v>20.478801107224793</v>
      </c>
      <c r="I177" s="6">
        <f t="shared" si="24"/>
        <v>-2.8105890912238882</v>
      </c>
      <c r="J177" s="6">
        <v>0</v>
      </c>
      <c r="K177" s="6">
        <v>-9.8000000000000007</v>
      </c>
    </row>
    <row r="178" spans="4:11" x14ac:dyDescent="0.3">
      <c r="D178" s="6">
        <v>177</v>
      </c>
      <c r="E178" s="6">
        <f t="shared" si="18"/>
        <v>1.7600000000000013</v>
      </c>
      <c r="F178" s="6">
        <f t="shared" si="23"/>
        <v>36.042689948715712</v>
      </c>
      <c r="G178" s="6">
        <f t="shared" si="23"/>
        <v>10.059123199446038</v>
      </c>
      <c r="H178" s="6">
        <f t="shared" si="24"/>
        <v>20.478801107224793</v>
      </c>
      <c r="I178" s="6">
        <f t="shared" si="24"/>
        <v>-2.9085890912238881</v>
      </c>
      <c r="J178" s="6">
        <v>0</v>
      </c>
      <c r="K178" s="6">
        <v>-9.8000000000000007</v>
      </c>
    </row>
    <row r="179" spans="4:11" x14ac:dyDescent="0.3">
      <c r="D179" s="6">
        <v>178</v>
      </c>
      <c r="E179" s="6">
        <f t="shared" si="18"/>
        <v>1.7700000000000014</v>
      </c>
      <c r="F179" s="6">
        <f t="shared" si="23"/>
        <v>36.247477959787958</v>
      </c>
      <c r="G179" s="6">
        <f t="shared" si="23"/>
        <v>10.0295473085338</v>
      </c>
      <c r="H179" s="6">
        <f t="shared" si="24"/>
        <v>20.478801107224793</v>
      </c>
      <c r="I179" s="6">
        <f t="shared" si="24"/>
        <v>-3.006589091223888</v>
      </c>
      <c r="J179" s="6">
        <v>0</v>
      </c>
      <c r="K179" s="6">
        <v>-9.8000000000000007</v>
      </c>
    </row>
    <row r="180" spans="4:11" x14ac:dyDescent="0.3">
      <c r="D180" s="6">
        <v>179</v>
      </c>
      <c r="E180" s="6">
        <f t="shared" si="18"/>
        <v>1.7800000000000014</v>
      </c>
      <c r="F180" s="6">
        <f t="shared" ref="F180:G195" si="25">F179+H179*$B$2+0.5*J179*$B$2^2</f>
        <v>36.452265970860203</v>
      </c>
      <c r="G180" s="6">
        <f t="shared" si="25"/>
        <v>9.9989914176215624</v>
      </c>
      <c r="H180" s="6">
        <f t="shared" ref="H180:I195" si="26">H179+J179*$B$2</f>
        <v>20.478801107224793</v>
      </c>
      <c r="I180" s="6">
        <f t="shared" si="26"/>
        <v>-3.1045890912238878</v>
      </c>
      <c r="J180" s="6">
        <v>0</v>
      </c>
      <c r="K180" s="6">
        <v>-9.8000000000000007</v>
      </c>
    </row>
    <row r="181" spans="4:11" x14ac:dyDescent="0.3">
      <c r="D181" s="6">
        <v>180</v>
      </c>
      <c r="E181" s="6">
        <f t="shared" si="18"/>
        <v>1.7900000000000014</v>
      </c>
      <c r="F181" s="6">
        <f t="shared" si="25"/>
        <v>36.657053981932449</v>
      </c>
      <c r="G181" s="6">
        <f t="shared" si="25"/>
        <v>9.9674555267093243</v>
      </c>
      <c r="H181" s="6">
        <f t="shared" si="26"/>
        <v>20.478801107224793</v>
      </c>
      <c r="I181" s="6">
        <f t="shared" si="26"/>
        <v>-3.2025890912238877</v>
      </c>
      <c r="J181" s="6">
        <v>0</v>
      </c>
      <c r="K181" s="6">
        <v>-9.8000000000000007</v>
      </c>
    </row>
    <row r="182" spans="4:11" x14ac:dyDescent="0.3">
      <c r="D182" s="6">
        <v>181</v>
      </c>
      <c r="E182" s="6">
        <f t="shared" si="18"/>
        <v>1.8000000000000014</v>
      </c>
      <c r="F182" s="6">
        <f t="shared" si="25"/>
        <v>36.861841993004695</v>
      </c>
      <c r="G182" s="6">
        <f t="shared" si="25"/>
        <v>9.9349396357970861</v>
      </c>
      <c r="H182" s="6">
        <f t="shared" si="26"/>
        <v>20.478801107224793</v>
      </c>
      <c r="I182" s="6">
        <f t="shared" si="26"/>
        <v>-3.3005890912238876</v>
      </c>
      <c r="J182" s="6">
        <v>0</v>
      </c>
      <c r="K182" s="6">
        <v>-9.8000000000000007</v>
      </c>
    </row>
    <row r="183" spans="4:11" x14ac:dyDescent="0.3">
      <c r="D183" s="6">
        <v>182</v>
      </c>
      <c r="E183" s="6">
        <f t="shared" si="18"/>
        <v>1.8100000000000014</v>
      </c>
      <c r="F183" s="6">
        <f t="shared" si="25"/>
        <v>37.066630004076941</v>
      </c>
      <c r="G183" s="6">
        <f t="shared" si="25"/>
        <v>9.9014437448848476</v>
      </c>
      <c r="H183" s="6">
        <f t="shared" si="26"/>
        <v>20.478801107224793</v>
      </c>
      <c r="I183" s="6">
        <f t="shared" si="26"/>
        <v>-3.3985890912238874</v>
      </c>
      <c r="J183" s="6">
        <v>0</v>
      </c>
      <c r="K183" s="6">
        <v>-9.8000000000000007</v>
      </c>
    </row>
    <row r="184" spans="4:11" x14ac:dyDescent="0.3">
      <c r="D184" s="6">
        <v>183</v>
      </c>
      <c r="E184" s="6">
        <f t="shared" si="18"/>
        <v>1.8200000000000014</v>
      </c>
      <c r="F184" s="6">
        <f t="shared" si="25"/>
        <v>37.271418015149187</v>
      </c>
      <c r="G184" s="6">
        <f t="shared" si="25"/>
        <v>9.8669678539726089</v>
      </c>
      <c r="H184" s="6">
        <f t="shared" si="26"/>
        <v>20.478801107224793</v>
      </c>
      <c r="I184" s="6">
        <f t="shared" si="26"/>
        <v>-3.4965890912238873</v>
      </c>
      <c r="J184" s="6">
        <v>0</v>
      </c>
      <c r="K184" s="6">
        <v>-9.8000000000000007</v>
      </c>
    </row>
    <row r="185" spans="4:11" x14ac:dyDescent="0.3">
      <c r="D185" s="6">
        <v>184</v>
      </c>
      <c r="E185" s="6">
        <f t="shared" si="18"/>
        <v>1.8300000000000014</v>
      </c>
      <c r="F185" s="6">
        <f t="shared" si="25"/>
        <v>37.476206026221433</v>
      </c>
      <c r="G185" s="6">
        <f t="shared" si="25"/>
        <v>9.83151196306037</v>
      </c>
      <c r="H185" s="6">
        <f t="shared" si="26"/>
        <v>20.478801107224793</v>
      </c>
      <c r="I185" s="6">
        <f t="shared" si="26"/>
        <v>-3.5945890912238871</v>
      </c>
      <c r="J185" s="6">
        <v>0</v>
      </c>
      <c r="K185" s="6">
        <v>-9.8000000000000007</v>
      </c>
    </row>
    <row r="186" spans="4:11" x14ac:dyDescent="0.3">
      <c r="D186" s="6">
        <v>185</v>
      </c>
      <c r="E186" s="6">
        <f t="shared" si="18"/>
        <v>1.8400000000000014</v>
      </c>
      <c r="F186" s="6">
        <f t="shared" si="25"/>
        <v>37.680994037293679</v>
      </c>
      <c r="G186" s="6">
        <f t="shared" si="25"/>
        <v>9.7950760721481327</v>
      </c>
      <c r="H186" s="6">
        <f t="shared" si="26"/>
        <v>20.478801107224793</v>
      </c>
      <c r="I186" s="6">
        <f t="shared" si="26"/>
        <v>-3.692589091223887</v>
      </c>
      <c r="J186" s="6">
        <v>0</v>
      </c>
      <c r="K186" s="6">
        <v>-9.8000000000000007</v>
      </c>
    </row>
    <row r="187" spans="4:11" x14ac:dyDescent="0.3">
      <c r="D187" s="6">
        <v>186</v>
      </c>
      <c r="E187" s="6">
        <f t="shared" si="18"/>
        <v>1.8500000000000014</v>
      </c>
      <c r="F187" s="6">
        <f t="shared" si="25"/>
        <v>37.885782048365925</v>
      </c>
      <c r="G187" s="6">
        <f t="shared" si="25"/>
        <v>9.7576601812358952</v>
      </c>
      <c r="H187" s="6">
        <f t="shared" si="26"/>
        <v>20.478801107224793</v>
      </c>
      <c r="I187" s="6">
        <f t="shared" si="26"/>
        <v>-3.7905890912238869</v>
      </c>
      <c r="J187" s="6">
        <v>0</v>
      </c>
      <c r="K187" s="6">
        <v>-9.8000000000000007</v>
      </c>
    </row>
    <row r="188" spans="4:11" x14ac:dyDescent="0.3">
      <c r="D188" s="6">
        <v>187</v>
      </c>
      <c r="E188" s="6">
        <f t="shared" si="18"/>
        <v>1.8600000000000014</v>
      </c>
      <c r="F188" s="6">
        <f t="shared" si="25"/>
        <v>38.090570059438171</v>
      </c>
      <c r="G188" s="6">
        <f t="shared" si="25"/>
        <v>9.7192642903236575</v>
      </c>
      <c r="H188" s="6">
        <f t="shared" si="26"/>
        <v>20.478801107224793</v>
      </c>
      <c r="I188" s="6">
        <f t="shared" si="26"/>
        <v>-3.8885890912238867</v>
      </c>
      <c r="J188" s="6">
        <v>0</v>
      </c>
      <c r="K188" s="6">
        <v>-9.8000000000000007</v>
      </c>
    </row>
    <row r="189" spans="4:11" x14ac:dyDescent="0.3">
      <c r="D189" s="6">
        <v>188</v>
      </c>
      <c r="E189" s="6">
        <f t="shared" si="18"/>
        <v>1.8700000000000014</v>
      </c>
      <c r="F189" s="6">
        <f t="shared" si="25"/>
        <v>38.295358070510417</v>
      </c>
      <c r="G189" s="6">
        <f t="shared" si="25"/>
        <v>9.6798883994114195</v>
      </c>
      <c r="H189" s="6">
        <f t="shared" si="26"/>
        <v>20.478801107224793</v>
      </c>
      <c r="I189" s="6">
        <f t="shared" si="26"/>
        <v>-3.9865890912238866</v>
      </c>
      <c r="J189" s="6">
        <v>0</v>
      </c>
      <c r="K189" s="6">
        <v>-9.8000000000000007</v>
      </c>
    </row>
    <row r="190" spans="4:11" x14ac:dyDescent="0.3">
      <c r="D190" s="6">
        <v>189</v>
      </c>
      <c r="E190" s="6">
        <f t="shared" si="18"/>
        <v>1.8800000000000014</v>
      </c>
      <c r="F190" s="6">
        <f t="shared" si="25"/>
        <v>38.500146081582663</v>
      </c>
      <c r="G190" s="6">
        <f t="shared" si="25"/>
        <v>9.6395325084991814</v>
      </c>
      <c r="H190" s="6">
        <f t="shared" si="26"/>
        <v>20.478801107224793</v>
      </c>
      <c r="I190" s="6">
        <f t="shared" si="26"/>
        <v>-4.0845890912238865</v>
      </c>
      <c r="J190" s="6">
        <v>0</v>
      </c>
      <c r="K190" s="6">
        <v>-9.8000000000000007</v>
      </c>
    </row>
    <row r="191" spans="4:11" x14ac:dyDescent="0.3">
      <c r="D191" s="6">
        <v>190</v>
      </c>
      <c r="E191" s="6">
        <f t="shared" si="18"/>
        <v>1.8900000000000015</v>
      </c>
      <c r="F191" s="6">
        <f t="shared" si="25"/>
        <v>38.704934092654909</v>
      </c>
      <c r="G191" s="6">
        <f t="shared" si="25"/>
        <v>9.5981966175869431</v>
      </c>
      <c r="H191" s="6">
        <f t="shared" si="26"/>
        <v>20.478801107224793</v>
      </c>
      <c r="I191" s="6">
        <f t="shared" si="26"/>
        <v>-4.1825890912238863</v>
      </c>
      <c r="J191" s="6">
        <v>0</v>
      </c>
      <c r="K191" s="6">
        <v>-9.8000000000000007</v>
      </c>
    </row>
    <row r="192" spans="4:11" x14ac:dyDescent="0.3">
      <c r="D192" s="6">
        <v>191</v>
      </c>
      <c r="E192" s="6">
        <f t="shared" si="18"/>
        <v>1.9000000000000015</v>
      </c>
      <c r="F192" s="6">
        <f t="shared" si="25"/>
        <v>38.909722103727155</v>
      </c>
      <c r="G192" s="6">
        <f t="shared" si="25"/>
        <v>9.5558807266747046</v>
      </c>
      <c r="H192" s="6">
        <f t="shared" si="26"/>
        <v>20.478801107224793</v>
      </c>
      <c r="I192" s="6">
        <f t="shared" si="26"/>
        <v>-4.2805890912238862</v>
      </c>
      <c r="J192" s="6">
        <v>0</v>
      </c>
      <c r="K192" s="6">
        <v>-9.8000000000000007</v>
      </c>
    </row>
    <row r="193" spans="4:11" x14ac:dyDescent="0.3">
      <c r="D193" s="6">
        <v>192</v>
      </c>
      <c r="E193" s="6">
        <f t="shared" si="18"/>
        <v>1.9100000000000015</v>
      </c>
      <c r="F193" s="6">
        <f t="shared" si="25"/>
        <v>39.114510114799401</v>
      </c>
      <c r="G193" s="6">
        <f t="shared" si="25"/>
        <v>9.5125848357624658</v>
      </c>
      <c r="H193" s="6">
        <f t="shared" si="26"/>
        <v>20.478801107224793</v>
      </c>
      <c r="I193" s="6">
        <f t="shared" si="26"/>
        <v>-4.3785890912238861</v>
      </c>
      <c r="J193" s="6">
        <v>0</v>
      </c>
      <c r="K193" s="6">
        <v>-9.8000000000000007</v>
      </c>
    </row>
    <row r="194" spans="4:11" x14ac:dyDescent="0.3">
      <c r="D194" s="6">
        <v>193</v>
      </c>
      <c r="E194" s="6">
        <f t="shared" si="18"/>
        <v>1.9200000000000015</v>
      </c>
      <c r="F194" s="6">
        <f t="shared" si="25"/>
        <v>39.319298125871647</v>
      </c>
      <c r="G194" s="6">
        <f t="shared" si="25"/>
        <v>9.4683089448502269</v>
      </c>
      <c r="H194" s="6">
        <f t="shared" si="26"/>
        <v>20.478801107224793</v>
      </c>
      <c r="I194" s="6">
        <f t="shared" si="26"/>
        <v>-4.4765890912238859</v>
      </c>
      <c r="J194" s="6">
        <v>0</v>
      </c>
      <c r="K194" s="6">
        <v>-9.8000000000000007</v>
      </c>
    </row>
    <row r="195" spans="4:11" x14ac:dyDescent="0.3">
      <c r="D195" s="6">
        <v>194</v>
      </c>
      <c r="E195" s="6">
        <f t="shared" si="18"/>
        <v>1.9300000000000015</v>
      </c>
      <c r="F195" s="6">
        <f t="shared" si="25"/>
        <v>39.524086136943893</v>
      </c>
      <c r="G195" s="6">
        <f t="shared" si="25"/>
        <v>9.4230530539379895</v>
      </c>
      <c r="H195" s="6">
        <f t="shared" si="26"/>
        <v>20.478801107224793</v>
      </c>
      <c r="I195" s="6">
        <f t="shared" si="26"/>
        <v>-4.5745890912238858</v>
      </c>
      <c r="J195" s="6">
        <v>0</v>
      </c>
      <c r="K195" s="6">
        <v>-9.8000000000000007</v>
      </c>
    </row>
    <row r="196" spans="4:11" x14ac:dyDescent="0.3">
      <c r="D196" s="6">
        <v>195</v>
      </c>
      <c r="E196" s="6">
        <f t="shared" ref="E196:E259" si="27">$B$2+E195</f>
        <v>1.9400000000000015</v>
      </c>
      <c r="F196" s="6">
        <f t="shared" ref="F196:G211" si="28">F195+H195*$B$2+0.5*J195*$B$2^2</f>
        <v>39.728874148016139</v>
      </c>
      <c r="G196" s="6">
        <f t="shared" si="28"/>
        <v>9.376817163025752</v>
      </c>
      <c r="H196" s="6">
        <f t="shared" ref="H196:I211" si="29">H195+J195*$B$2</f>
        <v>20.478801107224793</v>
      </c>
      <c r="I196" s="6">
        <f t="shared" si="29"/>
        <v>-4.6725890912238857</v>
      </c>
      <c r="J196" s="6">
        <v>0</v>
      </c>
      <c r="K196" s="6">
        <v>-9.8000000000000007</v>
      </c>
    </row>
    <row r="197" spans="4:11" x14ac:dyDescent="0.3">
      <c r="D197" s="6">
        <v>196</v>
      </c>
      <c r="E197" s="6">
        <f t="shared" si="27"/>
        <v>1.9500000000000015</v>
      </c>
      <c r="F197" s="6">
        <f t="shared" si="28"/>
        <v>39.933662159088385</v>
      </c>
      <c r="G197" s="6">
        <f t="shared" si="28"/>
        <v>9.3296012721135142</v>
      </c>
      <c r="H197" s="6">
        <f t="shared" si="29"/>
        <v>20.478801107224793</v>
      </c>
      <c r="I197" s="6">
        <f t="shared" si="29"/>
        <v>-4.7705890912238855</v>
      </c>
      <c r="J197" s="6">
        <v>0</v>
      </c>
      <c r="K197" s="6">
        <v>-9.8000000000000007</v>
      </c>
    </row>
    <row r="198" spans="4:11" x14ac:dyDescent="0.3">
      <c r="D198" s="6">
        <v>197</v>
      </c>
      <c r="E198" s="6">
        <f t="shared" si="27"/>
        <v>1.9600000000000015</v>
      </c>
      <c r="F198" s="6">
        <f t="shared" si="28"/>
        <v>40.138450170160631</v>
      </c>
      <c r="G198" s="6">
        <f t="shared" si="28"/>
        <v>9.2814053812012762</v>
      </c>
      <c r="H198" s="6">
        <f t="shared" si="29"/>
        <v>20.478801107224793</v>
      </c>
      <c r="I198" s="6">
        <f t="shared" si="29"/>
        <v>-4.8685890912238854</v>
      </c>
      <c r="J198" s="6">
        <v>0</v>
      </c>
      <c r="K198" s="6">
        <v>-9.8000000000000007</v>
      </c>
    </row>
    <row r="199" spans="4:11" x14ac:dyDescent="0.3">
      <c r="D199" s="6">
        <v>198</v>
      </c>
      <c r="E199" s="6">
        <f t="shared" si="27"/>
        <v>1.9700000000000015</v>
      </c>
      <c r="F199" s="6">
        <f t="shared" si="28"/>
        <v>40.343238181232877</v>
      </c>
      <c r="G199" s="6">
        <f t="shared" si="28"/>
        <v>9.2322294902890381</v>
      </c>
      <c r="H199" s="6">
        <f t="shared" si="29"/>
        <v>20.478801107224793</v>
      </c>
      <c r="I199" s="6">
        <f t="shared" si="29"/>
        <v>-4.9665890912238853</v>
      </c>
      <c r="J199" s="6">
        <v>0</v>
      </c>
      <c r="K199" s="6">
        <v>-9.8000000000000007</v>
      </c>
    </row>
    <row r="200" spans="4:11" x14ac:dyDescent="0.3">
      <c r="D200" s="6">
        <v>199</v>
      </c>
      <c r="E200" s="6">
        <f t="shared" si="27"/>
        <v>1.9800000000000015</v>
      </c>
      <c r="F200" s="6">
        <f t="shared" si="28"/>
        <v>40.548026192305123</v>
      </c>
      <c r="G200" s="6">
        <f t="shared" si="28"/>
        <v>9.1820735993767997</v>
      </c>
      <c r="H200" s="6">
        <f t="shared" si="29"/>
        <v>20.478801107224793</v>
      </c>
      <c r="I200" s="6">
        <f t="shared" si="29"/>
        <v>-5.0645890912238851</v>
      </c>
      <c r="J200" s="6">
        <v>0</v>
      </c>
      <c r="K200" s="6">
        <v>-9.8000000000000007</v>
      </c>
    </row>
    <row r="201" spans="4:11" x14ac:dyDescent="0.3">
      <c r="D201" s="6">
        <v>200</v>
      </c>
      <c r="E201" s="6">
        <f t="shared" si="27"/>
        <v>1.9900000000000015</v>
      </c>
      <c r="F201" s="6">
        <f t="shared" si="28"/>
        <v>40.752814203377369</v>
      </c>
      <c r="G201" s="6">
        <f t="shared" si="28"/>
        <v>9.1309377084645611</v>
      </c>
      <c r="H201" s="6">
        <f t="shared" si="29"/>
        <v>20.478801107224793</v>
      </c>
      <c r="I201" s="6">
        <f t="shared" si="29"/>
        <v>-5.162589091223885</v>
      </c>
      <c r="J201" s="6">
        <v>0</v>
      </c>
      <c r="K201" s="6">
        <v>-9.8000000000000007</v>
      </c>
    </row>
    <row r="202" spans="4:11" x14ac:dyDescent="0.3">
      <c r="D202" s="6">
        <v>201</v>
      </c>
      <c r="E202" s="6">
        <f t="shared" si="27"/>
        <v>2.0000000000000013</v>
      </c>
      <c r="F202" s="6">
        <f t="shared" si="28"/>
        <v>40.957602214449615</v>
      </c>
      <c r="G202" s="6">
        <f t="shared" si="28"/>
        <v>9.0788218175523223</v>
      </c>
      <c r="H202" s="6">
        <f t="shared" si="29"/>
        <v>20.478801107224793</v>
      </c>
      <c r="I202" s="6">
        <f t="shared" si="29"/>
        <v>-5.2605890912238849</v>
      </c>
      <c r="J202" s="6">
        <v>0</v>
      </c>
      <c r="K202" s="6">
        <v>-9.8000000000000007</v>
      </c>
    </row>
    <row r="203" spans="4:11" x14ac:dyDescent="0.3">
      <c r="D203" s="6">
        <v>202</v>
      </c>
      <c r="E203" s="6">
        <f t="shared" si="27"/>
        <v>2.0100000000000011</v>
      </c>
      <c r="F203" s="6">
        <f t="shared" si="28"/>
        <v>41.162390225521861</v>
      </c>
      <c r="G203" s="6">
        <f t="shared" si="28"/>
        <v>9.0257259266400851</v>
      </c>
      <c r="H203" s="6">
        <f t="shared" si="29"/>
        <v>20.478801107224793</v>
      </c>
      <c r="I203" s="6">
        <f t="shared" si="29"/>
        <v>-5.3585890912238847</v>
      </c>
      <c r="J203" s="6">
        <v>0</v>
      </c>
      <c r="K203" s="6">
        <v>-9.8000000000000007</v>
      </c>
    </row>
    <row r="204" spans="4:11" x14ac:dyDescent="0.3">
      <c r="D204" s="6">
        <v>203</v>
      </c>
      <c r="E204" s="6">
        <f t="shared" si="27"/>
        <v>2.0200000000000009</v>
      </c>
      <c r="F204" s="6">
        <f t="shared" si="28"/>
        <v>41.367178236594107</v>
      </c>
      <c r="G204" s="6">
        <f t="shared" si="28"/>
        <v>8.9716500357278477</v>
      </c>
      <c r="H204" s="6">
        <f t="shared" si="29"/>
        <v>20.478801107224793</v>
      </c>
      <c r="I204" s="6">
        <f t="shared" si="29"/>
        <v>-5.4565890912238846</v>
      </c>
      <c r="J204" s="6">
        <v>0</v>
      </c>
      <c r="K204" s="6">
        <v>-9.8000000000000007</v>
      </c>
    </row>
    <row r="205" spans="4:11" x14ac:dyDescent="0.3">
      <c r="D205" s="6">
        <v>204</v>
      </c>
      <c r="E205" s="6">
        <f t="shared" si="27"/>
        <v>2.0300000000000007</v>
      </c>
      <c r="F205" s="6">
        <f t="shared" si="28"/>
        <v>41.571966247666353</v>
      </c>
      <c r="G205" s="6">
        <f t="shared" si="28"/>
        <v>8.9165941448156101</v>
      </c>
      <c r="H205" s="6">
        <f t="shared" si="29"/>
        <v>20.478801107224793</v>
      </c>
      <c r="I205" s="6">
        <f t="shared" si="29"/>
        <v>-5.5545890912238844</v>
      </c>
      <c r="J205" s="6">
        <v>0</v>
      </c>
      <c r="K205" s="6">
        <v>-9.8000000000000007</v>
      </c>
    </row>
    <row r="206" spans="4:11" x14ac:dyDescent="0.3">
      <c r="D206" s="6">
        <v>205</v>
      </c>
      <c r="E206" s="6">
        <f t="shared" si="27"/>
        <v>2.0400000000000005</v>
      </c>
      <c r="F206" s="6">
        <f t="shared" si="28"/>
        <v>41.776754258738599</v>
      </c>
      <c r="G206" s="6">
        <f t="shared" si="28"/>
        <v>8.8605582539033723</v>
      </c>
      <c r="H206" s="6">
        <f t="shared" si="29"/>
        <v>20.478801107224793</v>
      </c>
      <c r="I206" s="6">
        <f t="shared" si="29"/>
        <v>-5.6525890912238843</v>
      </c>
      <c r="J206" s="6">
        <v>0</v>
      </c>
      <c r="K206" s="6">
        <v>-9.8000000000000007</v>
      </c>
    </row>
    <row r="207" spans="4:11" x14ac:dyDescent="0.3">
      <c r="D207" s="6">
        <v>206</v>
      </c>
      <c r="E207" s="6">
        <f t="shared" si="27"/>
        <v>2.0500000000000003</v>
      </c>
      <c r="F207" s="6">
        <f t="shared" si="28"/>
        <v>41.981542269810845</v>
      </c>
      <c r="G207" s="6">
        <f t="shared" si="28"/>
        <v>8.8035423629911342</v>
      </c>
      <c r="H207" s="6">
        <f t="shared" si="29"/>
        <v>20.478801107224793</v>
      </c>
      <c r="I207" s="6">
        <f t="shared" si="29"/>
        <v>-5.7505890912238842</v>
      </c>
      <c r="J207" s="6">
        <v>0</v>
      </c>
      <c r="K207" s="6">
        <v>-9.8000000000000007</v>
      </c>
    </row>
    <row r="208" spans="4:11" x14ac:dyDescent="0.3">
      <c r="D208" s="6">
        <v>207</v>
      </c>
      <c r="E208" s="6">
        <f t="shared" si="27"/>
        <v>2.06</v>
      </c>
      <c r="F208" s="6">
        <f t="shared" si="28"/>
        <v>42.186330280883091</v>
      </c>
      <c r="G208" s="6">
        <f t="shared" si="28"/>
        <v>8.745546472078896</v>
      </c>
      <c r="H208" s="6">
        <f t="shared" si="29"/>
        <v>20.478801107224793</v>
      </c>
      <c r="I208" s="6">
        <f t="shared" si="29"/>
        <v>-5.848589091223884</v>
      </c>
      <c r="J208" s="6">
        <v>0</v>
      </c>
      <c r="K208" s="6">
        <v>-9.8000000000000007</v>
      </c>
    </row>
    <row r="209" spans="4:11" x14ac:dyDescent="0.3">
      <c r="D209" s="6">
        <v>208</v>
      </c>
      <c r="E209" s="6">
        <f t="shared" si="27"/>
        <v>2.0699999999999998</v>
      </c>
      <c r="F209" s="6">
        <f t="shared" si="28"/>
        <v>42.391118291955337</v>
      </c>
      <c r="G209" s="6">
        <f t="shared" si="28"/>
        <v>8.6865705811666576</v>
      </c>
      <c r="H209" s="6">
        <f t="shared" si="29"/>
        <v>20.478801107224793</v>
      </c>
      <c r="I209" s="6">
        <f t="shared" si="29"/>
        <v>-5.9465890912238839</v>
      </c>
      <c r="J209" s="6">
        <v>0</v>
      </c>
      <c r="K209" s="6">
        <v>-9.8000000000000007</v>
      </c>
    </row>
    <row r="210" spans="4:11" x14ac:dyDescent="0.3">
      <c r="D210" s="6">
        <v>209</v>
      </c>
      <c r="E210" s="6">
        <f t="shared" si="27"/>
        <v>2.0799999999999996</v>
      </c>
      <c r="F210" s="6">
        <f t="shared" si="28"/>
        <v>42.595906303027583</v>
      </c>
      <c r="G210" s="6">
        <f t="shared" si="28"/>
        <v>8.626614690254419</v>
      </c>
      <c r="H210" s="6">
        <f t="shared" si="29"/>
        <v>20.478801107224793</v>
      </c>
      <c r="I210" s="6">
        <f t="shared" si="29"/>
        <v>-6.0445890912238838</v>
      </c>
      <c r="J210" s="6">
        <v>0</v>
      </c>
      <c r="K210" s="6">
        <v>-9.8000000000000007</v>
      </c>
    </row>
    <row r="211" spans="4:11" x14ac:dyDescent="0.3">
      <c r="D211" s="6">
        <v>210</v>
      </c>
      <c r="E211" s="6">
        <f t="shared" si="27"/>
        <v>2.0899999999999994</v>
      </c>
      <c r="F211" s="6">
        <f t="shared" si="28"/>
        <v>42.800694314099829</v>
      </c>
      <c r="G211" s="6">
        <f t="shared" si="28"/>
        <v>8.5656787993421801</v>
      </c>
      <c r="H211" s="6">
        <f t="shared" si="29"/>
        <v>20.478801107224793</v>
      </c>
      <c r="I211" s="6">
        <f t="shared" si="29"/>
        <v>-6.1425890912238836</v>
      </c>
      <c r="J211" s="6">
        <v>0</v>
      </c>
      <c r="K211" s="6">
        <v>-9.8000000000000007</v>
      </c>
    </row>
    <row r="212" spans="4:11" x14ac:dyDescent="0.3">
      <c r="D212" s="6">
        <v>211</v>
      </c>
      <c r="E212" s="6">
        <f t="shared" si="27"/>
        <v>2.0999999999999992</v>
      </c>
      <c r="F212" s="6">
        <f t="shared" ref="F212:G227" si="30">F211+H211*$B$2+0.5*J211*$B$2^2</f>
        <v>43.005482325172075</v>
      </c>
      <c r="G212" s="6">
        <f t="shared" si="30"/>
        <v>8.5037629084299429</v>
      </c>
      <c r="H212" s="6">
        <f t="shared" ref="H212:I227" si="31">H211+J211*$B$2</f>
        <v>20.478801107224793</v>
      </c>
      <c r="I212" s="6">
        <f t="shared" si="31"/>
        <v>-6.2405890912238835</v>
      </c>
      <c r="J212" s="6">
        <v>0</v>
      </c>
      <c r="K212" s="6">
        <v>-9.8000000000000007</v>
      </c>
    </row>
    <row r="213" spans="4:11" x14ac:dyDescent="0.3">
      <c r="D213" s="6">
        <v>212</v>
      </c>
      <c r="E213" s="6">
        <f t="shared" si="27"/>
        <v>2.109999999999999</v>
      </c>
      <c r="F213" s="6">
        <f t="shared" si="30"/>
        <v>43.210270336244321</v>
      </c>
      <c r="G213" s="6">
        <f t="shared" si="30"/>
        <v>8.4408670175177054</v>
      </c>
      <c r="H213" s="6">
        <f t="shared" si="31"/>
        <v>20.478801107224793</v>
      </c>
      <c r="I213" s="6">
        <f t="shared" si="31"/>
        <v>-6.3385890912238834</v>
      </c>
      <c r="J213" s="6">
        <v>0</v>
      </c>
      <c r="K213" s="6">
        <v>-9.8000000000000007</v>
      </c>
    </row>
    <row r="214" spans="4:11" x14ac:dyDescent="0.3">
      <c r="D214" s="6">
        <v>213</v>
      </c>
      <c r="E214" s="6">
        <f t="shared" si="27"/>
        <v>2.1199999999999988</v>
      </c>
      <c r="F214" s="6">
        <f t="shared" si="30"/>
        <v>43.415058347316567</v>
      </c>
      <c r="G214" s="6">
        <f t="shared" si="30"/>
        <v>8.3769911266054677</v>
      </c>
      <c r="H214" s="6">
        <f t="shared" si="31"/>
        <v>20.478801107224793</v>
      </c>
      <c r="I214" s="6">
        <f t="shared" si="31"/>
        <v>-6.4365890912238832</v>
      </c>
      <c r="J214" s="6">
        <v>0</v>
      </c>
      <c r="K214" s="6">
        <v>-9.8000000000000007</v>
      </c>
    </row>
    <row r="215" spans="4:11" x14ac:dyDescent="0.3">
      <c r="D215" s="6">
        <v>214</v>
      </c>
      <c r="E215" s="6">
        <f t="shared" si="27"/>
        <v>2.1299999999999986</v>
      </c>
      <c r="F215" s="6">
        <f t="shared" si="30"/>
        <v>43.619846358388813</v>
      </c>
      <c r="G215" s="6">
        <f t="shared" si="30"/>
        <v>8.3121352356932299</v>
      </c>
      <c r="H215" s="6">
        <f t="shared" si="31"/>
        <v>20.478801107224793</v>
      </c>
      <c r="I215" s="6">
        <f t="shared" si="31"/>
        <v>-6.5345890912238831</v>
      </c>
      <c r="J215" s="6">
        <v>0</v>
      </c>
      <c r="K215" s="6">
        <v>-9.8000000000000007</v>
      </c>
    </row>
    <row r="216" spans="4:11" x14ac:dyDescent="0.3">
      <c r="D216" s="6">
        <v>215</v>
      </c>
      <c r="E216" s="6">
        <f t="shared" si="27"/>
        <v>2.1399999999999983</v>
      </c>
      <c r="F216" s="6">
        <f t="shared" si="30"/>
        <v>43.824634369461059</v>
      </c>
      <c r="G216" s="6">
        <f t="shared" si="30"/>
        <v>8.2462993447809918</v>
      </c>
      <c r="H216" s="6">
        <f t="shared" si="31"/>
        <v>20.478801107224793</v>
      </c>
      <c r="I216" s="6">
        <f t="shared" si="31"/>
        <v>-6.632589091223883</v>
      </c>
      <c r="J216" s="6">
        <v>0</v>
      </c>
      <c r="K216" s="6">
        <v>-9.8000000000000007</v>
      </c>
    </row>
    <row r="217" spans="4:11" x14ac:dyDescent="0.3">
      <c r="D217" s="6">
        <v>216</v>
      </c>
      <c r="E217" s="6">
        <f t="shared" si="27"/>
        <v>2.1499999999999981</v>
      </c>
      <c r="F217" s="6">
        <f t="shared" si="30"/>
        <v>44.029422380533305</v>
      </c>
      <c r="G217" s="6">
        <f t="shared" si="30"/>
        <v>8.1794834538687535</v>
      </c>
      <c r="H217" s="6">
        <f t="shared" si="31"/>
        <v>20.478801107224793</v>
      </c>
      <c r="I217" s="6">
        <f t="shared" si="31"/>
        <v>-6.7305890912238828</v>
      </c>
      <c r="J217" s="6">
        <v>0</v>
      </c>
      <c r="K217" s="6">
        <v>-9.8000000000000007</v>
      </c>
    </row>
    <row r="218" spans="4:11" x14ac:dyDescent="0.3">
      <c r="D218" s="6">
        <v>217</v>
      </c>
      <c r="E218" s="6">
        <f t="shared" si="27"/>
        <v>2.1599999999999979</v>
      </c>
      <c r="F218" s="6">
        <f t="shared" si="30"/>
        <v>44.234210391605551</v>
      </c>
      <c r="G218" s="6">
        <f t="shared" si="30"/>
        <v>8.1116875629565151</v>
      </c>
      <c r="H218" s="6">
        <f t="shared" si="31"/>
        <v>20.478801107224793</v>
      </c>
      <c r="I218" s="6">
        <f t="shared" si="31"/>
        <v>-6.8285890912238827</v>
      </c>
      <c r="J218" s="6">
        <v>0</v>
      </c>
      <c r="K218" s="6">
        <v>-9.8000000000000007</v>
      </c>
    </row>
    <row r="219" spans="4:11" x14ac:dyDescent="0.3">
      <c r="D219" s="6">
        <v>218</v>
      </c>
      <c r="E219" s="6">
        <f t="shared" si="27"/>
        <v>2.1699999999999977</v>
      </c>
      <c r="F219" s="6">
        <f t="shared" si="30"/>
        <v>44.438998402677797</v>
      </c>
      <c r="G219" s="6">
        <f t="shared" si="30"/>
        <v>8.0429116720442764</v>
      </c>
      <c r="H219" s="6">
        <f t="shared" si="31"/>
        <v>20.478801107224793</v>
      </c>
      <c r="I219" s="6">
        <f t="shared" si="31"/>
        <v>-6.9265890912238826</v>
      </c>
      <c r="J219" s="6">
        <v>0</v>
      </c>
      <c r="K219" s="6">
        <v>-9.8000000000000007</v>
      </c>
    </row>
    <row r="220" spans="4:11" x14ac:dyDescent="0.3">
      <c r="D220" s="6">
        <v>219</v>
      </c>
      <c r="E220" s="6">
        <f t="shared" si="27"/>
        <v>2.1799999999999975</v>
      </c>
      <c r="F220" s="6">
        <f t="shared" si="30"/>
        <v>44.643786413750043</v>
      </c>
      <c r="G220" s="6">
        <f t="shared" si="30"/>
        <v>7.9731557811320375</v>
      </c>
      <c r="H220" s="6">
        <f t="shared" si="31"/>
        <v>20.478801107224793</v>
      </c>
      <c r="I220" s="6">
        <f t="shared" si="31"/>
        <v>-7.0245890912238824</v>
      </c>
      <c r="J220" s="6">
        <v>0</v>
      </c>
      <c r="K220" s="6">
        <v>-9.8000000000000007</v>
      </c>
    </row>
    <row r="221" spans="4:11" x14ac:dyDescent="0.3">
      <c r="D221" s="6">
        <v>220</v>
      </c>
      <c r="E221" s="6">
        <f t="shared" si="27"/>
        <v>2.1899999999999973</v>
      </c>
      <c r="F221" s="6">
        <f t="shared" si="30"/>
        <v>44.848574424822289</v>
      </c>
      <c r="G221" s="6">
        <f t="shared" si="30"/>
        <v>7.9024198902197984</v>
      </c>
      <c r="H221" s="6">
        <f t="shared" si="31"/>
        <v>20.478801107224793</v>
      </c>
      <c r="I221" s="6">
        <f t="shared" si="31"/>
        <v>-7.1225890912238823</v>
      </c>
      <c r="J221" s="6">
        <v>0</v>
      </c>
      <c r="K221" s="6">
        <v>-9.8000000000000007</v>
      </c>
    </row>
    <row r="222" spans="4:11" x14ac:dyDescent="0.3">
      <c r="D222" s="6">
        <v>221</v>
      </c>
      <c r="E222" s="6">
        <f t="shared" si="27"/>
        <v>2.1999999999999971</v>
      </c>
      <c r="F222" s="6">
        <f t="shared" si="30"/>
        <v>45.053362435894535</v>
      </c>
      <c r="G222" s="6">
        <f t="shared" si="30"/>
        <v>7.8307039993075591</v>
      </c>
      <c r="H222" s="6">
        <f t="shared" si="31"/>
        <v>20.478801107224793</v>
      </c>
      <c r="I222" s="6">
        <f t="shared" si="31"/>
        <v>-7.2205890912238821</v>
      </c>
      <c r="J222" s="6">
        <v>0</v>
      </c>
      <c r="K222" s="6">
        <v>-9.8000000000000007</v>
      </c>
    </row>
    <row r="223" spans="4:11" x14ac:dyDescent="0.3">
      <c r="D223" s="6">
        <v>222</v>
      </c>
      <c r="E223" s="6">
        <f t="shared" si="27"/>
        <v>2.2099999999999969</v>
      </c>
      <c r="F223" s="6">
        <f t="shared" si="30"/>
        <v>45.258150446966781</v>
      </c>
      <c r="G223" s="6">
        <f t="shared" si="30"/>
        <v>7.7580081083953205</v>
      </c>
      <c r="H223" s="6">
        <f t="shared" si="31"/>
        <v>20.478801107224793</v>
      </c>
      <c r="I223" s="6">
        <f t="shared" si="31"/>
        <v>-7.318589091223882</v>
      </c>
      <c r="J223" s="6">
        <v>0</v>
      </c>
      <c r="K223" s="6">
        <v>-9.8000000000000007</v>
      </c>
    </row>
    <row r="224" spans="4:11" x14ac:dyDescent="0.3">
      <c r="D224" s="6">
        <v>223</v>
      </c>
      <c r="E224" s="6">
        <f t="shared" si="27"/>
        <v>2.2199999999999966</v>
      </c>
      <c r="F224" s="6">
        <f t="shared" si="30"/>
        <v>45.462938458039027</v>
      </c>
      <c r="G224" s="6">
        <f t="shared" si="30"/>
        <v>7.6843322174830817</v>
      </c>
      <c r="H224" s="6">
        <f t="shared" si="31"/>
        <v>20.478801107224793</v>
      </c>
      <c r="I224" s="6">
        <f t="shared" si="31"/>
        <v>-7.4165890912238819</v>
      </c>
      <c r="J224" s="6">
        <v>0</v>
      </c>
      <c r="K224" s="6">
        <v>-9.8000000000000007</v>
      </c>
    </row>
    <row r="225" spans="4:11" x14ac:dyDescent="0.3">
      <c r="D225" s="6">
        <v>224</v>
      </c>
      <c r="E225" s="6">
        <f t="shared" si="27"/>
        <v>2.2299999999999964</v>
      </c>
      <c r="F225" s="6">
        <f t="shared" si="30"/>
        <v>45.667726469111273</v>
      </c>
      <c r="G225" s="6">
        <f t="shared" si="30"/>
        <v>7.6096763265708427</v>
      </c>
      <c r="H225" s="6">
        <f t="shared" si="31"/>
        <v>20.478801107224793</v>
      </c>
      <c r="I225" s="6">
        <f t="shared" si="31"/>
        <v>-7.5145890912238817</v>
      </c>
      <c r="J225" s="6">
        <v>0</v>
      </c>
      <c r="K225" s="6">
        <v>-9.8000000000000007</v>
      </c>
    </row>
    <row r="226" spans="4:11" x14ac:dyDescent="0.3">
      <c r="D226" s="6">
        <v>225</v>
      </c>
      <c r="E226" s="6">
        <f t="shared" si="27"/>
        <v>2.2399999999999962</v>
      </c>
      <c r="F226" s="6">
        <f t="shared" si="30"/>
        <v>45.872514480183519</v>
      </c>
      <c r="G226" s="6">
        <f t="shared" si="30"/>
        <v>7.5340404356586035</v>
      </c>
      <c r="H226" s="6">
        <f t="shared" si="31"/>
        <v>20.478801107224793</v>
      </c>
      <c r="I226" s="6">
        <f t="shared" si="31"/>
        <v>-7.6125890912238816</v>
      </c>
      <c r="J226" s="6">
        <v>0</v>
      </c>
      <c r="K226" s="6">
        <v>-9.8000000000000007</v>
      </c>
    </row>
    <row r="227" spans="4:11" x14ac:dyDescent="0.3">
      <c r="D227" s="6">
        <v>226</v>
      </c>
      <c r="E227" s="6">
        <f t="shared" si="27"/>
        <v>2.249999999999996</v>
      </c>
      <c r="F227" s="6">
        <f t="shared" si="30"/>
        <v>46.077302491255764</v>
      </c>
      <c r="G227" s="6">
        <f t="shared" si="30"/>
        <v>7.457424544746365</v>
      </c>
      <c r="H227" s="6">
        <f t="shared" si="31"/>
        <v>20.478801107224793</v>
      </c>
      <c r="I227" s="6">
        <f t="shared" si="31"/>
        <v>-7.7105890912238815</v>
      </c>
      <c r="J227" s="6">
        <v>0</v>
      </c>
      <c r="K227" s="6">
        <v>-9.8000000000000007</v>
      </c>
    </row>
    <row r="228" spans="4:11" x14ac:dyDescent="0.3">
      <c r="D228" s="6">
        <v>227</v>
      </c>
      <c r="E228" s="6">
        <f t="shared" si="27"/>
        <v>2.2599999999999958</v>
      </c>
      <c r="F228" s="6">
        <f t="shared" ref="F228:G243" si="32">F227+H227*$B$2+0.5*J227*$B$2^2</f>
        <v>46.28209050232801</v>
      </c>
      <c r="G228" s="6">
        <f t="shared" si="32"/>
        <v>7.3798286538341262</v>
      </c>
      <c r="H228" s="6">
        <f t="shared" ref="H228:I243" si="33">H227+J227*$B$2</f>
        <v>20.478801107224793</v>
      </c>
      <c r="I228" s="6">
        <f t="shared" si="33"/>
        <v>-7.8085890912238813</v>
      </c>
      <c r="J228" s="6">
        <v>0</v>
      </c>
      <c r="K228" s="6">
        <v>-9.8000000000000007</v>
      </c>
    </row>
    <row r="229" spans="4:11" x14ac:dyDescent="0.3">
      <c r="D229" s="6">
        <v>228</v>
      </c>
      <c r="E229" s="6">
        <f t="shared" si="27"/>
        <v>2.2699999999999956</v>
      </c>
      <c r="F229" s="6">
        <f t="shared" si="32"/>
        <v>46.486878513400256</v>
      </c>
      <c r="G229" s="6">
        <f t="shared" si="32"/>
        <v>7.3012527629218873</v>
      </c>
      <c r="H229" s="6">
        <f t="shared" si="33"/>
        <v>20.478801107224793</v>
      </c>
      <c r="I229" s="6">
        <f t="shared" si="33"/>
        <v>-7.9065890912238812</v>
      </c>
      <c r="J229" s="6">
        <v>0</v>
      </c>
      <c r="K229" s="6">
        <v>-9.8000000000000007</v>
      </c>
    </row>
    <row r="230" spans="4:11" x14ac:dyDescent="0.3">
      <c r="D230" s="6">
        <v>229</v>
      </c>
      <c r="E230" s="6">
        <f t="shared" si="27"/>
        <v>2.2799999999999954</v>
      </c>
      <c r="F230" s="6">
        <f t="shared" si="32"/>
        <v>46.691666524472502</v>
      </c>
      <c r="G230" s="6">
        <f t="shared" si="32"/>
        <v>7.2216968720096482</v>
      </c>
      <c r="H230" s="6">
        <f t="shared" si="33"/>
        <v>20.478801107224793</v>
      </c>
      <c r="I230" s="6">
        <f t="shared" si="33"/>
        <v>-8.0045890912238811</v>
      </c>
      <c r="J230" s="6">
        <v>0</v>
      </c>
      <c r="K230" s="6">
        <v>-9.8000000000000007</v>
      </c>
    </row>
    <row r="231" spans="4:11" x14ac:dyDescent="0.3">
      <c r="D231" s="6">
        <v>230</v>
      </c>
      <c r="E231" s="6">
        <f t="shared" si="27"/>
        <v>2.2899999999999952</v>
      </c>
      <c r="F231" s="6">
        <f t="shared" si="32"/>
        <v>46.896454535544748</v>
      </c>
      <c r="G231" s="6">
        <f t="shared" si="32"/>
        <v>7.1411609810974088</v>
      </c>
      <c r="H231" s="6">
        <f t="shared" si="33"/>
        <v>20.478801107224793</v>
      </c>
      <c r="I231" s="6">
        <f t="shared" si="33"/>
        <v>-8.1025890912238818</v>
      </c>
      <c r="J231" s="6">
        <v>0</v>
      </c>
      <c r="K231" s="6">
        <v>-9.8000000000000007</v>
      </c>
    </row>
    <row r="232" spans="4:11" x14ac:dyDescent="0.3">
      <c r="D232" s="6">
        <v>231</v>
      </c>
      <c r="E232" s="6">
        <f t="shared" si="27"/>
        <v>2.2999999999999949</v>
      </c>
      <c r="F232" s="6">
        <f t="shared" si="32"/>
        <v>47.101242546616994</v>
      </c>
      <c r="G232" s="6">
        <f t="shared" si="32"/>
        <v>7.0596450901851702</v>
      </c>
      <c r="H232" s="6">
        <f t="shared" si="33"/>
        <v>20.478801107224793</v>
      </c>
      <c r="I232" s="6">
        <f t="shared" si="33"/>
        <v>-8.2005890912238826</v>
      </c>
      <c r="J232" s="6">
        <v>0</v>
      </c>
      <c r="K232" s="6">
        <v>-9.8000000000000007</v>
      </c>
    </row>
    <row r="233" spans="4:11" x14ac:dyDescent="0.3">
      <c r="D233" s="6">
        <v>232</v>
      </c>
      <c r="E233" s="6">
        <f t="shared" si="27"/>
        <v>2.3099999999999947</v>
      </c>
      <c r="F233" s="6">
        <f t="shared" si="32"/>
        <v>47.30603055768924</v>
      </c>
      <c r="G233" s="6">
        <f t="shared" si="32"/>
        <v>6.9771491992729313</v>
      </c>
      <c r="H233" s="6">
        <f t="shared" si="33"/>
        <v>20.478801107224793</v>
      </c>
      <c r="I233" s="6">
        <f t="shared" si="33"/>
        <v>-8.2985890912238833</v>
      </c>
      <c r="J233" s="6">
        <v>0</v>
      </c>
      <c r="K233" s="6">
        <v>-9.8000000000000007</v>
      </c>
    </row>
    <row r="234" spans="4:11" x14ac:dyDescent="0.3">
      <c r="D234" s="6">
        <v>233</v>
      </c>
      <c r="E234" s="6">
        <f t="shared" si="27"/>
        <v>2.3199999999999945</v>
      </c>
      <c r="F234" s="6">
        <f t="shared" si="32"/>
        <v>47.510818568761486</v>
      </c>
      <c r="G234" s="6">
        <f t="shared" si="32"/>
        <v>6.8936733083606923</v>
      </c>
      <c r="H234" s="6">
        <f t="shared" si="33"/>
        <v>20.478801107224793</v>
      </c>
      <c r="I234" s="6">
        <f t="shared" si="33"/>
        <v>-8.3965890912238841</v>
      </c>
      <c r="J234" s="6">
        <v>0</v>
      </c>
      <c r="K234" s="6">
        <v>-9.8000000000000007</v>
      </c>
    </row>
    <row r="235" spans="4:11" x14ac:dyDescent="0.3">
      <c r="D235" s="6">
        <v>234</v>
      </c>
      <c r="E235" s="6">
        <f t="shared" si="27"/>
        <v>2.3299999999999943</v>
      </c>
      <c r="F235" s="6">
        <f t="shared" si="32"/>
        <v>47.715606579833732</v>
      </c>
      <c r="G235" s="6">
        <f t="shared" si="32"/>
        <v>6.809217417448453</v>
      </c>
      <c r="H235" s="6">
        <f t="shared" si="33"/>
        <v>20.478801107224793</v>
      </c>
      <c r="I235" s="6">
        <f t="shared" si="33"/>
        <v>-8.4945890912238848</v>
      </c>
      <c r="J235" s="6">
        <v>0</v>
      </c>
      <c r="K235" s="6">
        <v>-9.8000000000000007</v>
      </c>
    </row>
    <row r="236" spans="4:11" x14ac:dyDescent="0.3">
      <c r="D236" s="6">
        <v>235</v>
      </c>
      <c r="E236" s="6">
        <f t="shared" si="27"/>
        <v>2.3399999999999941</v>
      </c>
      <c r="F236" s="6">
        <f t="shared" si="32"/>
        <v>47.920394590905978</v>
      </c>
      <c r="G236" s="6">
        <f t="shared" si="32"/>
        <v>6.7237815265362144</v>
      </c>
      <c r="H236" s="6">
        <f t="shared" si="33"/>
        <v>20.478801107224793</v>
      </c>
      <c r="I236" s="6">
        <f t="shared" si="33"/>
        <v>-8.5925890912238856</v>
      </c>
      <c r="J236" s="6">
        <v>0</v>
      </c>
      <c r="K236" s="6">
        <v>-9.8000000000000007</v>
      </c>
    </row>
    <row r="237" spans="4:11" x14ac:dyDescent="0.3">
      <c r="D237" s="6">
        <v>236</v>
      </c>
      <c r="E237" s="6">
        <f t="shared" si="27"/>
        <v>2.3499999999999939</v>
      </c>
      <c r="F237" s="6">
        <f t="shared" si="32"/>
        <v>48.125182601978224</v>
      </c>
      <c r="G237" s="6">
        <f t="shared" si="32"/>
        <v>6.6373656356239756</v>
      </c>
      <c r="H237" s="6">
        <f t="shared" si="33"/>
        <v>20.478801107224793</v>
      </c>
      <c r="I237" s="6">
        <f t="shared" si="33"/>
        <v>-8.6905890912238863</v>
      </c>
      <c r="J237" s="6">
        <v>0</v>
      </c>
      <c r="K237" s="6">
        <v>-9.8000000000000007</v>
      </c>
    </row>
    <row r="238" spans="4:11" x14ac:dyDescent="0.3">
      <c r="D238" s="6">
        <v>237</v>
      </c>
      <c r="E238" s="6">
        <f t="shared" si="27"/>
        <v>2.3599999999999937</v>
      </c>
      <c r="F238" s="6">
        <f t="shared" si="32"/>
        <v>48.32997061305047</v>
      </c>
      <c r="G238" s="6">
        <f t="shared" si="32"/>
        <v>6.5499697447117367</v>
      </c>
      <c r="H238" s="6">
        <f t="shared" si="33"/>
        <v>20.478801107224793</v>
      </c>
      <c r="I238" s="6">
        <f t="shared" si="33"/>
        <v>-8.7885890912238871</v>
      </c>
      <c r="J238" s="6">
        <v>0</v>
      </c>
      <c r="K238" s="6">
        <v>-9.8000000000000007</v>
      </c>
    </row>
    <row r="239" spans="4:11" x14ac:dyDescent="0.3">
      <c r="D239" s="6">
        <v>238</v>
      </c>
      <c r="E239" s="6">
        <f t="shared" si="27"/>
        <v>2.3699999999999934</v>
      </c>
      <c r="F239" s="6">
        <f t="shared" si="32"/>
        <v>48.534758624122716</v>
      </c>
      <c r="G239" s="6">
        <f t="shared" si="32"/>
        <v>6.4615938537994975</v>
      </c>
      <c r="H239" s="6">
        <f t="shared" si="33"/>
        <v>20.478801107224793</v>
      </c>
      <c r="I239" s="6">
        <f t="shared" si="33"/>
        <v>-8.8865890912238878</v>
      </c>
      <c r="J239" s="6">
        <v>0</v>
      </c>
      <c r="K239" s="6">
        <v>-9.8000000000000007</v>
      </c>
    </row>
    <row r="240" spans="4:11" x14ac:dyDescent="0.3">
      <c r="D240" s="6">
        <v>239</v>
      </c>
      <c r="E240" s="6">
        <f t="shared" si="27"/>
        <v>2.3799999999999932</v>
      </c>
      <c r="F240" s="6">
        <f t="shared" si="32"/>
        <v>48.739546635194962</v>
      </c>
      <c r="G240" s="6">
        <f t="shared" si="32"/>
        <v>6.3722379628872581</v>
      </c>
      <c r="H240" s="6">
        <f t="shared" si="33"/>
        <v>20.478801107224793</v>
      </c>
      <c r="I240" s="6">
        <f t="shared" si="33"/>
        <v>-8.9845890912238886</v>
      </c>
      <c r="J240" s="6">
        <v>0</v>
      </c>
      <c r="K240" s="6">
        <v>-9.8000000000000007</v>
      </c>
    </row>
    <row r="241" spans="4:11" x14ac:dyDescent="0.3">
      <c r="D241" s="6">
        <v>240</v>
      </c>
      <c r="E241" s="6">
        <f t="shared" si="27"/>
        <v>2.389999999999993</v>
      </c>
      <c r="F241" s="6">
        <f t="shared" si="32"/>
        <v>48.944334646267208</v>
      </c>
      <c r="G241" s="6">
        <f t="shared" si="32"/>
        <v>6.2819020719750194</v>
      </c>
      <c r="H241" s="6">
        <f t="shared" si="33"/>
        <v>20.478801107224793</v>
      </c>
      <c r="I241" s="6">
        <f t="shared" si="33"/>
        <v>-9.0825890912238894</v>
      </c>
      <c r="J241" s="6">
        <v>0</v>
      </c>
      <c r="K241" s="6">
        <v>-9.8000000000000007</v>
      </c>
    </row>
    <row r="242" spans="4:11" x14ac:dyDescent="0.3">
      <c r="D242" s="6">
        <v>241</v>
      </c>
      <c r="E242" s="6">
        <f t="shared" si="27"/>
        <v>2.3999999999999928</v>
      </c>
      <c r="F242" s="6">
        <f t="shared" si="32"/>
        <v>49.149122657339454</v>
      </c>
      <c r="G242" s="6">
        <f t="shared" si="32"/>
        <v>6.1905861810627805</v>
      </c>
      <c r="H242" s="6">
        <f t="shared" si="33"/>
        <v>20.478801107224793</v>
      </c>
      <c r="I242" s="6">
        <f t="shared" si="33"/>
        <v>-9.1805890912238901</v>
      </c>
      <c r="J242" s="6">
        <v>0</v>
      </c>
      <c r="K242" s="6">
        <v>-9.8000000000000007</v>
      </c>
    </row>
    <row r="243" spans="4:11" x14ac:dyDescent="0.3">
      <c r="D243" s="6">
        <v>242</v>
      </c>
      <c r="E243" s="6">
        <f t="shared" si="27"/>
        <v>2.4099999999999926</v>
      </c>
      <c r="F243" s="6">
        <f t="shared" si="32"/>
        <v>49.3539106684117</v>
      </c>
      <c r="G243" s="6">
        <f t="shared" si="32"/>
        <v>6.0982902901505414</v>
      </c>
      <c r="H243" s="6">
        <f t="shared" si="33"/>
        <v>20.478801107224793</v>
      </c>
      <c r="I243" s="6">
        <f t="shared" si="33"/>
        <v>-9.2785890912238909</v>
      </c>
      <c r="J243" s="6">
        <v>0</v>
      </c>
      <c r="K243" s="6">
        <v>-9.8000000000000007</v>
      </c>
    </row>
    <row r="244" spans="4:11" x14ac:dyDescent="0.3">
      <c r="D244" s="6">
        <v>243</v>
      </c>
      <c r="E244" s="6">
        <f t="shared" si="27"/>
        <v>2.4199999999999924</v>
      </c>
      <c r="F244" s="6">
        <f t="shared" ref="F244:G259" si="34">F243+H243*$B$2+0.5*J243*$B$2^2</f>
        <v>49.558698679483946</v>
      </c>
      <c r="G244" s="6">
        <f t="shared" si="34"/>
        <v>6.005014399238302</v>
      </c>
      <c r="H244" s="6">
        <f t="shared" ref="H244:I259" si="35">H243+J243*$B$2</f>
        <v>20.478801107224793</v>
      </c>
      <c r="I244" s="6">
        <f t="shared" si="35"/>
        <v>-9.3765890912238916</v>
      </c>
      <c r="J244" s="6">
        <v>0</v>
      </c>
      <c r="K244" s="6">
        <v>-9.8000000000000007</v>
      </c>
    </row>
    <row r="245" spans="4:11" x14ac:dyDescent="0.3">
      <c r="D245" s="6">
        <v>244</v>
      </c>
      <c r="E245" s="6">
        <f t="shared" si="27"/>
        <v>2.4299999999999922</v>
      </c>
      <c r="F245" s="6">
        <f t="shared" si="34"/>
        <v>49.763486690556192</v>
      </c>
      <c r="G245" s="6">
        <f t="shared" si="34"/>
        <v>5.9107585083260634</v>
      </c>
      <c r="H245" s="6">
        <f t="shared" si="35"/>
        <v>20.478801107224793</v>
      </c>
      <c r="I245" s="6">
        <f t="shared" si="35"/>
        <v>-9.4745890912238924</v>
      </c>
      <c r="J245" s="6">
        <v>0</v>
      </c>
      <c r="K245" s="6">
        <v>-9.8000000000000007</v>
      </c>
    </row>
    <row r="246" spans="4:11" x14ac:dyDescent="0.3">
      <c r="D246" s="6">
        <v>245</v>
      </c>
      <c r="E246" s="6">
        <f t="shared" si="27"/>
        <v>2.439999999999992</v>
      </c>
      <c r="F246" s="6">
        <f t="shared" si="34"/>
        <v>49.968274701628438</v>
      </c>
      <c r="G246" s="6">
        <f t="shared" si="34"/>
        <v>5.8155226174138246</v>
      </c>
      <c r="H246" s="6">
        <f t="shared" si="35"/>
        <v>20.478801107224793</v>
      </c>
      <c r="I246" s="6">
        <f t="shared" si="35"/>
        <v>-9.5725890912238931</v>
      </c>
      <c r="J246" s="6">
        <v>0</v>
      </c>
      <c r="K246" s="6">
        <v>-9.8000000000000007</v>
      </c>
    </row>
    <row r="247" spans="4:11" x14ac:dyDescent="0.3">
      <c r="D247" s="6">
        <v>246</v>
      </c>
      <c r="E247" s="6">
        <f t="shared" si="27"/>
        <v>2.4499999999999917</v>
      </c>
      <c r="F247" s="6">
        <f t="shared" si="34"/>
        <v>50.173062712700684</v>
      </c>
      <c r="G247" s="6">
        <f t="shared" si="34"/>
        <v>5.7193067265015856</v>
      </c>
      <c r="H247" s="6">
        <f t="shared" si="35"/>
        <v>20.478801107224793</v>
      </c>
      <c r="I247" s="6">
        <f t="shared" si="35"/>
        <v>-9.6705890912238939</v>
      </c>
      <c r="J247" s="6">
        <v>0</v>
      </c>
      <c r="K247" s="6">
        <v>-9.8000000000000007</v>
      </c>
    </row>
    <row r="248" spans="4:11" x14ac:dyDescent="0.3">
      <c r="D248" s="6">
        <v>247</v>
      </c>
      <c r="E248" s="6">
        <f t="shared" si="27"/>
        <v>2.4599999999999915</v>
      </c>
      <c r="F248" s="6">
        <f t="shared" si="34"/>
        <v>50.37785072377293</v>
      </c>
      <c r="G248" s="6">
        <f t="shared" si="34"/>
        <v>5.6221108355893463</v>
      </c>
      <c r="H248" s="6">
        <f t="shared" si="35"/>
        <v>20.478801107224793</v>
      </c>
      <c r="I248" s="6">
        <f t="shared" si="35"/>
        <v>-9.7685890912238946</v>
      </c>
      <c r="J248" s="6">
        <v>0</v>
      </c>
      <c r="K248" s="6">
        <v>-9.8000000000000007</v>
      </c>
    </row>
    <row r="249" spans="4:11" x14ac:dyDescent="0.3">
      <c r="D249" s="6">
        <v>248</v>
      </c>
      <c r="E249" s="6">
        <f t="shared" si="27"/>
        <v>2.4699999999999913</v>
      </c>
      <c r="F249" s="6">
        <f t="shared" si="34"/>
        <v>50.582638734845176</v>
      </c>
      <c r="G249" s="6">
        <f t="shared" si="34"/>
        <v>5.5239349446771069</v>
      </c>
      <c r="H249" s="6">
        <f t="shared" si="35"/>
        <v>20.478801107224793</v>
      </c>
      <c r="I249" s="6">
        <f t="shared" si="35"/>
        <v>-9.8665890912238954</v>
      </c>
      <c r="J249" s="6">
        <v>0</v>
      </c>
      <c r="K249" s="6">
        <v>-9.8000000000000007</v>
      </c>
    </row>
    <row r="250" spans="4:11" x14ac:dyDescent="0.3">
      <c r="D250" s="6">
        <v>249</v>
      </c>
      <c r="E250" s="6">
        <f t="shared" si="27"/>
        <v>2.4799999999999911</v>
      </c>
      <c r="F250" s="6">
        <f t="shared" si="34"/>
        <v>50.787426745917422</v>
      </c>
      <c r="G250" s="6">
        <f t="shared" si="34"/>
        <v>5.4247790537648681</v>
      </c>
      <c r="H250" s="6">
        <f t="shared" si="35"/>
        <v>20.478801107224793</v>
      </c>
      <c r="I250" s="6">
        <f t="shared" si="35"/>
        <v>-9.9645890912238961</v>
      </c>
      <c r="J250" s="6">
        <v>0</v>
      </c>
      <c r="K250" s="6">
        <v>-9.8000000000000007</v>
      </c>
    </row>
    <row r="251" spans="4:11" x14ac:dyDescent="0.3">
      <c r="D251" s="6">
        <v>250</v>
      </c>
      <c r="E251" s="6">
        <f t="shared" si="27"/>
        <v>2.4899999999999909</v>
      </c>
      <c r="F251" s="6">
        <f t="shared" si="34"/>
        <v>50.992214756989668</v>
      </c>
      <c r="G251" s="6">
        <f t="shared" si="34"/>
        <v>5.3246431628526292</v>
      </c>
      <c r="H251" s="6">
        <f t="shared" si="35"/>
        <v>20.478801107224793</v>
      </c>
      <c r="I251" s="6">
        <f t="shared" si="35"/>
        <v>-10.062589091223897</v>
      </c>
      <c r="J251" s="6">
        <v>0</v>
      </c>
      <c r="K251" s="6">
        <v>-9.8000000000000007</v>
      </c>
    </row>
    <row r="252" spans="4:11" x14ac:dyDescent="0.3">
      <c r="D252" s="6">
        <v>251</v>
      </c>
      <c r="E252" s="6">
        <f t="shared" si="27"/>
        <v>2.4999999999999907</v>
      </c>
      <c r="F252" s="6">
        <f t="shared" si="34"/>
        <v>51.197002768061914</v>
      </c>
      <c r="G252" s="6">
        <f t="shared" si="34"/>
        <v>5.22352727194039</v>
      </c>
      <c r="H252" s="6">
        <f t="shared" si="35"/>
        <v>20.478801107224793</v>
      </c>
      <c r="I252" s="6">
        <f t="shared" si="35"/>
        <v>-10.160589091223898</v>
      </c>
      <c r="J252" s="6">
        <v>0</v>
      </c>
      <c r="K252" s="6">
        <v>-9.8000000000000007</v>
      </c>
    </row>
    <row r="253" spans="4:11" x14ac:dyDescent="0.3">
      <c r="D253" s="6">
        <v>252</v>
      </c>
      <c r="E253" s="6">
        <f t="shared" si="27"/>
        <v>2.5099999999999905</v>
      </c>
      <c r="F253" s="6">
        <f t="shared" si="34"/>
        <v>51.40179077913416</v>
      </c>
      <c r="G253" s="6">
        <f t="shared" si="34"/>
        <v>5.1214313810281507</v>
      </c>
      <c r="H253" s="6">
        <f t="shared" si="35"/>
        <v>20.478801107224793</v>
      </c>
      <c r="I253" s="6">
        <f t="shared" si="35"/>
        <v>-10.258589091223898</v>
      </c>
      <c r="J253" s="6">
        <v>0</v>
      </c>
      <c r="K253" s="6">
        <v>-9.8000000000000007</v>
      </c>
    </row>
    <row r="254" spans="4:11" x14ac:dyDescent="0.3">
      <c r="D254" s="6">
        <v>253</v>
      </c>
      <c r="E254" s="6">
        <f t="shared" si="27"/>
        <v>2.5199999999999902</v>
      </c>
      <c r="F254" s="6">
        <f t="shared" si="34"/>
        <v>51.606578790206406</v>
      </c>
      <c r="G254" s="6">
        <f t="shared" si="34"/>
        <v>5.018355490115912</v>
      </c>
      <c r="H254" s="6">
        <f t="shared" si="35"/>
        <v>20.478801107224793</v>
      </c>
      <c r="I254" s="6">
        <f t="shared" si="35"/>
        <v>-10.356589091223899</v>
      </c>
      <c r="J254" s="6">
        <v>0</v>
      </c>
      <c r="K254" s="6">
        <v>-9.8000000000000007</v>
      </c>
    </row>
    <row r="255" spans="4:11" x14ac:dyDescent="0.3">
      <c r="D255" s="6">
        <v>254</v>
      </c>
      <c r="E255" s="6">
        <f t="shared" si="27"/>
        <v>2.52999999999999</v>
      </c>
      <c r="F255" s="6">
        <f t="shared" si="34"/>
        <v>51.811366801278652</v>
      </c>
      <c r="G255" s="6">
        <f t="shared" si="34"/>
        <v>4.9142995992036731</v>
      </c>
      <c r="H255" s="6">
        <f t="shared" si="35"/>
        <v>20.478801107224793</v>
      </c>
      <c r="I255" s="6">
        <f t="shared" si="35"/>
        <v>-10.4545890912239</v>
      </c>
      <c r="J255" s="6">
        <v>0</v>
      </c>
      <c r="K255" s="6">
        <v>-9.8000000000000007</v>
      </c>
    </row>
    <row r="256" spans="4:11" x14ac:dyDescent="0.3">
      <c r="D256" s="6">
        <v>255</v>
      </c>
      <c r="E256" s="6">
        <f t="shared" si="27"/>
        <v>2.5399999999999898</v>
      </c>
      <c r="F256" s="6">
        <f t="shared" si="34"/>
        <v>52.016154812350898</v>
      </c>
      <c r="G256" s="6">
        <f t="shared" si="34"/>
        <v>4.809263708291434</v>
      </c>
      <c r="H256" s="6">
        <f t="shared" si="35"/>
        <v>20.478801107224793</v>
      </c>
      <c r="I256" s="6">
        <f t="shared" si="35"/>
        <v>-10.552589091223901</v>
      </c>
      <c r="J256" s="6">
        <v>0</v>
      </c>
      <c r="K256" s="6">
        <v>-9.8000000000000007</v>
      </c>
    </row>
    <row r="257" spans="4:11" x14ac:dyDescent="0.3">
      <c r="D257" s="6">
        <v>256</v>
      </c>
      <c r="E257" s="6">
        <f t="shared" si="27"/>
        <v>2.5499999999999896</v>
      </c>
      <c r="F257" s="6">
        <f t="shared" si="34"/>
        <v>52.220942823423144</v>
      </c>
      <c r="G257" s="6">
        <f t="shared" si="34"/>
        <v>4.7032478173791947</v>
      </c>
      <c r="H257" s="6">
        <f t="shared" si="35"/>
        <v>20.478801107224793</v>
      </c>
      <c r="I257" s="6">
        <f t="shared" si="35"/>
        <v>-10.650589091223901</v>
      </c>
      <c r="J257" s="6">
        <v>0</v>
      </c>
      <c r="K257" s="6">
        <v>-9.8000000000000007</v>
      </c>
    </row>
    <row r="258" spans="4:11" x14ac:dyDescent="0.3">
      <c r="D258" s="6">
        <v>257</v>
      </c>
      <c r="E258" s="6">
        <f t="shared" si="27"/>
        <v>2.5599999999999894</v>
      </c>
      <c r="F258" s="6">
        <f t="shared" si="34"/>
        <v>52.42573083449539</v>
      </c>
      <c r="G258" s="6">
        <f t="shared" si="34"/>
        <v>4.5962519264669552</v>
      </c>
      <c r="H258" s="6">
        <f t="shared" si="35"/>
        <v>20.478801107224793</v>
      </c>
      <c r="I258" s="6">
        <f t="shared" si="35"/>
        <v>-10.748589091223902</v>
      </c>
      <c r="J258" s="6">
        <v>0</v>
      </c>
      <c r="K258" s="6">
        <v>-9.8000000000000007</v>
      </c>
    </row>
    <row r="259" spans="4:11" x14ac:dyDescent="0.3">
      <c r="D259" s="6">
        <v>258</v>
      </c>
      <c r="E259" s="6">
        <f t="shared" si="27"/>
        <v>2.5699999999999892</v>
      </c>
      <c r="F259" s="6">
        <f t="shared" si="34"/>
        <v>52.630518845567636</v>
      </c>
      <c r="G259" s="6">
        <f t="shared" si="34"/>
        <v>4.4882760355547164</v>
      </c>
      <c r="H259" s="6">
        <f t="shared" si="35"/>
        <v>20.478801107224793</v>
      </c>
      <c r="I259" s="6">
        <f t="shared" si="35"/>
        <v>-10.846589091223903</v>
      </c>
      <c r="J259" s="6">
        <v>0</v>
      </c>
      <c r="K259" s="6">
        <v>-9.8000000000000007</v>
      </c>
    </row>
    <row r="260" spans="4:11" x14ac:dyDescent="0.3">
      <c r="D260" s="6">
        <v>259</v>
      </c>
      <c r="E260" s="6">
        <f t="shared" ref="E260:E294" si="36">$B$2+E259</f>
        <v>2.579999999999989</v>
      </c>
      <c r="F260" s="6">
        <f t="shared" ref="F260:G275" si="37">F259+H259*$B$2+0.5*J259*$B$2^2</f>
        <v>52.835306856639882</v>
      </c>
      <c r="G260" s="6">
        <f t="shared" si="37"/>
        <v>4.3793201446424774</v>
      </c>
      <c r="H260" s="6">
        <f t="shared" ref="H260:I275" si="38">H259+J259*$B$2</f>
        <v>20.478801107224793</v>
      </c>
      <c r="I260" s="6">
        <f t="shared" si="38"/>
        <v>-10.944589091223904</v>
      </c>
      <c r="J260" s="6">
        <v>0</v>
      </c>
      <c r="K260" s="6">
        <v>-9.8000000000000007</v>
      </c>
    </row>
    <row r="261" spans="4:11" x14ac:dyDescent="0.3">
      <c r="D261" s="6">
        <v>260</v>
      </c>
      <c r="E261" s="6">
        <f t="shared" si="36"/>
        <v>2.5899999999999888</v>
      </c>
      <c r="F261" s="6">
        <f t="shared" si="37"/>
        <v>53.040094867712128</v>
      </c>
      <c r="G261" s="6">
        <f t="shared" si="37"/>
        <v>4.2693842537302382</v>
      </c>
      <c r="H261" s="6">
        <f t="shared" si="38"/>
        <v>20.478801107224793</v>
      </c>
      <c r="I261" s="6">
        <f t="shared" si="38"/>
        <v>-11.042589091223904</v>
      </c>
      <c r="J261" s="6">
        <v>0</v>
      </c>
      <c r="K261" s="6">
        <v>-9.8000000000000007</v>
      </c>
    </row>
    <row r="262" spans="4:11" x14ac:dyDescent="0.3">
      <c r="D262" s="6">
        <v>261</v>
      </c>
      <c r="E262" s="6">
        <f t="shared" si="36"/>
        <v>2.5999999999999885</v>
      </c>
      <c r="F262" s="6">
        <f t="shared" si="37"/>
        <v>53.244882878784374</v>
      </c>
      <c r="G262" s="6">
        <f t="shared" si="37"/>
        <v>4.1584683628179988</v>
      </c>
      <c r="H262" s="6">
        <f t="shared" si="38"/>
        <v>20.478801107224793</v>
      </c>
      <c r="I262" s="6">
        <f t="shared" si="38"/>
        <v>-11.140589091223905</v>
      </c>
      <c r="J262" s="6">
        <v>0</v>
      </c>
      <c r="K262" s="6">
        <v>-9.8000000000000007</v>
      </c>
    </row>
    <row r="263" spans="4:11" x14ac:dyDescent="0.3">
      <c r="D263" s="6">
        <v>262</v>
      </c>
      <c r="E263" s="6">
        <f t="shared" si="36"/>
        <v>2.6099999999999883</v>
      </c>
      <c r="F263" s="6">
        <f t="shared" si="37"/>
        <v>53.44967088985662</v>
      </c>
      <c r="G263" s="6">
        <f t="shared" si="37"/>
        <v>4.0465724719057601</v>
      </c>
      <c r="H263" s="6">
        <f t="shared" si="38"/>
        <v>20.478801107224793</v>
      </c>
      <c r="I263" s="6">
        <f t="shared" si="38"/>
        <v>-11.238589091223906</v>
      </c>
      <c r="J263" s="6">
        <v>0</v>
      </c>
      <c r="K263" s="6">
        <v>-9.8000000000000007</v>
      </c>
    </row>
    <row r="264" spans="4:11" x14ac:dyDescent="0.3">
      <c r="D264" s="6">
        <v>263</v>
      </c>
      <c r="E264" s="6">
        <f t="shared" si="36"/>
        <v>2.6199999999999881</v>
      </c>
      <c r="F264" s="6">
        <f t="shared" si="37"/>
        <v>53.654458900928866</v>
      </c>
      <c r="G264" s="6">
        <f t="shared" si="37"/>
        <v>3.9336965809935207</v>
      </c>
      <c r="H264" s="6">
        <f t="shared" si="38"/>
        <v>20.478801107224793</v>
      </c>
      <c r="I264" s="6">
        <f t="shared" si="38"/>
        <v>-11.336589091223907</v>
      </c>
      <c r="J264" s="6">
        <v>0</v>
      </c>
      <c r="K264" s="6">
        <v>-9.8000000000000007</v>
      </c>
    </row>
    <row r="265" spans="4:11" x14ac:dyDescent="0.3">
      <c r="D265" s="6">
        <v>264</v>
      </c>
      <c r="E265" s="6">
        <f t="shared" si="36"/>
        <v>2.6299999999999879</v>
      </c>
      <c r="F265" s="6">
        <f t="shared" si="37"/>
        <v>53.859246912001112</v>
      </c>
      <c r="G265" s="6">
        <f t="shared" si="37"/>
        <v>3.8198406900812816</v>
      </c>
      <c r="H265" s="6">
        <f t="shared" si="38"/>
        <v>20.478801107224793</v>
      </c>
      <c r="I265" s="6">
        <f t="shared" si="38"/>
        <v>-11.434589091223907</v>
      </c>
      <c r="J265" s="6">
        <v>0</v>
      </c>
      <c r="K265" s="6">
        <v>-9.8000000000000007</v>
      </c>
    </row>
    <row r="266" spans="4:11" x14ac:dyDescent="0.3">
      <c r="D266" s="6">
        <v>265</v>
      </c>
      <c r="E266" s="6">
        <f t="shared" si="36"/>
        <v>2.6399999999999877</v>
      </c>
      <c r="F266" s="6">
        <f t="shared" si="37"/>
        <v>54.064034923073358</v>
      </c>
      <c r="G266" s="6">
        <f t="shared" si="37"/>
        <v>3.7050047991690422</v>
      </c>
      <c r="H266" s="6">
        <f t="shared" si="38"/>
        <v>20.478801107224793</v>
      </c>
      <c r="I266" s="6">
        <f t="shared" si="38"/>
        <v>-11.532589091223908</v>
      </c>
      <c r="J266" s="6">
        <v>0</v>
      </c>
      <c r="K266" s="6">
        <v>-9.8000000000000007</v>
      </c>
    </row>
    <row r="267" spans="4:11" x14ac:dyDescent="0.3">
      <c r="D267" s="6">
        <v>266</v>
      </c>
      <c r="E267" s="6">
        <f t="shared" si="36"/>
        <v>2.6499999999999875</v>
      </c>
      <c r="F267" s="6">
        <f t="shared" si="37"/>
        <v>54.268822934145604</v>
      </c>
      <c r="G267" s="6">
        <f t="shared" si="37"/>
        <v>3.5891889082568031</v>
      </c>
      <c r="H267" s="6">
        <f t="shared" si="38"/>
        <v>20.478801107224793</v>
      </c>
      <c r="I267" s="6">
        <f t="shared" si="38"/>
        <v>-11.630589091223909</v>
      </c>
      <c r="J267" s="6">
        <v>0</v>
      </c>
      <c r="K267" s="6">
        <v>-9.8000000000000007</v>
      </c>
    </row>
    <row r="268" spans="4:11" x14ac:dyDescent="0.3">
      <c r="D268" s="6">
        <v>267</v>
      </c>
      <c r="E268" s="6">
        <f t="shared" si="36"/>
        <v>2.6599999999999873</v>
      </c>
      <c r="F268" s="6">
        <f t="shared" si="37"/>
        <v>54.47361094521785</v>
      </c>
      <c r="G268" s="6">
        <f t="shared" si="37"/>
        <v>3.4723930173445638</v>
      </c>
      <c r="H268" s="6">
        <f t="shared" si="38"/>
        <v>20.478801107224793</v>
      </c>
      <c r="I268" s="6">
        <f t="shared" si="38"/>
        <v>-11.72858909122391</v>
      </c>
      <c r="J268" s="6">
        <v>0</v>
      </c>
      <c r="K268" s="6">
        <v>-9.8000000000000007</v>
      </c>
    </row>
    <row r="269" spans="4:11" x14ac:dyDescent="0.3">
      <c r="D269" s="6">
        <v>268</v>
      </c>
      <c r="E269" s="6">
        <f t="shared" si="36"/>
        <v>2.6699999999999871</v>
      </c>
      <c r="F269" s="6">
        <f t="shared" si="37"/>
        <v>54.678398956290096</v>
      </c>
      <c r="G269" s="6">
        <f t="shared" si="37"/>
        <v>3.3546171264323248</v>
      </c>
      <c r="H269" s="6">
        <f t="shared" si="38"/>
        <v>20.478801107224793</v>
      </c>
      <c r="I269" s="6">
        <f t="shared" si="38"/>
        <v>-11.82658909122391</v>
      </c>
      <c r="J269" s="6">
        <v>0</v>
      </c>
      <c r="K269" s="6">
        <v>-9.8000000000000007</v>
      </c>
    </row>
    <row r="270" spans="4:11" x14ac:dyDescent="0.3">
      <c r="D270" s="6">
        <v>269</v>
      </c>
      <c r="E270" s="6">
        <f t="shared" si="36"/>
        <v>2.6799999999999868</v>
      </c>
      <c r="F270" s="6">
        <f t="shared" si="37"/>
        <v>54.883186967362342</v>
      </c>
      <c r="G270" s="6">
        <f t="shared" si="37"/>
        <v>3.2358612355200855</v>
      </c>
      <c r="H270" s="6">
        <f t="shared" si="38"/>
        <v>20.478801107224793</v>
      </c>
      <c r="I270" s="6">
        <f t="shared" si="38"/>
        <v>-11.924589091223911</v>
      </c>
      <c r="J270" s="6">
        <v>0</v>
      </c>
      <c r="K270" s="6">
        <v>-9.8000000000000007</v>
      </c>
    </row>
    <row r="271" spans="4:11" x14ac:dyDescent="0.3">
      <c r="D271" s="6">
        <v>270</v>
      </c>
      <c r="E271" s="6">
        <f t="shared" si="36"/>
        <v>2.6899999999999866</v>
      </c>
      <c r="F271" s="6">
        <f t="shared" si="37"/>
        <v>55.087974978434588</v>
      </c>
      <c r="G271" s="6">
        <f t="shared" si="37"/>
        <v>3.1161253446078465</v>
      </c>
      <c r="H271" s="6">
        <f t="shared" si="38"/>
        <v>20.478801107224793</v>
      </c>
      <c r="I271" s="6">
        <f t="shared" si="38"/>
        <v>-12.022589091223912</v>
      </c>
      <c r="J271" s="6">
        <v>0</v>
      </c>
      <c r="K271" s="6">
        <v>-9.8000000000000007</v>
      </c>
    </row>
    <row r="272" spans="4:11" x14ac:dyDescent="0.3">
      <c r="D272" s="6">
        <v>271</v>
      </c>
      <c r="E272" s="6">
        <f t="shared" si="36"/>
        <v>2.6999999999999864</v>
      </c>
      <c r="F272" s="6">
        <f t="shared" si="37"/>
        <v>55.292762989506834</v>
      </c>
      <c r="G272" s="6">
        <f t="shared" si="37"/>
        <v>2.9954094536956073</v>
      </c>
      <c r="H272" s="6">
        <f t="shared" si="38"/>
        <v>20.478801107224793</v>
      </c>
      <c r="I272" s="6">
        <f t="shared" si="38"/>
        <v>-12.120589091223913</v>
      </c>
      <c r="J272" s="6">
        <v>0</v>
      </c>
      <c r="K272" s="6">
        <v>-9.8000000000000007</v>
      </c>
    </row>
    <row r="273" spans="4:11" x14ac:dyDescent="0.3">
      <c r="D273" s="6">
        <v>272</v>
      </c>
      <c r="E273" s="6">
        <f t="shared" si="36"/>
        <v>2.7099999999999862</v>
      </c>
      <c r="F273" s="6">
        <f t="shared" si="37"/>
        <v>55.49755100057908</v>
      </c>
      <c r="G273" s="6">
        <f t="shared" si="37"/>
        <v>2.8737135627833679</v>
      </c>
      <c r="H273" s="6">
        <f t="shared" si="38"/>
        <v>20.478801107224793</v>
      </c>
      <c r="I273" s="6">
        <f t="shared" si="38"/>
        <v>-12.218589091223913</v>
      </c>
      <c r="J273" s="6">
        <v>0</v>
      </c>
      <c r="K273" s="6">
        <v>-9.8000000000000007</v>
      </c>
    </row>
    <row r="274" spans="4:11" x14ac:dyDescent="0.3">
      <c r="D274" s="6">
        <v>273</v>
      </c>
      <c r="E274" s="6">
        <f t="shared" si="36"/>
        <v>2.719999999999986</v>
      </c>
      <c r="F274" s="6">
        <f t="shared" si="37"/>
        <v>55.702339011651326</v>
      </c>
      <c r="G274" s="6">
        <f t="shared" si="37"/>
        <v>2.7510376718711287</v>
      </c>
      <c r="H274" s="6">
        <f t="shared" si="38"/>
        <v>20.478801107224793</v>
      </c>
      <c r="I274" s="6">
        <f t="shared" si="38"/>
        <v>-12.316589091223914</v>
      </c>
      <c r="J274" s="6">
        <v>0</v>
      </c>
      <c r="K274" s="6">
        <v>-9.8000000000000007</v>
      </c>
    </row>
    <row r="275" spans="4:11" x14ac:dyDescent="0.3">
      <c r="D275" s="6">
        <v>274</v>
      </c>
      <c r="E275" s="6">
        <f t="shared" si="36"/>
        <v>2.7299999999999858</v>
      </c>
      <c r="F275" s="6">
        <f t="shared" si="37"/>
        <v>55.907127022723571</v>
      </c>
      <c r="G275" s="6">
        <f t="shared" si="37"/>
        <v>2.6273817809588893</v>
      </c>
      <c r="H275" s="6">
        <f t="shared" si="38"/>
        <v>20.478801107224793</v>
      </c>
      <c r="I275" s="6">
        <f t="shared" si="38"/>
        <v>-12.414589091223915</v>
      </c>
      <c r="J275" s="6">
        <v>0</v>
      </c>
      <c r="K275" s="6">
        <v>-9.8000000000000007</v>
      </c>
    </row>
    <row r="276" spans="4:11" x14ac:dyDescent="0.3">
      <c r="D276" s="6">
        <v>275</v>
      </c>
      <c r="E276" s="6">
        <f t="shared" si="36"/>
        <v>2.7399999999999856</v>
      </c>
      <c r="F276" s="6">
        <f t="shared" ref="F276:G291" si="39">F275+H275*$B$2+0.5*J275*$B$2^2</f>
        <v>56.111915033795817</v>
      </c>
      <c r="G276" s="6">
        <f t="shared" si="39"/>
        <v>2.5027458900466502</v>
      </c>
      <c r="H276" s="6">
        <f t="shared" ref="H276:I291" si="40">H275+J275*$B$2</f>
        <v>20.478801107224793</v>
      </c>
      <c r="I276" s="6">
        <f t="shared" si="40"/>
        <v>-12.512589091223916</v>
      </c>
      <c r="J276" s="6">
        <v>0</v>
      </c>
      <c r="K276" s="6">
        <v>-9.8000000000000007</v>
      </c>
    </row>
    <row r="277" spans="4:11" x14ac:dyDescent="0.3">
      <c r="D277" s="6">
        <v>276</v>
      </c>
      <c r="E277" s="6">
        <f t="shared" si="36"/>
        <v>2.7499999999999853</v>
      </c>
      <c r="F277" s="6">
        <f t="shared" si="39"/>
        <v>56.316703044868063</v>
      </c>
      <c r="G277" s="6">
        <f t="shared" si="39"/>
        <v>2.3771299991344108</v>
      </c>
      <c r="H277" s="6">
        <f t="shared" si="40"/>
        <v>20.478801107224793</v>
      </c>
      <c r="I277" s="6">
        <f t="shared" si="40"/>
        <v>-12.610589091223916</v>
      </c>
      <c r="J277" s="6">
        <v>0</v>
      </c>
      <c r="K277" s="6">
        <v>-9.8000000000000007</v>
      </c>
    </row>
    <row r="278" spans="4:11" x14ac:dyDescent="0.3">
      <c r="D278" s="6">
        <v>277</v>
      </c>
      <c r="E278" s="6">
        <f t="shared" si="36"/>
        <v>2.7599999999999851</v>
      </c>
      <c r="F278" s="6">
        <f t="shared" si="39"/>
        <v>56.521491055940309</v>
      </c>
      <c r="G278" s="6">
        <f t="shared" si="39"/>
        <v>2.2505341082221717</v>
      </c>
      <c r="H278" s="6">
        <f t="shared" si="40"/>
        <v>20.478801107224793</v>
      </c>
      <c r="I278" s="6">
        <f t="shared" si="40"/>
        <v>-12.708589091223917</v>
      </c>
      <c r="J278" s="6">
        <v>0</v>
      </c>
      <c r="K278" s="6">
        <v>-9.8000000000000007</v>
      </c>
    </row>
    <row r="279" spans="4:11" x14ac:dyDescent="0.3">
      <c r="D279" s="6">
        <v>278</v>
      </c>
      <c r="E279" s="6">
        <f t="shared" si="36"/>
        <v>2.7699999999999849</v>
      </c>
      <c r="F279" s="6">
        <f t="shared" si="39"/>
        <v>56.726279067012555</v>
      </c>
      <c r="G279" s="6">
        <f t="shared" si="39"/>
        <v>2.1229582173099324</v>
      </c>
      <c r="H279" s="6">
        <f t="shared" si="40"/>
        <v>20.478801107224793</v>
      </c>
      <c r="I279" s="6">
        <f t="shared" si="40"/>
        <v>-12.806589091223918</v>
      </c>
      <c r="J279" s="6">
        <v>0</v>
      </c>
      <c r="K279" s="6">
        <v>-9.8000000000000007</v>
      </c>
    </row>
    <row r="280" spans="4:11" x14ac:dyDescent="0.3">
      <c r="D280" s="6">
        <v>279</v>
      </c>
      <c r="E280" s="6">
        <f t="shared" si="36"/>
        <v>2.7799999999999847</v>
      </c>
      <c r="F280" s="6">
        <f t="shared" si="39"/>
        <v>56.931067078084801</v>
      </c>
      <c r="G280" s="6">
        <f t="shared" si="39"/>
        <v>1.9944023263976931</v>
      </c>
      <c r="H280" s="6">
        <f t="shared" si="40"/>
        <v>20.478801107224793</v>
      </c>
      <c r="I280" s="6">
        <f t="shared" si="40"/>
        <v>-12.904589091223919</v>
      </c>
      <c r="J280" s="6">
        <v>0</v>
      </c>
      <c r="K280" s="6">
        <v>-9.8000000000000007</v>
      </c>
    </row>
    <row r="281" spans="4:11" x14ac:dyDescent="0.3">
      <c r="D281" s="6">
        <v>280</v>
      </c>
      <c r="E281" s="6">
        <f t="shared" si="36"/>
        <v>2.7899999999999845</v>
      </c>
      <c r="F281" s="6">
        <f t="shared" si="39"/>
        <v>57.135855089157047</v>
      </c>
      <c r="G281" s="6">
        <f t="shared" si="39"/>
        <v>1.8648664354854538</v>
      </c>
      <c r="H281" s="6">
        <f t="shared" si="40"/>
        <v>20.478801107224793</v>
      </c>
      <c r="I281" s="6">
        <f t="shared" si="40"/>
        <v>-13.002589091223919</v>
      </c>
      <c r="J281" s="6">
        <v>0</v>
      </c>
      <c r="K281" s="6">
        <v>-9.8000000000000007</v>
      </c>
    </row>
    <row r="282" spans="4:11" x14ac:dyDescent="0.3">
      <c r="D282" s="6">
        <v>281</v>
      </c>
      <c r="E282" s="6">
        <f t="shared" si="36"/>
        <v>2.7999999999999843</v>
      </c>
      <c r="F282" s="6">
        <f t="shared" si="39"/>
        <v>57.340643100229293</v>
      </c>
      <c r="G282" s="6">
        <f t="shared" si="39"/>
        <v>1.7343505445732146</v>
      </c>
      <c r="H282" s="6">
        <f t="shared" si="40"/>
        <v>20.478801107224793</v>
      </c>
      <c r="I282" s="6">
        <f t="shared" si="40"/>
        <v>-13.10058909122392</v>
      </c>
      <c r="J282" s="6">
        <v>0</v>
      </c>
      <c r="K282" s="6">
        <v>-9.8000000000000007</v>
      </c>
    </row>
    <row r="283" spans="4:11" x14ac:dyDescent="0.3">
      <c r="D283" s="6">
        <v>282</v>
      </c>
      <c r="E283" s="6">
        <f t="shared" si="36"/>
        <v>2.8099999999999841</v>
      </c>
      <c r="F283" s="6">
        <f t="shared" si="39"/>
        <v>57.545431111301539</v>
      </c>
      <c r="G283" s="6">
        <f t="shared" si="39"/>
        <v>1.6028546536609753</v>
      </c>
      <c r="H283" s="6">
        <f t="shared" si="40"/>
        <v>20.478801107224793</v>
      </c>
      <c r="I283" s="6">
        <f t="shared" si="40"/>
        <v>-13.198589091223921</v>
      </c>
      <c r="J283" s="6">
        <v>0</v>
      </c>
      <c r="K283" s="6">
        <v>-9.8000000000000007</v>
      </c>
    </row>
    <row r="284" spans="4:11" x14ac:dyDescent="0.3">
      <c r="D284" s="6">
        <v>283</v>
      </c>
      <c r="E284" s="6">
        <f t="shared" si="36"/>
        <v>2.8199999999999839</v>
      </c>
      <c r="F284" s="6">
        <f t="shared" si="39"/>
        <v>57.750219122373785</v>
      </c>
      <c r="G284" s="6">
        <f t="shared" si="39"/>
        <v>1.4703787627487359</v>
      </c>
      <c r="H284" s="6">
        <f t="shared" si="40"/>
        <v>20.478801107224793</v>
      </c>
      <c r="I284" s="6">
        <f t="shared" si="40"/>
        <v>-13.296589091223922</v>
      </c>
      <c r="J284" s="6">
        <v>0</v>
      </c>
      <c r="K284" s="6">
        <v>-9.8000000000000007</v>
      </c>
    </row>
    <row r="285" spans="4:11" x14ac:dyDescent="0.3">
      <c r="D285" s="6">
        <v>284</v>
      </c>
      <c r="E285" s="6">
        <f t="shared" si="36"/>
        <v>2.8299999999999836</v>
      </c>
      <c r="F285" s="6">
        <f t="shared" si="39"/>
        <v>57.955007133446031</v>
      </c>
      <c r="G285" s="6">
        <f t="shared" si="39"/>
        <v>1.3369228718364965</v>
      </c>
      <c r="H285" s="6">
        <f t="shared" si="40"/>
        <v>20.478801107224793</v>
      </c>
      <c r="I285" s="6">
        <f t="shared" si="40"/>
        <v>-13.394589091223922</v>
      </c>
      <c r="J285" s="6">
        <v>0</v>
      </c>
      <c r="K285" s="6">
        <v>-9.8000000000000007</v>
      </c>
    </row>
    <row r="286" spans="4:11" x14ac:dyDescent="0.3">
      <c r="D286" s="6">
        <v>285</v>
      </c>
      <c r="E286" s="6">
        <f t="shared" si="36"/>
        <v>2.8399999999999834</v>
      </c>
      <c r="F286" s="6">
        <f t="shared" si="39"/>
        <v>58.159795144518277</v>
      </c>
      <c r="G286" s="6">
        <f t="shared" si="39"/>
        <v>1.2024869809242571</v>
      </c>
      <c r="H286" s="6">
        <f t="shared" si="40"/>
        <v>20.478801107224793</v>
      </c>
      <c r="I286" s="6">
        <f t="shared" si="40"/>
        <v>-13.492589091223923</v>
      </c>
      <c r="J286" s="6">
        <v>0</v>
      </c>
      <c r="K286" s="6">
        <v>-9.8000000000000007</v>
      </c>
    </row>
    <row r="287" spans="4:11" x14ac:dyDescent="0.3">
      <c r="D287" s="6">
        <v>286</v>
      </c>
      <c r="E287" s="6">
        <f t="shared" si="36"/>
        <v>2.8499999999999832</v>
      </c>
      <c r="F287" s="6">
        <f t="shared" si="39"/>
        <v>58.364583155590523</v>
      </c>
      <c r="G287" s="6">
        <f t="shared" si="39"/>
        <v>1.0670710900120177</v>
      </c>
      <c r="H287" s="6">
        <f t="shared" si="40"/>
        <v>20.478801107224793</v>
      </c>
      <c r="I287" s="6">
        <f t="shared" si="40"/>
        <v>-13.590589091223924</v>
      </c>
      <c r="J287" s="6">
        <v>0</v>
      </c>
      <c r="K287" s="6">
        <v>-9.8000000000000007</v>
      </c>
    </row>
    <row r="288" spans="4:11" x14ac:dyDescent="0.3">
      <c r="D288" s="6">
        <v>287</v>
      </c>
      <c r="E288" s="6">
        <f t="shared" si="36"/>
        <v>2.859999999999983</v>
      </c>
      <c r="F288" s="6">
        <f t="shared" si="39"/>
        <v>58.569371166662769</v>
      </c>
      <c r="G288" s="6">
        <f t="shared" si="39"/>
        <v>0.93067519909977847</v>
      </c>
      <c r="H288" s="6">
        <f t="shared" si="40"/>
        <v>20.478801107224793</v>
      </c>
      <c r="I288" s="6">
        <f t="shared" si="40"/>
        <v>-13.688589091223925</v>
      </c>
      <c r="J288" s="6">
        <v>0</v>
      </c>
      <c r="K288" s="6">
        <v>-9.8000000000000007</v>
      </c>
    </row>
    <row r="289" spans="4:11" x14ac:dyDescent="0.3">
      <c r="D289" s="6">
        <v>288</v>
      </c>
      <c r="E289" s="6">
        <f t="shared" si="36"/>
        <v>2.8699999999999828</v>
      </c>
      <c r="F289" s="6">
        <f t="shared" si="39"/>
        <v>58.774159177735015</v>
      </c>
      <c r="G289" s="6">
        <f t="shared" si="39"/>
        <v>0.79329930818753924</v>
      </c>
      <c r="H289" s="6">
        <f t="shared" si="40"/>
        <v>20.478801107224793</v>
      </c>
      <c r="I289" s="6">
        <f t="shared" si="40"/>
        <v>-13.786589091223926</v>
      </c>
      <c r="J289" s="6">
        <v>0</v>
      </c>
      <c r="K289" s="6">
        <v>-9.8000000000000007</v>
      </c>
    </row>
    <row r="290" spans="4:11" x14ac:dyDescent="0.3">
      <c r="D290" s="6">
        <v>289</v>
      </c>
      <c r="E290" s="6">
        <f t="shared" si="36"/>
        <v>2.8799999999999826</v>
      </c>
      <c r="F290" s="6">
        <f t="shared" si="39"/>
        <v>58.978947188807261</v>
      </c>
      <c r="G290" s="6">
        <f t="shared" si="39"/>
        <v>0.65494341727530003</v>
      </c>
      <c r="H290" s="6">
        <f t="shared" si="40"/>
        <v>20.478801107224793</v>
      </c>
      <c r="I290" s="6">
        <f t="shared" si="40"/>
        <v>-13.884589091223926</v>
      </c>
      <c r="J290" s="6">
        <v>0</v>
      </c>
      <c r="K290" s="6">
        <v>-9.8000000000000007</v>
      </c>
    </row>
    <row r="291" spans="4:11" x14ac:dyDescent="0.3">
      <c r="D291" s="6">
        <v>290</v>
      </c>
      <c r="E291" s="6">
        <f t="shared" si="36"/>
        <v>2.8899999999999824</v>
      </c>
      <c r="F291" s="6">
        <f t="shared" si="39"/>
        <v>59.183735199879507</v>
      </c>
      <c r="G291" s="6">
        <f t="shared" si="39"/>
        <v>0.51560752636306073</v>
      </c>
      <c r="H291" s="6">
        <f t="shared" si="40"/>
        <v>20.478801107224793</v>
      </c>
      <c r="I291" s="6">
        <f t="shared" si="40"/>
        <v>-13.982589091223927</v>
      </c>
      <c r="J291" s="6">
        <v>0</v>
      </c>
      <c r="K291" s="6">
        <v>-9.8000000000000007</v>
      </c>
    </row>
    <row r="292" spans="4:11" x14ac:dyDescent="0.3">
      <c r="D292" s="6">
        <v>291</v>
      </c>
      <c r="E292" s="6">
        <f t="shared" si="36"/>
        <v>2.8999999999999821</v>
      </c>
      <c r="F292" s="6">
        <f t="shared" ref="F292:F294" si="41">F291+H291*$B$2+0.5*J291*$B$2^2</f>
        <v>59.388523210951753</v>
      </c>
      <c r="G292" s="6">
        <f t="shared" ref="G292:G294" si="42">G291+I291*$B$2+0.5*K291*$B$2^2</f>
        <v>0.37529163545082145</v>
      </c>
      <c r="H292" s="6">
        <f t="shared" ref="H292:H294" si="43">H291+J291*$B$2</f>
        <v>20.478801107224793</v>
      </c>
      <c r="I292" s="6">
        <f t="shared" ref="I292:I294" si="44">I291+K291*$B$2</f>
        <v>-14.080589091223928</v>
      </c>
      <c r="J292" s="6">
        <v>0</v>
      </c>
      <c r="K292" s="6">
        <v>-9.8000000000000007</v>
      </c>
    </row>
    <row r="293" spans="4:11" x14ac:dyDescent="0.3">
      <c r="D293" s="6">
        <v>292</v>
      </c>
      <c r="E293" s="6">
        <f t="shared" si="36"/>
        <v>2.9099999999999819</v>
      </c>
      <c r="F293" s="6">
        <f t="shared" si="41"/>
        <v>59.593311222023999</v>
      </c>
      <c r="G293" s="6">
        <f t="shared" si="42"/>
        <v>0.23399574453858218</v>
      </c>
      <c r="H293" s="6">
        <f t="shared" si="43"/>
        <v>20.478801107224793</v>
      </c>
      <c r="I293" s="6">
        <f t="shared" si="44"/>
        <v>-14.178589091223929</v>
      </c>
      <c r="J293" s="6">
        <v>0</v>
      </c>
      <c r="K293" s="6">
        <v>-9.8000000000000007</v>
      </c>
    </row>
    <row r="294" spans="4:11" x14ac:dyDescent="0.3">
      <c r="D294" s="6">
        <v>293</v>
      </c>
      <c r="E294" s="6">
        <f t="shared" si="36"/>
        <v>2.9199999999999817</v>
      </c>
      <c r="F294" s="6">
        <f t="shared" si="41"/>
        <v>59.798099233096245</v>
      </c>
      <c r="G294" s="6">
        <f t="shared" si="42"/>
        <v>9.1719853626342898E-2</v>
      </c>
      <c r="H294" s="6">
        <f t="shared" si="43"/>
        <v>20.478801107224793</v>
      </c>
      <c r="I294" s="6">
        <f t="shared" si="44"/>
        <v>-14.276589091223929</v>
      </c>
      <c r="J294" s="6">
        <v>0</v>
      </c>
      <c r="K294" s="6">
        <v>-9.8000000000000007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1F7DF-78B3-410F-BC4F-13AB5E2F19C6}">
  <dimension ref="A1:K330"/>
  <sheetViews>
    <sheetView zoomScale="102" zoomScaleNormal="102" workbookViewId="0">
      <selection activeCell="D301" sqref="D301:K330"/>
    </sheetView>
  </sheetViews>
  <sheetFormatPr defaultRowHeight="14.4" x14ac:dyDescent="0.3"/>
  <cols>
    <col min="1" max="2" width="17.77734375" style="6" customWidth="1"/>
    <col min="3" max="4" width="8.88671875" style="6"/>
    <col min="5" max="5" width="9.5546875" style="6" bestFit="1" customWidth="1"/>
    <col min="6" max="9" width="11.109375" style="6" customWidth="1"/>
    <col min="10" max="16384" width="8.88671875" style="6"/>
  </cols>
  <sheetData>
    <row r="1" spans="1:11" x14ac:dyDescent="0.3">
      <c r="A1" s="8" t="s">
        <v>15</v>
      </c>
      <c r="B1" s="6">
        <v>25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</row>
    <row r="2" spans="1:11" x14ac:dyDescent="0.3">
      <c r="A2" s="8" t="s">
        <v>16</v>
      </c>
      <c r="B2" s="6">
        <v>0.01</v>
      </c>
      <c r="D2" s="6">
        <v>1</v>
      </c>
      <c r="E2" s="6">
        <v>0</v>
      </c>
      <c r="F2" s="6">
        <v>0</v>
      </c>
      <c r="G2" s="6">
        <v>0</v>
      </c>
      <c r="H2" s="6">
        <f>$B$1*COS(B4)</f>
        <v>19.151111077974452</v>
      </c>
      <c r="I2" s="6">
        <f>$B$1*SIN(B4)</f>
        <v>16.069690242163482</v>
      </c>
      <c r="J2" s="6">
        <v>0</v>
      </c>
      <c r="K2" s="6">
        <v>-9.8000000000000007</v>
      </c>
    </row>
    <row r="3" spans="1:11" x14ac:dyDescent="0.3">
      <c r="A3" s="8" t="s">
        <v>13</v>
      </c>
      <c r="B3" s="6">
        <v>40</v>
      </c>
      <c r="D3" s="6">
        <v>2</v>
      </c>
      <c r="E3" s="6">
        <f>$B$2+E2</f>
        <v>0.01</v>
      </c>
      <c r="F3" s="6">
        <f>F2+H2*$B$2+0.5*J2*$B$2^2</f>
        <v>0.19151111077974453</v>
      </c>
      <c r="G3" s="6">
        <f>G2+I2*$B$2+0.5*K2*$B$2^2</f>
        <v>0.16020690242163482</v>
      </c>
      <c r="H3" s="6">
        <f>H2+J2*$B$2</f>
        <v>19.151111077974452</v>
      </c>
      <c r="I3" s="6">
        <f>I2+K2*$B$2</f>
        <v>15.971690242163481</v>
      </c>
      <c r="J3" s="6">
        <v>0</v>
      </c>
      <c r="K3" s="6">
        <v>-9.8000000000000007</v>
      </c>
    </row>
    <row r="4" spans="1:11" x14ac:dyDescent="0.3">
      <c r="A4" s="8" t="s">
        <v>14</v>
      </c>
      <c r="B4" s="6">
        <f>RADIANS(B3)</f>
        <v>0.69813170079773179</v>
      </c>
      <c r="D4" s="6">
        <v>3</v>
      </c>
      <c r="E4" s="6">
        <f t="shared" ref="E4:E67" si="0">$B$2+E3</f>
        <v>0.02</v>
      </c>
      <c r="F4" s="6">
        <f t="shared" ref="F4:G19" si="1">F3+H3*$B$2+0.5*J3*$B$2^2</f>
        <v>0.38302222155948906</v>
      </c>
      <c r="G4" s="6">
        <f t="shared" si="1"/>
        <v>0.31943380484326966</v>
      </c>
      <c r="H4" s="6">
        <f t="shared" ref="H4:I19" si="2">H3+J3*$B$2</f>
        <v>19.151111077974452</v>
      </c>
      <c r="I4" s="6">
        <f t="shared" si="2"/>
        <v>15.87369024216348</v>
      </c>
      <c r="J4" s="6">
        <v>0</v>
      </c>
      <c r="K4" s="6">
        <v>-9.8000000000000007</v>
      </c>
    </row>
    <row r="5" spans="1:11" x14ac:dyDescent="0.3">
      <c r="D5" s="6">
        <v>4</v>
      </c>
      <c r="E5" s="6">
        <f t="shared" si="0"/>
        <v>0.03</v>
      </c>
      <c r="F5" s="6">
        <f t="shared" si="1"/>
        <v>0.57453333233923365</v>
      </c>
      <c r="G5" s="6">
        <f t="shared" si="1"/>
        <v>0.47768070726490447</v>
      </c>
      <c r="H5" s="6">
        <f t="shared" si="2"/>
        <v>19.151111077974452</v>
      </c>
      <c r="I5" s="6">
        <f t="shared" si="2"/>
        <v>15.775690242163479</v>
      </c>
      <c r="J5" s="6">
        <v>0</v>
      </c>
      <c r="K5" s="6">
        <v>-9.8000000000000007</v>
      </c>
    </row>
    <row r="6" spans="1:11" x14ac:dyDescent="0.3">
      <c r="D6" s="6">
        <v>5</v>
      </c>
      <c r="E6" s="6">
        <f t="shared" si="0"/>
        <v>0.04</v>
      </c>
      <c r="F6" s="6">
        <f t="shared" si="1"/>
        <v>0.76604444311897812</v>
      </c>
      <c r="G6" s="6">
        <f t="shared" si="1"/>
        <v>0.63494760968653929</v>
      </c>
      <c r="H6" s="6">
        <f t="shared" si="2"/>
        <v>19.151111077974452</v>
      </c>
      <c r="I6" s="6">
        <f t="shared" si="2"/>
        <v>15.677690242163479</v>
      </c>
      <c r="J6" s="6">
        <v>0</v>
      </c>
      <c r="K6" s="6">
        <v>-9.8000000000000007</v>
      </c>
    </row>
    <row r="7" spans="1:11" x14ac:dyDescent="0.3">
      <c r="D7" s="6">
        <v>6</v>
      </c>
      <c r="E7" s="6">
        <f t="shared" si="0"/>
        <v>0.05</v>
      </c>
      <c r="F7" s="6">
        <f t="shared" si="1"/>
        <v>0.9575555538987226</v>
      </c>
      <c r="G7" s="6">
        <f t="shared" si="1"/>
        <v>0.79123451210817408</v>
      </c>
      <c r="H7" s="6">
        <f t="shared" si="2"/>
        <v>19.151111077974452</v>
      </c>
      <c r="I7" s="6">
        <f t="shared" si="2"/>
        <v>15.579690242163478</v>
      </c>
      <c r="J7" s="6">
        <v>0</v>
      </c>
      <c r="K7" s="6">
        <v>-9.8000000000000007</v>
      </c>
    </row>
    <row r="8" spans="1:11" x14ac:dyDescent="0.3">
      <c r="D8" s="6">
        <v>7</v>
      </c>
      <c r="E8" s="6">
        <f t="shared" si="0"/>
        <v>6.0000000000000005E-2</v>
      </c>
      <c r="F8" s="6">
        <f t="shared" si="1"/>
        <v>1.1490666646784671</v>
      </c>
      <c r="G8" s="6">
        <f t="shared" si="1"/>
        <v>0.94654141452980889</v>
      </c>
      <c r="H8" s="6">
        <f t="shared" si="2"/>
        <v>19.151111077974452</v>
      </c>
      <c r="I8" s="6">
        <f t="shared" si="2"/>
        <v>15.481690242163477</v>
      </c>
      <c r="J8" s="6">
        <v>0</v>
      </c>
      <c r="K8" s="6">
        <v>-9.8000000000000007</v>
      </c>
    </row>
    <row r="9" spans="1:11" x14ac:dyDescent="0.3">
      <c r="D9" s="6">
        <v>8</v>
      </c>
      <c r="E9" s="6">
        <f t="shared" si="0"/>
        <v>7.0000000000000007E-2</v>
      </c>
      <c r="F9" s="6">
        <f t="shared" si="1"/>
        <v>1.3405777754582116</v>
      </c>
      <c r="G9" s="6">
        <f t="shared" si="1"/>
        <v>1.1008683169514435</v>
      </c>
      <c r="H9" s="6">
        <f t="shared" si="2"/>
        <v>19.151111077974452</v>
      </c>
      <c r="I9" s="6">
        <f t="shared" si="2"/>
        <v>15.383690242163476</v>
      </c>
      <c r="J9" s="6">
        <v>0</v>
      </c>
      <c r="K9" s="6">
        <v>-9.8000000000000007</v>
      </c>
    </row>
    <row r="10" spans="1:11" x14ac:dyDescent="0.3">
      <c r="D10" s="6">
        <v>9</v>
      </c>
      <c r="E10" s="6">
        <f t="shared" si="0"/>
        <v>0.08</v>
      </c>
      <c r="F10" s="6">
        <f t="shared" si="1"/>
        <v>1.532088886237956</v>
      </c>
      <c r="G10" s="6">
        <f t="shared" si="1"/>
        <v>1.2542152193730782</v>
      </c>
      <c r="H10" s="6">
        <f t="shared" si="2"/>
        <v>19.151111077974452</v>
      </c>
      <c r="I10" s="6">
        <f t="shared" si="2"/>
        <v>15.285690242163476</v>
      </c>
      <c r="J10" s="6">
        <v>0</v>
      </c>
      <c r="K10" s="6">
        <v>-9.8000000000000007</v>
      </c>
    </row>
    <row r="11" spans="1:11" x14ac:dyDescent="0.3">
      <c r="D11" s="6">
        <v>10</v>
      </c>
      <c r="E11" s="6">
        <f t="shared" si="0"/>
        <v>0.09</v>
      </c>
      <c r="F11" s="6">
        <f t="shared" si="1"/>
        <v>1.7235999970177005</v>
      </c>
      <c r="G11" s="6">
        <f t="shared" si="1"/>
        <v>1.406582121794713</v>
      </c>
      <c r="H11" s="6">
        <f t="shared" si="2"/>
        <v>19.151111077974452</v>
      </c>
      <c r="I11" s="6">
        <f t="shared" si="2"/>
        <v>15.187690242163475</v>
      </c>
      <c r="J11" s="6">
        <v>0</v>
      </c>
      <c r="K11" s="6">
        <v>-9.8000000000000007</v>
      </c>
    </row>
    <row r="12" spans="1:11" x14ac:dyDescent="0.3">
      <c r="D12" s="6">
        <v>11</v>
      </c>
      <c r="E12" s="6">
        <f t="shared" si="0"/>
        <v>9.9999999999999992E-2</v>
      </c>
      <c r="F12" s="6">
        <f t="shared" si="1"/>
        <v>1.915111107797445</v>
      </c>
      <c r="G12" s="6">
        <f t="shared" si="1"/>
        <v>1.5579690242163475</v>
      </c>
      <c r="H12" s="6">
        <f t="shared" si="2"/>
        <v>19.151111077974452</v>
      </c>
      <c r="I12" s="6">
        <f t="shared" si="2"/>
        <v>15.089690242163474</v>
      </c>
      <c r="J12" s="6">
        <v>0</v>
      </c>
      <c r="K12" s="6">
        <v>-9.8000000000000007</v>
      </c>
    </row>
    <row r="13" spans="1:11" x14ac:dyDescent="0.3">
      <c r="D13" s="6">
        <v>12</v>
      </c>
      <c r="E13" s="6">
        <f t="shared" si="0"/>
        <v>0.10999999999999999</v>
      </c>
      <c r="F13" s="6">
        <f t="shared" si="1"/>
        <v>2.1066222185771895</v>
      </c>
      <c r="G13" s="6">
        <f t="shared" si="1"/>
        <v>1.7083759266379821</v>
      </c>
      <c r="H13" s="6">
        <f t="shared" si="2"/>
        <v>19.151111077974452</v>
      </c>
      <c r="I13" s="6">
        <f t="shared" si="2"/>
        <v>14.991690242163473</v>
      </c>
      <c r="J13" s="6">
        <v>0</v>
      </c>
      <c r="K13" s="6">
        <v>-9.8000000000000007</v>
      </c>
    </row>
    <row r="14" spans="1:11" x14ac:dyDescent="0.3">
      <c r="D14" s="6">
        <v>13</v>
      </c>
      <c r="E14" s="6">
        <f t="shared" si="0"/>
        <v>0.11999999999999998</v>
      </c>
      <c r="F14" s="6">
        <f t="shared" si="1"/>
        <v>2.2981333293569342</v>
      </c>
      <c r="G14" s="6">
        <f t="shared" si="1"/>
        <v>1.8578028290596167</v>
      </c>
      <c r="H14" s="6">
        <f t="shared" si="2"/>
        <v>19.151111077974452</v>
      </c>
      <c r="I14" s="6">
        <f t="shared" si="2"/>
        <v>14.893690242163473</v>
      </c>
      <c r="J14" s="6">
        <v>0</v>
      </c>
      <c r="K14" s="6">
        <v>-9.8000000000000007</v>
      </c>
    </row>
    <row r="15" spans="1:11" x14ac:dyDescent="0.3">
      <c r="D15" s="6">
        <v>14</v>
      </c>
      <c r="E15" s="6">
        <f t="shared" si="0"/>
        <v>0.12999999999999998</v>
      </c>
      <c r="F15" s="6">
        <f t="shared" si="1"/>
        <v>2.4896444401366788</v>
      </c>
      <c r="G15" s="6">
        <f t="shared" si="1"/>
        <v>2.0062497314812515</v>
      </c>
      <c r="H15" s="6">
        <f t="shared" si="2"/>
        <v>19.151111077974452</v>
      </c>
      <c r="I15" s="6">
        <f t="shared" si="2"/>
        <v>14.795690242163472</v>
      </c>
      <c r="J15" s="6">
        <v>0</v>
      </c>
      <c r="K15" s="6">
        <v>-9.8000000000000007</v>
      </c>
    </row>
    <row r="16" spans="1:11" x14ac:dyDescent="0.3">
      <c r="D16" s="6">
        <v>15</v>
      </c>
      <c r="E16" s="6">
        <f t="shared" si="0"/>
        <v>0.13999999999999999</v>
      </c>
      <c r="F16" s="6">
        <f t="shared" si="1"/>
        <v>2.6811555509164235</v>
      </c>
      <c r="G16" s="6">
        <f t="shared" si="1"/>
        <v>2.1537166339028859</v>
      </c>
      <c r="H16" s="6">
        <f t="shared" si="2"/>
        <v>19.151111077974452</v>
      </c>
      <c r="I16" s="6">
        <f t="shared" si="2"/>
        <v>14.697690242163471</v>
      </c>
      <c r="J16" s="6">
        <v>0</v>
      </c>
      <c r="K16" s="6">
        <v>-9.8000000000000007</v>
      </c>
    </row>
    <row r="17" spans="4:11" x14ac:dyDescent="0.3">
      <c r="D17" s="6">
        <v>16</v>
      </c>
      <c r="E17" s="6">
        <f t="shared" si="0"/>
        <v>0.15</v>
      </c>
      <c r="F17" s="6">
        <f t="shared" si="1"/>
        <v>2.8726666616961682</v>
      </c>
      <c r="G17" s="6">
        <f t="shared" si="1"/>
        <v>2.3002035363245206</v>
      </c>
      <c r="H17" s="6">
        <f t="shared" si="2"/>
        <v>19.151111077974452</v>
      </c>
      <c r="I17" s="6">
        <f t="shared" si="2"/>
        <v>14.59969024216347</v>
      </c>
      <c r="J17" s="6">
        <v>0</v>
      </c>
      <c r="K17" s="6">
        <v>-9.8000000000000007</v>
      </c>
    </row>
    <row r="18" spans="4:11" x14ac:dyDescent="0.3">
      <c r="D18" s="6">
        <v>17</v>
      </c>
      <c r="E18" s="6">
        <f t="shared" si="0"/>
        <v>0.16</v>
      </c>
      <c r="F18" s="6">
        <f t="shared" si="1"/>
        <v>3.0641777724759129</v>
      </c>
      <c r="G18" s="6">
        <f t="shared" si="1"/>
        <v>2.445710438746155</v>
      </c>
      <c r="H18" s="6">
        <f t="shared" si="2"/>
        <v>19.151111077974452</v>
      </c>
      <c r="I18" s="6">
        <f t="shared" si="2"/>
        <v>14.50169024216347</v>
      </c>
      <c r="J18" s="6">
        <v>0</v>
      </c>
      <c r="K18" s="6">
        <v>-9.8000000000000007</v>
      </c>
    </row>
    <row r="19" spans="4:11" x14ac:dyDescent="0.3">
      <c r="D19" s="6">
        <v>18</v>
      </c>
      <c r="E19" s="6">
        <f t="shared" si="0"/>
        <v>0.17</v>
      </c>
      <c r="F19" s="6">
        <f t="shared" si="1"/>
        <v>3.2556888832556576</v>
      </c>
      <c r="G19" s="6">
        <f t="shared" si="1"/>
        <v>2.5902373411677897</v>
      </c>
      <c r="H19" s="6">
        <f t="shared" si="2"/>
        <v>19.151111077974452</v>
      </c>
      <c r="I19" s="6">
        <f t="shared" si="2"/>
        <v>14.403690242163469</v>
      </c>
      <c r="J19" s="6">
        <v>0</v>
      </c>
      <c r="K19" s="6">
        <v>-9.8000000000000007</v>
      </c>
    </row>
    <row r="20" spans="4:11" x14ac:dyDescent="0.3">
      <c r="D20" s="6">
        <v>19</v>
      </c>
      <c r="E20" s="6">
        <f t="shared" si="0"/>
        <v>0.18000000000000002</v>
      </c>
      <c r="F20" s="6">
        <f t="shared" ref="F20:G35" si="3">F19+H19*$B$2+0.5*J19*$B$2^2</f>
        <v>3.4471999940354023</v>
      </c>
      <c r="G20" s="6">
        <f t="shared" si="3"/>
        <v>2.7337842435894242</v>
      </c>
      <c r="H20" s="6">
        <f t="shared" ref="H20:I35" si="4">H19+J19*$B$2</f>
        <v>19.151111077974452</v>
      </c>
      <c r="I20" s="6">
        <f t="shared" si="4"/>
        <v>14.305690242163468</v>
      </c>
      <c r="J20" s="6">
        <v>0</v>
      </c>
      <c r="K20" s="6">
        <v>-9.8000000000000007</v>
      </c>
    </row>
    <row r="21" spans="4:11" x14ac:dyDescent="0.3">
      <c r="D21" s="6">
        <v>20</v>
      </c>
      <c r="E21" s="6">
        <f t="shared" si="0"/>
        <v>0.19000000000000003</v>
      </c>
      <c r="F21" s="6">
        <f t="shared" si="3"/>
        <v>3.638711104815147</v>
      </c>
      <c r="G21" s="6">
        <f t="shared" si="3"/>
        <v>2.8763511460110589</v>
      </c>
      <c r="H21" s="6">
        <f t="shared" si="4"/>
        <v>19.151111077974452</v>
      </c>
      <c r="I21" s="6">
        <f t="shared" si="4"/>
        <v>14.207690242163467</v>
      </c>
      <c r="J21" s="6">
        <v>0</v>
      </c>
      <c r="K21" s="6">
        <v>-9.8000000000000007</v>
      </c>
    </row>
    <row r="22" spans="4:11" x14ac:dyDescent="0.3">
      <c r="D22" s="6">
        <v>21</v>
      </c>
      <c r="E22" s="6">
        <f t="shared" si="0"/>
        <v>0.20000000000000004</v>
      </c>
      <c r="F22" s="6">
        <f t="shared" si="3"/>
        <v>3.8302222155948917</v>
      </c>
      <c r="G22" s="6">
        <f t="shared" si="3"/>
        <v>3.0179380484326934</v>
      </c>
      <c r="H22" s="6">
        <f t="shared" si="4"/>
        <v>19.151111077974452</v>
      </c>
      <c r="I22" s="6">
        <f t="shared" si="4"/>
        <v>14.109690242163467</v>
      </c>
      <c r="J22" s="6">
        <v>0</v>
      </c>
      <c r="K22" s="6">
        <v>-9.8000000000000007</v>
      </c>
    </row>
    <row r="23" spans="4:11" x14ac:dyDescent="0.3">
      <c r="D23" s="6">
        <v>22</v>
      </c>
      <c r="E23" s="6">
        <f t="shared" si="0"/>
        <v>0.21000000000000005</v>
      </c>
      <c r="F23" s="6">
        <f t="shared" si="3"/>
        <v>4.021733326374636</v>
      </c>
      <c r="G23" s="6">
        <f t="shared" si="3"/>
        <v>3.1585449508543282</v>
      </c>
      <c r="H23" s="6">
        <f t="shared" si="4"/>
        <v>19.151111077974452</v>
      </c>
      <c r="I23" s="6">
        <f t="shared" si="4"/>
        <v>14.011690242163466</v>
      </c>
      <c r="J23" s="6">
        <v>0</v>
      </c>
      <c r="K23" s="6">
        <v>-9.8000000000000007</v>
      </c>
    </row>
    <row r="24" spans="4:11" x14ac:dyDescent="0.3">
      <c r="D24" s="6">
        <v>23</v>
      </c>
      <c r="E24" s="6">
        <f t="shared" si="0"/>
        <v>0.22000000000000006</v>
      </c>
      <c r="F24" s="6">
        <f t="shared" si="3"/>
        <v>4.2132444371543807</v>
      </c>
      <c r="G24" s="6">
        <f t="shared" si="3"/>
        <v>3.2981718532759627</v>
      </c>
      <c r="H24" s="6">
        <f t="shared" si="4"/>
        <v>19.151111077974452</v>
      </c>
      <c r="I24" s="6">
        <f t="shared" si="4"/>
        <v>13.913690242163465</v>
      </c>
      <c r="J24" s="6">
        <v>0</v>
      </c>
      <c r="K24" s="6">
        <v>-9.8000000000000007</v>
      </c>
    </row>
    <row r="25" spans="4:11" x14ac:dyDescent="0.3">
      <c r="D25" s="6">
        <v>24</v>
      </c>
      <c r="E25" s="6">
        <f t="shared" si="0"/>
        <v>0.23000000000000007</v>
      </c>
      <c r="F25" s="6">
        <f t="shared" si="3"/>
        <v>4.4047555479341254</v>
      </c>
      <c r="G25" s="6">
        <f t="shared" si="3"/>
        <v>3.4368187556975971</v>
      </c>
      <c r="H25" s="6">
        <f t="shared" si="4"/>
        <v>19.151111077974452</v>
      </c>
      <c r="I25" s="6">
        <f t="shared" si="4"/>
        <v>13.815690242163464</v>
      </c>
      <c r="J25" s="6">
        <v>0</v>
      </c>
      <c r="K25" s="6">
        <v>-9.8000000000000007</v>
      </c>
    </row>
    <row r="26" spans="4:11" x14ac:dyDescent="0.3">
      <c r="D26" s="6">
        <v>25</v>
      </c>
      <c r="E26" s="6">
        <f t="shared" si="0"/>
        <v>0.24000000000000007</v>
      </c>
      <c r="F26" s="6">
        <f t="shared" si="3"/>
        <v>4.5962666587138701</v>
      </c>
      <c r="G26" s="6">
        <f t="shared" si="3"/>
        <v>3.5744856581192317</v>
      </c>
      <c r="H26" s="6">
        <f t="shared" si="4"/>
        <v>19.151111077974452</v>
      </c>
      <c r="I26" s="6">
        <f t="shared" si="4"/>
        <v>13.717690242163464</v>
      </c>
      <c r="J26" s="6">
        <v>0</v>
      </c>
      <c r="K26" s="6">
        <v>-9.8000000000000007</v>
      </c>
    </row>
    <row r="27" spans="4:11" x14ac:dyDescent="0.3">
      <c r="D27" s="6">
        <v>26</v>
      </c>
      <c r="E27" s="6">
        <f t="shared" si="0"/>
        <v>0.25000000000000006</v>
      </c>
      <c r="F27" s="6">
        <f t="shared" si="3"/>
        <v>4.7877777694936148</v>
      </c>
      <c r="G27" s="6">
        <f t="shared" si="3"/>
        <v>3.7111725605408661</v>
      </c>
      <c r="H27" s="6">
        <f t="shared" si="4"/>
        <v>19.151111077974452</v>
      </c>
      <c r="I27" s="6">
        <f t="shared" si="4"/>
        <v>13.619690242163463</v>
      </c>
      <c r="J27" s="6">
        <v>0</v>
      </c>
      <c r="K27" s="6">
        <v>-9.8000000000000007</v>
      </c>
    </row>
    <row r="28" spans="4:11" x14ac:dyDescent="0.3">
      <c r="D28" s="6">
        <v>27</v>
      </c>
      <c r="E28" s="6">
        <f t="shared" si="0"/>
        <v>0.26000000000000006</v>
      </c>
      <c r="F28" s="6">
        <f t="shared" si="3"/>
        <v>4.9792888802733595</v>
      </c>
      <c r="G28" s="6">
        <f t="shared" si="3"/>
        <v>3.8468794629625007</v>
      </c>
      <c r="H28" s="6">
        <f t="shared" si="4"/>
        <v>19.151111077974452</v>
      </c>
      <c r="I28" s="6">
        <f t="shared" si="4"/>
        <v>13.521690242163462</v>
      </c>
      <c r="J28" s="6">
        <v>0</v>
      </c>
      <c r="K28" s="6">
        <v>-9.8000000000000007</v>
      </c>
    </row>
    <row r="29" spans="4:11" x14ac:dyDescent="0.3">
      <c r="D29" s="6">
        <v>28</v>
      </c>
      <c r="E29" s="6">
        <f t="shared" si="0"/>
        <v>0.27000000000000007</v>
      </c>
      <c r="F29" s="6">
        <f t="shared" si="3"/>
        <v>5.1707999910531042</v>
      </c>
      <c r="G29" s="6">
        <f t="shared" si="3"/>
        <v>3.9816063653841351</v>
      </c>
      <c r="H29" s="6">
        <f t="shared" si="4"/>
        <v>19.151111077974452</v>
      </c>
      <c r="I29" s="6">
        <f t="shared" si="4"/>
        <v>13.423690242163461</v>
      </c>
      <c r="J29" s="6">
        <v>0</v>
      </c>
      <c r="K29" s="6">
        <v>-9.8000000000000007</v>
      </c>
    </row>
    <row r="30" spans="4:11" x14ac:dyDescent="0.3">
      <c r="D30" s="6">
        <v>29</v>
      </c>
      <c r="E30" s="6">
        <f t="shared" si="0"/>
        <v>0.28000000000000008</v>
      </c>
      <c r="F30" s="6">
        <f t="shared" si="3"/>
        <v>5.3623111018328489</v>
      </c>
      <c r="G30" s="6">
        <f t="shared" si="3"/>
        <v>4.1153532678057694</v>
      </c>
      <c r="H30" s="6">
        <f t="shared" si="4"/>
        <v>19.151111077974452</v>
      </c>
      <c r="I30" s="6">
        <f t="shared" si="4"/>
        <v>13.325690242163461</v>
      </c>
      <c r="J30" s="6">
        <v>0</v>
      </c>
      <c r="K30" s="6">
        <v>-9.8000000000000007</v>
      </c>
    </row>
    <row r="31" spans="4:11" x14ac:dyDescent="0.3">
      <c r="D31" s="6">
        <v>30</v>
      </c>
      <c r="E31" s="6">
        <f t="shared" si="0"/>
        <v>0.29000000000000009</v>
      </c>
      <c r="F31" s="6">
        <f t="shared" si="3"/>
        <v>5.5538222126125936</v>
      </c>
      <c r="G31" s="6">
        <f t="shared" si="3"/>
        <v>4.2481201702274038</v>
      </c>
      <c r="H31" s="6">
        <f t="shared" si="4"/>
        <v>19.151111077974452</v>
      </c>
      <c r="I31" s="6">
        <f t="shared" si="4"/>
        <v>13.22769024216346</v>
      </c>
      <c r="J31" s="6">
        <v>0</v>
      </c>
      <c r="K31" s="6">
        <v>-9.8000000000000007</v>
      </c>
    </row>
    <row r="32" spans="4:11" x14ac:dyDescent="0.3">
      <c r="D32" s="6">
        <v>31</v>
      </c>
      <c r="E32" s="6">
        <f t="shared" si="0"/>
        <v>0.3000000000000001</v>
      </c>
      <c r="F32" s="6">
        <f t="shared" si="3"/>
        <v>5.7453333233923383</v>
      </c>
      <c r="G32" s="6">
        <f t="shared" si="3"/>
        <v>4.3799070726490381</v>
      </c>
      <c r="H32" s="6">
        <f t="shared" si="4"/>
        <v>19.151111077974452</v>
      </c>
      <c r="I32" s="6">
        <f t="shared" si="4"/>
        <v>13.129690242163459</v>
      </c>
      <c r="J32" s="6">
        <v>0</v>
      </c>
      <c r="K32" s="6">
        <v>-9.8000000000000007</v>
      </c>
    </row>
    <row r="33" spans="4:11" x14ac:dyDescent="0.3">
      <c r="D33" s="6">
        <v>32</v>
      </c>
      <c r="E33" s="6">
        <f t="shared" si="0"/>
        <v>0.31000000000000011</v>
      </c>
      <c r="F33" s="6">
        <f t="shared" si="3"/>
        <v>5.936844434172083</v>
      </c>
      <c r="G33" s="6">
        <f t="shared" si="3"/>
        <v>4.5107139750706722</v>
      </c>
      <c r="H33" s="6">
        <f t="shared" si="4"/>
        <v>19.151111077974452</v>
      </c>
      <c r="I33" s="6">
        <f t="shared" si="4"/>
        <v>13.031690242163458</v>
      </c>
      <c r="J33" s="6">
        <v>0</v>
      </c>
      <c r="K33" s="6">
        <v>-9.8000000000000007</v>
      </c>
    </row>
    <row r="34" spans="4:11" x14ac:dyDescent="0.3">
      <c r="D34" s="6">
        <v>33</v>
      </c>
      <c r="E34" s="6">
        <f t="shared" si="0"/>
        <v>0.32000000000000012</v>
      </c>
      <c r="F34" s="6">
        <f t="shared" si="3"/>
        <v>6.1283555449518277</v>
      </c>
      <c r="G34" s="6">
        <f t="shared" si="3"/>
        <v>4.6405408774923069</v>
      </c>
      <c r="H34" s="6">
        <f t="shared" si="4"/>
        <v>19.151111077974452</v>
      </c>
      <c r="I34" s="6">
        <f t="shared" si="4"/>
        <v>12.933690242163458</v>
      </c>
      <c r="J34" s="6">
        <v>0</v>
      </c>
      <c r="K34" s="6">
        <v>-9.8000000000000007</v>
      </c>
    </row>
    <row r="35" spans="4:11" x14ac:dyDescent="0.3">
      <c r="D35" s="6">
        <v>34</v>
      </c>
      <c r="E35" s="6">
        <f t="shared" si="0"/>
        <v>0.33000000000000013</v>
      </c>
      <c r="F35" s="6">
        <f t="shared" si="3"/>
        <v>6.3198666557315724</v>
      </c>
      <c r="G35" s="6">
        <f t="shared" si="3"/>
        <v>4.7693877799139415</v>
      </c>
      <c r="H35" s="6">
        <f t="shared" si="4"/>
        <v>19.151111077974452</v>
      </c>
      <c r="I35" s="6">
        <f t="shared" si="4"/>
        <v>12.835690242163457</v>
      </c>
      <c r="J35" s="6">
        <v>0</v>
      </c>
      <c r="K35" s="6">
        <v>-9.8000000000000007</v>
      </c>
    </row>
    <row r="36" spans="4:11" x14ac:dyDescent="0.3">
      <c r="D36" s="6">
        <v>35</v>
      </c>
      <c r="E36" s="6">
        <f t="shared" si="0"/>
        <v>0.34000000000000014</v>
      </c>
      <c r="F36" s="6">
        <f t="shared" ref="F36:G51" si="5">F35+H35*$B$2+0.5*J35*$B$2^2</f>
        <v>6.5113777665113171</v>
      </c>
      <c r="G36" s="6">
        <f t="shared" si="5"/>
        <v>4.8972546823355758</v>
      </c>
      <c r="H36" s="6">
        <f t="shared" ref="H36:I51" si="6">H35+J35*$B$2</f>
        <v>19.151111077974452</v>
      </c>
      <c r="I36" s="6">
        <f t="shared" si="6"/>
        <v>12.737690242163456</v>
      </c>
      <c r="J36" s="6">
        <v>0</v>
      </c>
      <c r="K36" s="6">
        <v>-9.8000000000000007</v>
      </c>
    </row>
    <row r="37" spans="4:11" x14ac:dyDescent="0.3">
      <c r="D37" s="6">
        <v>36</v>
      </c>
      <c r="E37" s="6">
        <f t="shared" si="0"/>
        <v>0.35000000000000014</v>
      </c>
      <c r="F37" s="6">
        <f t="shared" si="5"/>
        <v>6.7028888772910618</v>
      </c>
      <c r="G37" s="6">
        <f t="shared" si="5"/>
        <v>5.02414158475721</v>
      </c>
      <c r="H37" s="6">
        <f t="shared" si="6"/>
        <v>19.151111077974452</v>
      </c>
      <c r="I37" s="6">
        <f t="shared" si="6"/>
        <v>12.639690242163455</v>
      </c>
      <c r="J37" s="6">
        <v>0</v>
      </c>
      <c r="K37" s="6">
        <v>-9.8000000000000007</v>
      </c>
    </row>
    <row r="38" spans="4:11" x14ac:dyDescent="0.3">
      <c r="D38" s="6">
        <v>37</v>
      </c>
      <c r="E38" s="6">
        <f t="shared" si="0"/>
        <v>0.36000000000000015</v>
      </c>
      <c r="F38" s="6">
        <f t="shared" si="5"/>
        <v>6.8943999880708065</v>
      </c>
      <c r="G38" s="6">
        <f t="shared" si="5"/>
        <v>5.1500484871788448</v>
      </c>
      <c r="H38" s="6">
        <f t="shared" si="6"/>
        <v>19.151111077974452</v>
      </c>
      <c r="I38" s="6">
        <f t="shared" si="6"/>
        <v>12.541690242163455</v>
      </c>
      <c r="J38" s="6">
        <v>0</v>
      </c>
      <c r="K38" s="6">
        <v>-9.8000000000000007</v>
      </c>
    </row>
    <row r="39" spans="4:11" x14ac:dyDescent="0.3">
      <c r="D39" s="6">
        <v>38</v>
      </c>
      <c r="E39" s="6">
        <f t="shared" si="0"/>
        <v>0.37000000000000016</v>
      </c>
      <c r="F39" s="6">
        <f t="shared" si="5"/>
        <v>7.0859110988505511</v>
      </c>
      <c r="G39" s="6">
        <f t="shared" si="5"/>
        <v>5.2749753896004794</v>
      </c>
      <c r="H39" s="6">
        <f t="shared" si="6"/>
        <v>19.151111077974452</v>
      </c>
      <c r="I39" s="6">
        <f t="shared" si="6"/>
        <v>12.443690242163454</v>
      </c>
      <c r="J39" s="6">
        <v>0</v>
      </c>
      <c r="K39" s="6">
        <v>-9.8000000000000007</v>
      </c>
    </row>
    <row r="40" spans="4:11" x14ac:dyDescent="0.3">
      <c r="D40" s="6">
        <v>39</v>
      </c>
      <c r="E40" s="6">
        <f t="shared" si="0"/>
        <v>0.38000000000000017</v>
      </c>
      <c r="F40" s="6">
        <f t="shared" si="5"/>
        <v>7.2774222096302958</v>
      </c>
      <c r="G40" s="6">
        <f t="shared" si="5"/>
        <v>5.3989222920221138</v>
      </c>
      <c r="H40" s="6">
        <f t="shared" si="6"/>
        <v>19.151111077974452</v>
      </c>
      <c r="I40" s="6">
        <f t="shared" si="6"/>
        <v>12.345690242163453</v>
      </c>
      <c r="J40" s="6">
        <v>0</v>
      </c>
      <c r="K40" s="6">
        <v>-9.8000000000000007</v>
      </c>
    </row>
    <row r="41" spans="4:11" x14ac:dyDescent="0.3">
      <c r="D41" s="6">
        <v>40</v>
      </c>
      <c r="E41" s="6">
        <f t="shared" si="0"/>
        <v>0.39000000000000018</v>
      </c>
      <c r="F41" s="6">
        <f t="shared" si="5"/>
        <v>7.4689333204100405</v>
      </c>
      <c r="G41" s="6">
        <f t="shared" si="5"/>
        <v>5.521889194443748</v>
      </c>
      <c r="H41" s="6">
        <f t="shared" si="6"/>
        <v>19.151111077974452</v>
      </c>
      <c r="I41" s="6">
        <f t="shared" si="6"/>
        <v>12.247690242163452</v>
      </c>
      <c r="J41" s="6">
        <v>0</v>
      </c>
      <c r="K41" s="6">
        <v>-9.8000000000000007</v>
      </c>
    </row>
    <row r="42" spans="4:11" x14ac:dyDescent="0.3">
      <c r="D42" s="6">
        <v>41</v>
      </c>
      <c r="E42" s="6">
        <f t="shared" si="0"/>
        <v>0.40000000000000019</v>
      </c>
      <c r="F42" s="6">
        <f t="shared" si="5"/>
        <v>7.6604444311897852</v>
      </c>
      <c r="G42" s="6">
        <f t="shared" si="5"/>
        <v>5.6438760968653821</v>
      </c>
      <c r="H42" s="6">
        <f t="shared" si="6"/>
        <v>19.151111077974452</v>
      </c>
      <c r="I42" s="6">
        <f t="shared" si="6"/>
        <v>12.149690242163452</v>
      </c>
      <c r="J42" s="6">
        <v>0</v>
      </c>
      <c r="K42" s="6">
        <v>-9.8000000000000007</v>
      </c>
    </row>
    <row r="43" spans="4:11" x14ac:dyDescent="0.3">
      <c r="D43" s="6">
        <v>42</v>
      </c>
      <c r="E43" s="6">
        <f t="shared" si="0"/>
        <v>0.4100000000000002</v>
      </c>
      <c r="F43" s="6">
        <f t="shared" si="5"/>
        <v>7.8519555419695299</v>
      </c>
      <c r="G43" s="6">
        <f t="shared" si="5"/>
        <v>5.7648829992870168</v>
      </c>
      <c r="H43" s="6">
        <f t="shared" si="6"/>
        <v>19.151111077974452</v>
      </c>
      <c r="I43" s="6">
        <f t="shared" si="6"/>
        <v>12.051690242163451</v>
      </c>
      <c r="J43" s="6">
        <v>0</v>
      </c>
      <c r="K43" s="6">
        <v>-9.8000000000000007</v>
      </c>
    </row>
    <row r="44" spans="4:11" x14ac:dyDescent="0.3">
      <c r="D44" s="6">
        <v>43</v>
      </c>
      <c r="E44" s="6">
        <f t="shared" si="0"/>
        <v>0.42000000000000021</v>
      </c>
      <c r="F44" s="6">
        <f t="shared" si="5"/>
        <v>8.0434666527492737</v>
      </c>
      <c r="G44" s="6">
        <f t="shared" si="5"/>
        <v>5.8849099017086512</v>
      </c>
      <c r="H44" s="6">
        <f t="shared" si="6"/>
        <v>19.151111077974452</v>
      </c>
      <c r="I44" s="6">
        <f t="shared" si="6"/>
        <v>11.95369024216345</v>
      </c>
      <c r="J44" s="6">
        <v>0</v>
      </c>
      <c r="K44" s="6">
        <v>-9.8000000000000007</v>
      </c>
    </row>
    <row r="45" spans="4:11" x14ac:dyDescent="0.3">
      <c r="D45" s="6">
        <v>44</v>
      </c>
      <c r="E45" s="6">
        <f t="shared" si="0"/>
        <v>0.43000000000000022</v>
      </c>
      <c r="F45" s="6">
        <f t="shared" si="5"/>
        <v>8.2349777635290184</v>
      </c>
      <c r="G45" s="6">
        <f t="shared" si="5"/>
        <v>6.0039568041302855</v>
      </c>
      <c r="H45" s="6">
        <f t="shared" si="6"/>
        <v>19.151111077974452</v>
      </c>
      <c r="I45" s="6">
        <f t="shared" si="6"/>
        <v>11.855690242163449</v>
      </c>
      <c r="J45" s="6">
        <v>0</v>
      </c>
      <c r="K45" s="6">
        <v>-9.8000000000000007</v>
      </c>
    </row>
    <row r="46" spans="4:11" x14ac:dyDescent="0.3">
      <c r="D46" s="6">
        <v>45</v>
      </c>
      <c r="E46" s="6">
        <f t="shared" si="0"/>
        <v>0.44000000000000022</v>
      </c>
      <c r="F46" s="6">
        <f t="shared" si="5"/>
        <v>8.4264888743087631</v>
      </c>
      <c r="G46" s="6">
        <f t="shared" si="5"/>
        <v>6.1220237065519196</v>
      </c>
      <c r="H46" s="6">
        <f t="shared" si="6"/>
        <v>19.151111077974452</v>
      </c>
      <c r="I46" s="6">
        <f t="shared" si="6"/>
        <v>11.757690242163449</v>
      </c>
      <c r="J46" s="6">
        <v>0</v>
      </c>
      <c r="K46" s="6">
        <v>-9.8000000000000007</v>
      </c>
    </row>
    <row r="47" spans="4:11" x14ac:dyDescent="0.3">
      <c r="D47" s="6">
        <v>46</v>
      </c>
      <c r="E47" s="6">
        <f t="shared" si="0"/>
        <v>0.45000000000000023</v>
      </c>
      <c r="F47" s="6">
        <f t="shared" si="5"/>
        <v>8.6179999850885078</v>
      </c>
      <c r="G47" s="6">
        <f t="shared" si="5"/>
        <v>6.2391106089735544</v>
      </c>
      <c r="H47" s="6">
        <f t="shared" si="6"/>
        <v>19.151111077974452</v>
      </c>
      <c r="I47" s="6">
        <f t="shared" si="6"/>
        <v>11.659690242163448</v>
      </c>
      <c r="J47" s="6">
        <v>0</v>
      </c>
      <c r="K47" s="6">
        <v>-9.8000000000000007</v>
      </c>
    </row>
    <row r="48" spans="4:11" x14ac:dyDescent="0.3">
      <c r="D48" s="6">
        <v>47</v>
      </c>
      <c r="E48" s="6">
        <f t="shared" si="0"/>
        <v>0.46000000000000024</v>
      </c>
      <c r="F48" s="6">
        <f t="shared" si="5"/>
        <v>8.8095110958682525</v>
      </c>
      <c r="G48" s="6">
        <f t="shared" si="5"/>
        <v>6.355217511395189</v>
      </c>
      <c r="H48" s="6">
        <f t="shared" si="6"/>
        <v>19.151111077974452</v>
      </c>
      <c r="I48" s="6">
        <f t="shared" si="6"/>
        <v>11.561690242163447</v>
      </c>
      <c r="J48" s="6">
        <v>0</v>
      </c>
      <c r="K48" s="6">
        <v>-9.8000000000000007</v>
      </c>
    </row>
    <row r="49" spans="4:11" x14ac:dyDescent="0.3">
      <c r="D49" s="6">
        <v>48</v>
      </c>
      <c r="E49" s="6">
        <f t="shared" si="0"/>
        <v>0.47000000000000025</v>
      </c>
      <c r="F49" s="6">
        <f t="shared" si="5"/>
        <v>9.0010222066479972</v>
      </c>
      <c r="G49" s="6">
        <f t="shared" si="5"/>
        <v>6.4703444138168233</v>
      </c>
      <c r="H49" s="6">
        <f t="shared" si="6"/>
        <v>19.151111077974452</v>
      </c>
      <c r="I49" s="6">
        <f t="shared" si="6"/>
        <v>11.463690242163446</v>
      </c>
      <c r="J49" s="6">
        <v>0</v>
      </c>
      <c r="K49" s="6">
        <v>-9.8000000000000007</v>
      </c>
    </row>
    <row r="50" spans="4:11" x14ac:dyDescent="0.3">
      <c r="D50" s="6">
        <v>49</v>
      </c>
      <c r="E50" s="6">
        <f t="shared" si="0"/>
        <v>0.48000000000000026</v>
      </c>
      <c r="F50" s="6">
        <f t="shared" si="5"/>
        <v>9.1925333174277419</v>
      </c>
      <c r="G50" s="6">
        <f t="shared" si="5"/>
        <v>6.5844913162384575</v>
      </c>
      <c r="H50" s="6">
        <f t="shared" si="6"/>
        <v>19.151111077974452</v>
      </c>
      <c r="I50" s="6">
        <f t="shared" si="6"/>
        <v>11.365690242163446</v>
      </c>
      <c r="J50" s="6">
        <v>0</v>
      </c>
      <c r="K50" s="6">
        <v>-9.8000000000000007</v>
      </c>
    </row>
    <row r="51" spans="4:11" x14ac:dyDescent="0.3">
      <c r="D51" s="6">
        <v>50</v>
      </c>
      <c r="E51" s="6">
        <f t="shared" si="0"/>
        <v>0.49000000000000027</v>
      </c>
      <c r="F51" s="6">
        <f t="shared" si="5"/>
        <v>9.3840444282074866</v>
      </c>
      <c r="G51" s="6">
        <f t="shared" si="5"/>
        <v>6.6976582186600915</v>
      </c>
      <c r="H51" s="6">
        <f t="shared" si="6"/>
        <v>19.151111077974452</v>
      </c>
      <c r="I51" s="6">
        <f t="shared" si="6"/>
        <v>11.267690242163445</v>
      </c>
      <c r="J51" s="6">
        <v>0</v>
      </c>
      <c r="K51" s="6">
        <v>-9.8000000000000007</v>
      </c>
    </row>
    <row r="52" spans="4:11" x14ac:dyDescent="0.3">
      <c r="D52" s="6">
        <v>51</v>
      </c>
      <c r="E52" s="6">
        <f t="shared" si="0"/>
        <v>0.50000000000000022</v>
      </c>
      <c r="F52" s="6">
        <f t="shared" ref="F52:G67" si="7">F51+H51*$B$2+0.5*J51*$B$2^2</f>
        <v>9.5755555389872313</v>
      </c>
      <c r="G52" s="6">
        <f t="shared" si="7"/>
        <v>6.8098451210817261</v>
      </c>
      <c r="H52" s="6">
        <f t="shared" ref="H52:I67" si="8">H51+J51*$B$2</f>
        <v>19.151111077974452</v>
      </c>
      <c r="I52" s="6">
        <f t="shared" si="8"/>
        <v>11.169690242163444</v>
      </c>
      <c r="J52" s="6">
        <v>0</v>
      </c>
      <c r="K52" s="6">
        <v>-9.8000000000000007</v>
      </c>
    </row>
    <row r="53" spans="4:11" x14ac:dyDescent="0.3">
      <c r="D53" s="6">
        <v>52</v>
      </c>
      <c r="E53" s="6">
        <f t="shared" si="0"/>
        <v>0.51000000000000023</v>
      </c>
      <c r="F53" s="6">
        <f t="shared" si="7"/>
        <v>9.767066649766976</v>
      </c>
      <c r="G53" s="6">
        <f t="shared" si="7"/>
        <v>6.9210520235033606</v>
      </c>
      <c r="H53" s="6">
        <f t="shared" si="8"/>
        <v>19.151111077974452</v>
      </c>
      <c r="I53" s="6">
        <f t="shared" si="8"/>
        <v>11.071690242163443</v>
      </c>
      <c r="J53" s="6">
        <v>0</v>
      </c>
      <c r="K53" s="6">
        <v>-9.8000000000000007</v>
      </c>
    </row>
    <row r="54" spans="4:11" x14ac:dyDescent="0.3">
      <c r="D54" s="6">
        <v>53</v>
      </c>
      <c r="E54" s="6">
        <f t="shared" si="0"/>
        <v>0.52000000000000024</v>
      </c>
      <c r="F54" s="6">
        <f t="shared" si="7"/>
        <v>9.9585777605467207</v>
      </c>
      <c r="G54" s="6">
        <f t="shared" si="7"/>
        <v>7.0312789259249948</v>
      </c>
      <c r="H54" s="6">
        <f t="shared" si="8"/>
        <v>19.151111077974452</v>
      </c>
      <c r="I54" s="6">
        <f t="shared" si="8"/>
        <v>10.973690242163443</v>
      </c>
      <c r="J54" s="6">
        <v>0</v>
      </c>
      <c r="K54" s="6">
        <v>-9.8000000000000007</v>
      </c>
    </row>
    <row r="55" spans="4:11" x14ac:dyDescent="0.3">
      <c r="D55" s="6">
        <v>54</v>
      </c>
      <c r="E55" s="6">
        <f t="shared" si="0"/>
        <v>0.53000000000000025</v>
      </c>
      <c r="F55" s="6">
        <f t="shared" si="7"/>
        <v>10.150088871326465</v>
      </c>
      <c r="G55" s="6">
        <f t="shared" si="7"/>
        <v>7.1405258283466289</v>
      </c>
      <c r="H55" s="6">
        <f t="shared" si="8"/>
        <v>19.151111077974452</v>
      </c>
      <c r="I55" s="6">
        <f t="shared" si="8"/>
        <v>10.875690242163442</v>
      </c>
      <c r="J55" s="6">
        <v>0</v>
      </c>
      <c r="K55" s="6">
        <v>-9.8000000000000007</v>
      </c>
    </row>
    <row r="56" spans="4:11" x14ac:dyDescent="0.3">
      <c r="D56" s="6">
        <v>55</v>
      </c>
      <c r="E56" s="6">
        <f t="shared" si="0"/>
        <v>0.54000000000000026</v>
      </c>
      <c r="F56" s="6">
        <f t="shared" si="7"/>
        <v>10.34159998210621</v>
      </c>
      <c r="G56" s="6">
        <f t="shared" si="7"/>
        <v>7.2487927307682636</v>
      </c>
      <c r="H56" s="6">
        <f t="shared" si="8"/>
        <v>19.151111077974452</v>
      </c>
      <c r="I56" s="6">
        <f t="shared" si="8"/>
        <v>10.777690242163441</v>
      </c>
      <c r="J56" s="6">
        <v>0</v>
      </c>
      <c r="K56" s="6">
        <v>-9.8000000000000007</v>
      </c>
    </row>
    <row r="57" spans="4:11" x14ac:dyDescent="0.3">
      <c r="D57" s="6">
        <v>56</v>
      </c>
      <c r="E57" s="6">
        <f t="shared" si="0"/>
        <v>0.55000000000000027</v>
      </c>
      <c r="F57" s="6">
        <f t="shared" si="7"/>
        <v>10.533111092885955</v>
      </c>
      <c r="G57" s="6">
        <f t="shared" si="7"/>
        <v>7.3560796331898981</v>
      </c>
      <c r="H57" s="6">
        <f t="shared" si="8"/>
        <v>19.151111077974452</v>
      </c>
      <c r="I57" s="6">
        <f t="shared" si="8"/>
        <v>10.67969024216344</v>
      </c>
      <c r="J57" s="6">
        <v>0</v>
      </c>
      <c r="K57" s="6">
        <v>-9.8000000000000007</v>
      </c>
    </row>
    <row r="58" spans="4:11" x14ac:dyDescent="0.3">
      <c r="D58" s="6">
        <v>57</v>
      </c>
      <c r="E58" s="6">
        <f t="shared" si="0"/>
        <v>0.56000000000000028</v>
      </c>
      <c r="F58" s="6">
        <f t="shared" si="7"/>
        <v>10.7246222036657</v>
      </c>
      <c r="G58" s="6">
        <f t="shared" si="7"/>
        <v>7.4623865356115324</v>
      </c>
      <c r="H58" s="6">
        <f t="shared" si="8"/>
        <v>19.151111077974452</v>
      </c>
      <c r="I58" s="6">
        <f t="shared" si="8"/>
        <v>10.58169024216344</v>
      </c>
      <c r="J58" s="6">
        <v>0</v>
      </c>
      <c r="K58" s="6">
        <v>-9.8000000000000007</v>
      </c>
    </row>
    <row r="59" spans="4:11" x14ac:dyDescent="0.3">
      <c r="D59" s="6">
        <v>58</v>
      </c>
      <c r="E59" s="6">
        <f t="shared" si="0"/>
        <v>0.57000000000000028</v>
      </c>
      <c r="F59" s="6">
        <f t="shared" si="7"/>
        <v>10.916133314445444</v>
      </c>
      <c r="G59" s="6">
        <f t="shared" si="7"/>
        <v>7.5677134380331665</v>
      </c>
      <c r="H59" s="6">
        <f t="shared" si="8"/>
        <v>19.151111077974452</v>
      </c>
      <c r="I59" s="6">
        <f t="shared" si="8"/>
        <v>10.483690242163439</v>
      </c>
      <c r="J59" s="6">
        <v>0</v>
      </c>
      <c r="K59" s="6">
        <v>-9.8000000000000007</v>
      </c>
    </row>
    <row r="60" spans="4:11" x14ac:dyDescent="0.3">
      <c r="D60" s="6">
        <v>59</v>
      </c>
      <c r="E60" s="6">
        <f t="shared" si="0"/>
        <v>0.58000000000000029</v>
      </c>
      <c r="F60" s="6">
        <f t="shared" si="7"/>
        <v>11.107644425225189</v>
      </c>
      <c r="G60" s="6">
        <f t="shared" si="7"/>
        <v>7.6720603404548005</v>
      </c>
      <c r="H60" s="6">
        <f t="shared" si="8"/>
        <v>19.151111077974452</v>
      </c>
      <c r="I60" s="6">
        <f t="shared" si="8"/>
        <v>10.385690242163438</v>
      </c>
      <c r="J60" s="6">
        <v>0</v>
      </c>
      <c r="K60" s="6">
        <v>-9.8000000000000007</v>
      </c>
    </row>
    <row r="61" spans="4:11" x14ac:dyDescent="0.3">
      <c r="D61" s="6">
        <v>60</v>
      </c>
      <c r="E61" s="6">
        <f t="shared" si="0"/>
        <v>0.5900000000000003</v>
      </c>
      <c r="F61" s="6">
        <f t="shared" si="7"/>
        <v>11.299155536004934</v>
      </c>
      <c r="G61" s="6">
        <f t="shared" si="7"/>
        <v>7.7754272428764351</v>
      </c>
      <c r="H61" s="6">
        <f t="shared" si="8"/>
        <v>19.151111077974452</v>
      </c>
      <c r="I61" s="6">
        <f t="shared" si="8"/>
        <v>10.287690242163437</v>
      </c>
      <c r="J61" s="6">
        <v>0</v>
      </c>
      <c r="K61" s="6">
        <v>-9.8000000000000007</v>
      </c>
    </row>
    <row r="62" spans="4:11" x14ac:dyDescent="0.3">
      <c r="D62" s="6">
        <v>61</v>
      </c>
      <c r="E62" s="6">
        <f t="shared" si="0"/>
        <v>0.60000000000000031</v>
      </c>
      <c r="F62" s="6">
        <f t="shared" si="7"/>
        <v>11.490666646784678</v>
      </c>
      <c r="G62" s="6">
        <f t="shared" si="7"/>
        <v>7.8778141452980694</v>
      </c>
      <c r="H62" s="6">
        <f t="shared" si="8"/>
        <v>19.151111077974452</v>
      </c>
      <c r="I62" s="6">
        <f t="shared" si="8"/>
        <v>10.189690242163437</v>
      </c>
      <c r="J62" s="6">
        <v>0</v>
      </c>
      <c r="K62" s="6">
        <v>-9.8000000000000007</v>
      </c>
    </row>
    <row r="63" spans="4:11" x14ac:dyDescent="0.3">
      <c r="D63" s="6">
        <v>62</v>
      </c>
      <c r="E63" s="6">
        <f t="shared" si="0"/>
        <v>0.61000000000000032</v>
      </c>
      <c r="F63" s="6">
        <f t="shared" si="7"/>
        <v>11.682177757564423</v>
      </c>
      <c r="G63" s="6">
        <f t="shared" si="7"/>
        <v>7.9792210477197036</v>
      </c>
      <c r="H63" s="6">
        <f t="shared" si="8"/>
        <v>19.151111077974452</v>
      </c>
      <c r="I63" s="6">
        <f t="shared" si="8"/>
        <v>10.091690242163436</v>
      </c>
      <c r="J63" s="6">
        <v>0</v>
      </c>
      <c r="K63" s="6">
        <v>-9.8000000000000007</v>
      </c>
    </row>
    <row r="64" spans="4:11" x14ac:dyDescent="0.3">
      <c r="D64" s="6">
        <v>63</v>
      </c>
      <c r="E64" s="6">
        <f t="shared" si="0"/>
        <v>0.62000000000000033</v>
      </c>
      <c r="F64" s="6">
        <f t="shared" si="7"/>
        <v>11.873688868344168</v>
      </c>
      <c r="G64" s="6">
        <f t="shared" si="7"/>
        <v>8.0796479501413394</v>
      </c>
      <c r="H64" s="6">
        <f t="shared" si="8"/>
        <v>19.151111077974452</v>
      </c>
      <c r="I64" s="6">
        <f t="shared" si="8"/>
        <v>9.993690242163435</v>
      </c>
      <c r="J64" s="6">
        <v>0</v>
      </c>
      <c r="K64" s="6">
        <v>-9.8000000000000007</v>
      </c>
    </row>
    <row r="65" spans="4:11" x14ac:dyDescent="0.3">
      <c r="D65" s="6">
        <v>64</v>
      </c>
      <c r="E65" s="6">
        <f t="shared" si="0"/>
        <v>0.63000000000000034</v>
      </c>
      <c r="F65" s="6">
        <f t="shared" si="7"/>
        <v>12.065199979123912</v>
      </c>
      <c r="G65" s="6">
        <f t="shared" si="7"/>
        <v>8.1790948525629741</v>
      </c>
      <c r="H65" s="6">
        <f t="shared" si="8"/>
        <v>19.151111077974452</v>
      </c>
      <c r="I65" s="6">
        <f t="shared" si="8"/>
        <v>9.8956902421634343</v>
      </c>
      <c r="J65" s="6">
        <v>0</v>
      </c>
      <c r="K65" s="6">
        <v>-9.8000000000000007</v>
      </c>
    </row>
    <row r="66" spans="4:11" x14ac:dyDescent="0.3">
      <c r="D66" s="6">
        <v>65</v>
      </c>
      <c r="E66" s="6">
        <f t="shared" si="0"/>
        <v>0.64000000000000035</v>
      </c>
      <c r="F66" s="6">
        <f t="shared" si="7"/>
        <v>12.256711089903657</v>
      </c>
      <c r="G66" s="6">
        <f t="shared" si="7"/>
        <v>8.2775617549846086</v>
      </c>
      <c r="H66" s="6">
        <f t="shared" si="8"/>
        <v>19.151111077974452</v>
      </c>
      <c r="I66" s="6">
        <f t="shared" si="8"/>
        <v>9.7976902421634335</v>
      </c>
      <c r="J66" s="6">
        <v>0</v>
      </c>
      <c r="K66" s="6">
        <v>-9.8000000000000007</v>
      </c>
    </row>
    <row r="67" spans="4:11" x14ac:dyDescent="0.3">
      <c r="D67" s="6">
        <v>66</v>
      </c>
      <c r="E67" s="6">
        <f t="shared" si="0"/>
        <v>0.65000000000000036</v>
      </c>
      <c r="F67" s="6">
        <f t="shared" si="7"/>
        <v>12.448222200683402</v>
      </c>
      <c r="G67" s="6">
        <f t="shared" si="7"/>
        <v>8.3750486574062428</v>
      </c>
      <c r="H67" s="6">
        <f t="shared" si="8"/>
        <v>19.151111077974452</v>
      </c>
      <c r="I67" s="6">
        <f t="shared" si="8"/>
        <v>9.6996902421634328</v>
      </c>
      <c r="J67" s="6">
        <v>0</v>
      </c>
      <c r="K67" s="6">
        <v>-9.8000000000000007</v>
      </c>
    </row>
    <row r="68" spans="4:11" x14ac:dyDescent="0.3">
      <c r="D68" s="6">
        <v>67</v>
      </c>
      <c r="E68" s="6">
        <f t="shared" ref="E68:E131" si="9">$B$2+E67</f>
        <v>0.66000000000000036</v>
      </c>
      <c r="F68" s="6">
        <f t="shared" ref="F68:G83" si="10">F67+H67*$B$2+0.5*J67*$B$2^2</f>
        <v>12.639733311463146</v>
      </c>
      <c r="G68" s="6">
        <f t="shared" si="10"/>
        <v>8.4715555598278787</v>
      </c>
      <c r="H68" s="6">
        <f t="shared" ref="H68:I83" si="11">H67+J67*$B$2</f>
        <v>19.151111077974452</v>
      </c>
      <c r="I68" s="6">
        <f t="shared" si="11"/>
        <v>9.601690242163432</v>
      </c>
      <c r="J68" s="6">
        <v>0</v>
      </c>
      <c r="K68" s="6">
        <v>-9.8000000000000007</v>
      </c>
    </row>
    <row r="69" spans="4:11" x14ac:dyDescent="0.3">
      <c r="D69" s="6">
        <v>68</v>
      </c>
      <c r="E69" s="6">
        <f t="shared" si="9"/>
        <v>0.67000000000000037</v>
      </c>
      <c r="F69" s="6">
        <f t="shared" si="10"/>
        <v>12.831244422242891</v>
      </c>
      <c r="G69" s="6">
        <f t="shared" si="10"/>
        <v>8.5670824622495143</v>
      </c>
      <c r="H69" s="6">
        <f t="shared" si="11"/>
        <v>19.151111077974452</v>
      </c>
      <c r="I69" s="6">
        <f t="shared" si="11"/>
        <v>9.5036902421634313</v>
      </c>
      <c r="J69" s="6">
        <v>0</v>
      </c>
      <c r="K69" s="6">
        <v>-9.8000000000000007</v>
      </c>
    </row>
    <row r="70" spans="4:11" x14ac:dyDescent="0.3">
      <c r="D70" s="6">
        <v>69</v>
      </c>
      <c r="E70" s="6">
        <f t="shared" si="9"/>
        <v>0.68000000000000038</v>
      </c>
      <c r="F70" s="6">
        <f t="shared" si="10"/>
        <v>13.022755533022636</v>
      </c>
      <c r="G70" s="6">
        <f t="shared" si="10"/>
        <v>8.6616293646711497</v>
      </c>
      <c r="H70" s="6">
        <f t="shared" si="11"/>
        <v>19.151111077974452</v>
      </c>
      <c r="I70" s="6">
        <f t="shared" si="11"/>
        <v>9.4056902421634305</v>
      </c>
      <c r="J70" s="6">
        <v>0</v>
      </c>
      <c r="K70" s="6">
        <v>-9.8000000000000007</v>
      </c>
    </row>
    <row r="71" spans="4:11" x14ac:dyDescent="0.3">
      <c r="D71" s="6">
        <v>70</v>
      </c>
      <c r="E71" s="6">
        <f t="shared" si="9"/>
        <v>0.69000000000000039</v>
      </c>
      <c r="F71" s="6">
        <f t="shared" si="10"/>
        <v>13.214266643802381</v>
      </c>
      <c r="G71" s="6">
        <f t="shared" si="10"/>
        <v>8.755196267092785</v>
      </c>
      <c r="H71" s="6">
        <f t="shared" si="11"/>
        <v>19.151111077974452</v>
      </c>
      <c r="I71" s="6">
        <f t="shared" si="11"/>
        <v>9.3076902421634298</v>
      </c>
      <c r="J71" s="6">
        <v>0</v>
      </c>
      <c r="K71" s="6">
        <v>-9.8000000000000007</v>
      </c>
    </row>
    <row r="72" spans="4:11" x14ac:dyDescent="0.3">
      <c r="D72" s="6">
        <v>71</v>
      </c>
      <c r="E72" s="6">
        <f t="shared" si="9"/>
        <v>0.7000000000000004</v>
      </c>
      <c r="F72" s="6">
        <f t="shared" si="10"/>
        <v>13.405777754582125</v>
      </c>
      <c r="G72" s="6">
        <f t="shared" si="10"/>
        <v>8.84778316951442</v>
      </c>
      <c r="H72" s="6">
        <f t="shared" si="11"/>
        <v>19.151111077974452</v>
      </c>
      <c r="I72" s="6">
        <f t="shared" si="11"/>
        <v>9.209690242163429</v>
      </c>
      <c r="J72" s="6">
        <v>0</v>
      </c>
      <c r="K72" s="6">
        <v>-9.8000000000000007</v>
      </c>
    </row>
    <row r="73" spans="4:11" x14ac:dyDescent="0.3">
      <c r="D73" s="6">
        <v>72</v>
      </c>
      <c r="E73" s="6">
        <f t="shared" si="9"/>
        <v>0.71000000000000041</v>
      </c>
      <c r="F73" s="6">
        <f t="shared" si="10"/>
        <v>13.59728886536187</v>
      </c>
      <c r="G73" s="6">
        <f t="shared" si="10"/>
        <v>8.9393900719360548</v>
      </c>
      <c r="H73" s="6">
        <f t="shared" si="11"/>
        <v>19.151111077974452</v>
      </c>
      <c r="I73" s="6">
        <f t="shared" si="11"/>
        <v>9.1116902421634283</v>
      </c>
      <c r="J73" s="6">
        <v>0</v>
      </c>
      <c r="K73" s="6">
        <v>-9.8000000000000007</v>
      </c>
    </row>
    <row r="74" spans="4:11" x14ac:dyDescent="0.3">
      <c r="D74" s="6">
        <v>73</v>
      </c>
      <c r="E74" s="6">
        <f t="shared" si="9"/>
        <v>0.72000000000000042</v>
      </c>
      <c r="F74" s="6">
        <f t="shared" si="10"/>
        <v>13.788799976141615</v>
      </c>
      <c r="G74" s="6">
        <f t="shared" si="10"/>
        <v>9.0300169743576895</v>
      </c>
      <c r="H74" s="6">
        <f t="shared" si="11"/>
        <v>19.151111077974452</v>
      </c>
      <c r="I74" s="6">
        <f t="shared" si="11"/>
        <v>9.0136902421634275</v>
      </c>
      <c r="J74" s="6">
        <v>0</v>
      </c>
      <c r="K74" s="6">
        <v>-9.8000000000000007</v>
      </c>
    </row>
    <row r="75" spans="4:11" x14ac:dyDescent="0.3">
      <c r="D75" s="6">
        <v>74</v>
      </c>
      <c r="E75" s="6">
        <f t="shared" si="9"/>
        <v>0.73000000000000043</v>
      </c>
      <c r="F75" s="6">
        <f t="shared" si="10"/>
        <v>13.980311086921359</v>
      </c>
      <c r="G75" s="6">
        <f t="shared" si="10"/>
        <v>9.1196638767793239</v>
      </c>
      <c r="H75" s="6">
        <f t="shared" si="11"/>
        <v>19.151111077974452</v>
      </c>
      <c r="I75" s="6">
        <f t="shared" si="11"/>
        <v>8.9156902421634268</v>
      </c>
      <c r="J75" s="6">
        <v>0</v>
      </c>
      <c r="K75" s="6">
        <v>-9.8000000000000007</v>
      </c>
    </row>
    <row r="76" spans="4:11" x14ac:dyDescent="0.3">
      <c r="D76" s="6">
        <v>75</v>
      </c>
      <c r="E76" s="6">
        <f t="shared" si="9"/>
        <v>0.74000000000000044</v>
      </c>
      <c r="F76" s="6">
        <f t="shared" si="10"/>
        <v>14.171822197701104</v>
      </c>
      <c r="G76" s="6">
        <f t="shared" si="10"/>
        <v>9.2083307792009581</v>
      </c>
      <c r="H76" s="6">
        <f t="shared" si="11"/>
        <v>19.151111077974452</v>
      </c>
      <c r="I76" s="6">
        <f t="shared" si="11"/>
        <v>8.817690242163426</v>
      </c>
      <c r="J76" s="6">
        <v>0</v>
      </c>
      <c r="K76" s="6">
        <v>-9.8000000000000007</v>
      </c>
    </row>
    <row r="77" spans="4:11" x14ac:dyDescent="0.3">
      <c r="D77" s="6">
        <v>76</v>
      </c>
      <c r="E77" s="6">
        <f t="shared" si="9"/>
        <v>0.75000000000000044</v>
      </c>
      <c r="F77" s="6">
        <f t="shared" si="10"/>
        <v>14.363333308480849</v>
      </c>
      <c r="G77" s="6">
        <f t="shared" si="10"/>
        <v>9.2960176816225939</v>
      </c>
      <c r="H77" s="6">
        <f t="shared" si="11"/>
        <v>19.151111077974452</v>
      </c>
      <c r="I77" s="6">
        <f t="shared" si="11"/>
        <v>8.7196902421634253</v>
      </c>
      <c r="J77" s="6">
        <v>0</v>
      </c>
      <c r="K77" s="6">
        <v>-9.8000000000000007</v>
      </c>
    </row>
    <row r="78" spans="4:11" x14ac:dyDescent="0.3">
      <c r="D78" s="6">
        <v>77</v>
      </c>
      <c r="E78" s="6">
        <f t="shared" si="9"/>
        <v>0.76000000000000045</v>
      </c>
      <c r="F78" s="6">
        <f t="shared" si="10"/>
        <v>14.554844419260593</v>
      </c>
      <c r="G78" s="6">
        <f t="shared" si="10"/>
        <v>9.3827245840442295</v>
      </c>
      <c r="H78" s="6">
        <f t="shared" si="11"/>
        <v>19.151111077974452</v>
      </c>
      <c r="I78" s="6">
        <f t="shared" si="11"/>
        <v>8.6216902421634245</v>
      </c>
      <c r="J78" s="6">
        <v>0</v>
      </c>
      <c r="K78" s="6">
        <v>-9.8000000000000007</v>
      </c>
    </row>
    <row r="79" spans="4:11" x14ac:dyDescent="0.3">
      <c r="D79" s="6">
        <v>78</v>
      </c>
      <c r="E79" s="6">
        <f t="shared" si="9"/>
        <v>0.77000000000000046</v>
      </c>
      <c r="F79" s="6">
        <f t="shared" si="10"/>
        <v>14.746355530040338</v>
      </c>
      <c r="G79" s="6">
        <f t="shared" si="10"/>
        <v>9.4684514864658649</v>
      </c>
      <c r="H79" s="6">
        <f t="shared" si="11"/>
        <v>19.151111077974452</v>
      </c>
      <c r="I79" s="6">
        <f t="shared" si="11"/>
        <v>8.5236902421634237</v>
      </c>
      <c r="J79" s="6">
        <v>0</v>
      </c>
      <c r="K79" s="6">
        <v>-9.8000000000000007</v>
      </c>
    </row>
    <row r="80" spans="4:11" x14ac:dyDescent="0.3">
      <c r="D80" s="6">
        <v>79</v>
      </c>
      <c r="E80" s="6">
        <f t="shared" si="9"/>
        <v>0.78000000000000047</v>
      </c>
      <c r="F80" s="6">
        <f t="shared" si="10"/>
        <v>14.937866640820083</v>
      </c>
      <c r="G80" s="6">
        <f t="shared" si="10"/>
        <v>9.5531983888875001</v>
      </c>
      <c r="H80" s="6">
        <f t="shared" si="11"/>
        <v>19.151111077974452</v>
      </c>
      <c r="I80" s="6">
        <f t="shared" si="11"/>
        <v>8.425690242163423</v>
      </c>
      <c r="J80" s="6">
        <v>0</v>
      </c>
      <c r="K80" s="6">
        <v>-9.8000000000000007</v>
      </c>
    </row>
    <row r="81" spans="4:11" x14ac:dyDescent="0.3">
      <c r="D81" s="6">
        <v>80</v>
      </c>
      <c r="E81" s="6">
        <f t="shared" si="9"/>
        <v>0.79000000000000048</v>
      </c>
      <c r="F81" s="6">
        <f t="shared" si="10"/>
        <v>15.129377751599828</v>
      </c>
      <c r="G81" s="6">
        <f t="shared" si="10"/>
        <v>9.636965291309135</v>
      </c>
      <c r="H81" s="6">
        <f t="shared" si="11"/>
        <v>19.151111077974452</v>
      </c>
      <c r="I81" s="6">
        <f t="shared" si="11"/>
        <v>8.3276902421634222</v>
      </c>
      <c r="J81" s="6">
        <v>0</v>
      </c>
      <c r="K81" s="6">
        <v>-9.8000000000000007</v>
      </c>
    </row>
    <row r="82" spans="4:11" x14ac:dyDescent="0.3">
      <c r="D82" s="6">
        <v>81</v>
      </c>
      <c r="E82" s="6">
        <f t="shared" si="9"/>
        <v>0.80000000000000049</v>
      </c>
      <c r="F82" s="6">
        <f t="shared" si="10"/>
        <v>15.320888862379572</v>
      </c>
      <c r="G82" s="6">
        <f t="shared" si="10"/>
        <v>9.7197521937307698</v>
      </c>
      <c r="H82" s="6">
        <f t="shared" si="11"/>
        <v>19.151111077974452</v>
      </c>
      <c r="I82" s="6">
        <f t="shared" si="11"/>
        <v>8.2296902421634215</v>
      </c>
      <c r="J82" s="6">
        <v>0</v>
      </c>
      <c r="K82" s="6">
        <v>-9.8000000000000007</v>
      </c>
    </row>
    <row r="83" spans="4:11" x14ac:dyDescent="0.3">
      <c r="D83" s="6">
        <v>82</v>
      </c>
      <c r="E83" s="6">
        <f t="shared" si="9"/>
        <v>0.8100000000000005</v>
      </c>
      <c r="F83" s="6">
        <f t="shared" si="10"/>
        <v>15.512399973159317</v>
      </c>
      <c r="G83" s="6">
        <f t="shared" si="10"/>
        <v>9.8015590961524044</v>
      </c>
      <c r="H83" s="6">
        <f t="shared" si="11"/>
        <v>19.151111077974452</v>
      </c>
      <c r="I83" s="6">
        <f t="shared" si="11"/>
        <v>8.1316902421634207</v>
      </c>
      <c r="J83" s="6">
        <v>0</v>
      </c>
      <c r="K83" s="6">
        <v>-9.8000000000000007</v>
      </c>
    </row>
    <row r="84" spans="4:11" x14ac:dyDescent="0.3">
      <c r="D84" s="6">
        <v>83</v>
      </c>
      <c r="E84" s="6">
        <f t="shared" si="9"/>
        <v>0.82000000000000051</v>
      </c>
      <c r="F84" s="6">
        <f t="shared" ref="F84:G99" si="12">F83+H83*$B$2+0.5*J83*$B$2^2</f>
        <v>15.703911083939062</v>
      </c>
      <c r="G84" s="6">
        <f t="shared" si="12"/>
        <v>9.8823859985740388</v>
      </c>
      <c r="H84" s="6">
        <f t="shared" ref="H84:I99" si="13">H83+J83*$B$2</f>
        <v>19.151111077974452</v>
      </c>
      <c r="I84" s="6">
        <f t="shared" si="13"/>
        <v>8.03369024216342</v>
      </c>
      <c r="J84" s="6">
        <v>0</v>
      </c>
      <c r="K84" s="6">
        <v>-9.8000000000000007</v>
      </c>
    </row>
    <row r="85" spans="4:11" x14ac:dyDescent="0.3">
      <c r="D85" s="6">
        <v>84</v>
      </c>
      <c r="E85" s="6">
        <f t="shared" si="9"/>
        <v>0.83000000000000052</v>
      </c>
      <c r="F85" s="6">
        <f t="shared" si="12"/>
        <v>15.895422194718806</v>
      </c>
      <c r="G85" s="6">
        <f t="shared" si="12"/>
        <v>9.9622329009956729</v>
      </c>
      <c r="H85" s="6">
        <f t="shared" si="13"/>
        <v>19.151111077974452</v>
      </c>
      <c r="I85" s="6">
        <f t="shared" si="13"/>
        <v>7.9356902421634201</v>
      </c>
      <c r="J85" s="6">
        <v>0</v>
      </c>
      <c r="K85" s="6">
        <v>-9.8000000000000007</v>
      </c>
    </row>
    <row r="86" spans="4:11" x14ac:dyDescent="0.3">
      <c r="D86" s="6">
        <v>85</v>
      </c>
      <c r="E86" s="6">
        <f t="shared" si="9"/>
        <v>0.84000000000000052</v>
      </c>
      <c r="F86" s="6">
        <f t="shared" si="12"/>
        <v>16.086933305498551</v>
      </c>
      <c r="G86" s="6">
        <f t="shared" si="12"/>
        <v>10.041099803417309</v>
      </c>
      <c r="H86" s="6">
        <f t="shared" si="13"/>
        <v>19.151111077974452</v>
      </c>
      <c r="I86" s="6">
        <f t="shared" si="13"/>
        <v>7.8376902421634203</v>
      </c>
      <c r="J86" s="6">
        <v>0</v>
      </c>
      <c r="K86" s="6">
        <v>-9.8000000000000007</v>
      </c>
    </row>
    <row r="87" spans="4:11" x14ac:dyDescent="0.3">
      <c r="D87" s="6">
        <v>86</v>
      </c>
      <c r="E87" s="6">
        <f t="shared" si="9"/>
        <v>0.85000000000000053</v>
      </c>
      <c r="F87" s="6">
        <f t="shared" si="12"/>
        <v>16.278444416278294</v>
      </c>
      <c r="G87" s="6">
        <f t="shared" si="12"/>
        <v>10.118986705838944</v>
      </c>
      <c r="H87" s="6">
        <f t="shared" si="13"/>
        <v>19.151111077974452</v>
      </c>
      <c r="I87" s="6">
        <f t="shared" si="13"/>
        <v>7.7396902421634204</v>
      </c>
      <c r="J87" s="6">
        <v>0</v>
      </c>
      <c r="K87" s="6">
        <v>-9.8000000000000007</v>
      </c>
    </row>
    <row r="88" spans="4:11" x14ac:dyDescent="0.3">
      <c r="D88" s="6">
        <v>87</v>
      </c>
      <c r="E88" s="6">
        <f t="shared" si="9"/>
        <v>0.86000000000000054</v>
      </c>
      <c r="F88" s="6">
        <f t="shared" si="12"/>
        <v>16.469955527058037</v>
      </c>
      <c r="G88" s="6">
        <f t="shared" si="12"/>
        <v>10.19589360826058</v>
      </c>
      <c r="H88" s="6">
        <f t="shared" si="13"/>
        <v>19.151111077974452</v>
      </c>
      <c r="I88" s="6">
        <f t="shared" si="13"/>
        <v>7.6416902421634205</v>
      </c>
      <c r="J88" s="6">
        <v>0</v>
      </c>
      <c r="K88" s="6">
        <v>-9.8000000000000007</v>
      </c>
    </row>
    <row r="89" spans="4:11" x14ac:dyDescent="0.3">
      <c r="D89" s="6">
        <v>88</v>
      </c>
      <c r="E89" s="6">
        <f t="shared" si="9"/>
        <v>0.87000000000000055</v>
      </c>
      <c r="F89" s="6">
        <f t="shared" si="12"/>
        <v>16.66146663783778</v>
      </c>
      <c r="G89" s="6">
        <f t="shared" si="12"/>
        <v>10.271820510682215</v>
      </c>
      <c r="H89" s="6">
        <f t="shared" si="13"/>
        <v>19.151111077974452</v>
      </c>
      <c r="I89" s="6">
        <f t="shared" si="13"/>
        <v>7.5436902421634207</v>
      </c>
      <c r="J89" s="6">
        <v>0</v>
      </c>
      <c r="K89" s="6">
        <v>-9.8000000000000007</v>
      </c>
    </row>
    <row r="90" spans="4:11" x14ac:dyDescent="0.3">
      <c r="D90" s="6">
        <v>89</v>
      </c>
      <c r="E90" s="6">
        <f t="shared" si="9"/>
        <v>0.88000000000000056</v>
      </c>
      <c r="F90" s="6">
        <f t="shared" si="12"/>
        <v>16.852977748617523</v>
      </c>
      <c r="G90" s="6">
        <f t="shared" si="12"/>
        <v>10.34676741310385</v>
      </c>
      <c r="H90" s="6">
        <f t="shared" si="13"/>
        <v>19.151111077974452</v>
      </c>
      <c r="I90" s="6">
        <f t="shared" si="13"/>
        <v>7.4456902421634208</v>
      </c>
      <c r="J90" s="6">
        <v>0</v>
      </c>
      <c r="K90" s="6">
        <v>-9.8000000000000007</v>
      </c>
    </row>
    <row r="91" spans="4:11" x14ac:dyDescent="0.3">
      <c r="D91" s="6">
        <v>90</v>
      </c>
      <c r="E91" s="6">
        <f t="shared" si="9"/>
        <v>0.89000000000000057</v>
      </c>
      <c r="F91" s="6">
        <f t="shared" si="12"/>
        <v>17.044488859397266</v>
      </c>
      <c r="G91" s="6">
        <f t="shared" si="12"/>
        <v>10.420734315525484</v>
      </c>
      <c r="H91" s="6">
        <f t="shared" si="13"/>
        <v>19.151111077974452</v>
      </c>
      <c r="I91" s="6">
        <f t="shared" si="13"/>
        <v>7.3476902421634209</v>
      </c>
      <c r="J91" s="6">
        <v>0</v>
      </c>
      <c r="K91" s="6">
        <v>-9.8000000000000007</v>
      </c>
    </row>
    <row r="92" spans="4:11" x14ac:dyDescent="0.3">
      <c r="D92" s="6">
        <v>91</v>
      </c>
      <c r="E92" s="6">
        <f t="shared" si="9"/>
        <v>0.90000000000000058</v>
      </c>
      <c r="F92" s="6">
        <f t="shared" si="12"/>
        <v>17.235999970177009</v>
      </c>
      <c r="G92" s="6">
        <f t="shared" si="12"/>
        <v>10.493721217947119</v>
      </c>
      <c r="H92" s="6">
        <f t="shared" si="13"/>
        <v>19.151111077974452</v>
      </c>
      <c r="I92" s="6">
        <f t="shared" si="13"/>
        <v>7.2496902421634211</v>
      </c>
      <c r="J92" s="6">
        <v>0</v>
      </c>
      <c r="K92" s="6">
        <v>-9.8000000000000007</v>
      </c>
    </row>
    <row r="93" spans="4:11" x14ac:dyDescent="0.3">
      <c r="D93" s="6">
        <v>92</v>
      </c>
      <c r="E93" s="6">
        <f t="shared" si="9"/>
        <v>0.91000000000000059</v>
      </c>
      <c r="F93" s="6">
        <f t="shared" si="12"/>
        <v>17.427511080956751</v>
      </c>
      <c r="G93" s="6">
        <f t="shared" si="12"/>
        <v>10.565728120368753</v>
      </c>
      <c r="H93" s="6">
        <f t="shared" si="13"/>
        <v>19.151111077974452</v>
      </c>
      <c r="I93" s="6">
        <f t="shared" si="13"/>
        <v>7.1516902421634212</v>
      </c>
      <c r="J93" s="6">
        <v>0</v>
      </c>
      <c r="K93" s="6">
        <v>-9.8000000000000007</v>
      </c>
    </row>
    <row r="94" spans="4:11" x14ac:dyDescent="0.3">
      <c r="D94" s="6">
        <v>93</v>
      </c>
      <c r="E94" s="6">
        <f t="shared" si="9"/>
        <v>0.9200000000000006</v>
      </c>
      <c r="F94" s="6">
        <f t="shared" si="12"/>
        <v>17.619022191736494</v>
      </c>
      <c r="G94" s="6">
        <f t="shared" si="12"/>
        <v>10.636755022790387</v>
      </c>
      <c r="H94" s="6">
        <f t="shared" si="13"/>
        <v>19.151111077974452</v>
      </c>
      <c r="I94" s="6">
        <f t="shared" si="13"/>
        <v>7.0536902421634213</v>
      </c>
      <c r="J94" s="6">
        <v>0</v>
      </c>
      <c r="K94" s="6">
        <v>-9.8000000000000007</v>
      </c>
    </row>
    <row r="95" spans="4:11" x14ac:dyDescent="0.3">
      <c r="D95" s="6">
        <v>94</v>
      </c>
      <c r="E95" s="6">
        <f t="shared" si="9"/>
        <v>0.9300000000000006</v>
      </c>
      <c r="F95" s="6">
        <f t="shared" si="12"/>
        <v>17.810533302516237</v>
      </c>
      <c r="G95" s="6">
        <f t="shared" si="12"/>
        <v>10.706801925212023</v>
      </c>
      <c r="H95" s="6">
        <f t="shared" si="13"/>
        <v>19.151111077974452</v>
      </c>
      <c r="I95" s="6">
        <f t="shared" si="13"/>
        <v>6.9556902421634215</v>
      </c>
      <c r="J95" s="6">
        <v>0</v>
      </c>
      <c r="K95" s="6">
        <v>-9.8000000000000007</v>
      </c>
    </row>
    <row r="96" spans="4:11" x14ac:dyDescent="0.3">
      <c r="D96" s="6">
        <v>95</v>
      </c>
      <c r="E96" s="6">
        <f t="shared" si="9"/>
        <v>0.94000000000000061</v>
      </c>
      <c r="F96" s="6">
        <f t="shared" si="12"/>
        <v>18.00204441329598</v>
      </c>
      <c r="G96" s="6">
        <f t="shared" si="12"/>
        <v>10.775868827633658</v>
      </c>
      <c r="H96" s="6">
        <f t="shared" si="13"/>
        <v>19.151111077974452</v>
      </c>
      <c r="I96" s="6">
        <f t="shared" si="13"/>
        <v>6.8576902421634216</v>
      </c>
      <c r="J96" s="6">
        <v>0</v>
      </c>
      <c r="K96" s="6">
        <v>-9.8000000000000007</v>
      </c>
    </row>
    <row r="97" spans="4:11" x14ac:dyDescent="0.3">
      <c r="D97" s="6">
        <v>96</v>
      </c>
      <c r="E97" s="6">
        <f t="shared" si="9"/>
        <v>0.95000000000000062</v>
      </c>
      <c r="F97" s="6">
        <f t="shared" si="12"/>
        <v>18.193555524075723</v>
      </c>
      <c r="G97" s="6">
        <f t="shared" si="12"/>
        <v>10.843955730055294</v>
      </c>
      <c r="H97" s="6">
        <f t="shared" si="13"/>
        <v>19.151111077974452</v>
      </c>
      <c r="I97" s="6">
        <f t="shared" si="13"/>
        <v>6.7596902421634217</v>
      </c>
      <c r="J97" s="6">
        <v>0</v>
      </c>
      <c r="K97" s="6">
        <v>-9.8000000000000007</v>
      </c>
    </row>
    <row r="98" spans="4:11" x14ac:dyDescent="0.3">
      <c r="D98" s="6">
        <v>97</v>
      </c>
      <c r="E98" s="6">
        <f t="shared" si="9"/>
        <v>0.96000000000000063</v>
      </c>
      <c r="F98" s="6">
        <f t="shared" si="12"/>
        <v>18.385066634855466</v>
      </c>
      <c r="G98" s="6">
        <f t="shared" si="12"/>
        <v>10.911062632476929</v>
      </c>
      <c r="H98" s="6">
        <f t="shared" si="13"/>
        <v>19.151111077974452</v>
      </c>
      <c r="I98" s="6">
        <f t="shared" si="13"/>
        <v>6.6616902421634219</v>
      </c>
      <c r="J98" s="6">
        <v>0</v>
      </c>
      <c r="K98" s="6">
        <v>-9.8000000000000007</v>
      </c>
    </row>
    <row r="99" spans="4:11" x14ac:dyDescent="0.3">
      <c r="D99" s="6">
        <v>98</v>
      </c>
      <c r="E99" s="6">
        <f t="shared" si="9"/>
        <v>0.97000000000000064</v>
      </c>
      <c r="F99" s="6">
        <f t="shared" si="12"/>
        <v>18.576577745635209</v>
      </c>
      <c r="G99" s="6">
        <f t="shared" si="12"/>
        <v>10.977189534898564</v>
      </c>
      <c r="H99" s="6">
        <f t="shared" si="13"/>
        <v>19.151111077974452</v>
      </c>
      <c r="I99" s="6">
        <f t="shared" si="13"/>
        <v>6.563690242163422</v>
      </c>
      <c r="J99" s="6">
        <v>0</v>
      </c>
      <c r="K99" s="6">
        <v>-9.8000000000000007</v>
      </c>
    </row>
    <row r="100" spans="4:11" x14ac:dyDescent="0.3">
      <c r="D100" s="6">
        <v>99</v>
      </c>
      <c r="E100" s="6">
        <f t="shared" si="9"/>
        <v>0.98000000000000065</v>
      </c>
      <c r="F100" s="6">
        <f t="shared" ref="F100:G115" si="14">F99+H99*$B$2+0.5*J99*$B$2^2</f>
        <v>18.768088856414952</v>
      </c>
      <c r="G100" s="6">
        <f t="shared" si="14"/>
        <v>11.042336437320198</v>
      </c>
      <c r="H100" s="6">
        <f t="shared" ref="H100:I115" si="15">H99+J99*$B$2</f>
        <v>19.151111077974452</v>
      </c>
      <c r="I100" s="6">
        <f t="shared" si="15"/>
        <v>6.4656902421634221</v>
      </c>
      <c r="J100" s="6">
        <v>0</v>
      </c>
      <c r="K100" s="6">
        <v>-9.8000000000000007</v>
      </c>
    </row>
    <row r="101" spans="4:11" x14ac:dyDescent="0.3">
      <c r="D101" s="6">
        <v>100</v>
      </c>
      <c r="E101" s="6">
        <f t="shared" si="9"/>
        <v>0.99000000000000066</v>
      </c>
      <c r="F101" s="6">
        <f t="shared" si="14"/>
        <v>18.959599967194695</v>
      </c>
      <c r="G101" s="6">
        <f t="shared" si="14"/>
        <v>11.106503339741833</v>
      </c>
      <c r="H101" s="6">
        <f t="shared" si="15"/>
        <v>19.151111077974452</v>
      </c>
      <c r="I101" s="6">
        <f t="shared" si="15"/>
        <v>6.3676902421634223</v>
      </c>
      <c r="J101" s="6">
        <v>0</v>
      </c>
      <c r="K101" s="6">
        <v>-9.8000000000000007</v>
      </c>
    </row>
    <row r="102" spans="4:11" x14ac:dyDescent="0.3">
      <c r="D102" s="6">
        <v>101</v>
      </c>
      <c r="E102" s="6">
        <f t="shared" si="9"/>
        <v>1.0000000000000007</v>
      </c>
      <c r="F102" s="6">
        <f t="shared" si="14"/>
        <v>19.151111077974438</v>
      </c>
      <c r="G102" s="6">
        <f t="shared" si="14"/>
        <v>11.169690242163467</v>
      </c>
      <c r="H102" s="6">
        <f t="shared" si="15"/>
        <v>19.151111077974452</v>
      </c>
      <c r="I102" s="6">
        <f t="shared" si="15"/>
        <v>6.2696902421634224</v>
      </c>
      <c r="J102" s="6">
        <v>0</v>
      </c>
      <c r="K102" s="6">
        <v>-9.8000000000000007</v>
      </c>
    </row>
    <row r="103" spans="4:11" x14ac:dyDescent="0.3">
      <c r="D103" s="6">
        <v>102</v>
      </c>
      <c r="E103" s="6">
        <f t="shared" si="9"/>
        <v>1.0100000000000007</v>
      </c>
      <c r="F103" s="6">
        <f t="shared" si="14"/>
        <v>19.342622188754181</v>
      </c>
      <c r="G103" s="6">
        <f t="shared" si="14"/>
        <v>11.231897144585103</v>
      </c>
      <c r="H103" s="6">
        <f t="shared" si="15"/>
        <v>19.151111077974452</v>
      </c>
      <c r="I103" s="6">
        <f t="shared" si="15"/>
        <v>6.1716902421634225</v>
      </c>
      <c r="J103" s="6">
        <v>0</v>
      </c>
      <c r="K103" s="6">
        <v>-9.8000000000000007</v>
      </c>
    </row>
    <row r="104" spans="4:11" x14ac:dyDescent="0.3">
      <c r="D104" s="6">
        <v>103</v>
      </c>
      <c r="E104" s="6">
        <f t="shared" si="9"/>
        <v>1.0200000000000007</v>
      </c>
      <c r="F104" s="6">
        <f t="shared" si="14"/>
        <v>19.534133299533924</v>
      </c>
      <c r="G104" s="6">
        <f t="shared" si="14"/>
        <v>11.293124047006739</v>
      </c>
      <c r="H104" s="6">
        <f t="shared" si="15"/>
        <v>19.151111077974452</v>
      </c>
      <c r="I104" s="6">
        <f t="shared" si="15"/>
        <v>6.0736902421634227</v>
      </c>
      <c r="J104" s="6">
        <v>0</v>
      </c>
      <c r="K104" s="6">
        <v>-9.8000000000000007</v>
      </c>
    </row>
    <row r="105" spans="4:11" x14ac:dyDescent="0.3">
      <c r="D105" s="6">
        <v>104</v>
      </c>
      <c r="E105" s="6">
        <f t="shared" si="9"/>
        <v>1.0300000000000007</v>
      </c>
      <c r="F105" s="6">
        <f t="shared" si="14"/>
        <v>19.725644410313667</v>
      </c>
      <c r="G105" s="6">
        <f t="shared" si="14"/>
        <v>11.353370949428374</v>
      </c>
      <c r="H105" s="6">
        <f t="shared" si="15"/>
        <v>19.151111077974452</v>
      </c>
      <c r="I105" s="6">
        <f t="shared" si="15"/>
        <v>5.9756902421634228</v>
      </c>
      <c r="J105" s="6">
        <v>0</v>
      </c>
      <c r="K105" s="6">
        <v>-9.8000000000000007</v>
      </c>
    </row>
    <row r="106" spans="4:11" x14ac:dyDescent="0.3">
      <c r="D106" s="6">
        <v>105</v>
      </c>
      <c r="E106" s="6">
        <f t="shared" si="9"/>
        <v>1.0400000000000007</v>
      </c>
      <c r="F106" s="6">
        <f t="shared" si="14"/>
        <v>19.917155521093409</v>
      </c>
      <c r="G106" s="6">
        <f t="shared" si="14"/>
        <v>11.412637851850009</v>
      </c>
      <c r="H106" s="6">
        <f t="shared" si="15"/>
        <v>19.151111077974452</v>
      </c>
      <c r="I106" s="6">
        <f t="shared" si="15"/>
        <v>5.877690242163423</v>
      </c>
      <c r="J106" s="6">
        <v>0</v>
      </c>
      <c r="K106" s="6">
        <v>-9.8000000000000007</v>
      </c>
    </row>
    <row r="107" spans="4:11" x14ac:dyDescent="0.3">
      <c r="D107" s="6">
        <v>106</v>
      </c>
      <c r="E107" s="6">
        <f t="shared" si="9"/>
        <v>1.0500000000000007</v>
      </c>
      <c r="F107" s="6">
        <f t="shared" si="14"/>
        <v>20.108666631873152</v>
      </c>
      <c r="G107" s="6">
        <f t="shared" si="14"/>
        <v>11.470924754271644</v>
      </c>
      <c r="H107" s="6">
        <f t="shared" si="15"/>
        <v>19.151111077974452</v>
      </c>
      <c r="I107" s="6">
        <f t="shared" si="15"/>
        <v>5.7796902421634231</v>
      </c>
      <c r="J107" s="6">
        <v>0</v>
      </c>
      <c r="K107" s="6">
        <v>-9.8000000000000007</v>
      </c>
    </row>
    <row r="108" spans="4:11" x14ac:dyDescent="0.3">
      <c r="D108" s="6">
        <v>107</v>
      </c>
      <c r="E108" s="6">
        <f t="shared" si="9"/>
        <v>1.0600000000000007</v>
      </c>
      <c r="F108" s="6">
        <f t="shared" si="14"/>
        <v>20.300177742652895</v>
      </c>
      <c r="G108" s="6">
        <f t="shared" si="14"/>
        <v>11.528231656693279</v>
      </c>
      <c r="H108" s="6">
        <f t="shared" si="15"/>
        <v>19.151111077974452</v>
      </c>
      <c r="I108" s="6">
        <f t="shared" si="15"/>
        <v>5.6816902421634232</v>
      </c>
      <c r="J108" s="6">
        <v>0</v>
      </c>
      <c r="K108" s="6">
        <v>-9.8000000000000007</v>
      </c>
    </row>
    <row r="109" spans="4:11" x14ac:dyDescent="0.3">
      <c r="D109" s="6">
        <v>108</v>
      </c>
      <c r="E109" s="6">
        <f t="shared" si="9"/>
        <v>1.0700000000000007</v>
      </c>
      <c r="F109" s="6">
        <f t="shared" si="14"/>
        <v>20.491688853432638</v>
      </c>
      <c r="G109" s="6">
        <f t="shared" si="14"/>
        <v>11.584558559114914</v>
      </c>
      <c r="H109" s="6">
        <f t="shared" si="15"/>
        <v>19.151111077974452</v>
      </c>
      <c r="I109" s="6">
        <f t="shared" si="15"/>
        <v>5.5836902421634234</v>
      </c>
      <c r="J109" s="6">
        <v>0</v>
      </c>
      <c r="K109" s="6">
        <v>-9.8000000000000007</v>
      </c>
    </row>
    <row r="110" spans="4:11" x14ac:dyDescent="0.3">
      <c r="D110" s="6">
        <v>109</v>
      </c>
      <c r="E110" s="6">
        <f t="shared" si="9"/>
        <v>1.0800000000000007</v>
      </c>
      <c r="F110" s="6">
        <f t="shared" si="14"/>
        <v>20.683199964212381</v>
      </c>
      <c r="G110" s="6">
        <f t="shared" si="14"/>
        <v>11.639905461536548</v>
      </c>
      <c r="H110" s="6">
        <f t="shared" si="15"/>
        <v>19.151111077974452</v>
      </c>
      <c r="I110" s="6">
        <f t="shared" si="15"/>
        <v>5.4856902421634235</v>
      </c>
      <c r="J110" s="6">
        <v>0</v>
      </c>
      <c r="K110" s="6">
        <v>-9.8000000000000007</v>
      </c>
    </row>
    <row r="111" spans="4:11" x14ac:dyDescent="0.3">
      <c r="D111" s="6">
        <v>110</v>
      </c>
      <c r="E111" s="6">
        <f t="shared" si="9"/>
        <v>1.0900000000000007</v>
      </c>
      <c r="F111" s="6">
        <f t="shared" si="14"/>
        <v>20.874711074992124</v>
      </c>
      <c r="G111" s="6">
        <f t="shared" si="14"/>
        <v>11.694272363958182</v>
      </c>
      <c r="H111" s="6">
        <f t="shared" si="15"/>
        <v>19.151111077974452</v>
      </c>
      <c r="I111" s="6">
        <f t="shared" si="15"/>
        <v>5.3876902421634236</v>
      </c>
      <c r="J111" s="6">
        <v>0</v>
      </c>
      <c r="K111" s="6">
        <v>-9.8000000000000007</v>
      </c>
    </row>
    <row r="112" spans="4:11" x14ac:dyDescent="0.3">
      <c r="D112" s="6">
        <v>111</v>
      </c>
      <c r="E112" s="6">
        <f t="shared" si="9"/>
        <v>1.1000000000000008</v>
      </c>
      <c r="F112" s="6">
        <f t="shared" si="14"/>
        <v>21.066222185771867</v>
      </c>
      <c r="G112" s="6">
        <f t="shared" si="14"/>
        <v>11.747659266379818</v>
      </c>
      <c r="H112" s="6">
        <f t="shared" si="15"/>
        <v>19.151111077974452</v>
      </c>
      <c r="I112" s="6">
        <f t="shared" si="15"/>
        <v>5.2896902421634238</v>
      </c>
      <c r="J112" s="6">
        <v>0</v>
      </c>
      <c r="K112" s="6">
        <v>-9.8000000000000007</v>
      </c>
    </row>
    <row r="113" spans="4:11" x14ac:dyDescent="0.3">
      <c r="D113" s="6">
        <v>112</v>
      </c>
      <c r="E113" s="6">
        <f t="shared" si="9"/>
        <v>1.1100000000000008</v>
      </c>
      <c r="F113" s="6">
        <f t="shared" si="14"/>
        <v>21.25773329655161</v>
      </c>
      <c r="G113" s="6">
        <f t="shared" si="14"/>
        <v>11.800066168801454</v>
      </c>
      <c r="H113" s="6">
        <f t="shared" si="15"/>
        <v>19.151111077974452</v>
      </c>
      <c r="I113" s="6">
        <f t="shared" si="15"/>
        <v>5.1916902421634239</v>
      </c>
      <c r="J113" s="6">
        <v>0</v>
      </c>
      <c r="K113" s="6">
        <v>-9.8000000000000007</v>
      </c>
    </row>
    <row r="114" spans="4:11" x14ac:dyDescent="0.3">
      <c r="D114" s="6">
        <v>113</v>
      </c>
      <c r="E114" s="6">
        <f t="shared" si="9"/>
        <v>1.1200000000000008</v>
      </c>
      <c r="F114" s="6">
        <f t="shared" si="14"/>
        <v>21.449244407331353</v>
      </c>
      <c r="G114" s="6">
        <f t="shared" si="14"/>
        <v>11.851493071223089</v>
      </c>
      <c r="H114" s="6">
        <f t="shared" si="15"/>
        <v>19.151111077974452</v>
      </c>
      <c r="I114" s="6">
        <f t="shared" si="15"/>
        <v>5.093690242163424</v>
      </c>
      <c r="J114" s="6">
        <v>0</v>
      </c>
      <c r="K114" s="6">
        <v>-9.8000000000000007</v>
      </c>
    </row>
    <row r="115" spans="4:11" x14ac:dyDescent="0.3">
      <c r="D115" s="6">
        <v>114</v>
      </c>
      <c r="E115" s="6">
        <f t="shared" si="9"/>
        <v>1.1300000000000008</v>
      </c>
      <c r="F115" s="6">
        <f t="shared" si="14"/>
        <v>21.640755518111096</v>
      </c>
      <c r="G115" s="6">
        <f t="shared" si="14"/>
        <v>11.901939973644724</v>
      </c>
      <c r="H115" s="6">
        <f t="shared" si="15"/>
        <v>19.151111077974452</v>
      </c>
      <c r="I115" s="6">
        <f t="shared" si="15"/>
        <v>4.9956902421634242</v>
      </c>
      <c r="J115" s="6">
        <v>0</v>
      </c>
      <c r="K115" s="6">
        <v>-9.8000000000000007</v>
      </c>
    </row>
    <row r="116" spans="4:11" x14ac:dyDescent="0.3">
      <c r="D116" s="6">
        <v>115</v>
      </c>
      <c r="E116" s="6">
        <f t="shared" si="9"/>
        <v>1.1400000000000008</v>
      </c>
      <c r="F116" s="6">
        <f t="shared" ref="F116:G131" si="16">F115+H115*$B$2+0.5*J115*$B$2^2</f>
        <v>21.832266628890839</v>
      </c>
      <c r="G116" s="6">
        <f t="shared" si="16"/>
        <v>11.951406876066359</v>
      </c>
      <c r="H116" s="6">
        <f t="shared" ref="H116:I131" si="17">H115+J115*$B$2</f>
        <v>19.151111077974452</v>
      </c>
      <c r="I116" s="6">
        <f t="shared" si="17"/>
        <v>4.8976902421634243</v>
      </c>
      <c r="J116" s="6">
        <v>0</v>
      </c>
      <c r="K116" s="6">
        <v>-9.8000000000000007</v>
      </c>
    </row>
    <row r="117" spans="4:11" x14ac:dyDescent="0.3">
      <c r="D117" s="6">
        <v>116</v>
      </c>
      <c r="E117" s="6">
        <f t="shared" si="9"/>
        <v>1.1500000000000008</v>
      </c>
      <c r="F117" s="6">
        <f t="shared" si="16"/>
        <v>22.023777739670582</v>
      </c>
      <c r="G117" s="6">
        <f t="shared" si="16"/>
        <v>11.999893778487994</v>
      </c>
      <c r="H117" s="6">
        <f t="shared" si="17"/>
        <v>19.151111077974452</v>
      </c>
      <c r="I117" s="6">
        <f t="shared" si="17"/>
        <v>4.7996902421634244</v>
      </c>
      <c r="J117" s="6">
        <v>0</v>
      </c>
      <c r="K117" s="6">
        <v>-9.8000000000000007</v>
      </c>
    </row>
    <row r="118" spans="4:11" x14ac:dyDescent="0.3">
      <c r="D118" s="6">
        <v>117</v>
      </c>
      <c r="E118" s="6">
        <f t="shared" si="9"/>
        <v>1.1600000000000008</v>
      </c>
      <c r="F118" s="6">
        <f t="shared" si="16"/>
        <v>22.215288850450325</v>
      </c>
      <c r="G118" s="6">
        <f t="shared" si="16"/>
        <v>12.047400680909629</v>
      </c>
      <c r="H118" s="6">
        <f t="shared" si="17"/>
        <v>19.151111077974452</v>
      </c>
      <c r="I118" s="6">
        <f t="shared" si="17"/>
        <v>4.7016902421634246</v>
      </c>
      <c r="J118" s="6">
        <v>0</v>
      </c>
      <c r="K118" s="6">
        <v>-9.8000000000000007</v>
      </c>
    </row>
    <row r="119" spans="4:11" x14ac:dyDescent="0.3">
      <c r="D119" s="6">
        <v>118</v>
      </c>
      <c r="E119" s="6">
        <f t="shared" si="9"/>
        <v>1.1700000000000008</v>
      </c>
      <c r="F119" s="6">
        <f t="shared" si="16"/>
        <v>22.406799961230067</v>
      </c>
      <c r="G119" s="6">
        <f t="shared" si="16"/>
        <v>12.093927583331263</v>
      </c>
      <c r="H119" s="6">
        <f t="shared" si="17"/>
        <v>19.151111077974452</v>
      </c>
      <c r="I119" s="6">
        <f t="shared" si="17"/>
        <v>4.6036902421634247</v>
      </c>
      <c r="J119" s="6">
        <v>0</v>
      </c>
      <c r="K119" s="6">
        <v>-9.8000000000000007</v>
      </c>
    </row>
    <row r="120" spans="4:11" x14ac:dyDescent="0.3">
      <c r="D120" s="6">
        <v>119</v>
      </c>
      <c r="E120" s="6">
        <f t="shared" si="9"/>
        <v>1.1800000000000008</v>
      </c>
      <c r="F120" s="6">
        <f t="shared" si="16"/>
        <v>22.59831107200981</v>
      </c>
      <c r="G120" s="6">
        <f t="shared" si="16"/>
        <v>12.139474485752897</v>
      </c>
      <c r="H120" s="6">
        <f t="shared" si="17"/>
        <v>19.151111077974452</v>
      </c>
      <c r="I120" s="6">
        <f t="shared" si="17"/>
        <v>4.5056902421634248</v>
      </c>
      <c r="J120" s="6">
        <v>0</v>
      </c>
      <c r="K120" s="6">
        <v>-9.8000000000000007</v>
      </c>
    </row>
    <row r="121" spans="4:11" x14ac:dyDescent="0.3">
      <c r="D121" s="6">
        <v>120</v>
      </c>
      <c r="E121" s="6">
        <f t="shared" si="9"/>
        <v>1.1900000000000008</v>
      </c>
      <c r="F121" s="6">
        <f t="shared" si="16"/>
        <v>22.789822182789553</v>
      </c>
      <c r="G121" s="6">
        <f t="shared" si="16"/>
        <v>12.184041388174533</v>
      </c>
      <c r="H121" s="6">
        <f t="shared" si="17"/>
        <v>19.151111077974452</v>
      </c>
      <c r="I121" s="6">
        <f t="shared" si="17"/>
        <v>4.407690242163425</v>
      </c>
      <c r="J121" s="6">
        <v>0</v>
      </c>
      <c r="K121" s="6">
        <v>-9.8000000000000007</v>
      </c>
    </row>
    <row r="122" spans="4:11" x14ac:dyDescent="0.3">
      <c r="D122" s="6">
        <v>121</v>
      </c>
      <c r="E122" s="6">
        <f t="shared" si="9"/>
        <v>1.2000000000000008</v>
      </c>
      <c r="F122" s="6">
        <f t="shared" si="16"/>
        <v>22.981333293569296</v>
      </c>
      <c r="G122" s="6">
        <f t="shared" si="16"/>
        <v>12.227628290596169</v>
      </c>
      <c r="H122" s="6">
        <f t="shared" si="17"/>
        <v>19.151111077974452</v>
      </c>
      <c r="I122" s="6">
        <f t="shared" si="17"/>
        <v>4.3096902421634251</v>
      </c>
      <c r="J122" s="6">
        <v>0</v>
      </c>
      <c r="K122" s="6">
        <v>-9.8000000000000007</v>
      </c>
    </row>
    <row r="123" spans="4:11" x14ac:dyDescent="0.3">
      <c r="D123" s="6">
        <v>122</v>
      </c>
      <c r="E123" s="6">
        <f t="shared" si="9"/>
        <v>1.2100000000000009</v>
      </c>
      <c r="F123" s="6">
        <f t="shared" si="16"/>
        <v>23.172844404349039</v>
      </c>
      <c r="G123" s="6">
        <f t="shared" si="16"/>
        <v>12.270235193017804</v>
      </c>
      <c r="H123" s="6">
        <f t="shared" si="17"/>
        <v>19.151111077974452</v>
      </c>
      <c r="I123" s="6">
        <f t="shared" si="17"/>
        <v>4.2116902421634252</v>
      </c>
      <c r="J123" s="6">
        <v>0</v>
      </c>
      <c r="K123" s="6">
        <v>-9.8000000000000007</v>
      </c>
    </row>
    <row r="124" spans="4:11" x14ac:dyDescent="0.3">
      <c r="D124" s="6">
        <v>123</v>
      </c>
      <c r="E124" s="6">
        <f t="shared" si="9"/>
        <v>1.2200000000000009</v>
      </c>
      <c r="F124" s="6">
        <f t="shared" si="16"/>
        <v>23.364355515128782</v>
      </c>
      <c r="G124" s="6">
        <f t="shared" si="16"/>
        <v>12.311862095439439</v>
      </c>
      <c r="H124" s="6">
        <f t="shared" si="17"/>
        <v>19.151111077974452</v>
      </c>
      <c r="I124" s="6">
        <f t="shared" si="17"/>
        <v>4.1136902421634254</v>
      </c>
      <c r="J124" s="6">
        <v>0</v>
      </c>
      <c r="K124" s="6">
        <v>-9.8000000000000007</v>
      </c>
    </row>
    <row r="125" spans="4:11" x14ac:dyDescent="0.3">
      <c r="D125" s="6">
        <v>124</v>
      </c>
      <c r="E125" s="6">
        <f t="shared" si="9"/>
        <v>1.2300000000000009</v>
      </c>
      <c r="F125" s="6">
        <f t="shared" si="16"/>
        <v>23.555866625908525</v>
      </c>
      <c r="G125" s="6">
        <f t="shared" si="16"/>
        <v>12.352508997861074</v>
      </c>
      <c r="H125" s="6">
        <f t="shared" si="17"/>
        <v>19.151111077974452</v>
      </c>
      <c r="I125" s="6">
        <f t="shared" si="17"/>
        <v>4.0156902421634255</v>
      </c>
      <c r="J125" s="6">
        <v>0</v>
      </c>
      <c r="K125" s="6">
        <v>-9.8000000000000007</v>
      </c>
    </row>
    <row r="126" spans="4:11" x14ac:dyDescent="0.3">
      <c r="D126" s="6">
        <v>125</v>
      </c>
      <c r="E126" s="6">
        <f t="shared" si="9"/>
        <v>1.2400000000000009</v>
      </c>
      <c r="F126" s="6">
        <f t="shared" si="16"/>
        <v>23.747377736688268</v>
      </c>
      <c r="G126" s="6">
        <f t="shared" si="16"/>
        <v>12.392175900282709</v>
      </c>
      <c r="H126" s="6">
        <f t="shared" si="17"/>
        <v>19.151111077974452</v>
      </c>
      <c r="I126" s="6">
        <f t="shared" si="17"/>
        <v>3.9176902421634257</v>
      </c>
      <c r="J126" s="6">
        <v>0</v>
      </c>
      <c r="K126" s="6">
        <v>-9.8000000000000007</v>
      </c>
    </row>
    <row r="127" spans="4:11" x14ac:dyDescent="0.3">
      <c r="D127" s="6">
        <v>126</v>
      </c>
      <c r="E127" s="6">
        <f t="shared" si="9"/>
        <v>1.2500000000000009</v>
      </c>
      <c r="F127" s="6">
        <f t="shared" si="16"/>
        <v>23.938888847468011</v>
      </c>
      <c r="G127" s="6">
        <f t="shared" si="16"/>
        <v>12.430862802704343</v>
      </c>
      <c r="H127" s="6">
        <f t="shared" si="17"/>
        <v>19.151111077974452</v>
      </c>
      <c r="I127" s="6">
        <f t="shared" si="17"/>
        <v>3.8196902421634258</v>
      </c>
      <c r="J127" s="6">
        <v>0</v>
      </c>
      <c r="K127" s="6">
        <v>-9.8000000000000007</v>
      </c>
    </row>
    <row r="128" spans="4:11" x14ac:dyDescent="0.3">
      <c r="D128" s="6">
        <v>127</v>
      </c>
      <c r="E128" s="6">
        <f t="shared" si="9"/>
        <v>1.2600000000000009</v>
      </c>
      <c r="F128" s="6">
        <f t="shared" si="16"/>
        <v>24.130399958247754</v>
      </c>
      <c r="G128" s="6">
        <f t="shared" si="16"/>
        <v>12.468569705125978</v>
      </c>
      <c r="H128" s="6">
        <f t="shared" si="17"/>
        <v>19.151111077974452</v>
      </c>
      <c r="I128" s="6">
        <f t="shared" si="17"/>
        <v>3.7216902421634259</v>
      </c>
      <c r="J128" s="6">
        <v>0</v>
      </c>
      <c r="K128" s="6">
        <v>-9.8000000000000007</v>
      </c>
    </row>
    <row r="129" spans="4:11" x14ac:dyDescent="0.3">
      <c r="D129" s="6">
        <v>128</v>
      </c>
      <c r="E129" s="6">
        <f t="shared" si="9"/>
        <v>1.2700000000000009</v>
      </c>
      <c r="F129" s="6">
        <f t="shared" si="16"/>
        <v>24.321911069027497</v>
      </c>
      <c r="G129" s="6">
        <f t="shared" si="16"/>
        <v>12.505296607547614</v>
      </c>
      <c r="H129" s="6">
        <f t="shared" si="17"/>
        <v>19.151111077974452</v>
      </c>
      <c r="I129" s="6">
        <f t="shared" si="17"/>
        <v>3.6236902421634261</v>
      </c>
      <c r="J129" s="6">
        <v>0</v>
      </c>
      <c r="K129" s="6">
        <v>-9.8000000000000007</v>
      </c>
    </row>
    <row r="130" spans="4:11" x14ac:dyDescent="0.3">
      <c r="D130" s="6">
        <v>129</v>
      </c>
      <c r="E130" s="6">
        <f t="shared" si="9"/>
        <v>1.2800000000000009</v>
      </c>
      <c r="F130" s="6">
        <f t="shared" si="16"/>
        <v>24.51342217980724</v>
      </c>
      <c r="G130" s="6">
        <f t="shared" si="16"/>
        <v>12.541043509969249</v>
      </c>
      <c r="H130" s="6">
        <f t="shared" si="17"/>
        <v>19.151111077974452</v>
      </c>
      <c r="I130" s="6">
        <f t="shared" si="17"/>
        <v>3.5256902421634262</v>
      </c>
      <c r="J130" s="6">
        <v>0</v>
      </c>
      <c r="K130" s="6">
        <v>-9.8000000000000007</v>
      </c>
    </row>
    <row r="131" spans="4:11" x14ac:dyDescent="0.3">
      <c r="D131" s="6">
        <v>130</v>
      </c>
      <c r="E131" s="6">
        <f t="shared" si="9"/>
        <v>1.2900000000000009</v>
      </c>
      <c r="F131" s="6">
        <f t="shared" si="16"/>
        <v>24.704933290586983</v>
      </c>
      <c r="G131" s="6">
        <f t="shared" si="16"/>
        <v>12.575810412390885</v>
      </c>
      <c r="H131" s="6">
        <f t="shared" si="17"/>
        <v>19.151111077974452</v>
      </c>
      <c r="I131" s="6">
        <f t="shared" si="17"/>
        <v>3.4276902421634263</v>
      </c>
      <c r="J131" s="6">
        <v>0</v>
      </c>
      <c r="K131" s="6">
        <v>-9.8000000000000007</v>
      </c>
    </row>
    <row r="132" spans="4:11" x14ac:dyDescent="0.3">
      <c r="D132" s="6">
        <v>131</v>
      </c>
      <c r="E132" s="6">
        <f t="shared" ref="E132:E195" si="18">$B$2+E131</f>
        <v>1.3000000000000009</v>
      </c>
      <c r="F132" s="6">
        <f t="shared" ref="F132:G147" si="19">F131+H131*$B$2+0.5*J131*$B$2^2</f>
        <v>24.896444401366725</v>
      </c>
      <c r="G132" s="6">
        <f t="shared" si="19"/>
        <v>12.60959731481252</v>
      </c>
      <c r="H132" s="6">
        <f t="shared" ref="H132:I147" si="20">H131+J131*$B$2</f>
        <v>19.151111077974452</v>
      </c>
      <c r="I132" s="6">
        <f t="shared" si="20"/>
        <v>3.3296902421634265</v>
      </c>
      <c r="J132" s="6">
        <v>0</v>
      </c>
      <c r="K132" s="6">
        <v>-9.8000000000000007</v>
      </c>
    </row>
    <row r="133" spans="4:11" x14ac:dyDescent="0.3">
      <c r="D133" s="6">
        <v>132</v>
      </c>
      <c r="E133" s="6">
        <f t="shared" si="18"/>
        <v>1.3100000000000009</v>
      </c>
      <c r="F133" s="6">
        <f t="shared" si="19"/>
        <v>25.087955512146468</v>
      </c>
      <c r="G133" s="6">
        <f t="shared" si="19"/>
        <v>12.642404217234155</v>
      </c>
      <c r="H133" s="6">
        <f t="shared" si="20"/>
        <v>19.151111077974452</v>
      </c>
      <c r="I133" s="6">
        <f t="shared" si="20"/>
        <v>3.2316902421634266</v>
      </c>
      <c r="J133" s="6">
        <v>0</v>
      </c>
      <c r="K133" s="6">
        <v>-9.8000000000000007</v>
      </c>
    </row>
    <row r="134" spans="4:11" x14ac:dyDescent="0.3">
      <c r="D134" s="6">
        <v>133</v>
      </c>
      <c r="E134" s="6">
        <f t="shared" si="18"/>
        <v>1.320000000000001</v>
      </c>
      <c r="F134" s="6">
        <f t="shared" si="19"/>
        <v>25.279466622926211</v>
      </c>
      <c r="G134" s="6">
        <f t="shared" si="19"/>
        <v>12.67423111965579</v>
      </c>
      <c r="H134" s="6">
        <f t="shared" si="20"/>
        <v>19.151111077974452</v>
      </c>
      <c r="I134" s="6">
        <f t="shared" si="20"/>
        <v>3.1336902421634267</v>
      </c>
      <c r="J134" s="6">
        <v>0</v>
      </c>
      <c r="K134" s="6">
        <v>-9.8000000000000007</v>
      </c>
    </row>
    <row r="135" spans="4:11" x14ac:dyDescent="0.3">
      <c r="D135" s="6">
        <v>134</v>
      </c>
      <c r="E135" s="6">
        <f t="shared" si="18"/>
        <v>1.330000000000001</v>
      </c>
      <c r="F135" s="6">
        <f t="shared" si="19"/>
        <v>25.470977733705954</v>
      </c>
      <c r="G135" s="6">
        <f t="shared" si="19"/>
        <v>12.705078022077425</v>
      </c>
      <c r="H135" s="6">
        <f t="shared" si="20"/>
        <v>19.151111077974452</v>
      </c>
      <c r="I135" s="6">
        <f t="shared" si="20"/>
        <v>3.0356902421634269</v>
      </c>
      <c r="J135" s="6">
        <v>0</v>
      </c>
      <c r="K135" s="6">
        <v>-9.8000000000000007</v>
      </c>
    </row>
    <row r="136" spans="4:11" x14ac:dyDescent="0.3">
      <c r="D136" s="6">
        <v>135</v>
      </c>
      <c r="E136" s="6">
        <f t="shared" si="18"/>
        <v>1.340000000000001</v>
      </c>
      <c r="F136" s="6">
        <f t="shared" si="19"/>
        <v>25.662488844485697</v>
      </c>
      <c r="G136" s="6">
        <f t="shared" si="19"/>
        <v>12.734944924499059</v>
      </c>
      <c r="H136" s="6">
        <f t="shared" si="20"/>
        <v>19.151111077974452</v>
      </c>
      <c r="I136" s="6">
        <f t="shared" si="20"/>
        <v>2.937690242163427</v>
      </c>
      <c r="J136" s="6">
        <v>0</v>
      </c>
      <c r="K136" s="6">
        <v>-9.8000000000000007</v>
      </c>
    </row>
    <row r="137" spans="4:11" x14ac:dyDescent="0.3">
      <c r="D137" s="6">
        <v>136</v>
      </c>
      <c r="E137" s="6">
        <f t="shared" si="18"/>
        <v>1.350000000000001</v>
      </c>
      <c r="F137" s="6">
        <f t="shared" si="19"/>
        <v>25.85399995526544</v>
      </c>
      <c r="G137" s="6">
        <f t="shared" si="19"/>
        <v>12.763831826920693</v>
      </c>
      <c r="H137" s="6">
        <f t="shared" si="20"/>
        <v>19.151111077974452</v>
      </c>
      <c r="I137" s="6">
        <f t="shared" si="20"/>
        <v>2.8396902421634271</v>
      </c>
      <c r="J137" s="6">
        <v>0</v>
      </c>
      <c r="K137" s="6">
        <v>-9.8000000000000007</v>
      </c>
    </row>
    <row r="138" spans="4:11" x14ac:dyDescent="0.3">
      <c r="D138" s="6">
        <v>137</v>
      </c>
      <c r="E138" s="6">
        <f t="shared" si="18"/>
        <v>1.360000000000001</v>
      </c>
      <c r="F138" s="6">
        <f t="shared" si="19"/>
        <v>26.045511066045183</v>
      </c>
      <c r="G138" s="6">
        <f t="shared" si="19"/>
        <v>12.791738729342329</v>
      </c>
      <c r="H138" s="6">
        <f t="shared" si="20"/>
        <v>19.151111077974452</v>
      </c>
      <c r="I138" s="6">
        <f t="shared" si="20"/>
        <v>2.7416902421634273</v>
      </c>
      <c r="J138" s="6">
        <v>0</v>
      </c>
      <c r="K138" s="6">
        <v>-9.8000000000000007</v>
      </c>
    </row>
    <row r="139" spans="4:11" x14ac:dyDescent="0.3">
      <c r="D139" s="6">
        <v>138</v>
      </c>
      <c r="E139" s="6">
        <f t="shared" si="18"/>
        <v>1.370000000000001</v>
      </c>
      <c r="F139" s="6">
        <f t="shared" si="19"/>
        <v>26.237022176824926</v>
      </c>
      <c r="G139" s="6">
        <f t="shared" si="19"/>
        <v>12.818665631763965</v>
      </c>
      <c r="H139" s="6">
        <f t="shared" si="20"/>
        <v>19.151111077974452</v>
      </c>
      <c r="I139" s="6">
        <f t="shared" si="20"/>
        <v>2.6436902421634274</v>
      </c>
      <c r="J139" s="6">
        <v>0</v>
      </c>
      <c r="K139" s="6">
        <v>-9.8000000000000007</v>
      </c>
    </row>
    <row r="140" spans="4:11" x14ac:dyDescent="0.3">
      <c r="D140" s="6">
        <v>139</v>
      </c>
      <c r="E140" s="6">
        <f t="shared" si="18"/>
        <v>1.380000000000001</v>
      </c>
      <c r="F140" s="6">
        <f t="shared" si="19"/>
        <v>26.428533287604669</v>
      </c>
      <c r="G140" s="6">
        <f t="shared" si="19"/>
        <v>12.8446125341856</v>
      </c>
      <c r="H140" s="6">
        <f t="shared" si="20"/>
        <v>19.151111077974452</v>
      </c>
      <c r="I140" s="6">
        <f t="shared" si="20"/>
        <v>2.5456902421634275</v>
      </c>
      <c r="J140" s="6">
        <v>0</v>
      </c>
      <c r="K140" s="6">
        <v>-9.8000000000000007</v>
      </c>
    </row>
    <row r="141" spans="4:11" x14ac:dyDescent="0.3">
      <c r="D141" s="6">
        <v>140</v>
      </c>
      <c r="E141" s="6">
        <f t="shared" si="18"/>
        <v>1.390000000000001</v>
      </c>
      <c r="F141" s="6">
        <f t="shared" si="19"/>
        <v>26.620044398384412</v>
      </c>
      <c r="G141" s="6">
        <f t="shared" si="19"/>
        <v>12.869579436607236</v>
      </c>
      <c r="H141" s="6">
        <f t="shared" si="20"/>
        <v>19.151111077974452</v>
      </c>
      <c r="I141" s="6">
        <f t="shared" si="20"/>
        <v>2.4476902421634277</v>
      </c>
      <c r="J141" s="6">
        <v>0</v>
      </c>
      <c r="K141" s="6">
        <v>-9.8000000000000007</v>
      </c>
    </row>
    <row r="142" spans="4:11" x14ac:dyDescent="0.3">
      <c r="D142" s="6">
        <v>141</v>
      </c>
      <c r="E142" s="6">
        <f t="shared" si="18"/>
        <v>1.400000000000001</v>
      </c>
      <c r="F142" s="6">
        <f t="shared" si="19"/>
        <v>26.811555509164155</v>
      </c>
      <c r="G142" s="6">
        <f t="shared" si="19"/>
        <v>12.893566339028871</v>
      </c>
      <c r="H142" s="6">
        <f t="shared" si="20"/>
        <v>19.151111077974452</v>
      </c>
      <c r="I142" s="6">
        <f t="shared" si="20"/>
        <v>2.3496902421634278</v>
      </c>
      <c r="J142" s="6">
        <v>0</v>
      </c>
      <c r="K142" s="6">
        <v>-9.8000000000000007</v>
      </c>
    </row>
    <row r="143" spans="4:11" x14ac:dyDescent="0.3">
      <c r="D143" s="6">
        <v>142</v>
      </c>
      <c r="E143" s="6">
        <f t="shared" si="18"/>
        <v>1.410000000000001</v>
      </c>
      <c r="F143" s="6">
        <f t="shared" si="19"/>
        <v>27.003066619943898</v>
      </c>
      <c r="G143" s="6">
        <f t="shared" si="19"/>
        <v>12.916573241450505</v>
      </c>
      <c r="H143" s="6">
        <f t="shared" si="20"/>
        <v>19.151111077974452</v>
      </c>
      <c r="I143" s="6">
        <f t="shared" si="20"/>
        <v>2.2516902421634279</v>
      </c>
      <c r="J143" s="6">
        <v>0</v>
      </c>
      <c r="K143" s="6">
        <v>-9.8000000000000007</v>
      </c>
    </row>
    <row r="144" spans="4:11" x14ac:dyDescent="0.3">
      <c r="D144" s="6">
        <v>143</v>
      </c>
      <c r="E144" s="6">
        <f t="shared" si="18"/>
        <v>1.420000000000001</v>
      </c>
      <c r="F144" s="6">
        <f t="shared" si="19"/>
        <v>27.19457773072364</v>
      </c>
      <c r="G144" s="6">
        <f t="shared" si="19"/>
        <v>12.93860014387214</v>
      </c>
      <c r="H144" s="6">
        <f t="shared" si="20"/>
        <v>19.151111077974452</v>
      </c>
      <c r="I144" s="6">
        <f t="shared" si="20"/>
        <v>2.1536902421634281</v>
      </c>
      <c r="J144" s="6">
        <v>0</v>
      </c>
      <c r="K144" s="6">
        <v>-9.8000000000000007</v>
      </c>
    </row>
    <row r="145" spans="4:11" x14ac:dyDescent="0.3">
      <c r="D145" s="6">
        <v>144</v>
      </c>
      <c r="E145" s="6">
        <f t="shared" si="18"/>
        <v>1.430000000000001</v>
      </c>
      <c r="F145" s="6">
        <f t="shared" si="19"/>
        <v>27.386088841503383</v>
      </c>
      <c r="G145" s="6">
        <f t="shared" si="19"/>
        <v>12.959647046293775</v>
      </c>
      <c r="H145" s="6">
        <f t="shared" si="20"/>
        <v>19.151111077974452</v>
      </c>
      <c r="I145" s="6">
        <f t="shared" si="20"/>
        <v>2.0556902421634282</v>
      </c>
      <c r="J145" s="6">
        <v>0</v>
      </c>
      <c r="K145" s="6">
        <v>-9.8000000000000007</v>
      </c>
    </row>
    <row r="146" spans="4:11" x14ac:dyDescent="0.3">
      <c r="D146" s="6">
        <v>145</v>
      </c>
      <c r="E146" s="6">
        <f t="shared" si="18"/>
        <v>1.4400000000000011</v>
      </c>
      <c r="F146" s="6">
        <f t="shared" si="19"/>
        <v>27.577599952283126</v>
      </c>
      <c r="G146" s="6">
        <f t="shared" si="19"/>
        <v>12.979713948715409</v>
      </c>
      <c r="H146" s="6">
        <f t="shared" si="20"/>
        <v>19.151111077974452</v>
      </c>
      <c r="I146" s="6">
        <f t="shared" si="20"/>
        <v>1.9576902421634281</v>
      </c>
      <c r="J146" s="6">
        <v>0</v>
      </c>
      <c r="K146" s="6">
        <v>-9.8000000000000007</v>
      </c>
    </row>
    <row r="147" spans="4:11" x14ac:dyDescent="0.3">
      <c r="D147" s="6">
        <v>146</v>
      </c>
      <c r="E147" s="6">
        <f t="shared" si="18"/>
        <v>1.4500000000000011</v>
      </c>
      <c r="F147" s="6">
        <f t="shared" si="19"/>
        <v>27.769111063062869</v>
      </c>
      <c r="G147" s="6">
        <f t="shared" si="19"/>
        <v>12.998800851137045</v>
      </c>
      <c r="H147" s="6">
        <f t="shared" si="20"/>
        <v>19.151111077974452</v>
      </c>
      <c r="I147" s="6">
        <f t="shared" si="20"/>
        <v>1.859690242163428</v>
      </c>
      <c r="J147" s="6">
        <v>0</v>
      </c>
      <c r="K147" s="6">
        <v>-9.8000000000000007</v>
      </c>
    </row>
    <row r="148" spans="4:11" x14ac:dyDescent="0.3">
      <c r="D148" s="6">
        <v>147</v>
      </c>
      <c r="E148" s="6">
        <f t="shared" si="18"/>
        <v>1.4600000000000011</v>
      </c>
      <c r="F148" s="6">
        <f t="shared" ref="F148:G163" si="21">F147+H147*$B$2+0.5*J147*$B$2^2</f>
        <v>27.960622173842612</v>
      </c>
      <c r="G148" s="6">
        <f t="shared" si="21"/>
        <v>13.01690775355868</v>
      </c>
      <c r="H148" s="6">
        <f t="shared" ref="H148:I163" si="22">H147+J147*$B$2</f>
        <v>19.151111077974452</v>
      </c>
      <c r="I148" s="6">
        <f t="shared" si="22"/>
        <v>1.761690242163428</v>
      </c>
      <c r="J148" s="6">
        <v>0</v>
      </c>
      <c r="K148" s="6">
        <v>-9.8000000000000007</v>
      </c>
    </row>
    <row r="149" spans="4:11" x14ac:dyDescent="0.3">
      <c r="D149" s="6">
        <v>148</v>
      </c>
      <c r="E149" s="6">
        <f t="shared" si="18"/>
        <v>1.4700000000000011</v>
      </c>
      <c r="F149" s="6">
        <f t="shared" si="21"/>
        <v>28.152133284622355</v>
      </c>
      <c r="G149" s="6">
        <f t="shared" si="21"/>
        <v>13.034034655980316</v>
      </c>
      <c r="H149" s="6">
        <f t="shared" si="22"/>
        <v>19.151111077974452</v>
      </c>
      <c r="I149" s="6">
        <f t="shared" si="22"/>
        <v>1.6636902421634279</v>
      </c>
      <c r="J149" s="6">
        <v>0</v>
      </c>
      <c r="K149" s="6">
        <v>-9.8000000000000007</v>
      </c>
    </row>
    <row r="150" spans="4:11" x14ac:dyDescent="0.3">
      <c r="D150" s="6">
        <v>149</v>
      </c>
      <c r="E150" s="6">
        <f t="shared" si="18"/>
        <v>1.4800000000000011</v>
      </c>
      <c r="F150" s="6">
        <f t="shared" si="21"/>
        <v>28.343644395402098</v>
      </c>
      <c r="G150" s="6">
        <f t="shared" si="21"/>
        <v>13.050181558401951</v>
      </c>
      <c r="H150" s="6">
        <f t="shared" si="22"/>
        <v>19.151111077974452</v>
      </c>
      <c r="I150" s="6">
        <f t="shared" si="22"/>
        <v>1.5656902421634278</v>
      </c>
      <c r="J150" s="6">
        <v>0</v>
      </c>
      <c r="K150" s="6">
        <v>-9.8000000000000007</v>
      </c>
    </row>
    <row r="151" spans="4:11" x14ac:dyDescent="0.3">
      <c r="D151" s="6">
        <v>150</v>
      </c>
      <c r="E151" s="6">
        <f t="shared" si="18"/>
        <v>1.4900000000000011</v>
      </c>
      <c r="F151" s="6">
        <f t="shared" si="21"/>
        <v>28.535155506181841</v>
      </c>
      <c r="G151" s="6">
        <f t="shared" si="21"/>
        <v>13.065348460823586</v>
      </c>
      <c r="H151" s="6">
        <f t="shared" si="22"/>
        <v>19.151111077974452</v>
      </c>
      <c r="I151" s="6">
        <f t="shared" si="22"/>
        <v>1.4676902421634277</v>
      </c>
      <c r="J151" s="6">
        <v>0</v>
      </c>
      <c r="K151" s="6">
        <v>-9.8000000000000007</v>
      </c>
    </row>
    <row r="152" spans="4:11" x14ac:dyDescent="0.3">
      <c r="D152" s="6">
        <v>151</v>
      </c>
      <c r="E152" s="6">
        <f t="shared" si="18"/>
        <v>1.5000000000000011</v>
      </c>
      <c r="F152" s="6">
        <f t="shared" si="21"/>
        <v>28.726666616961584</v>
      </c>
      <c r="G152" s="6">
        <f t="shared" si="21"/>
        <v>13.07953536324522</v>
      </c>
      <c r="H152" s="6">
        <f t="shared" si="22"/>
        <v>19.151111077974452</v>
      </c>
      <c r="I152" s="6">
        <f t="shared" si="22"/>
        <v>1.3696902421634276</v>
      </c>
      <c r="J152" s="6">
        <v>0</v>
      </c>
      <c r="K152" s="6">
        <v>-9.8000000000000007</v>
      </c>
    </row>
    <row r="153" spans="4:11" x14ac:dyDescent="0.3">
      <c r="D153" s="6">
        <v>152</v>
      </c>
      <c r="E153" s="6">
        <f t="shared" si="18"/>
        <v>1.5100000000000011</v>
      </c>
      <c r="F153" s="6">
        <f t="shared" si="21"/>
        <v>28.918177727741327</v>
      </c>
      <c r="G153" s="6">
        <f t="shared" si="21"/>
        <v>13.092742265666855</v>
      </c>
      <c r="H153" s="6">
        <f t="shared" si="22"/>
        <v>19.151111077974452</v>
      </c>
      <c r="I153" s="6">
        <f t="shared" si="22"/>
        <v>1.2716902421634275</v>
      </c>
      <c r="J153" s="6">
        <v>0</v>
      </c>
      <c r="K153" s="6">
        <v>-9.8000000000000007</v>
      </c>
    </row>
    <row r="154" spans="4:11" x14ac:dyDescent="0.3">
      <c r="D154" s="6">
        <v>153</v>
      </c>
      <c r="E154" s="6">
        <f t="shared" si="18"/>
        <v>1.5200000000000011</v>
      </c>
      <c r="F154" s="6">
        <f t="shared" si="21"/>
        <v>29.10968883852107</v>
      </c>
      <c r="G154" s="6">
        <f t="shared" si="21"/>
        <v>13.104969168088489</v>
      </c>
      <c r="H154" s="6">
        <f t="shared" si="22"/>
        <v>19.151111077974452</v>
      </c>
      <c r="I154" s="6">
        <f t="shared" si="22"/>
        <v>1.1736902421634274</v>
      </c>
      <c r="J154" s="6">
        <v>0</v>
      </c>
      <c r="K154" s="6">
        <v>-9.8000000000000007</v>
      </c>
    </row>
    <row r="155" spans="4:11" x14ac:dyDescent="0.3">
      <c r="D155" s="6">
        <v>154</v>
      </c>
      <c r="E155" s="6">
        <f t="shared" si="18"/>
        <v>1.5300000000000011</v>
      </c>
      <c r="F155" s="6">
        <f t="shared" si="21"/>
        <v>29.301199949300813</v>
      </c>
      <c r="G155" s="6">
        <f t="shared" si="21"/>
        <v>13.116216070510124</v>
      </c>
      <c r="H155" s="6">
        <f t="shared" si="22"/>
        <v>19.151111077974452</v>
      </c>
      <c r="I155" s="6">
        <f t="shared" si="22"/>
        <v>1.0756902421634273</v>
      </c>
      <c r="J155" s="6">
        <v>0</v>
      </c>
      <c r="K155" s="6">
        <v>-9.8000000000000007</v>
      </c>
    </row>
    <row r="156" spans="4:11" x14ac:dyDescent="0.3">
      <c r="D156" s="6">
        <v>155</v>
      </c>
      <c r="E156" s="6">
        <f t="shared" si="18"/>
        <v>1.5400000000000011</v>
      </c>
      <c r="F156" s="6">
        <f t="shared" si="21"/>
        <v>29.492711060080556</v>
      </c>
      <c r="G156" s="6">
        <f t="shared" si="21"/>
        <v>13.126482972931759</v>
      </c>
      <c r="H156" s="6">
        <f t="shared" si="22"/>
        <v>19.151111077974452</v>
      </c>
      <c r="I156" s="6">
        <f t="shared" si="22"/>
        <v>0.97769024216342737</v>
      </c>
      <c r="J156" s="6">
        <v>0</v>
      </c>
      <c r="K156" s="6">
        <v>-9.8000000000000007</v>
      </c>
    </row>
    <row r="157" spans="4:11" x14ac:dyDescent="0.3">
      <c r="D157" s="6">
        <v>156</v>
      </c>
      <c r="E157" s="6">
        <f t="shared" si="18"/>
        <v>1.5500000000000012</v>
      </c>
      <c r="F157" s="6">
        <f t="shared" si="21"/>
        <v>29.684222170860298</v>
      </c>
      <c r="G157" s="6">
        <f t="shared" si="21"/>
        <v>13.135769875353395</v>
      </c>
      <c r="H157" s="6">
        <f t="shared" si="22"/>
        <v>19.151111077974452</v>
      </c>
      <c r="I157" s="6">
        <f t="shared" si="22"/>
        <v>0.87969024216342739</v>
      </c>
      <c r="J157" s="6">
        <v>0</v>
      </c>
      <c r="K157" s="6">
        <v>-9.8000000000000007</v>
      </c>
    </row>
    <row r="158" spans="4:11" x14ac:dyDescent="0.3">
      <c r="D158" s="6">
        <v>157</v>
      </c>
      <c r="E158" s="6">
        <f t="shared" si="18"/>
        <v>1.5600000000000012</v>
      </c>
      <c r="F158" s="6">
        <f t="shared" si="21"/>
        <v>29.875733281640041</v>
      </c>
      <c r="G158" s="6">
        <f t="shared" si="21"/>
        <v>13.14407677777503</v>
      </c>
      <c r="H158" s="6">
        <f t="shared" si="22"/>
        <v>19.151111077974452</v>
      </c>
      <c r="I158" s="6">
        <f t="shared" si="22"/>
        <v>0.78169024216342742</v>
      </c>
      <c r="J158" s="6">
        <v>0</v>
      </c>
      <c r="K158" s="6">
        <v>-9.8000000000000007</v>
      </c>
    </row>
    <row r="159" spans="4:11" x14ac:dyDescent="0.3">
      <c r="D159" s="6">
        <v>158</v>
      </c>
      <c r="E159" s="6">
        <f t="shared" si="18"/>
        <v>1.5700000000000012</v>
      </c>
      <c r="F159" s="6">
        <f t="shared" si="21"/>
        <v>30.067244392419784</v>
      </c>
      <c r="G159" s="6">
        <f t="shared" si="21"/>
        <v>13.151403680196665</v>
      </c>
      <c r="H159" s="6">
        <f t="shared" si="22"/>
        <v>19.151111077974452</v>
      </c>
      <c r="I159" s="6">
        <f t="shared" si="22"/>
        <v>0.68369024216342744</v>
      </c>
      <c r="J159" s="6">
        <v>0</v>
      </c>
      <c r="K159" s="6">
        <v>-9.8000000000000007</v>
      </c>
    </row>
    <row r="160" spans="4:11" x14ac:dyDescent="0.3">
      <c r="D160" s="6">
        <v>159</v>
      </c>
      <c r="E160" s="6">
        <f t="shared" si="18"/>
        <v>1.5800000000000012</v>
      </c>
      <c r="F160" s="6">
        <f t="shared" si="21"/>
        <v>30.258755503199527</v>
      </c>
      <c r="G160" s="6">
        <f t="shared" si="21"/>
        <v>13.1577505826183</v>
      </c>
      <c r="H160" s="6">
        <f t="shared" si="22"/>
        <v>19.151111077974452</v>
      </c>
      <c r="I160" s="6">
        <f t="shared" si="22"/>
        <v>0.58569024216342747</v>
      </c>
      <c r="J160" s="6">
        <v>0</v>
      </c>
      <c r="K160" s="6">
        <v>-9.8000000000000007</v>
      </c>
    </row>
    <row r="161" spans="4:11" x14ac:dyDescent="0.3">
      <c r="D161" s="6">
        <v>160</v>
      </c>
      <c r="E161" s="6">
        <f t="shared" si="18"/>
        <v>1.5900000000000012</v>
      </c>
      <c r="F161" s="6">
        <f t="shared" si="21"/>
        <v>30.45026661397927</v>
      </c>
      <c r="G161" s="6">
        <f t="shared" si="21"/>
        <v>13.163117485039935</v>
      </c>
      <c r="H161" s="6">
        <f t="shared" si="22"/>
        <v>19.151111077974452</v>
      </c>
      <c r="I161" s="6">
        <f t="shared" si="22"/>
        <v>0.48769024216342749</v>
      </c>
      <c r="J161" s="6">
        <v>0</v>
      </c>
      <c r="K161" s="6">
        <v>-9.8000000000000007</v>
      </c>
    </row>
    <row r="162" spans="4:11" x14ac:dyDescent="0.3">
      <c r="D162" s="6">
        <v>161</v>
      </c>
      <c r="E162" s="6">
        <f t="shared" si="18"/>
        <v>1.6000000000000012</v>
      </c>
      <c r="F162" s="6">
        <f t="shared" si="21"/>
        <v>30.641777724759013</v>
      </c>
      <c r="G162" s="6">
        <f t="shared" si="21"/>
        <v>13.16750438746157</v>
      </c>
      <c r="H162" s="6">
        <f t="shared" si="22"/>
        <v>19.151111077974452</v>
      </c>
      <c r="I162" s="6">
        <f t="shared" si="22"/>
        <v>0.38969024216342751</v>
      </c>
      <c r="J162" s="6">
        <v>0</v>
      </c>
      <c r="K162" s="6">
        <v>-9.8000000000000007</v>
      </c>
    </row>
    <row r="163" spans="4:11" x14ac:dyDescent="0.3">
      <c r="D163" s="6">
        <v>162</v>
      </c>
      <c r="E163" s="6">
        <f t="shared" si="18"/>
        <v>1.6100000000000012</v>
      </c>
      <c r="F163" s="6">
        <f t="shared" si="21"/>
        <v>30.833288835538756</v>
      </c>
      <c r="G163" s="6">
        <f t="shared" si="21"/>
        <v>13.170911289883204</v>
      </c>
      <c r="H163" s="6">
        <f t="shared" si="22"/>
        <v>19.151111077974452</v>
      </c>
      <c r="I163" s="6">
        <f t="shared" si="22"/>
        <v>0.29169024216342754</v>
      </c>
      <c r="J163" s="6">
        <v>0</v>
      </c>
      <c r="K163" s="6">
        <v>-9.8000000000000007</v>
      </c>
    </row>
    <row r="164" spans="4:11" x14ac:dyDescent="0.3">
      <c r="D164" s="6">
        <v>163</v>
      </c>
      <c r="E164" s="6">
        <f t="shared" si="18"/>
        <v>1.6200000000000012</v>
      </c>
      <c r="F164" s="6">
        <f t="shared" ref="F164:G179" si="23">F163+H163*$B$2+0.5*J163*$B$2^2</f>
        <v>31.024799946318499</v>
      </c>
      <c r="G164" s="6">
        <f t="shared" si="23"/>
        <v>13.17333819230484</v>
      </c>
      <c r="H164" s="6">
        <f t="shared" ref="H164:I179" si="24">H163+J163*$B$2</f>
        <v>19.151111077974452</v>
      </c>
      <c r="I164" s="6">
        <f t="shared" si="24"/>
        <v>0.19369024216342753</v>
      </c>
      <c r="J164" s="6">
        <v>0</v>
      </c>
      <c r="K164" s="6">
        <v>-9.8000000000000007</v>
      </c>
    </row>
    <row r="165" spans="4:11" x14ac:dyDescent="0.3">
      <c r="D165" s="6">
        <v>164</v>
      </c>
      <c r="E165" s="6">
        <f t="shared" si="18"/>
        <v>1.6300000000000012</v>
      </c>
      <c r="F165" s="6">
        <f t="shared" si="23"/>
        <v>31.216311057098242</v>
      </c>
      <c r="G165" s="6">
        <f t="shared" si="23"/>
        <v>13.174785094726476</v>
      </c>
      <c r="H165" s="6">
        <f t="shared" si="24"/>
        <v>19.151111077974452</v>
      </c>
      <c r="I165" s="6">
        <f t="shared" si="24"/>
        <v>9.569024216342753E-2</v>
      </c>
      <c r="J165" s="6">
        <v>0</v>
      </c>
      <c r="K165" s="6">
        <v>-9.8000000000000007</v>
      </c>
    </row>
    <row r="166" spans="4:11" x14ac:dyDescent="0.3">
      <c r="D166" s="6">
        <v>165</v>
      </c>
      <c r="E166" s="6">
        <f t="shared" si="18"/>
        <v>1.6400000000000012</v>
      </c>
      <c r="F166" s="6">
        <f t="shared" si="23"/>
        <v>31.407822167877985</v>
      </c>
      <c r="G166" s="6">
        <f t="shared" si="23"/>
        <v>13.175251997148111</v>
      </c>
      <c r="H166" s="6">
        <f t="shared" si="24"/>
        <v>19.151111077974452</v>
      </c>
      <c r="I166" s="6">
        <f t="shared" si="24"/>
        <v>-2.3097578365724736E-3</v>
      </c>
      <c r="J166" s="6">
        <v>0</v>
      </c>
      <c r="K166" s="6">
        <v>-9.8000000000000007</v>
      </c>
    </row>
    <row r="167" spans="4:11" x14ac:dyDescent="0.3">
      <c r="D167" s="6">
        <v>166</v>
      </c>
      <c r="E167" s="6">
        <f t="shared" si="18"/>
        <v>1.6500000000000012</v>
      </c>
      <c r="F167" s="6">
        <f t="shared" si="23"/>
        <v>31.599333278657728</v>
      </c>
      <c r="G167" s="6">
        <f t="shared" si="23"/>
        <v>13.174738899569746</v>
      </c>
      <c r="H167" s="6">
        <f t="shared" si="24"/>
        <v>19.151111077974452</v>
      </c>
      <c r="I167" s="6">
        <f t="shared" si="24"/>
        <v>-0.10030975783657248</v>
      </c>
      <c r="J167" s="6">
        <v>0</v>
      </c>
      <c r="K167" s="6">
        <v>-9.8000000000000007</v>
      </c>
    </row>
    <row r="168" spans="4:11" x14ac:dyDescent="0.3">
      <c r="D168" s="6">
        <v>167</v>
      </c>
      <c r="E168" s="6">
        <f t="shared" si="18"/>
        <v>1.6600000000000013</v>
      </c>
      <c r="F168" s="6">
        <f t="shared" si="23"/>
        <v>31.790844389437471</v>
      </c>
      <c r="G168" s="6">
        <f t="shared" si="23"/>
        <v>13.173245801991381</v>
      </c>
      <c r="H168" s="6">
        <f t="shared" si="24"/>
        <v>19.151111077974452</v>
      </c>
      <c r="I168" s="6">
        <f t="shared" si="24"/>
        <v>-0.19830975783657248</v>
      </c>
      <c r="J168" s="6">
        <v>0</v>
      </c>
      <c r="K168" s="6">
        <v>-9.8000000000000007</v>
      </c>
    </row>
    <row r="169" spans="4:11" x14ac:dyDescent="0.3">
      <c r="D169" s="6">
        <v>168</v>
      </c>
      <c r="E169" s="6">
        <f t="shared" si="18"/>
        <v>1.6700000000000013</v>
      </c>
      <c r="F169" s="6">
        <f t="shared" si="23"/>
        <v>31.982355500217214</v>
      </c>
      <c r="G169" s="6">
        <f t="shared" si="23"/>
        <v>13.170772704413016</v>
      </c>
      <c r="H169" s="6">
        <f t="shared" si="24"/>
        <v>19.151111077974452</v>
      </c>
      <c r="I169" s="6">
        <f t="shared" si="24"/>
        <v>-0.29630975783657248</v>
      </c>
      <c r="J169" s="6">
        <v>0</v>
      </c>
      <c r="K169" s="6">
        <v>-9.8000000000000007</v>
      </c>
    </row>
    <row r="170" spans="4:11" x14ac:dyDescent="0.3">
      <c r="D170" s="6">
        <v>169</v>
      </c>
      <c r="E170" s="6">
        <f t="shared" si="18"/>
        <v>1.6800000000000013</v>
      </c>
      <c r="F170" s="6">
        <f t="shared" si="23"/>
        <v>32.17386661099696</v>
      </c>
      <c r="G170" s="6">
        <f t="shared" si="23"/>
        <v>13.167319606834651</v>
      </c>
      <c r="H170" s="6">
        <f t="shared" si="24"/>
        <v>19.151111077974452</v>
      </c>
      <c r="I170" s="6">
        <f t="shared" si="24"/>
        <v>-0.39430975783657252</v>
      </c>
      <c r="J170" s="6">
        <v>0</v>
      </c>
      <c r="K170" s="6">
        <v>-9.8000000000000007</v>
      </c>
    </row>
    <row r="171" spans="4:11" x14ac:dyDescent="0.3">
      <c r="D171" s="6">
        <v>170</v>
      </c>
      <c r="E171" s="6">
        <f t="shared" si="18"/>
        <v>1.6900000000000013</v>
      </c>
      <c r="F171" s="6">
        <f t="shared" si="23"/>
        <v>32.365377721776703</v>
      </c>
      <c r="G171" s="6">
        <f t="shared" si="23"/>
        <v>13.162886509256285</v>
      </c>
      <c r="H171" s="6">
        <f t="shared" si="24"/>
        <v>19.151111077974452</v>
      </c>
      <c r="I171" s="6">
        <f t="shared" si="24"/>
        <v>-0.49230975783657249</v>
      </c>
      <c r="J171" s="6">
        <v>0</v>
      </c>
      <c r="K171" s="6">
        <v>-9.8000000000000007</v>
      </c>
    </row>
    <row r="172" spans="4:11" x14ac:dyDescent="0.3">
      <c r="D172" s="6">
        <v>171</v>
      </c>
      <c r="E172" s="6">
        <f t="shared" si="18"/>
        <v>1.7000000000000013</v>
      </c>
      <c r="F172" s="6">
        <f t="shared" si="23"/>
        <v>32.556888832556446</v>
      </c>
      <c r="G172" s="6">
        <f t="shared" si="23"/>
        <v>13.15747341167792</v>
      </c>
      <c r="H172" s="6">
        <f t="shared" si="24"/>
        <v>19.151111077974452</v>
      </c>
      <c r="I172" s="6">
        <f t="shared" si="24"/>
        <v>-0.59030975783657247</v>
      </c>
      <c r="J172" s="6">
        <v>0</v>
      </c>
      <c r="K172" s="6">
        <v>-9.8000000000000007</v>
      </c>
    </row>
    <row r="173" spans="4:11" x14ac:dyDescent="0.3">
      <c r="D173" s="6">
        <v>172</v>
      </c>
      <c r="E173" s="6">
        <f t="shared" si="18"/>
        <v>1.7100000000000013</v>
      </c>
      <c r="F173" s="6">
        <f t="shared" si="23"/>
        <v>32.748399943336189</v>
      </c>
      <c r="G173" s="6">
        <f t="shared" si="23"/>
        <v>13.151080314099556</v>
      </c>
      <c r="H173" s="6">
        <f t="shared" si="24"/>
        <v>19.151111077974452</v>
      </c>
      <c r="I173" s="6">
        <f t="shared" si="24"/>
        <v>-0.68830975783657244</v>
      </c>
      <c r="J173" s="6">
        <v>0</v>
      </c>
      <c r="K173" s="6">
        <v>-9.8000000000000007</v>
      </c>
    </row>
    <row r="174" spans="4:11" x14ac:dyDescent="0.3">
      <c r="D174" s="6">
        <v>173</v>
      </c>
      <c r="E174" s="6">
        <f t="shared" si="18"/>
        <v>1.7200000000000013</v>
      </c>
      <c r="F174" s="6">
        <f t="shared" si="23"/>
        <v>32.939911054115932</v>
      </c>
      <c r="G174" s="6">
        <f t="shared" si="23"/>
        <v>13.143707216521191</v>
      </c>
      <c r="H174" s="6">
        <f t="shared" si="24"/>
        <v>19.151111077974452</v>
      </c>
      <c r="I174" s="6">
        <f t="shared" si="24"/>
        <v>-0.78630975783657242</v>
      </c>
      <c r="J174" s="6">
        <v>0</v>
      </c>
      <c r="K174" s="6">
        <v>-9.8000000000000007</v>
      </c>
    </row>
    <row r="175" spans="4:11" x14ac:dyDescent="0.3">
      <c r="D175" s="6">
        <v>174</v>
      </c>
      <c r="E175" s="6">
        <f t="shared" si="18"/>
        <v>1.7300000000000013</v>
      </c>
      <c r="F175" s="6">
        <f t="shared" si="23"/>
        <v>33.131422164895675</v>
      </c>
      <c r="G175" s="6">
        <f t="shared" si="23"/>
        <v>13.135354118942827</v>
      </c>
      <c r="H175" s="6">
        <f t="shared" si="24"/>
        <v>19.151111077974452</v>
      </c>
      <c r="I175" s="6">
        <f t="shared" si="24"/>
        <v>-0.8843097578365724</v>
      </c>
      <c r="J175" s="6">
        <v>0</v>
      </c>
      <c r="K175" s="6">
        <v>-9.8000000000000007</v>
      </c>
    </row>
    <row r="176" spans="4:11" x14ac:dyDescent="0.3">
      <c r="D176" s="6">
        <v>175</v>
      </c>
      <c r="E176" s="6">
        <f t="shared" si="18"/>
        <v>1.7400000000000013</v>
      </c>
      <c r="F176" s="6">
        <f t="shared" si="23"/>
        <v>33.322933275675418</v>
      </c>
      <c r="G176" s="6">
        <f t="shared" si="23"/>
        <v>13.126021021364462</v>
      </c>
      <c r="H176" s="6">
        <f t="shared" si="24"/>
        <v>19.151111077974452</v>
      </c>
      <c r="I176" s="6">
        <f t="shared" si="24"/>
        <v>-0.98230975783657237</v>
      </c>
      <c r="J176" s="6">
        <v>0</v>
      </c>
      <c r="K176" s="6">
        <v>-9.8000000000000007</v>
      </c>
    </row>
    <row r="177" spans="4:11" x14ac:dyDescent="0.3">
      <c r="D177" s="6">
        <v>176</v>
      </c>
      <c r="E177" s="6">
        <f t="shared" si="18"/>
        <v>1.7500000000000013</v>
      </c>
      <c r="F177" s="6">
        <f t="shared" si="23"/>
        <v>33.51444438645516</v>
      </c>
      <c r="G177" s="6">
        <f t="shared" si="23"/>
        <v>13.115707923786097</v>
      </c>
      <c r="H177" s="6">
        <f t="shared" si="24"/>
        <v>19.151111077974452</v>
      </c>
      <c r="I177" s="6">
        <f t="shared" si="24"/>
        <v>-1.0803097578365723</v>
      </c>
      <c r="J177" s="6">
        <v>0</v>
      </c>
      <c r="K177" s="6">
        <v>-9.8000000000000007</v>
      </c>
    </row>
    <row r="178" spans="4:11" x14ac:dyDescent="0.3">
      <c r="D178" s="6">
        <v>177</v>
      </c>
      <c r="E178" s="6">
        <f t="shared" si="18"/>
        <v>1.7600000000000013</v>
      </c>
      <c r="F178" s="6">
        <f t="shared" si="23"/>
        <v>33.705955497234903</v>
      </c>
      <c r="G178" s="6">
        <f t="shared" si="23"/>
        <v>13.104414826207732</v>
      </c>
      <c r="H178" s="6">
        <f t="shared" si="24"/>
        <v>19.151111077974452</v>
      </c>
      <c r="I178" s="6">
        <f t="shared" si="24"/>
        <v>-1.1783097578365724</v>
      </c>
      <c r="J178" s="6">
        <v>0</v>
      </c>
      <c r="K178" s="6">
        <v>-9.8000000000000007</v>
      </c>
    </row>
    <row r="179" spans="4:11" x14ac:dyDescent="0.3">
      <c r="D179" s="6">
        <v>178</v>
      </c>
      <c r="E179" s="6">
        <f t="shared" si="18"/>
        <v>1.7700000000000014</v>
      </c>
      <c r="F179" s="6">
        <f t="shared" si="23"/>
        <v>33.897466608014646</v>
      </c>
      <c r="G179" s="6">
        <f t="shared" si="23"/>
        <v>13.092141728629366</v>
      </c>
      <c r="H179" s="6">
        <f t="shared" si="24"/>
        <v>19.151111077974452</v>
      </c>
      <c r="I179" s="6">
        <f t="shared" si="24"/>
        <v>-1.2763097578365725</v>
      </c>
      <c r="J179" s="6">
        <v>0</v>
      </c>
      <c r="K179" s="6">
        <v>-9.8000000000000007</v>
      </c>
    </row>
    <row r="180" spans="4:11" x14ac:dyDescent="0.3">
      <c r="D180" s="6">
        <v>179</v>
      </c>
      <c r="E180" s="6">
        <f t="shared" si="18"/>
        <v>1.7800000000000014</v>
      </c>
      <c r="F180" s="6">
        <f t="shared" ref="F180:G195" si="25">F179+H179*$B$2+0.5*J179*$B$2^2</f>
        <v>34.088977718794389</v>
      </c>
      <c r="G180" s="6">
        <f t="shared" si="25"/>
        <v>13.078888631051001</v>
      </c>
      <c r="H180" s="6">
        <f t="shared" ref="H180:I195" si="26">H179+J179*$B$2</f>
        <v>19.151111077974452</v>
      </c>
      <c r="I180" s="6">
        <f t="shared" si="26"/>
        <v>-1.3743097578365726</v>
      </c>
      <c r="J180" s="6">
        <v>0</v>
      </c>
      <c r="K180" s="6">
        <v>-9.8000000000000007</v>
      </c>
    </row>
    <row r="181" spans="4:11" x14ac:dyDescent="0.3">
      <c r="D181" s="6">
        <v>180</v>
      </c>
      <c r="E181" s="6">
        <f t="shared" si="18"/>
        <v>1.7900000000000014</v>
      </c>
      <c r="F181" s="6">
        <f t="shared" si="25"/>
        <v>34.280488829574132</v>
      </c>
      <c r="G181" s="6">
        <f t="shared" si="25"/>
        <v>13.064655533472635</v>
      </c>
      <c r="H181" s="6">
        <f t="shared" si="26"/>
        <v>19.151111077974452</v>
      </c>
      <c r="I181" s="6">
        <f t="shared" si="26"/>
        <v>-1.4723097578365727</v>
      </c>
      <c r="J181" s="6">
        <v>0</v>
      </c>
      <c r="K181" s="6">
        <v>-9.8000000000000007</v>
      </c>
    </row>
    <row r="182" spans="4:11" x14ac:dyDescent="0.3">
      <c r="D182" s="6">
        <v>181</v>
      </c>
      <c r="E182" s="6">
        <f t="shared" si="18"/>
        <v>1.8000000000000014</v>
      </c>
      <c r="F182" s="6">
        <f t="shared" si="25"/>
        <v>34.471999940353875</v>
      </c>
      <c r="G182" s="6">
        <f t="shared" si="25"/>
        <v>13.049442435894271</v>
      </c>
      <c r="H182" s="6">
        <f t="shared" si="26"/>
        <v>19.151111077974452</v>
      </c>
      <c r="I182" s="6">
        <f t="shared" si="26"/>
        <v>-1.5703097578365728</v>
      </c>
      <c r="J182" s="6">
        <v>0</v>
      </c>
      <c r="K182" s="6">
        <v>-9.8000000000000007</v>
      </c>
    </row>
    <row r="183" spans="4:11" x14ac:dyDescent="0.3">
      <c r="D183" s="6">
        <v>182</v>
      </c>
      <c r="E183" s="6">
        <f t="shared" si="18"/>
        <v>1.8100000000000014</v>
      </c>
      <c r="F183" s="6">
        <f t="shared" si="25"/>
        <v>34.663511051133618</v>
      </c>
      <c r="G183" s="6">
        <f t="shared" si="25"/>
        <v>13.033249338315906</v>
      </c>
      <c r="H183" s="6">
        <f t="shared" si="26"/>
        <v>19.151111077974452</v>
      </c>
      <c r="I183" s="6">
        <f t="shared" si="26"/>
        <v>-1.6683097578365729</v>
      </c>
      <c r="J183" s="6">
        <v>0</v>
      </c>
      <c r="K183" s="6">
        <v>-9.8000000000000007</v>
      </c>
    </row>
    <row r="184" spans="4:11" x14ac:dyDescent="0.3">
      <c r="D184" s="6">
        <v>183</v>
      </c>
      <c r="E184" s="6">
        <f t="shared" si="18"/>
        <v>1.8200000000000014</v>
      </c>
      <c r="F184" s="6">
        <f t="shared" si="25"/>
        <v>34.855022161913361</v>
      </c>
      <c r="G184" s="6">
        <f t="shared" si="25"/>
        <v>13.016076240737542</v>
      </c>
      <c r="H184" s="6">
        <f t="shared" si="26"/>
        <v>19.151111077974452</v>
      </c>
      <c r="I184" s="6">
        <f t="shared" si="26"/>
        <v>-1.766309757836573</v>
      </c>
      <c r="J184" s="6">
        <v>0</v>
      </c>
      <c r="K184" s="6">
        <v>-9.8000000000000007</v>
      </c>
    </row>
    <row r="185" spans="4:11" x14ac:dyDescent="0.3">
      <c r="D185" s="6">
        <v>184</v>
      </c>
      <c r="E185" s="6">
        <f t="shared" si="18"/>
        <v>1.8300000000000014</v>
      </c>
      <c r="F185" s="6">
        <f t="shared" si="25"/>
        <v>35.046533272693104</v>
      </c>
      <c r="G185" s="6">
        <f t="shared" si="25"/>
        <v>12.997923143159177</v>
      </c>
      <c r="H185" s="6">
        <f t="shared" si="26"/>
        <v>19.151111077974452</v>
      </c>
      <c r="I185" s="6">
        <f t="shared" si="26"/>
        <v>-1.864309757836573</v>
      </c>
      <c r="J185" s="6">
        <v>0</v>
      </c>
      <c r="K185" s="6">
        <v>-9.8000000000000007</v>
      </c>
    </row>
    <row r="186" spans="4:11" x14ac:dyDescent="0.3">
      <c r="D186" s="6">
        <v>185</v>
      </c>
      <c r="E186" s="6">
        <f t="shared" si="18"/>
        <v>1.8400000000000014</v>
      </c>
      <c r="F186" s="6">
        <f t="shared" si="25"/>
        <v>35.238044383472847</v>
      </c>
      <c r="G186" s="6">
        <f t="shared" si="25"/>
        <v>12.978790045580812</v>
      </c>
      <c r="H186" s="6">
        <f t="shared" si="26"/>
        <v>19.151111077974452</v>
      </c>
      <c r="I186" s="6">
        <f t="shared" si="26"/>
        <v>-1.9623097578365731</v>
      </c>
      <c r="J186" s="6">
        <v>0</v>
      </c>
      <c r="K186" s="6">
        <v>-9.8000000000000007</v>
      </c>
    </row>
    <row r="187" spans="4:11" x14ac:dyDescent="0.3">
      <c r="D187" s="6">
        <v>186</v>
      </c>
      <c r="E187" s="6">
        <f t="shared" si="18"/>
        <v>1.8500000000000014</v>
      </c>
      <c r="F187" s="6">
        <f t="shared" si="25"/>
        <v>35.42955549425259</v>
      </c>
      <c r="G187" s="6">
        <f t="shared" si="25"/>
        <v>12.958676948002447</v>
      </c>
      <c r="H187" s="6">
        <f t="shared" si="26"/>
        <v>19.151111077974452</v>
      </c>
      <c r="I187" s="6">
        <f t="shared" si="26"/>
        <v>-2.0603097578365732</v>
      </c>
      <c r="J187" s="6">
        <v>0</v>
      </c>
      <c r="K187" s="6">
        <v>-9.8000000000000007</v>
      </c>
    </row>
    <row r="188" spans="4:11" x14ac:dyDescent="0.3">
      <c r="D188" s="6">
        <v>187</v>
      </c>
      <c r="E188" s="6">
        <f t="shared" si="18"/>
        <v>1.8600000000000014</v>
      </c>
      <c r="F188" s="6">
        <f t="shared" si="25"/>
        <v>35.621066605032333</v>
      </c>
      <c r="G188" s="6">
        <f t="shared" si="25"/>
        <v>12.937583850424081</v>
      </c>
      <c r="H188" s="6">
        <f t="shared" si="26"/>
        <v>19.151111077974452</v>
      </c>
      <c r="I188" s="6">
        <f t="shared" si="26"/>
        <v>-2.1583097578365731</v>
      </c>
      <c r="J188" s="6">
        <v>0</v>
      </c>
      <c r="K188" s="6">
        <v>-9.8000000000000007</v>
      </c>
    </row>
    <row r="189" spans="4:11" x14ac:dyDescent="0.3">
      <c r="D189" s="6">
        <v>188</v>
      </c>
      <c r="E189" s="6">
        <f t="shared" si="18"/>
        <v>1.8700000000000014</v>
      </c>
      <c r="F189" s="6">
        <f t="shared" si="25"/>
        <v>35.812577715812075</v>
      </c>
      <c r="G189" s="6">
        <f t="shared" si="25"/>
        <v>12.915510752845716</v>
      </c>
      <c r="H189" s="6">
        <f t="shared" si="26"/>
        <v>19.151111077974452</v>
      </c>
      <c r="I189" s="6">
        <f t="shared" si="26"/>
        <v>-2.2563097578365729</v>
      </c>
      <c r="J189" s="6">
        <v>0</v>
      </c>
      <c r="K189" s="6">
        <v>-9.8000000000000007</v>
      </c>
    </row>
    <row r="190" spans="4:11" x14ac:dyDescent="0.3">
      <c r="D190" s="6">
        <v>189</v>
      </c>
      <c r="E190" s="6">
        <f t="shared" si="18"/>
        <v>1.8800000000000014</v>
      </c>
      <c r="F190" s="6">
        <f t="shared" si="25"/>
        <v>36.004088826591818</v>
      </c>
      <c r="G190" s="6">
        <f t="shared" si="25"/>
        <v>12.89245765526735</v>
      </c>
      <c r="H190" s="6">
        <f t="shared" si="26"/>
        <v>19.151111077974452</v>
      </c>
      <c r="I190" s="6">
        <f t="shared" si="26"/>
        <v>-2.3543097578365728</v>
      </c>
      <c r="J190" s="6">
        <v>0</v>
      </c>
      <c r="K190" s="6">
        <v>-9.8000000000000007</v>
      </c>
    </row>
    <row r="191" spans="4:11" x14ac:dyDescent="0.3">
      <c r="D191" s="6">
        <v>190</v>
      </c>
      <c r="E191" s="6">
        <f t="shared" si="18"/>
        <v>1.8900000000000015</v>
      </c>
      <c r="F191" s="6">
        <f t="shared" si="25"/>
        <v>36.195599937371561</v>
      </c>
      <c r="G191" s="6">
        <f t="shared" si="25"/>
        <v>12.868424557688986</v>
      </c>
      <c r="H191" s="6">
        <f t="shared" si="26"/>
        <v>19.151111077974452</v>
      </c>
      <c r="I191" s="6">
        <f t="shared" si="26"/>
        <v>-2.4523097578365727</v>
      </c>
      <c r="J191" s="6">
        <v>0</v>
      </c>
      <c r="K191" s="6">
        <v>-9.8000000000000007</v>
      </c>
    </row>
    <row r="192" spans="4:11" x14ac:dyDescent="0.3">
      <c r="D192" s="6">
        <v>191</v>
      </c>
      <c r="E192" s="6">
        <f t="shared" si="18"/>
        <v>1.9000000000000015</v>
      </c>
      <c r="F192" s="6">
        <f t="shared" si="25"/>
        <v>36.387111048151304</v>
      </c>
      <c r="G192" s="6">
        <f t="shared" si="25"/>
        <v>12.843411460110621</v>
      </c>
      <c r="H192" s="6">
        <f t="shared" si="26"/>
        <v>19.151111077974452</v>
      </c>
      <c r="I192" s="6">
        <f t="shared" si="26"/>
        <v>-2.5503097578365725</v>
      </c>
      <c r="J192" s="6">
        <v>0</v>
      </c>
      <c r="K192" s="6">
        <v>-9.8000000000000007</v>
      </c>
    </row>
    <row r="193" spans="4:11" x14ac:dyDescent="0.3">
      <c r="D193" s="6">
        <v>192</v>
      </c>
      <c r="E193" s="6">
        <f t="shared" si="18"/>
        <v>1.9100000000000015</v>
      </c>
      <c r="F193" s="6">
        <f t="shared" si="25"/>
        <v>36.578622158931047</v>
      </c>
      <c r="G193" s="6">
        <f t="shared" si="25"/>
        <v>12.817418362532257</v>
      </c>
      <c r="H193" s="6">
        <f t="shared" si="26"/>
        <v>19.151111077974452</v>
      </c>
      <c r="I193" s="6">
        <f t="shared" si="26"/>
        <v>-2.6483097578365724</v>
      </c>
      <c r="J193" s="6">
        <v>0</v>
      </c>
      <c r="K193" s="6">
        <v>-9.8000000000000007</v>
      </c>
    </row>
    <row r="194" spans="4:11" x14ac:dyDescent="0.3">
      <c r="D194" s="6">
        <v>193</v>
      </c>
      <c r="E194" s="6">
        <f t="shared" si="18"/>
        <v>1.9200000000000015</v>
      </c>
      <c r="F194" s="6">
        <f t="shared" si="25"/>
        <v>36.77013326971079</v>
      </c>
      <c r="G194" s="6">
        <f t="shared" si="25"/>
        <v>12.790445264953892</v>
      </c>
      <c r="H194" s="6">
        <f t="shared" si="26"/>
        <v>19.151111077974452</v>
      </c>
      <c r="I194" s="6">
        <f t="shared" si="26"/>
        <v>-2.7463097578365723</v>
      </c>
      <c r="J194" s="6">
        <v>0</v>
      </c>
      <c r="K194" s="6">
        <v>-9.8000000000000007</v>
      </c>
    </row>
    <row r="195" spans="4:11" x14ac:dyDescent="0.3">
      <c r="D195" s="6">
        <v>194</v>
      </c>
      <c r="E195" s="6">
        <f t="shared" si="18"/>
        <v>1.9300000000000015</v>
      </c>
      <c r="F195" s="6">
        <f t="shared" si="25"/>
        <v>36.961644380490533</v>
      </c>
      <c r="G195" s="6">
        <f t="shared" si="25"/>
        <v>12.762492167375527</v>
      </c>
      <c r="H195" s="6">
        <f t="shared" si="26"/>
        <v>19.151111077974452</v>
      </c>
      <c r="I195" s="6">
        <f t="shared" si="26"/>
        <v>-2.8443097578365721</v>
      </c>
      <c r="J195" s="6">
        <v>0</v>
      </c>
      <c r="K195" s="6">
        <v>-9.8000000000000007</v>
      </c>
    </row>
    <row r="196" spans="4:11" x14ac:dyDescent="0.3">
      <c r="D196" s="6">
        <v>195</v>
      </c>
      <c r="E196" s="6">
        <f t="shared" ref="E196:E259" si="27">$B$2+E195</f>
        <v>1.9400000000000015</v>
      </c>
      <c r="F196" s="6">
        <f t="shared" ref="F196:G211" si="28">F195+H195*$B$2+0.5*J195*$B$2^2</f>
        <v>37.153155491270276</v>
      </c>
      <c r="G196" s="6">
        <f t="shared" si="28"/>
        <v>12.733559069797161</v>
      </c>
      <c r="H196" s="6">
        <f t="shared" ref="H196:I211" si="29">H195+J195*$B$2</f>
        <v>19.151111077974452</v>
      </c>
      <c r="I196" s="6">
        <f t="shared" si="29"/>
        <v>-2.942309757836572</v>
      </c>
      <c r="J196" s="6">
        <v>0</v>
      </c>
      <c r="K196" s="6">
        <v>-9.8000000000000007</v>
      </c>
    </row>
    <row r="197" spans="4:11" x14ac:dyDescent="0.3">
      <c r="D197" s="6">
        <v>196</v>
      </c>
      <c r="E197" s="6">
        <f t="shared" si="27"/>
        <v>1.9500000000000015</v>
      </c>
      <c r="F197" s="6">
        <f t="shared" si="28"/>
        <v>37.344666602050019</v>
      </c>
      <c r="G197" s="6">
        <f t="shared" si="28"/>
        <v>12.703645972218796</v>
      </c>
      <c r="H197" s="6">
        <f t="shared" si="29"/>
        <v>19.151111077974452</v>
      </c>
      <c r="I197" s="6">
        <f t="shared" si="29"/>
        <v>-3.0403097578365719</v>
      </c>
      <c r="J197" s="6">
        <v>0</v>
      </c>
      <c r="K197" s="6">
        <v>-9.8000000000000007</v>
      </c>
    </row>
    <row r="198" spans="4:11" x14ac:dyDescent="0.3">
      <c r="D198" s="6">
        <v>197</v>
      </c>
      <c r="E198" s="6">
        <f t="shared" si="27"/>
        <v>1.9600000000000015</v>
      </c>
      <c r="F198" s="6">
        <f t="shared" si="28"/>
        <v>37.536177712829762</v>
      </c>
      <c r="G198" s="6">
        <f t="shared" si="28"/>
        <v>12.67275287464043</v>
      </c>
      <c r="H198" s="6">
        <f t="shared" si="29"/>
        <v>19.151111077974452</v>
      </c>
      <c r="I198" s="6">
        <f t="shared" si="29"/>
        <v>-3.1383097578365717</v>
      </c>
      <c r="J198" s="6">
        <v>0</v>
      </c>
      <c r="K198" s="6">
        <v>-9.8000000000000007</v>
      </c>
    </row>
    <row r="199" spans="4:11" x14ac:dyDescent="0.3">
      <c r="D199" s="6">
        <v>198</v>
      </c>
      <c r="E199" s="6">
        <f t="shared" si="27"/>
        <v>1.9700000000000015</v>
      </c>
      <c r="F199" s="6">
        <f t="shared" si="28"/>
        <v>37.727688823609505</v>
      </c>
      <c r="G199" s="6">
        <f t="shared" si="28"/>
        <v>12.640879777062066</v>
      </c>
      <c r="H199" s="6">
        <f t="shared" si="29"/>
        <v>19.151111077974452</v>
      </c>
      <c r="I199" s="6">
        <f t="shared" si="29"/>
        <v>-3.2363097578365716</v>
      </c>
      <c r="J199" s="6">
        <v>0</v>
      </c>
      <c r="K199" s="6">
        <v>-9.8000000000000007</v>
      </c>
    </row>
    <row r="200" spans="4:11" x14ac:dyDescent="0.3">
      <c r="D200" s="6">
        <v>199</v>
      </c>
      <c r="E200" s="6">
        <f t="shared" si="27"/>
        <v>1.9800000000000015</v>
      </c>
      <c r="F200" s="6">
        <f t="shared" si="28"/>
        <v>37.919199934389248</v>
      </c>
      <c r="G200" s="6">
        <f t="shared" si="28"/>
        <v>12.608026679483702</v>
      </c>
      <c r="H200" s="6">
        <f t="shared" si="29"/>
        <v>19.151111077974452</v>
      </c>
      <c r="I200" s="6">
        <f t="shared" si="29"/>
        <v>-3.3343097578365715</v>
      </c>
      <c r="J200" s="6">
        <v>0</v>
      </c>
      <c r="K200" s="6">
        <v>-9.8000000000000007</v>
      </c>
    </row>
    <row r="201" spans="4:11" x14ac:dyDescent="0.3">
      <c r="D201" s="6">
        <v>200</v>
      </c>
      <c r="E201" s="6">
        <f t="shared" si="27"/>
        <v>1.9900000000000015</v>
      </c>
      <c r="F201" s="6">
        <f t="shared" si="28"/>
        <v>38.110711045168991</v>
      </c>
      <c r="G201" s="6">
        <f t="shared" si="28"/>
        <v>12.574193581905337</v>
      </c>
      <c r="H201" s="6">
        <f t="shared" si="29"/>
        <v>19.151111077974452</v>
      </c>
      <c r="I201" s="6">
        <f t="shared" si="29"/>
        <v>-3.4323097578365713</v>
      </c>
      <c r="J201" s="6">
        <v>0</v>
      </c>
      <c r="K201" s="6">
        <v>-9.8000000000000007</v>
      </c>
    </row>
    <row r="202" spans="4:11" x14ac:dyDescent="0.3">
      <c r="D202" s="6">
        <v>201</v>
      </c>
      <c r="E202" s="6">
        <f t="shared" si="27"/>
        <v>2.0000000000000013</v>
      </c>
      <c r="F202" s="6">
        <f t="shared" si="28"/>
        <v>38.302222155948733</v>
      </c>
      <c r="G202" s="6">
        <f t="shared" si="28"/>
        <v>12.539380484326973</v>
      </c>
      <c r="H202" s="6">
        <f t="shared" si="29"/>
        <v>19.151111077974452</v>
      </c>
      <c r="I202" s="6">
        <f t="shared" si="29"/>
        <v>-3.5303097578365712</v>
      </c>
      <c r="J202" s="6">
        <v>0</v>
      </c>
      <c r="K202" s="6">
        <v>-9.8000000000000007</v>
      </c>
    </row>
    <row r="203" spans="4:11" x14ac:dyDescent="0.3">
      <c r="D203" s="6">
        <v>202</v>
      </c>
      <c r="E203" s="6">
        <f t="shared" si="27"/>
        <v>2.0100000000000011</v>
      </c>
      <c r="F203" s="6">
        <f t="shared" si="28"/>
        <v>38.493733266728476</v>
      </c>
      <c r="G203" s="6">
        <f t="shared" si="28"/>
        <v>12.503587386748608</v>
      </c>
      <c r="H203" s="6">
        <f t="shared" si="29"/>
        <v>19.151111077974452</v>
      </c>
      <c r="I203" s="6">
        <f t="shared" si="29"/>
        <v>-3.6283097578365711</v>
      </c>
      <c r="J203" s="6">
        <v>0</v>
      </c>
      <c r="K203" s="6">
        <v>-9.8000000000000007</v>
      </c>
    </row>
    <row r="204" spans="4:11" x14ac:dyDescent="0.3">
      <c r="D204" s="6">
        <v>203</v>
      </c>
      <c r="E204" s="6">
        <f t="shared" si="27"/>
        <v>2.0200000000000009</v>
      </c>
      <c r="F204" s="6">
        <f t="shared" si="28"/>
        <v>38.685244377508219</v>
      </c>
      <c r="G204" s="6">
        <f t="shared" si="28"/>
        <v>12.466814289170243</v>
      </c>
      <c r="H204" s="6">
        <f t="shared" si="29"/>
        <v>19.151111077974452</v>
      </c>
      <c r="I204" s="6">
        <f t="shared" si="29"/>
        <v>-3.7263097578365709</v>
      </c>
      <c r="J204" s="6">
        <v>0</v>
      </c>
      <c r="K204" s="6">
        <v>-9.8000000000000007</v>
      </c>
    </row>
    <row r="205" spans="4:11" x14ac:dyDescent="0.3">
      <c r="D205" s="6">
        <v>204</v>
      </c>
      <c r="E205" s="6">
        <f t="shared" si="27"/>
        <v>2.0300000000000007</v>
      </c>
      <c r="F205" s="6">
        <f t="shared" si="28"/>
        <v>38.876755488287962</v>
      </c>
      <c r="G205" s="6">
        <f t="shared" si="28"/>
        <v>12.429061191591877</v>
      </c>
      <c r="H205" s="6">
        <f t="shared" si="29"/>
        <v>19.151111077974452</v>
      </c>
      <c r="I205" s="6">
        <f t="shared" si="29"/>
        <v>-3.8243097578365708</v>
      </c>
      <c r="J205" s="6">
        <v>0</v>
      </c>
      <c r="K205" s="6">
        <v>-9.8000000000000007</v>
      </c>
    </row>
    <row r="206" spans="4:11" x14ac:dyDescent="0.3">
      <c r="D206" s="6">
        <v>205</v>
      </c>
      <c r="E206" s="6">
        <f t="shared" si="27"/>
        <v>2.0400000000000005</v>
      </c>
      <c r="F206" s="6">
        <f t="shared" si="28"/>
        <v>39.068266599067705</v>
      </c>
      <c r="G206" s="6">
        <f t="shared" si="28"/>
        <v>12.390328094013512</v>
      </c>
      <c r="H206" s="6">
        <f t="shared" si="29"/>
        <v>19.151111077974452</v>
      </c>
      <c r="I206" s="6">
        <f t="shared" si="29"/>
        <v>-3.9223097578365707</v>
      </c>
      <c r="J206" s="6">
        <v>0</v>
      </c>
      <c r="K206" s="6">
        <v>-9.8000000000000007</v>
      </c>
    </row>
    <row r="207" spans="4:11" x14ac:dyDescent="0.3">
      <c r="D207" s="6">
        <v>206</v>
      </c>
      <c r="E207" s="6">
        <f t="shared" si="27"/>
        <v>2.0500000000000003</v>
      </c>
      <c r="F207" s="6">
        <f t="shared" si="28"/>
        <v>39.259777709847448</v>
      </c>
      <c r="G207" s="6">
        <f t="shared" si="28"/>
        <v>12.350614996435146</v>
      </c>
      <c r="H207" s="6">
        <f t="shared" si="29"/>
        <v>19.151111077974452</v>
      </c>
      <c r="I207" s="6">
        <f t="shared" si="29"/>
        <v>-4.0203097578365705</v>
      </c>
      <c r="J207" s="6">
        <v>0</v>
      </c>
      <c r="K207" s="6">
        <v>-9.8000000000000007</v>
      </c>
    </row>
    <row r="208" spans="4:11" x14ac:dyDescent="0.3">
      <c r="D208" s="6">
        <v>207</v>
      </c>
      <c r="E208" s="6">
        <f t="shared" si="27"/>
        <v>2.06</v>
      </c>
      <c r="F208" s="6">
        <f t="shared" si="28"/>
        <v>39.451288820627191</v>
      </c>
      <c r="G208" s="6">
        <f t="shared" si="28"/>
        <v>12.309921898856782</v>
      </c>
      <c r="H208" s="6">
        <f t="shared" si="29"/>
        <v>19.151111077974452</v>
      </c>
      <c r="I208" s="6">
        <f t="shared" si="29"/>
        <v>-4.1183097578365704</v>
      </c>
      <c r="J208" s="6">
        <v>0</v>
      </c>
      <c r="K208" s="6">
        <v>-9.8000000000000007</v>
      </c>
    </row>
    <row r="209" spans="4:11" x14ac:dyDescent="0.3">
      <c r="D209" s="6">
        <v>208</v>
      </c>
      <c r="E209" s="6">
        <f t="shared" si="27"/>
        <v>2.0699999999999998</v>
      </c>
      <c r="F209" s="6">
        <f t="shared" si="28"/>
        <v>39.642799931406934</v>
      </c>
      <c r="G209" s="6">
        <f t="shared" si="28"/>
        <v>12.268248801278418</v>
      </c>
      <c r="H209" s="6">
        <f t="shared" si="29"/>
        <v>19.151111077974452</v>
      </c>
      <c r="I209" s="6">
        <f t="shared" si="29"/>
        <v>-4.2163097578365702</v>
      </c>
      <c r="J209" s="6">
        <v>0</v>
      </c>
      <c r="K209" s="6">
        <v>-9.8000000000000007</v>
      </c>
    </row>
    <row r="210" spans="4:11" x14ac:dyDescent="0.3">
      <c r="D210" s="6">
        <v>209</v>
      </c>
      <c r="E210" s="6">
        <f t="shared" si="27"/>
        <v>2.0799999999999996</v>
      </c>
      <c r="F210" s="6">
        <f t="shared" si="28"/>
        <v>39.834311042186677</v>
      </c>
      <c r="G210" s="6">
        <f t="shared" si="28"/>
        <v>12.225595703700053</v>
      </c>
      <c r="H210" s="6">
        <f t="shared" si="29"/>
        <v>19.151111077974452</v>
      </c>
      <c r="I210" s="6">
        <f t="shared" si="29"/>
        <v>-4.3143097578365701</v>
      </c>
      <c r="J210" s="6">
        <v>0</v>
      </c>
      <c r="K210" s="6">
        <v>-9.8000000000000007</v>
      </c>
    </row>
    <row r="211" spans="4:11" x14ac:dyDescent="0.3">
      <c r="D211" s="6">
        <v>210</v>
      </c>
      <c r="E211" s="6">
        <f t="shared" si="27"/>
        <v>2.0899999999999994</v>
      </c>
      <c r="F211" s="6">
        <f t="shared" si="28"/>
        <v>40.02582215296642</v>
      </c>
      <c r="G211" s="6">
        <f t="shared" si="28"/>
        <v>12.181962606121688</v>
      </c>
      <c r="H211" s="6">
        <f t="shared" si="29"/>
        <v>19.151111077974452</v>
      </c>
      <c r="I211" s="6">
        <f t="shared" si="29"/>
        <v>-4.41230975783657</v>
      </c>
      <c r="J211" s="6">
        <v>0</v>
      </c>
      <c r="K211" s="6">
        <v>-9.8000000000000007</v>
      </c>
    </row>
    <row r="212" spans="4:11" x14ac:dyDescent="0.3">
      <c r="D212" s="6">
        <v>211</v>
      </c>
      <c r="E212" s="6">
        <f t="shared" si="27"/>
        <v>2.0999999999999992</v>
      </c>
      <c r="F212" s="6">
        <f t="shared" ref="F212:G227" si="30">F211+H211*$B$2+0.5*J211*$B$2^2</f>
        <v>40.217333263746163</v>
      </c>
      <c r="G212" s="6">
        <f t="shared" si="30"/>
        <v>12.137349508543323</v>
      </c>
      <c r="H212" s="6">
        <f t="shared" ref="H212:I227" si="31">H211+J211*$B$2</f>
        <v>19.151111077974452</v>
      </c>
      <c r="I212" s="6">
        <f t="shared" si="31"/>
        <v>-4.5103097578365698</v>
      </c>
      <c r="J212" s="6">
        <v>0</v>
      </c>
      <c r="K212" s="6">
        <v>-9.8000000000000007</v>
      </c>
    </row>
    <row r="213" spans="4:11" x14ac:dyDescent="0.3">
      <c r="D213" s="6">
        <v>212</v>
      </c>
      <c r="E213" s="6">
        <f t="shared" si="27"/>
        <v>2.109999999999999</v>
      </c>
      <c r="F213" s="6">
        <f t="shared" si="30"/>
        <v>40.408844374525906</v>
      </c>
      <c r="G213" s="6">
        <f t="shared" si="30"/>
        <v>12.091756410964958</v>
      </c>
      <c r="H213" s="6">
        <f t="shared" si="31"/>
        <v>19.151111077974452</v>
      </c>
      <c r="I213" s="6">
        <f t="shared" si="31"/>
        <v>-4.6083097578365697</v>
      </c>
      <c r="J213" s="6">
        <v>0</v>
      </c>
      <c r="K213" s="6">
        <v>-9.8000000000000007</v>
      </c>
    </row>
    <row r="214" spans="4:11" x14ac:dyDescent="0.3">
      <c r="D214" s="6">
        <v>213</v>
      </c>
      <c r="E214" s="6">
        <f t="shared" si="27"/>
        <v>2.1199999999999988</v>
      </c>
      <c r="F214" s="6">
        <f t="shared" si="30"/>
        <v>40.600355485305649</v>
      </c>
      <c r="G214" s="6">
        <f t="shared" si="30"/>
        <v>12.045183313386593</v>
      </c>
      <c r="H214" s="6">
        <f t="shared" si="31"/>
        <v>19.151111077974452</v>
      </c>
      <c r="I214" s="6">
        <f t="shared" si="31"/>
        <v>-4.7063097578365696</v>
      </c>
      <c r="J214" s="6">
        <v>0</v>
      </c>
      <c r="K214" s="6">
        <v>-9.8000000000000007</v>
      </c>
    </row>
    <row r="215" spans="4:11" x14ac:dyDescent="0.3">
      <c r="D215" s="6">
        <v>214</v>
      </c>
      <c r="E215" s="6">
        <f t="shared" si="27"/>
        <v>2.1299999999999986</v>
      </c>
      <c r="F215" s="6">
        <f t="shared" si="30"/>
        <v>40.791866596085391</v>
      </c>
      <c r="G215" s="6">
        <f t="shared" si="30"/>
        <v>11.997630215808227</v>
      </c>
      <c r="H215" s="6">
        <f t="shared" si="31"/>
        <v>19.151111077974452</v>
      </c>
      <c r="I215" s="6">
        <f t="shared" si="31"/>
        <v>-4.8043097578365694</v>
      </c>
      <c r="J215" s="6">
        <v>0</v>
      </c>
      <c r="K215" s="6">
        <v>-9.8000000000000007</v>
      </c>
    </row>
    <row r="216" spans="4:11" x14ac:dyDescent="0.3">
      <c r="D216" s="6">
        <v>215</v>
      </c>
      <c r="E216" s="6">
        <f t="shared" si="27"/>
        <v>2.1399999999999983</v>
      </c>
      <c r="F216" s="6">
        <f t="shared" si="30"/>
        <v>40.983377706865134</v>
      </c>
      <c r="G216" s="6">
        <f t="shared" si="30"/>
        <v>11.949097118229862</v>
      </c>
      <c r="H216" s="6">
        <f t="shared" si="31"/>
        <v>19.151111077974452</v>
      </c>
      <c r="I216" s="6">
        <f t="shared" si="31"/>
        <v>-4.9023097578365693</v>
      </c>
      <c r="J216" s="6">
        <v>0</v>
      </c>
      <c r="K216" s="6">
        <v>-9.8000000000000007</v>
      </c>
    </row>
    <row r="217" spans="4:11" x14ac:dyDescent="0.3">
      <c r="D217" s="6">
        <v>216</v>
      </c>
      <c r="E217" s="6">
        <f t="shared" si="27"/>
        <v>2.1499999999999981</v>
      </c>
      <c r="F217" s="6">
        <f t="shared" si="30"/>
        <v>41.174888817644877</v>
      </c>
      <c r="G217" s="6">
        <f t="shared" si="30"/>
        <v>11.899584020651497</v>
      </c>
      <c r="H217" s="6">
        <f t="shared" si="31"/>
        <v>19.151111077974452</v>
      </c>
      <c r="I217" s="6">
        <f t="shared" si="31"/>
        <v>-5.0003097578365692</v>
      </c>
      <c r="J217" s="6">
        <v>0</v>
      </c>
      <c r="K217" s="6">
        <v>-9.8000000000000007</v>
      </c>
    </row>
    <row r="218" spans="4:11" x14ac:dyDescent="0.3">
      <c r="D218" s="6">
        <v>217</v>
      </c>
      <c r="E218" s="6">
        <f t="shared" si="27"/>
        <v>2.1599999999999979</v>
      </c>
      <c r="F218" s="6">
        <f t="shared" si="30"/>
        <v>41.36639992842462</v>
      </c>
      <c r="G218" s="6">
        <f t="shared" si="30"/>
        <v>11.849090923073133</v>
      </c>
      <c r="H218" s="6">
        <f t="shared" si="31"/>
        <v>19.151111077974452</v>
      </c>
      <c r="I218" s="6">
        <f t="shared" si="31"/>
        <v>-5.098309757836569</v>
      </c>
      <c r="J218" s="6">
        <v>0</v>
      </c>
      <c r="K218" s="6">
        <v>-9.8000000000000007</v>
      </c>
    </row>
    <row r="219" spans="4:11" x14ac:dyDescent="0.3">
      <c r="D219" s="6">
        <v>218</v>
      </c>
      <c r="E219" s="6">
        <f t="shared" si="27"/>
        <v>2.1699999999999977</v>
      </c>
      <c r="F219" s="6">
        <f t="shared" si="30"/>
        <v>41.557911039204363</v>
      </c>
      <c r="G219" s="6">
        <f t="shared" si="30"/>
        <v>11.797617825494768</v>
      </c>
      <c r="H219" s="6">
        <f t="shared" si="31"/>
        <v>19.151111077974452</v>
      </c>
      <c r="I219" s="6">
        <f t="shared" si="31"/>
        <v>-5.1963097578365689</v>
      </c>
      <c r="J219" s="6">
        <v>0</v>
      </c>
      <c r="K219" s="6">
        <v>-9.8000000000000007</v>
      </c>
    </row>
    <row r="220" spans="4:11" x14ac:dyDescent="0.3">
      <c r="D220" s="6">
        <v>219</v>
      </c>
      <c r="E220" s="6">
        <f t="shared" si="27"/>
        <v>2.1799999999999975</v>
      </c>
      <c r="F220" s="6">
        <f t="shared" si="30"/>
        <v>41.749422149984106</v>
      </c>
      <c r="G220" s="6">
        <f t="shared" si="30"/>
        <v>11.745164727916404</v>
      </c>
      <c r="H220" s="6">
        <f t="shared" si="31"/>
        <v>19.151111077974452</v>
      </c>
      <c r="I220" s="6">
        <f t="shared" si="31"/>
        <v>-5.2943097578365688</v>
      </c>
      <c r="J220" s="6">
        <v>0</v>
      </c>
      <c r="K220" s="6">
        <v>-9.8000000000000007</v>
      </c>
    </row>
    <row r="221" spans="4:11" x14ac:dyDescent="0.3">
      <c r="D221" s="6">
        <v>220</v>
      </c>
      <c r="E221" s="6">
        <f t="shared" si="27"/>
        <v>2.1899999999999973</v>
      </c>
      <c r="F221" s="6">
        <f t="shared" si="30"/>
        <v>41.940933260763849</v>
      </c>
      <c r="G221" s="6">
        <f t="shared" si="30"/>
        <v>11.691731630338039</v>
      </c>
      <c r="H221" s="6">
        <f t="shared" si="31"/>
        <v>19.151111077974452</v>
      </c>
      <c r="I221" s="6">
        <f t="shared" si="31"/>
        <v>-5.3923097578365686</v>
      </c>
      <c r="J221" s="6">
        <v>0</v>
      </c>
      <c r="K221" s="6">
        <v>-9.8000000000000007</v>
      </c>
    </row>
    <row r="222" spans="4:11" x14ac:dyDescent="0.3">
      <c r="D222" s="6">
        <v>221</v>
      </c>
      <c r="E222" s="6">
        <f t="shared" si="27"/>
        <v>2.1999999999999971</v>
      </c>
      <c r="F222" s="6">
        <f t="shared" si="30"/>
        <v>42.132444371543592</v>
      </c>
      <c r="G222" s="6">
        <f t="shared" si="30"/>
        <v>11.637318532759673</v>
      </c>
      <c r="H222" s="6">
        <f t="shared" si="31"/>
        <v>19.151111077974452</v>
      </c>
      <c r="I222" s="6">
        <f t="shared" si="31"/>
        <v>-5.4903097578365685</v>
      </c>
      <c r="J222" s="6">
        <v>0</v>
      </c>
      <c r="K222" s="6">
        <v>-9.8000000000000007</v>
      </c>
    </row>
    <row r="223" spans="4:11" x14ac:dyDescent="0.3">
      <c r="D223" s="6">
        <v>222</v>
      </c>
      <c r="E223" s="6">
        <f t="shared" si="27"/>
        <v>2.2099999999999969</v>
      </c>
      <c r="F223" s="6">
        <f t="shared" si="30"/>
        <v>42.323955482323335</v>
      </c>
      <c r="G223" s="6">
        <f t="shared" si="30"/>
        <v>11.581925435181308</v>
      </c>
      <c r="H223" s="6">
        <f t="shared" si="31"/>
        <v>19.151111077974452</v>
      </c>
      <c r="I223" s="6">
        <f t="shared" si="31"/>
        <v>-5.5883097578365684</v>
      </c>
      <c r="J223" s="6">
        <v>0</v>
      </c>
      <c r="K223" s="6">
        <v>-9.8000000000000007</v>
      </c>
    </row>
    <row r="224" spans="4:11" x14ac:dyDescent="0.3">
      <c r="D224" s="6">
        <v>223</v>
      </c>
      <c r="E224" s="6">
        <f t="shared" si="27"/>
        <v>2.2199999999999966</v>
      </c>
      <c r="F224" s="6">
        <f t="shared" si="30"/>
        <v>42.515466593103078</v>
      </c>
      <c r="G224" s="6">
        <f t="shared" si="30"/>
        <v>11.525552337602942</v>
      </c>
      <c r="H224" s="6">
        <f t="shared" si="31"/>
        <v>19.151111077974452</v>
      </c>
      <c r="I224" s="6">
        <f t="shared" si="31"/>
        <v>-5.6863097578365682</v>
      </c>
      <c r="J224" s="6">
        <v>0</v>
      </c>
      <c r="K224" s="6">
        <v>-9.8000000000000007</v>
      </c>
    </row>
    <row r="225" spans="4:11" x14ac:dyDescent="0.3">
      <c r="D225" s="6">
        <v>224</v>
      </c>
      <c r="E225" s="6">
        <f t="shared" si="27"/>
        <v>2.2299999999999964</v>
      </c>
      <c r="F225" s="6">
        <f t="shared" si="30"/>
        <v>42.706977703882821</v>
      </c>
      <c r="G225" s="6">
        <f t="shared" si="30"/>
        <v>11.468199240024578</v>
      </c>
      <c r="H225" s="6">
        <f t="shared" si="31"/>
        <v>19.151111077974452</v>
      </c>
      <c r="I225" s="6">
        <f t="shared" si="31"/>
        <v>-5.7843097578365681</v>
      </c>
      <c r="J225" s="6">
        <v>0</v>
      </c>
      <c r="K225" s="6">
        <v>-9.8000000000000007</v>
      </c>
    </row>
    <row r="226" spans="4:11" x14ac:dyDescent="0.3">
      <c r="D226" s="6">
        <v>225</v>
      </c>
      <c r="E226" s="6">
        <f t="shared" si="27"/>
        <v>2.2399999999999962</v>
      </c>
      <c r="F226" s="6">
        <f t="shared" si="30"/>
        <v>42.898488814662564</v>
      </c>
      <c r="G226" s="6">
        <f t="shared" si="30"/>
        <v>11.409866142446214</v>
      </c>
      <c r="H226" s="6">
        <f t="shared" si="31"/>
        <v>19.151111077974452</v>
      </c>
      <c r="I226" s="6">
        <f t="shared" si="31"/>
        <v>-5.882309757836568</v>
      </c>
      <c r="J226" s="6">
        <v>0</v>
      </c>
      <c r="K226" s="6">
        <v>-9.8000000000000007</v>
      </c>
    </row>
    <row r="227" spans="4:11" x14ac:dyDescent="0.3">
      <c r="D227" s="6">
        <v>226</v>
      </c>
      <c r="E227" s="6">
        <f t="shared" si="27"/>
        <v>2.249999999999996</v>
      </c>
      <c r="F227" s="6">
        <f t="shared" si="30"/>
        <v>43.089999925442307</v>
      </c>
      <c r="G227" s="6">
        <f t="shared" si="30"/>
        <v>11.35055304486785</v>
      </c>
      <c r="H227" s="6">
        <f t="shared" si="31"/>
        <v>19.151111077974452</v>
      </c>
      <c r="I227" s="6">
        <f t="shared" si="31"/>
        <v>-5.9803097578365678</v>
      </c>
      <c r="J227" s="6">
        <v>0</v>
      </c>
      <c r="K227" s="6">
        <v>-9.8000000000000007</v>
      </c>
    </row>
    <row r="228" spans="4:11" x14ac:dyDescent="0.3">
      <c r="D228" s="6">
        <v>227</v>
      </c>
      <c r="E228" s="6">
        <f t="shared" si="27"/>
        <v>2.2599999999999958</v>
      </c>
      <c r="F228" s="6">
        <f t="shared" ref="F228:G243" si="32">F227+H227*$B$2+0.5*J227*$B$2^2</f>
        <v>43.281511036222049</v>
      </c>
      <c r="G228" s="6">
        <f t="shared" si="32"/>
        <v>11.290259947289485</v>
      </c>
      <c r="H228" s="6">
        <f t="shared" ref="H228:I243" si="33">H227+J227*$B$2</f>
        <v>19.151111077974452</v>
      </c>
      <c r="I228" s="6">
        <f t="shared" si="33"/>
        <v>-6.0783097578365677</v>
      </c>
      <c r="J228" s="6">
        <v>0</v>
      </c>
      <c r="K228" s="6">
        <v>-9.8000000000000007</v>
      </c>
    </row>
    <row r="229" spans="4:11" x14ac:dyDescent="0.3">
      <c r="D229" s="6">
        <v>228</v>
      </c>
      <c r="E229" s="6">
        <f t="shared" si="27"/>
        <v>2.2699999999999956</v>
      </c>
      <c r="F229" s="6">
        <f t="shared" si="32"/>
        <v>43.473022147001792</v>
      </c>
      <c r="G229" s="6">
        <f t="shared" si="32"/>
        <v>11.22898684971112</v>
      </c>
      <c r="H229" s="6">
        <f t="shared" si="33"/>
        <v>19.151111077974452</v>
      </c>
      <c r="I229" s="6">
        <f t="shared" si="33"/>
        <v>-6.1763097578365675</v>
      </c>
      <c r="J229" s="6">
        <v>0</v>
      </c>
      <c r="K229" s="6">
        <v>-9.8000000000000007</v>
      </c>
    </row>
    <row r="230" spans="4:11" x14ac:dyDescent="0.3">
      <c r="D230" s="6">
        <v>229</v>
      </c>
      <c r="E230" s="6">
        <f t="shared" si="27"/>
        <v>2.2799999999999954</v>
      </c>
      <c r="F230" s="6">
        <f t="shared" si="32"/>
        <v>43.664533257781535</v>
      </c>
      <c r="G230" s="6">
        <f t="shared" si="32"/>
        <v>11.166733752132755</v>
      </c>
      <c r="H230" s="6">
        <f t="shared" si="33"/>
        <v>19.151111077974452</v>
      </c>
      <c r="I230" s="6">
        <f t="shared" si="33"/>
        <v>-6.2743097578365674</v>
      </c>
      <c r="J230" s="6">
        <v>0</v>
      </c>
      <c r="K230" s="6">
        <v>-9.8000000000000007</v>
      </c>
    </row>
    <row r="231" spans="4:11" x14ac:dyDescent="0.3">
      <c r="D231" s="6">
        <v>230</v>
      </c>
      <c r="E231" s="6">
        <f t="shared" si="27"/>
        <v>2.2899999999999952</v>
      </c>
      <c r="F231" s="6">
        <f t="shared" si="32"/>
        <v>43.856044368561278</v>
      </c>
      <c r="G231" s="6">
        <f t="shared" si="32"/>
        <v>11.10350065455439</v>
      </c>
      <c r="H231" s="6">
        <f t="shared" si="33"/>
        <v>19.151111077974452</v>
      </c>
      <c r="I231" s="6">
        <f t="shared" si="33"/>
        <v>-6.3723097578365673</v>
      </c>
      <c r="J231" s="6">
        <v>0</v>
      </c>
      <c r="K231" s="6">
        <v>-9.8000000000000007</v>
      </c>
    </row>
    <row r="232" spans="4:11" x14ac:dyDescent="0.3">
      <c r="D232" s="6">
        <v>231</v>
      </c>
      <c r="E232" s="6">
        <f t="shared" si="27"/>
        <v>2.2999999999999949</v>
      </c>
      <c r="F232" s="6">
        <f t="shared" si="32"/>
        <v>44.047555479341021</v>
      </c>
      <c r="G232" s="6">
        <f t="shared" si="32"/>
        <v>11.039287556976024</v>
      </c>
      <c r="H232" s="6">
        <f t="shared" si="33"/>
        <v>19.151111077974452</v>
      </c>
      <c r="I232" s="6">
        <f t="shared" si="33"/>
        <v>-6.4703097578365671</v>
      </c>
      <c r="J232" s="6">
        <v>0</v>
      </c>
      <c r="K232" s="6">
        <v>-9.8000000000000007</v>
      </c>
    </row>
    <row r="233" spans="4:11" x14ac:dyDescent="0.3">
      <c r="D233" s="6">
        <v>232</v>
      </c>
      <c r="E233" s="6">
        <f t="shared" si="27"/>
        <v>2.3099999999999947</v>
      </c>
      <c r="F233" s="6">
        <f t="shared" si="32"/>
        <v>44.239066590120764</v>
      </c>
      <c r="G233" s="6">
        <f t="shared" si="32"/>
        <v>10.974094459397659</v>
      </c>
      <c r="H233" s="6">
        <f t="shared" si="33"/>
        <v>19.151111077974452</v>
      </c>
      <c r="I233" s="6">
        <f t="shared" si="33"/>
        <v>-6.568309757836567</v>
      </c>
      <c r="J233" s="6">
        <v>0</v>
      </c>
      <c r="K233" s="6">
        <v>-9.8000000000000007</v>
      </c>
    </row>
    <row r="234" spans="4:11" x14ac:dyDescent="0.3">
      <c r="D234" s="6">
        <v>233</v>
      </c>
      <c r="E234" s="6">
        <f t="shared" si="27"/>
        <v>2.3199999999999945</v>
      </c>
      <c r="F234" s="6">
        <f t="shared" si="32"/>
        <v>44.430577700900507</v>
      </c>
      <c r="G234" s="6">
        <f t="shared" si="32"/>
        <v>10.907921361819295</v>
      </c>
      <c r="H234" s="6">
        <f t="shared" si="33"/>
        <v>19.151111077974452</v>
      </c>
      <c r="I234" s="6">
        <f t="shared" si="33"/>
        <v>-6.6663097578365669</v>
      </c>
      <c r="J234" s="6">
        <v>0</v>
      </c>
      <c r="K234" s="6">
        <v>-9.8000000000000007</v>
      </c>
    </row>
    <row r="235" spans="4:11" x14ac:dyDescent="0.3">
      <c r="D235" s="6">
        <v>234</v>
      </c>
      <c r="E235" s="6">
        <f t="shared" si="27"/>
        <v>2.3299999999999943</v>
      </c>
      <c r="F235" s="6">
        <f t="shared" si="32"/>
        <v>44.62208881168025</v>
      </c>
      <c r="G235" s="6">
        <f t="shared" si="32"/>
        <v>10.84076826424093</v>
      </c>
      <c r="H235" s="6">
        <f t="shared" si="33"/>
        <v>19.151111077974452</v>
      </c>
      <c r="I235" s="6">
        <f t="shared" si="33"/>
        <v>-6.7643097578365667</v>
      </c>
      <c r="J235" s="6">
        <v>0</v>
      </c>
      <c r="K235" s="6">
        <v>-9.8000000000000007</v>
      </c>
    </row>
    <row r="236" spans="4:11" x14ac:dyDescent="0.3">
      <c r="D236" s="6">
        <v>235</v>
      </c>
      <c r="E236" s="6">
        <f t="shared" si="27"/>
        <v>2.3399999999999941</v>
      </c>
      <c r="F236" s="6">
        <f t="shared" si="32"/>
        <v>44.813599922459993</v>
      </c>
      <c r="G236" s="6">
        <f t="shared" si="32"/>
        <v>10.772635166662566</v>
      </c>
      <c r="H236" s="6">
        <f t="shared" si="33"/>
        <v>19.151111077974452</v>
      </c>
      <c r="I236" s="6">
        <f t="shared" si="33"/>
        <v>-6.8623097578365666</v>
      </c>
      <c r="J236" s="6">
        <v>0</v>
      </c>
      <c r="K236" s="6">
        <v>-9.8000000000000007</v>
      </c>
    </row>
    <row r="237" spans="4:11" x14ac:dyDescent="0.3">
      <c r="D237" s="6">
        <v>236</v>
      </c>
      <c r="E237" s="6">
        <f t="shared" si="27"/>
        <v>2.3499999999999939</v>
      </c>
      <c r="F237" s="6">
        <f t="shared" si="32"/>
        <v>45.005111033239736</v>
      </c>
      <c r="G237" s="6">
        <f t="shared" si="32"/>
        <v>10.703522069084201</v>
      </c>
      <c r="H237" s="6">
        <f t="shared" si="33"/>
        <v>19.151111077974452</v>
      </c>
      <c r="I237" s="6">
        <f t="shared" si="33"/>
        <v>-6.9603097578365665</v>
      </c>
      <c r="J237" s="6">
        <v>0</v>
      </c>
      <c r="K237" s="6">
        <v>-9.8000000000000007</v>
      </c>
    </row>
    <row r="238" spans="4:11" x14ac:dyDescent="0.3">
      <c r="D238" s="6">
        <v>237</v>
      </c>
      <c r="E238" s="6">
        <f t="shared" si="27"/>
        <v>2.3599999999999937</v>
      </c>
      <c r="F238" s="6">
        <f t="shared" si="32"/>
        <v>45.196622144019479</v>
      </c>
      <c r="G238" s="6">
        <f t="shared" si="32"/>
        <v>10.633428971505836</v>
      </c>
      <c r="H238" s="6">
        <f t="shared" si="33"/>
        <v>19.151111077974452</v>
      </c>
      <c r="I238" s="6">
        <f t="shared" si="33"/>
        <v>-7.0583097578365663</v>
      </c>
      <c r="J238" s="6">
        <v>0</v>
      </c>
      <c r="K238" s="6">
        <v>-9.8000000000000007</v>
      </c>
    </row>
    <row r="239" spans="4:11" x14ac:dyDescent="0.3">
      <c r="D239" s="6">
        <v>238</v>
      </c>
      <c r="E239" s="6">
        <f t="shared" si="27"/>
        <v>2.3699999999999934</v>
      </c>
      <c r="F239" s="6">
        <f t="shared" si="32"/>
        <v>45.388133254799222</v>
      </c>
      <c r="G239" s="6">
        <f t="shared" si="32"/>
        <v>10.562355873927471</v>
      </c>
      <c r="H239" s="6">
        <f t="shared" si="33"/>
        <v>19.151111077974452</v>
      </c>
      <c r="I239" s="6">
        <f t="shared" si="33"/>
        <v>-7.1563097578365662</v>
      </c>
      <c r="J239" s="6">
        <v>0</v>
      </c>
      <c r="K239" s="6">
        <v>-9.8000000000000007</v>
      </c>
    </row>
    <row r="240" spans="4:11" x14ac:dyDescent="0.3">
      <c r="D240" s="6">
        <v>239</v>
      </c>
      <c r="E240" s="6">
        <f t="shared" si="27"/>
        <v>2.3799999999999932</v>
      </c>
      <c r="F240" s="6">
        <f t="shared" si="32"/>
        <v>45.579644365578964</v>
      </c>
      <c r="G240" s="6">
        <f t="shared" si="32"/>
        <v>10.490302776349106</v>
      </c>
      <c r="H240" s="6">
        <f t="shared" si="33"/>
        <v>19.151111077974452</v>
      </c>
      <c r="I240" s="6">
        <f t="shared" si="33"/>
        <v>-7.2543097578365661</v>
      </c>
      <c r="J240" s="6">
        <v>0</v>
      </c>
      <c r="K240" s="6">
        <v>-9.8000000000000007</v>
      </c>
    </row>
    <row r="241" spans="4:11" x14ac:dyDescent="0.3">
      <c r="D241" s="6">
        <v>240</v>
      </c>
      <c r="E241" s="6">
        <f t="shared" si="27"/>
        <v>2.389999999999993</v>
      </c>
      <c r="F241" s="6">
        <f t="shared" si="32"/>
        <v>45.771155476358707</v>
      </c>
      <c r="G241" s="6">
        <f t="shared" si="32"/>
        <v>10.41726967877074</v>
      </c>
      <c r="H241" s="6">
        <f t="shared" si="33"/>
        <v>19.151111077974452</v>
      </c>
      <c r="I241" s="6">
        <f t="shared" si="33"/>
        <v>-7.3523097578365659</v>
      </c>
      <c r="J241" s="6">
        <v>0</v>
      </c>
      <c r="K241" s="6">
        <v>-9.8000000000000007</v>
      </c>
    </row>
    <row r="242" spans="4:11" x14ac:dyDescent="0.3">
      <c r="D242" s="6">
        <v>241</v>
      </c>
      <c r="E242" s="6">
        <f t="shared" si="27"/>
        <v>2.3999999999999928</v>
      </c>
      <c r="F242" s="6">
        <f t="shared" si="32"/>
        <v>45.96266658713845</v>
      </c>
      <c r="G242" s="6">
        <f t="shared" si="32"/>
        <v>10.343256581192374</v>
      </c>
      <c r="H242" s="6">
        <f t="shared" si="33"/>
        <v>19.151111077974452</v>
      </c>
      <c r="I242" s="6">
        <f t="shared" si="33"/>
        <v>-7.4503097578365658</v>
      </c>
      <c r="J242" s="6">
        <v>0</v>
      </c>
      <c r="K242" s="6">
        <v>-9.8000000000000007</v>
      </c>
    </row>
    <row r="243" spans="4:11" x14ac:dyDescent="0.3">
      <c r="D243" s="6">
        <v>242</v>
      </c>
      <c r="E243" s="6">
        <f t="shared" si="27"/>
        <v>2.4099999999999926</v>
      </c>
      <c r="F243" s="6">
        <f t="shared" si="32"/>
        <v>46.154177697918193</v>
      </c>
      <c r="G243" s="6">
        <f t="shared" si="32"/>
        <v>10.26826348361401</v>
      </c>
      <c r="H243" s="6">
        <f t="shared" si="33"/>
        <v>19.151111077974452</v>
      </c>
      <c r="I243" s="6">
        <f t="shared" si="33"/>
        <v>-7.5483097578365657</v>
      </c>
      <c r="J243" s="6">
        <v>0</v>
      </c>
      <c r="K243" s="6">
        <v>-9.8000000000000007</v>
      </c>
    </row>
    <row r="244" spans="4:11" x14ac:dyDescent="0.3">
      <c r="D244" s="6">
        <v>243</v>
      </c>
      <c r="E244" s="6">
        <f t="shared" si="27"/>
        <v>2.4199999999999924</v>
      </c>
      <c r="F244" s="6">
        <f t="shared" ref="F244:G259" si="34">F243+H243*$B$2+0.5*J243*$B$2^2</f>
        <v>46.345688808697936</v>
      </c>
      <c r="G244" s="6">
        <f t="shared" si="34"/>
        <v>10.192290386035646</v>
      </c>
      <c r="H244" s="6">
        <f t="shared" ref="H244:I259" si="35">H243+J243*$B$2</f>
        <v>19.151111077974452</v>
      </c>
      <c r="I244" s="6">
        <f t="shared" si="35"/>
        <v>-7.6463097578365655</v>
      </c>
      <c r="J244" s="6">
        <v>0</v>
      </c>
      <c r="K244" s="6">
        <v>-9.8000000000000007</v>
      </c>
    </row>
    <row r="245" spans="4:11" x14ac:dyDescent="0.3">
      <c r="D245" s="6">
        <v>244</v>
      </c>
      <c r="E245" s="6">
        <f t="shared" si="27"/>
        <v>2.4299999999999922</v>
      </c>
      <c r="F245" s="6">
        <f t="shared" si="34"/>
        <v>46.537199919477679</v>
      </c>
      <c r="G245" s="6">
        <f t="shared" si="34"/>
        <v>10.115337288457281</v>
      </c>
      <c r="H245" s="6">
        <f t="shared" si="35"/>
        <v>19.151111077974452</v>
      </c>
      <c r="I245" s="6">
        <f t="shared" si="35"/>
        <v>-7.7443097578365654</v>
      </c>
      <c r="J245" s="6">
        <v>0</v>
      </c>
      <c r="K245" s="6">
        <v>-9.8000000000000007</v>
      </c>
    </row>
    <row r="246" spans="4:11" x14ac:dyDescent="0.3">
      <c r="D246" s="6">
        <v>245</v>
      </c>
      <c r="E246" s="6">
        <f t="shared" si="27"/>
        <v>2.439999999999992</v>
      </c>
      <c r="F246" s="6">
        <f t="shared" si="34"/>
        <v>46.728711030257422</v>
      </c>
      <c r="G246" s="6">
        <f t="shared" si="34"/>
        <v>10.037404190878917</v>
      </c>
      <c r="H246" s="6">
        <f t="shared" si="35"/>
        <v>19.151111077974452</v>
      </c>
      <c r="I246" s="6">
        <f t="shared" si="35"/>
        <v>-7.8423097578365653</v>
      </c>
      <c r="J246" s="6">
        <v>0</v>
      </c>
      <c r="K246" s="6">
        <v>-9.8000000000000007</v>
      </c>
    </row>
    <row r="247" spans="4:11" x14ac:dyDescent="0.3">
      <c r="D247" s="6">
        <v>246</v>
      </c>
      <c r="E247" s="6">
        <f t="shared" si="27"/>
        <v>2.4499999999999917</v>
      </c>
      <c r="F247" s="6">
        <f t="shared" si="34"/>
        <v>46.920222141037165</v>
      </c>
      <c r="G247" s="6">
        <f t="shared" si="34"/>
        <v>9.9584910933005517</v>
      </c>
      <c r="H247" s="6">
        <f t="shared" si="35"/>
        <v>19.151111077974452</v>
      </c>
      <c r="I247" s="6">
        <f t="shared" si="35"/>
        <v>-7.9403097578365651</v>
      </c>
      <c r="J247" s="6">
        <v>0</v>
      </c>
      <c r="K247" s="6">
        <v>-9.8000000000000007</v>
      </c>
    </row>
    <row r="248" spans="4:11" x14ac:dyDescent="0.3">
      <c r="D248" s="6">
        <v>247</v>
      </c>
      <c r="E248" s="6">
        <f t="shared" si="27"/>
        <v>2.4599999999999915</v>
      </c>
      <c r="F248" s="6">
        <f t="shared" si="34"/>
        <v>47.111733251816908</v>
      </c>
      <c r="G248" s="6">
        <f t="shared" si="34"/>
        <v>9.8785979957221866</v>
      </c>
      <c r="H248" s="6">
        <f t="shared" si="35"/>
        <v>19.151111077974452</v>
      </c>
      <c r="I248" s="6">
        <f t="shared" si="35"/>
        <v>-8.038309757836565</v>
      </c>
      <c r="J248" s="6">
        <v>0</v>
      </c>
      <c r="K248" s="6">
        <v>-9.8000000000000007</v>
      </c>
    </row>
    <row r="249" spans="4:11" x14ac:dyDescent="0.3">
      <c r="D249" s="6">
        <v>248</v>
      </c>
      <c r="E249" s="6">
        <f t="shared" si="27"/>
        <v>2.4699999999999913</v>
      </c>
      <c r="F249" s="6">
        <f t="shared" si="34"/>
        <v>47.303244362596651</v>
      </c>
      <c r="G249" s="6">
        <f t="shared" si="34"/>
        <v>9.7977248981438212</v>
      </c>
      <c r="H249" s="6">
        <f t="shared" si="35"/>
        <v>19.151111077974452</v>
      </c>
      <c r="I249" s="6">
        <f t="shared" si="35"/>
        <v>-8.1363097578365657</v>
      </c>
      <c r="J249" s="6">
        <v>0</v>
      </c>
      <c r="K249" s="6">
        <v>-9.8000000000000007</v>
      </c>
    </row>
    <row r="250" spans="4:11" x14ac:dyDescent="0.3">
      <c r="D250" s="6">
        <v>249</v>
      </c>
      <c r="E250" s="6">
        <f t="shared" si="27"/>
        <v>2.4799999999999911</v>
      </c>
      <c r="F250" s="6">
        <f t="shared" si="34"/>
        <v>47.494755473376394</v>
      </c>
      <c r="G250" s="6">
        <f t="shared" si="34"/>
        <v>9.7158718005654556</v>
      </c>
      <c r="H250" s="6">
        <f t="shared" si="35"/>
        <v>19.151111077974452</v>
      </c>
      <c r="I250" s="6">
        <f t="shared" si="35"/>
        <v>-8.2343097578365665</v>
      </c>
      <c r="J250" s="6">
        <v>0</v>
      </c>
      <c r="K250" s="6">
        <v>-9.8000000000000007</v>
      </c>
    </row>
    <row r="251" spans="4:11" x14ac:dyDescent="0.3">
      <c r="D251" s="6">
        <v>250</v>
      </c>
      <c r="E251" s="6">
        <f t="shared" si="27"/>
        <v>2.4899999999999909</v>
      </c>
      <c r="F251" s="6">
        <f t="shared" si="34"/>
        <v>47.686266584156137</v>
      </c>
      <c r="G251" s="6">
        <f t="shared" si="34"/>
        <v>9.6330387029870899</v>
      </c>
      <c r="H251" s="6">
        <f t="shared" si="35"/>
        <v>19.151111077974452</v>
      </c>
      <c r="I251" s="6">
        <f t="shared" si="35"/>
        <v>-8.3323097578365672</v>
      </c>
      <c r="J251" s="6">
        <v>0</v>
      </c>
      <c r="K251" s="6">
        <v>-9.8000000000000007</v>
      </c>
    </row>
    <row r="252" spans="4:11" x14ac:dyDescent="0.3">
      <c r="D252" s="6">
        <v>251</v>
      </c>
      <c r="E252" s="6">
        <f t="shared" si="27"/>
        <v>2.4999999999999907</v>
      </c>
      <c r="F252" s="6">
        <f t="shared" si="34"/>
        <v>47.87777769493588</v>
      </c>
      <c r="G252" s="6">
        <f t="shared" si="34"/>
        <v>9.5492256054087257</v>
      </c>
      <c r="H252" s="6">
        <f t="shared" si="35"/>
        <v>19.151111077974452</v>
      </c>
      <c r="I252" s="6">
        <f t="shared" si="35"/>
        <v>-8.430309757836568</v>
      </c>
      <c r="J252" s="6">
        <v>0</v>
      </c>
      <c r="K252" s="6">
        <v>-9.8000000000000007</v>
      </c>
    </row>
    <row r="253" spans="4:11" x14ac:dyDescent="0.3">
      <c r="D253" s="6">
        <v>252</v>
      </c>
      <c r="E253" s="6">
        <f t="shared" si="27"/>
        <v>2.5099999999999905</v>
      </c>
      <c r="F253" s="6">
        <f t="shared" si="34"/>
        <v>48.069288805715622</v>
      </c>
      <c r="G253" s="6">
        <f t="shared" si="34"/>
        <v>9.4644325078303613</v>
      </c>
      <c r="H253" s="6">
        <f t="shared" si="35"/>
        <v>19.151111077974452</v>
      </c>
      <c r="I253" s="6">
        <f t="shared" si="35"/>
        <v>-8.5283097578365687</v>
      </c>
      <c r="J253" s="6">
        <v>0</v>
      </c>
      <c r="K253" s="6">
        <v>-9.8000000000000007</v>
      </c>
    </row>
    <row r="254" spans="4:11" x14ac:dyDescent="0.3">
      <c r="D254" s="6">
        <v>253</v>
      </c>
      <c r="E254" s="6">
        <f t="shared" si="27"/>
        <v>2.5199999999999902</v>
      </c>
      <c r="F254" s="6">
        <f t="shared" si="34"/>
        <v>48.260799916495365</v>
      </c>
      <c r="G254" s="6">
        <f t="shared" si="34"/>
        <v>9.3786594102519967</v>
      </c>
      <c r="H254" s="6">
        <f t="shared" si="35"/>
        <v>19.151111077974452</v>
      </c>
      <c r="I254" s="6">
        <f t="shared" si="35"/>
        <v>-8.6263097578365695</v>
      </c>
      <c r="J254" s="6">
        <v>0</v>
      </c>
      <c r="K254" s="6">
        <v>-9.8000000000000007</v>
      </c>
    </row>
    <row r="255" spans="4:11" x14ac:dyDescent="0.3">
      <c r="D255" s="6">
        <v>254</v>
      </c>
      <c r="E255" s="6">
        <f t="shared" si="27"/>
        <v>2.52999999999999</v>
      </c>
      <c r="F255" s="6">
        <f t="shared" si="34"/>
        <v>48.452311027275108</v>
      </c>
      <c r="G255" s="6">
        <f t="shared" si="34"/>
        <v>9.2919063126736319</v>
      </c>
      <c r="H255" s="6">
        <f t="shared" si="35"/>
        <v>19.151111077974452</v>
      </c>
      <c r="I255" s="6">
        <f t="shared" si="35"/>
        <v>-8.7243097578365703</v>
      </c>
      <c r="J255" s="6">
        <v>0</v>
      </c>
      <c r="K255" s="6">
        <v>-9.8000000000000007</v>
      </c>
    </row>
    <row r="256" spans="4:11" x14ac:dyDescent="0.3">
      <c r="D256" s="6">
        <v>255</v>
      </c>
      <c r="E256" s="6">
        <f t="shared" si="27"/>
        <v>2.5399999999999898</v>
      </c>
      <c r="F256" s="6">
        <f t="shared" si="34"/>
        <v>48.643822138054851</v>
      </c>
      <c r="G256" s="6">
        <f t="shared" si="34"/>
        <v>9.2041732150952669</v>
      </c>
      <c r="H256" s="6">
        <f t="shared" si="35"/>
        <v>19.151111077974452</v>
      </c>
      <c r="I256" s="6">
        <f t="shared" si="35"/>
        <v>-8.822309757836571</v>
      </c>
      <c r="J256" s="6">
        <v>0</v>
      </c>
      <c r="K256" s="6">
        <v>-9.8000000000000007</v>
      </c>
    </row>
    <row r="257" spans="4:11" x14ac:dyDescent="0.3">
      <c r="D257" s="6">
        <v>256</v>
      </c>
      <c r="E257" s="6">
        <f t="shared" si="27"/>
        <v>2.5499999999999896</v>
      </c>
      <c r="F257" s="6">
        <f t="shared" si="34"/>
        <v>48.835333248834594</v>
      </c>
      <c r="G257" s="6">
        <f t="shared" si="34"/>
        <v>9.1154601175169017</v>
      </c>
      <c r="H257" s="6">
        <f t="shared" si="35"/>
        <v>19.151111077974452</v>
      </c>
      <c r="I257" s="6">
        <f t="shared" si="35"/>
        <v>-8.9203097578365718</v>
      </c>
      <c r="J257" s="6">
        <v>0</v>
      </c>
      <c r="K257" s="6">
        <v>-9.8000000000000007</v>
      </c>
    </row>
    <row r="258" spans="4:11" x14ac:dyDescent="0.3">
      <c r="D258" s="6">
        <v>257</v>
      </c>
      <c r="E258" s="6">
        <f t="shared" si="27"/>
        <v>2.5599999999999894</v>
      </c>
      <c r="F258" s="6">
        <f t="shared" si="34"/>
        <v>49.026844359614337</v>
      </c>
      <c r="G258" s="6">
        <f t="shared" si="34"/>
        <v>9.0257670199385363</v>
      </c>
      <c r="H258" s="6">
        <f t="shared" si="35"/>
        <v>19.151111077974452</v>
      </c>
      <c r="I258" s="6">
        <f t="shared" si="35"/>
        <v>-9.0183097578365725</v>
      </c>
      <c r="J258" s="6">
        <v>0</v>
      </c>
      <c r="K258" s="6">
        <v>-9.8000000000000007</v>
      </c>
    </row>
    <row r="259" spans="4:11" x14ac:dyDescent="0.3">
      <c r="D259" s="6">
        <v>258</v>
      </c>
      <c r="E259" s="6">
        <f t="shared" si="27"/>
        <v>2.5699999999999892</v>
      </c>
      <c r="F259" s="6">
        <f t="shared" si="34"/>
        <v>49.21835547039408</v>
      </c>
      <c r="G259" s="6">
        <f t="shared" si="34"/>
        <v>8.9350939223601706</v>
      </c>
      <c r="H259" s="6">
        <f t="shared" si="35"/>
        <v>19.151111077974452</v>
      </c>
      <c r="I259" s="6">
        <f t="shared" si="35"/>
        <v>-9.1163097578365733</v>
      </c>
      <c r="J259" s="6">
        <v>0</v>
      </c>
      <c r="K259" s="6">
        <v>-9.8000000000000007</v>
      </c>
    </row>
    <row r="260" spans="4:11" x14ac:dyDescent="0.3">
      <c r="D260" s="6">
        <v>259</v>
      </c>
      <c r="E260" s="6">
        <f t="shared" ref="E260:E323" si="36">$B$2+E259</f>
        <v>2.579999999999989</v>
      </c>
      <c r="F260" s="6">
        <f t="shared" ref="F260:G275" si="37">F259+H259*$B$2+0.5*J259*$B$2^2</f>
        <v>49.409866581173823</v>
      </c>
      <c r="G260" s="6">
        <f t="shared" si="37"/>
        <v>8.8434408247818048</v>
      </c>
      <c r="H260" s="6">
        <f t="shared" ref="H260:I275" si="38">H259+J259*$B$2</f>
        <v>19.151111077974452</v>
      </c>
      <c r="I260" s="6">
        <f t="shared" si="38"/>
        <v>-9.214309757836574</v>
      </c>
      <c r="J260" s="6">
        <v>0</v>
      </c>
      <c r="K260" s="6">
        <v>-9.8000000000000007</v>
      </c>
    </row>
    <row r="261" spans="4:11" x14ac:dyDescent="0.3">
      <c r="D261" s="6">
        <v>260</v>
      </c>
      <c r="E261" s="6">
        <f t="shared" si="36"/>
        <v>2.5899999999999888</v>
      </c>
      <c r="F261" s="6">
        <f t="shared" si="37"/>
        <v>49.601377691953566</v>
      </c>
      <c r="G261" s="6">
        <f t="shared" si="37"/>
        <v>8.7508077272034406</v>
      </c>
      <c r="H261" s="6">
        <f t="shared" si="38"/>
        <v>19.151111077974452</v>
      </c>
      <c r="I261" s="6">
        <f t="shared" si="38"/>
        <v>-9.3123097578365748</v>
      </c>
      <c r="J261" s="6">
        <v>0</v>
      </c>
      <c r="K261" s="6">
        <v>-9.8000000000000007</v>
      </c>
    </row>
    <row r="262" spans="4:11" x14ac:dyDescent="0.3">
      <c r="D262" s="6">
        <v>261</v>
      </c>
      <c r="E262" s="6">
        <f t="shared" si="36"/>
        <v>2.5999999999999885</v>
      </c>
      <c r="F262" s="6">
        <f t="shared" si="37"/>
        <v>49.792888802733309</v>
      </c>
      <c r="G262" s="6">
        <f t="shared" si="37"/>
        <v>8.6571946296250761</v>
      </c>
      <c r="H262" s="6">
        <f t="shared" si="38"/>
        <v>19.151111077974452</v>
      </c>
      <c r="I262" s="6">
        <f t="shared" si="38"/>
        <v>-9.4103097578365755</v>
      </c>
      <c r="J262" s="6">
        <v>0</v>
      </c>
      <c r="K262" s="6">
        <v>-9.8000000000000007</v>
      </c>
    </row>
    <row r="263" spans="4:11" x14ac:dyDescent="0.3">
      <c r="D263" s="6">
        <v>262</v>
      </c>
      <c r="E263" s="6">
        <f t="shared" si="36"/>
        <v>2.6099999999999883</v>
      </c>
      <c r="F263" s="6">
        <f t="shared" si="37"/>
        <v>49.984399913513052</v>
      </c>
      <c r="G263" s="6">
        <f t="shared" si="37"/>
        <v>8.5626015320467115</v>
      </c>
      <c r="H263" s="6">
        <f t="shared" si="38"/>
        <v>19.151111077974452</v>
      </c>
      <c r="I263" s="6">
        <f t="shared" si="38"/>
        <v>-9.5083097578365763</v>
      </c>
      <c r="J263" s="6">
        <v>0</v>
      </c>
      <c r="K263" s="6">
        <v>-9.8000000000000007</v>
      </c>
    </row>
    <row r="264" spans="4:11" x14ac:dyDescent="0.3">
      <c r="D264" s="6">
        <v>263</v>
      </c>
      <c r="E264" s="6">
        <f t="shared" si="36"/>
        <v>2.6199999999999881</v>
      </c>
      <c r="F264" s="6">
        <f t="shared" si="37"/>
        <v>50.175911024292795</v>
      </c>
      <c r="G264" s="6">
        <f t="shared" si="37"/>
        <v>8.4670284344683466</v>
      </c>
      <c r="H264" s="6">
        <f t="shared" si="38"/>
        <v>19.151111077974452</v>
      </c>
      <c r="I264" s="6">
        <f t="shared" si="38"/>
        <v>-9.606309757836577</v>
      </c>
      <c r="J264" s="6">
        <v>0</v>
      </c>
      <c r="K264" s="6">
        <v>-9.8000000000000007</v>
      </c>
    </row>
    <row r="265" spans="4:11" x14ac:dyDescent="0.3">
      <c r="D265" s="6">
        <v>264</v>
      </c>
      <c r="E265" s="6">
        <f t="shared" si="36"/>
        <v>2.6299999999999879</v>
      </c>
      <c r="F265" s="6">
        <f t="shared" si="37"/>
        <v>50.367422135072538</v>
      </c>
      <c r="G265" s="6">
        <f t="shared" si="37"/>
        <v>8.3704753368899816</v>
      </c>
      <c r="H265" s="6">
        <f t="shared" si="38"/>
        <v>19.151111077974452</v>
      </c>
      <c r="I265" s="6">
        <f t="shared" si="38"/>
        <v>-9.7043097578365778</v>
      </c>
      <c r="J265" s="6">
        <v>0</v>
      </c>
      <c r="K265" s="6">
        <v>-9.8000000000000007</v>
      </c>
    </row>
    <row r="266" spans="4:11" x14ac:dyDescent="0.3">
      <c r="D266" s="6">
        <v>265</v>
      </c>
      <c r="E266" s="6">
        <f t="shared" si="36"/>
        <v>2.6399999999999877</v>
      </c>
      <c r="F266" s="6">
        <f t="shared" si="37"/>
        <v>50.55893324585228</v>
      </c>
      <c r="G266" s="6">
        <f t="shared" si="37"/>
        <v>8.2729422393116163</v>
      </c>
      <c r="H266" s="6">
        <f t="shared" si="38"/>
        <v>19.151111077974452</v>
      </c>
      <c r="I266" s="6">
        <f t="shared" si="38"/>
        <v>-9.8023097578365785</v>
      </c>
      <c r="J266" s="6">
        <v>0</v>
      </c>
      <c r="K266" s="6">
        <v>-9.8000000000000007</v>
      </c>
    </row>
    <row r="267" spans="4:11" x14ac:dyDescent="0.3">
      <c r="D267" s="6">
        <v>266</v>
      </c>
      <c r="E267" s="6">
        <f t="shared" si="36"/>
        <v>2.6499999999999875</v>
      </c>
      <c r="F267" s="6">
        <f t="shared" si="37"/>
        <v>50.750444356632023</v>
      </c>
      <c r="G267" s="6">
        <f t="shared" si="37"/>
        <v>8.1744291417332509</v>
      </c>
      <c r="H267" s="6">
        <f t="shared" si="38"/>
        <v>19.151111077974452</v>
      </c>
      <c r="I267" s="6">
        <f t="shared" si="38"/>
        <v>-9.9003097578365793</v>
      </c>
      <c r="J267" s="6">
        <v>0</v>
      </c>
      <c r="K267" s="6">
        <v>-9.8000000000000007</v>
      </c>
    </row>
    <row r="268" spans="4:11" x14ac:dyDescent="0.3">
      <c r="D268" s="6">
        <v>267</v>
      </c>
      <c r="E268" s="6">
        <f t="shared" si="36"/>
        <v>2.6599999999999873</v>
      </c>
      <c r="F268" s="6">
        <f t="shared" si="37"/>
        <v>50.941955467411766</v>
      </c>
      <c r="G268" s="6">
        <f t="shared" si="37"/>
        <v>8.0749360441548852</v>
      </c>
      <c r="H268" s="6">
        <f t="shared" si="38"/>
        <v>19.151111077974452</v>
      </c>
      <c r="I268" s="6">
        <f t="shared" si="38"/>
        <v>-9.99830975783658</v>
      </c>
      <c r="J268" s="6">
        <v>0</v>
      </c>
      <c r="K268" s="6">
        <v>-9.8000000000000007</v>
      </c>
    </row>
    <row r="269" spans="4:11" x14ac:dyDescent="0.3">
      <c r="D269" s="6">
        <v>268</v>
      </c>
      <c r="E269" s="6">
        <f t="shared" si="36"/>
        <v>2.6699999999999871</v>
      </c>
      <c r="F269" s="6">
        <f t="shared" si="37"/>
        <v>51.133466578191509</v>
      </c>
      <c r="G269" s="6">
        <f t="shared" si="37"/>
        <v>7.9744629465765193</v>
      </c>
      <c r="H269" s="6">
        <f t="shared" si="38"/>
        <v>19.151111077974452</v>
      </c>
      <c r="I269" s="6">
        <f t="shared" si="38"/>
        <v>-10.096309757836581</v>
      </c>
      <c r="J269" s="6">
        <v>0</v>
      </c>
      <c r="K269" s="6">
        <v>-9.8000000000000007</v>
      </c>
    </row>
    <row r="270" spans="4:11" x14ac:dyDescent="0.3">
      <c r="D270" s="6">
        <v>269</v>
      </c>
      <c r="E270" s="6">
        <f t="shared" si="36"/>
        <v>2.6799999999999868</v>
      </c>
      <c r="F270" s="6">
        <f t="shared" si="37"/>
        <v>51.324977688971252</v>
      </c>
      <c r="G270" s="6">
        <f t="shared" si="37"/>
        <v>7.8730098489981533</v>
      </c>
      <c r="H270" s="6">
        <f t="shared" si="38"/>
        <v>19.151111077974452</v>
      </c>
      <c r="I270" s="6">
        <f t="shared" si="38"/>
        <v>-10.194309757836582</v>
      </c>
      <c r="J270" s="6">
        <v>0</v>
      </c>
      <c r="K270" s="6">
        <v>-9.8000000000000007</v>
      </c>
    </row>
    <row r="271" spans="4:11" x14ac:dyDescent="0.3">
      <c r="D271" s="6">
        <v>270</v>
      </c>
      <c r="E271" s="6">
        <f t="shared" si="36"/>
        <v>2.6899999999999866</v>
      </c>
      <c r="F271" s="6">
        <f t="shared" si="37"/>
        <v>51.516488799750995</v>
      </c>
      <c r="G271" s="6">
        <f t="shared" si="37"/>
        <v>7.770576751419787</v>
      </c>
      <c r="H271" s="6">
        <f t="shared" si="38"/>
        <v>19.151111077974452</v>
      </c>
      <c r="I271" s="6">
        <f t="shared" si="38"/>
        <v>-10.292309757836582</v>
      </c>
      <c r="J271" s="6">
        <v>0</v>
      </c>
      <c r="K271" s="6">
        <v>-9.8000000000000007</v>
      </c>
    </row>
    <row r="272" spans="4:11" x14ac:dyDescent="0.3">
      <c r="D272" s="6">
        <v>271</v>
      </c>
      <c r="E272" s="6">
        <f t="shared" si="36"/>
        <v>2.6999999999999864</v>
      </c>
      <c r="F272" s="6">
        <f t="shared" si="37"/>
        <v>51.707999910530738</v>
      </c>
      <c r="G272" s="6">
        <f t="shared" si="37"/>
        <v>7.6671636538414214</v>
      </c>
      <c r="H272" s="6">
        <f t="shared" si="38"/>
        <v>19.151111077974452</v>
      </c>
      <c r="I272" s="6">
        <f t="shared" si="38"/>
        <v>-10.390309757836583</v>
      </c>
      <c r="J272" s="6">
        <v>0</v>
      </c>
      <c r="K272" s="6">
        <v>-9.8000000000000007</v>
      </c>
    </row>
    <row r="273" spans="4:11" x14ac:dyDescent="0.3">
      <c r="D273" s="6">
        <v>272</v>
      </c>
      <c r="E273" s="6">
        <f t="shared" si="36"/>
        <v>2.7099999999999862</v>
      </c>
      <c r="F273" s="6">
        <f t="shared" si="37"/>
        <v>51.899511021310481</v>
      </c>
      <c r="G273" s="6">
        <f t="shared" si="37"/>
        <v>7.5627705562630556</v>
      </c>
      <c r="H273" s="6">
        <f t="shared" si="38"/>
        <v>19.151111077974452</v>
      </c>
      <c r="I273" s="6">
        <f t="shared" si="38"/>
        <v>-10.488309757836584</v>
      </c>
      <c r="J273" s="6">
        <v>0</v>
      </c>
      <c r="K273" s="6">
        <v>-9.8000000000000007</v>
      </c>
    </row>
    <row r="274" spans="4:11" x14ac:dyDescent="0.3">
      <c r="D274" s="6">
        <v>273</v>
      </c>
      <c r="E274" s="6">
        <f t="shared" si="36"/>
        <v>2.719999999999986</v>
      </c>
      <c r="F274" s="6">
        <f t="shared" si="37"/>
        <v>52.091022132090224</v>
      </c>
      <c r="G274" s="6">
        <f t="shared" si="37"/>
        <v>7.4573974586846896</v>
      </c>
      <c r="H274" s="6">
        <f t="shared" si="38"/>
        <v>19.151111077974452</v>
      </c>
      <c r="I274" s="6">
        <f t="shared" si="38"/>
        <v>-10.586309757836585</v>
      </c>
      <c r="J274" s="6">
        <v>0</v>
      </c>
      <c r="K274" s="6">
        <v>-9.8000000000000007</v>
      </c>
    </row>
    <row r="275" spans="4:11" x14ac:dyDescent="0.3">
      <c r="D275" s="6">
        <v>274</v>
      </c>
      <c r="E275" s="6">
        <f t="shared" si="36"/>
        <v>2.7299999999999858</v>
      </c>
      <c r="F275" s="6">
        <f t="shared" si="37"/>
        <v>52.282533242869967</v>
      </c>
      <c r="G275" s="6">
        <f t="shared" si="37"/>
        <v>7.3510443611063234</v>
      </c>
      <c r="H275" s="6">
        <f t="shared" si="38"/>
        <v>19.151111077974452</v>
      </c>
      <c r="I275" s="6">
        <f t="shared" si="38"/>
        <v>-10.684309757836585</v>
      </c>
      <c r="J275" s="6">
        <v>0</v>
      </c>
      <c r="K275" s="6">
        <v>-9.8000000000000007</v>
      </c>
    </row>
    <row r="276" spans="4:11" x14ac:dyDescent="0.3">
      <c r="D276" s="6">
        <v>275</v>
      </c>
      <c r="E276" s="6">
        <f t="shared" si="36"/>
        <v>2.7399999999999856</v>
      </c>
      <c r="F276" s="6">
        <f t="shared" ref="F276:G291" si="39">F275+H275*$B$2+0.5*J275*$B$2^2</f>
        <v>52.47404435364971</v>
      </c>
      <c r="G276" s="6">
        <f t="shared" si="39"/>
        <v>7.243711263527957</v>
      </c>
      <c r="H276" s="6">
        <f t="shared" ref="H276:I291" si="40">H275+J275*$B$2</f>
        <v>19.151111077974452</v>
      </c>
      <c r="I276" s="6">
        <f t="shared" si="40"/>
        <v>-10.782309757836586</v>
      </c>
      <c r="J276" s="6">
        <v>0</v>
      </c>
      <c r="K276" s="6">
        <v>-9.8000000000000007</v>
      </c>
    </row>
    <row r="277" spans="4:11" x14ac:dyDescent="0.3">
      <c r="D277" s="6">
        <v>276</v>
      </c>
      <c r="E277" s="6">
        <f t="shared" si="36"/>
        <v>2.7499999999999853</v>
      </c>
      <c r="F277" s="6">
        <f t="shared" si="39"/>
        <v>52.665555464429453</v>
      </c>
      <c r="G277" s="6">
        <f t="shared" si="39"/>
        <v>7.1353981659495913</v>
      </c>
      <c r="H277" s="6">
        <f t="shared" si="40"/>
        <v>19.151111077974452</v>
      </c>
      <c r="I277" s="6">
        <f t="shared" si="40"/>
        <v>-10.880309757836587</v>
      </c>
      <c r="J277" s="6">
        <v>0</v>
      </c>
      <c r="K277" s="6">
        <v>-9.8000000000000007</v>
      </c>
    </row>
    <row r="278" spans="4:11" x14ac:dyDescent="0.3">
      <c r="D278" s="6">
        <v>277</v>
      </c>
      <c r="E278" s="6">
        <f t="shared" si="36"/>
        <v>2.7599999999999851</v>
      </c>
      <c r="F278" s="6">
        <f t="shared" si="39"/>
        <v>52.857066575209195</v>
      </c>
      <c r="G278" s="6">
        <f t="shared" si="39"/>
        <v>7.0261050683712254</v>
      </c>
      <c r="H278" s="6">
        <f t="shared" si="40"/>
        <v>19.151111077974452</v>
      </c>
      <c r="I278" s="6">
        <f t="shared" si="40"/>
        <v>-10.978309757836588</v>
      </c>
      <c r="J278" s="6">
        <v>0</v>
      </c>
      <c r="K278" s="6">
        <v>-9.8000000000000007</v>
      </c>
    </row>
    <row r="279" spans="4:11" x14ac:dyDescent="0.3">
      <c r="D279" s="6">
        <v>278</v>
      </c>
      <c r="E279" s="6">
        <f t="shared" si="36"/>
        <v>2.7699999999999849</v>
      </c>
      <c r="F279" s="6">
        <f t="shared" si="39"/>
        <v>53.048577685988938</v>
      </c>
      <c r="G279" s="6">
        <f t="shared" si="39"/>
        <v>6.9158319707928593</v>
      </c>
      <c r="H279" s="6">
        <f t="shared" si="40"/>
        <v>19.151111077974452</v>
      </c>
      <c r="I279" s="6">
        <f t="shared" si="40"/>
        <v>-11.076309757836588</v>
      </c>
      <c r="J279" s="6">
        <v>0</v>
      </c>
      <c r="K279" s="6">
        <v>-9.8000000000000007</v>
      </c>
    </row>
    <row r="280" spans="4:11" x14ac:dyDescent="0.3">
      <c r="D280" s="6">
        <v>279</v>
      </c>
      <c r="E280" s="6">
        <f t="shared" si="36"/>
        <v>2.7799999999999847</v>
      </c>
      <c r="F280" s="6">
        <f t="shared" si="39"/>
        <v>53.240088796768681</v>
      </c>
      <c r="G280" s="6">
        <f t="shared" si="39"/>
        <v>6.804578873214493</v>
      </c>
      <c r="H280" s="6">
        <f t="shared" si="40"/>
        <v>19.151111077974452</v>
      </c>
      <c r="I280" s="6">
        <f t="shared" si="40"/>
        <v>-11.174309757836589</v>
      </c>
      <c r="J280" s="6">
        <v>0</v>
      </c>
      <c r="K280" s="6">
        <v>-9.8000000000000007</v>
      </c>
    </row>
    <row r="281" spans="4:11" x14ac:dyDescent="0.3">
      <c r="D281" s="6">
        <v>280</v>
      </c>
      <c r="E281" s="6">
        <f t="shared" si="36"/>
        <v>2.7899999999999845</v>
      </c>
      <c r="F281" s="6">
        <f t="shared" si="39"/>
        <v>53.431599907548424</v>
      </c>
      <c r="G281" s="6">
        <f t="shared" si="39"/>
        <v>6.6923457756361273</v>
      </c>
      <c r="H281" s="6">
        <f t="shared" si="40"/>
        <v>19.151111077974452</v>
      </c>
      <c r="I281" s="6">
        <f t="shared" si="40"/>
        <v>-11.27230975783659</v>
      </c>
      <c r="J281" s="6">
        <v>0</v>
      </c>
      <c r="K281" s="6">
        <v>-9.8000000000000007</v>
      </c>
    </row>
    <row r="282" spans="4:11" x14ac:dyDescent="0.3">
      <c r="D282" s="6">
        <v>281</v>
      </c>
      <c r="E282" s="6">
        <f t="shared" si="36"/>
        <v>2.7999999999999843</v>
      </c>
      <c r="F282" s="6">
        <f t="shared" si="39"/>
        <v>53.623111018328167</v>
      </c>
      <c r="G282" s="6">
        <f t="shared" si="39"/>
        <v>6.5791326780577615</v>
      </c>
      <c r="H282" s="6">
        <f t="shared" si="40"/>
        <v>19.151111077974452</v>
      </c>
      <c r="I282" s="6">
        <f t="shared" si="40"/>
        <v>-11.370309757836591</v>
      </c>
      <c r="J282" s="6">
        <v>0</v>
      </c>
      <c r="K282" s="6">
        <v>-9.8000000000000007</v>
      </c>
    </row>
    <row r="283" spans="4:11" x14ac:dyDescent="0.3">
      <c r="D283" s="6">
        <v>282</v>
      </c>
      <c r="E283" s="6">
        <f t="shared" si="36"/>
        <v>2.8099999999999841</v>
      </c>
      <c r="F283" s="6">
        <f t="shared" si="39"/>
        <v>53.81462212910791</v>
      </c>
      <c r="G283" s="6">
        <f t="shared" si="39"/>
        <v>6.4649395804793954</v>
      </c>
      <c r="H283" s="6">
        <f t="shared" si="40"/>
        <v>19.151111077974452</v>
      </c>
      <c r="I283" s="6">
        <f t="shared" si="40"/>
        <v>-11.468309757836591</v>
      </c>
      <c r="J283" s="6">
        <v>0</v>
      </c>
      <c r="K283" s="6">
        <v>-9.8000000000000007</v>
      </c>
    </row>
    <row r="284" spans="4:11" x14ac:dyDescent="0.3">
      <c r="D284" s="6">
        <v>283</v>
      </c>
      <c r="E284" s="6">
        <f t="shared" si="36"/>
        <v>2.8199999999999839</v>
      </c>
      <c r="F284" s="6">
        <f t="shared" si="39"/>
        <v>54.006133239887653</v>
      </c>
      <c r="G284" s="6">
        <f t="shared" si="39"/>
        <v>6.3497664829010292</v>
      </c>
      <c r="H284" s="6">
        <f t="shared" si="40"/>
        <v>19.151111077974452</v>
      </c>
      <c r="I284" s="6">
        <f t="shared" si="40"/>
        <v>-11.566309757836592</v>
      </c>
      <c r="J284" s="6">
        <v>0</v>
      </c>
      <c r="K284" s="6">
        <v>-9.8000000000000007</v>
      </c>
    </row>
    <row r="285" spans="4:11" x14ac:dyDescent="0.3">
      <c r="D285" s="6">
        <v>284</v>
      </c>
      <c r="E285" s="6">
        <f t="shared" si="36"/>
        <v>2.8299999999999836</v>
      </c>
      <c r="F285" s="6">
        <f t="shared" si="39"/>
        <v>54.197644350667396</v>
      </c>
      <c r="G285" s="6">
        <f t="shared" si="39"/>
        <v>6.2336133853226627</v>
      </c>
      <c r="H285" s="6">
        <f t="shared" si="40"/>
        <v>19.151111077974452</v>
      </c>
      <c r="I285" s="6">
        <f t="shared" si="40"/>
        <v>-11.664309757836593</v>
      </c>
      <c r="J285" s="6">
        <v>0</v>
      </c>
      <c r="K285" s="6">
        <v>-9.8000000000000007</v>
      </c>
    </row>
    <row r="286" spans="4:11" x14ac:dyDescent="0.3">
      <c r="D286" s="6">
        <v>285</v>
      </c>
      <c r="E286" s="6">
        <f t="shared" si="36"/>
        <v>2.8399999999999834</v>
      </c>
      <c r="F286" s="6">
        <f t="shared" si="39"/>
        <v>54.389155461447139</v>
      </c>
      <c r="G286" s="6">
        <f t="shared" si="39"/>
        <v>6.116480287744297</v>
      </c>
      <c r="H286" s="6">
        <f t="shared" si="40"/>
        <v>19.151111077974452</v>
      </c>
      <c r="I286" s="6">
        <f t="shared" si="40"/>
        <v>-11.762309757836594</v>
      </c>
      <c r="J286" s="6">
        <v>0</v>
      </c>
      <c r="K286" s="6">
        <v>-9.8000000000000007</v>
      </c>
    </row>
    <row r="287" spans="4:11" x14ac:dyDescent="0.3">
      <c r="D287" s="6">
        <v>286</v>
      </c>
      <c r="E287" s="6">
        <f t="shared" si="36"/>
        <v>2.8499999999999832</v>
      </c>
      <c r="F287" s="6">
        <f t="shared" si="39"/>
        <v>54.580666572226882</v>
      </c>
      <c r="G287" s="6">
        <f t="shared" si="39"/>
        <v>5.998367190165931</v>
      </c>
      <c r="H287" s="6">
        <f t="shared" si="40"/>
        <v>19.151111077974452</v>
      </c>
      <c r="I287" s="6">
        <f t="shared" si="40"/>
        <v>-11.860309757836594</v>
      </c>
      <c r="J287" s="6">
        <v>0</v>
      </c>
      <c r="K287" s="6">
        <v>-9.8000000000000007</v>
      </c>
    </row>
    <row r="288" spans="4:11" x14ac:dyDescent="0.3">
      <c r="D288" s="6">
        <v>287</v>
      </c>
      <c r="E288" s="6">
        <f t="shared" si="36"/>
        <v>2.859999999999983</v>
      </c>
      <c r="F288" s="6">
        <f t="shared" si="39"/>
        <v>54.772177683006625</v>
      </c>
      <c r="G288" s="6">
        <f t="shared" si="39"/>
        <v>5.8792740925875648</v>
      </c>
      <c r="H288" s="6">
        <f t="shared" si="40"/>
        <v>19.151111077974452</v>
      </c>
      <c r="I288" s="6">
        <f t="shared" si="40"/>
        <v>-11.958309757836595</v>
      </c>
      <c r="J288" s="6">
        <v>0</v>
      </c>
      <c r="K288" s="6">
        <v>-9.8000000000000007</v>
      </c>
    </row>
    <row r="289" spans="4:11" x14ac:dyDescent="0.3">
      <c r="D289" s="6">
        <v>288</v>
      </c>
      <c r="E289" s="6">
        <f t="shared" si="36"/>
        <v>2.8699999999999828</v>
      </c>
      <c r="F289" s="6">
        <f t="shared" si="39"/>
        <v>54.963688793786368</v>
      </c>
      <c r="G289" s="6">
        <f t="shared" si="39"/>
        <v>5.7592009950091985</v>
      </c>
      <c r="H289" s="6">
        <f t="shared" si="40"/>
        <v>19.151111077974452</v>
      </c>
      <c r="I289" s="6">
        <f t="shared" si="40"/>
        <v>-12.056309757836596</v>
      </c>
      <c r="J289" s="6">
        <v>0</v>
      </c>
      <c r="K289" s="6">
        <v>-9.8000000000000007</v>
      </c>
    </row>
    <row r="290" spans="4:11" x14ac:dyDescent="0.3">
      <c r="D290" s="6">
        <v>289</v>
      </c>
      <c r="E290" s="6">
        <f t="shared" si="36"/>
        <v>2.8799999999999826</v>
      </c>
      <c r="F290" s="6">
        <f t="shared" si="39"/>
        <v>55.155199904566111</v>
      </c>
      <c r="G290" s="6">
        <f t="shared" si="39"/>
        <v>5.6381478974308328</v>
      </c>
      <c r="H290" s="6">
        <f t="shared" si="40"/>
        <v>19.151111077974452</v>
      </c>
      <c r="I290" s="6">
        <f t="shared" si="40"/>
        <v>-12.154309757836597</v>
      </c>
      <c r="J290" s="6">
        <v>0</v>
      </c>
      <c r="K290" s="6">
        <v>-9.8000000000000007</v>
      </c>
    </row>
    <row r="291" spans="4:11" x14ac:dyDescent="0.3">
      <c r="D291" s="6">
        <v>290</v>
      </c>
      <c r="E291" s="6">
        <f t="shared" si="36"/>
        <v>2.8899999999999824</v>
      </c>
      <c r="F291" s="6">
        <f t="shared" si="39"/>
        <v>55.346711015345853</v>
      </c>
      <c r="G291" s="6">
        <f t="shared" si="39"/>
        <v>5.5161147998524669</v>
      </c>
      <c r="H291" s="6">
        <f t="shared" si="40"/>
        <v>19.151111077974452</v>
      </c>
      <c r="I291" s="6">
        <f t="shared" si="40"/>
        <v>-12.252309757836597</v>
      </c>
      <c r="J291" s="6">
        <v>0</v>
      </c>
      <c r="K291" s="6">
        <v>-9.8000000000000007</v>
      </c>
    </row>
    <row r="292" spans="4:11" x14ac:dyDescent="0.3">
      <c r="D292" s="6">
        <v>291</v>
      </c>
      <c r="E292" s="6">
        <f t="shared" si="36"/>
        <v>2.8999999999999821</v>
      </c>
      <c r="F292" s="6">
        <f t="shared" ref="F292:G303" si="41">F291+H291*$B$2+0.5*J291*$B$2^2</f>
        <v>55.538222126125596</v>
      </c>
      <c r="G292" s="6">
        <f t="shared" si="41"/>
        <v>5.3931017022741008</v>
      </c>
      <c r="H292" s="6">
        <f t="shared" ref="H292:I303" si="42">H291+J291*$B$2</f>
        <v>19.151111077974452</v>
      </c>
      <c r="I292" s="6">
        <f t="shared" si="42"/>
        <v>-12.350309757836598</v>
      </c>
      <c r="J292" s="6">
        <v>0</v>
      </c>
      <c r="K292" s="6">
        <v>-9.8000000000000007</v>
      </c>
    </row>
    <row r="293" spans="4:11" x14ac:dyDescent="0.3">
      <c r="D293" s="6">
        <v>292</v>
      </c>
      <c r="E293" s="6">
        <f t="shared" si="36"/>
        <v>2.9099999999999819</v>
      </c>
      <c r="F293" s="6">
        <f t="shared" si="41"/>
        <v>55.729733236905339</v>
      </c>
      <c r="G293" s="6">
        <f t="shared" si="41"/>
        <v>5.2691086046957345</v>
      </c>
      <c r="H293" s="6">
        <f t="shared" si="42"/>
        <v>19.151111077974452</v>
      </c>
      <c r="I293" s="6">
        <f t="shared" si="42"/>
        <v>-12.448309757836599</v>
      </c>
      <c r="J293" s="6">
        <v>0</v>
      </c>
      <c r="K293" s="6">
        <v>-9.8000000000000007</v>
      </c>
    </row>
    <row r="294" spans="4:11" x14ac:dyDescent="0.3">
      <c r="D294" s="6">
        <v>293</v>
      </c>
      <c r="E294" s="6">
        <f t="shared" si="36"/>
        <v>2.9199999999999817</v>
      </c>
      <c r="F294" s="6">
        <f t="shared" si="41"/>
        <v>55.921244347685082</v>
      </c>
      <c r="G294" s="6">
        <f t="shared" si="41"/>
        <v>5.144135507117368</v>
      </c>
      <c r="H294" s="6">
        <f t="shared" si="42"/>
        <v>19.151111077974452</v>
      </c>
      <c r="I294" s="6">
        <f t="shared" si="42"/>
        <v>-12.5463097578366</v>
      </c>
      <c r="J294" s="6">
        <v>0</v>
      </c>
      <c r="K294" s="6">
        <v>-9.8000000000000007</v>
      </c>
    </row>
    <row r="295" spans="4:11" x14ac:dyDescent="0.3">
      <c r="D295" s="6">
        <v>294</v>
      </c>
      <c r="E295" s="6">
        <f t="shared" si="36"/>
        <v>2.9299999999999815</v>
      </c>
      <c r="F295" s="6">
        <f t="shared" si="41"/>
        <v>56.112755458464825</v>
      </c>
      <c r="G295" s="6">
        <f t="shared" si="41"/>
        <v>5.0181824095390022</v>
      </c>
      <c r="H295" s="6">
        <f t="shared" si="42"/>
        <v>19.151111077974452</v>
      </c>
      <c r="I295" s="6">
        <f t="shared" si="42"/>
        <v>-12.6443097578366</v>
      </c>
      <c r="J295" s="6">
        <v>0</v>
      </c>
      <c r="K295" s="6">
        <v>-9.8000000000000007</v>
      </c>
    </row>
    <row r="296" spans="4:11" x14ac:dyDescent="0.3">
      <c r="D296" s="6">
        <v>295</v>
      </c>
      <c r="E296" s="6">
        <f t="shared" si="36"/>
        <v>2.9399999999999813</v>
      </c>
      <c r="F296" s="6">
        <f t="shared" si="41"/>
        <v>56.304266569244568</v>
      </c>
      <c r="G296" s="6">
        <f t="shared" si="41"/>
        <v>4.8912493119606362</v>
      </c>
      <c r="H296" s="6">
        <f t="shared" si="42"/>
        <v>19.151111077974452</v>
      </c>
      <c r="I296" s="6">
        <f t="shared" si="42"/>
        <v>-12.742309757836601</v>
      </c>
      <c r="J296" s="6">
        <v>0</v>
      </c>
      <c r="K296" s="6">
        <v>-9.8000000000000007</v>
      </c>
    </row>
    <row r="297" spans="4:11" x14ac:dyDescent="0.3">
      <c r="D297" s="6">
        <v>296</v>
      </c>
      <c r="E297" s="6">
        <f t="shared" si="36"/>
        <v>2.9499999999999811</v>
      </c>
      <c r="F297" s="6">
        <f t="shared" si="41"/>
        <v>56.495777680024311</v>
      </c>
      <c r="G297" s="6">
        <f t="shared" si="41"/>
        <v>4.76333621438227</v>
      </c>
      <c r="H297" s="6">
        <f t="shared" si="42"/>
        <v>19.151111077974452</v>
      </c>
      <c r="I297" s="6">
        <f t="shared" si="42"/>
        <v>-12.840309757836602</v>
      </c>
      <c r="J297" s="6">
        <v>0</v>
      </c>
      <c r="K297" s="6">
        <v>-9.8000000000000007</v>
      </c>
    </row>
    <row r="298" spans="4:11" x14ac:dyDescent="0.3">
      <c r="D298" s="6">
        <v>297</v>
      </c>
      <c r="E298" s="6">
        <f t="shared" si="36"/>
        <v>2.9599999999999809</v>
      </c>
      <c r="F298" s="6">
        <f t="shared" si="41"/>
        <v>56.687288790804054</v>
      </c>
      <c r="G298" s="6">
        <f t="shared" si="41"/>
        <v>4.6344431168039035</v>
      </c>
      <c r="H298" s="6">
        <f t="shared" si="42"/>
        <v>19.151111077974452</v>
      </c>
      <c r="I298" s="6">
        <f t="shared" si="42"/>
        <v>-12.938309757836603</v>
      </c>
      <c r="J298" s="6">
        <v>0</v>
      </c>
      <c r="K298" s="6">
        <v>-9.8000000000000007</v>
      </c>
    </row>
    <row r="299" spans="4:11" x14ac:dyDescent="0.3">
      <c r="D299" s="6">
        <v>298</v>
      </c>
      <c r="E299" s="6">
        <f t="shared" si="36"/>
        <v>2.9699999999999807</v>
      </c>
      <c r="F299" s="6">
        <f t="shared" si="41"/>
        <v>56.878799901583797</v>
      </c>
      <c r="G299" s="6">
        <f t="shared" si="41"/>
        <v>4.5045700192255378</v>
      </c>
      <c r="H299" s="6">
        <f t="shared" si="42"/>
        <v>19.151111077974452</v>
      </c>
      <c r="I299" s="6">
        <f t="shared" si="42"/>
        <v>-13.036309757836603</v>
      </c>
      <c r="J299" s="6">
        <v>0</v>
      </c>
      <c r="K299" s="6">
        <v>-9.8000000000000007</v>
      </c>
    </row>
    <row r="300" spans="4:11" x14ac:dyDescent="0.3">
      <c r="D300" s="6">
        <v>299</v>
      </c>
      <c r="E300" s="6">
        <f t="shared" si="36"/>
        <v>2.9799999999999804</v>
      </c>
      <c r="F300" s="6">
        <f t="shared" si="41"/>
        <v>57.07031101236354</v>
      </c>
      <c r="G300" s="6">
        <f t="shared" si="41"/>
        <v>4.3737169216471719</v>
      </c>
      <c r="H300" s="6">
        <f t="shared" si="42"/>
        <v>19.151111077974452</v>
      </c>
      <c r="I300" s="6">
        <f t="shared" si="42"/>
        <v>-13.134309757836604</v>
      </c>
      <c r="J300" s="6">
        <v>0</v>
      </c>
      <c r="K300" s="6">
        <v>-9.8000000000000007</v>
      </c>
    </row>
    <row r="301" spans="4:11" x14ac:dyDescent="0.3">
      <c r="D301" s="6">
        <v>300</v>
      </c>
      <c r="E301" s="6">
        <f t="shared" si="36"/>
        <v>2.9899999999999802</v>
      </c>
      <c r="F301" s="6">
        <f t="shared" si="41"/>
        <v>57.261822123143283</v>
      </c>
      <c r="G301" s="6">
        <f t="shared" si="41"/>
        <v>4.2418838240688057</v>
      </c>
      <c r="H301" s="6">
        <f t="shared" si="42"/>
        <v>19.151111077974452</v>
      </c>
      <c r="I301" s="6">
        <f t="shared" si="42"/>
        <v>-13.232309757836605</v>
      </c>
      <c r="J301" s="6">
        <v>0</v>
      </c>
      <c r="K301" s="6">
        <v>-9.8000000000000007</v>
      </c>
    </row>
    <row r="302" spans="4:11" x14ac:dyDescent="0.3">
      <c r="D302" s="6">
        <v>301</v>
      </c>
      <c r="E302" s="6">
        <f t="shared" si="36"/>
        <v>2.99999999999998</v>
      </c>
      <c r="F302" s="6">
        <f t="shared" si="41"/>
        <v>57.453333233923026</v>
      </c>
      <c r="G302" s="6">
        <f t="shared" si="41"/>
        <v>4.1090707264904394</v>
      </c>
      <c r="H302" s="6">
        <f t="shared" si="42"/>
        <v>19.151111077974452</v>
      </c>
      <c r="I302" s="6">
        <f t="shared" si="42"/>
        <v>-13.330309757836606</v>
      </c>
      <c r="J302" s="6">
        <v>0</v>
      </c>
      <c r="K302" s="6">
        <v>-9.8000000000000007</v>
      </c>
    </row>
    <row r="303" spans="4:11" x14ac:dyDescent="0.3">
      <c r="D303" s="6">
        <v>302</v>
      </c>
      <c r="E303" s="6">
        <f t="shared" si="36"/>
        <v>3.0099999999999798</v>
      </c>
      <c r="F303" s="6">
        <f t="shared" si="41"/>
        <v>57.644844344702769</v>
      </c>
      <c r="G303" s="6">
        <f t="shared" si="41"/>
        <v>3.9752776289120733</v>
      </c>
      <c r="H303" s="6">
        <f t="shared" si="42"/>
        <v>19.151111077974452</v>
      </c>
      <c r="I303" s="6">
        <f t="shared" si="42"/>
        <v>-13.428309757836606</v>
      </c>
      <c r="J303" s="6">
        <v>0</v>
      </c>
      <c r="K303" s="6">
        <v>-9.8000000000000007</v>
      </c>
    </row>
    <row r="304" spans="4:11" x14ac:dyDescent="0.3">
      <c r="D304" s="6">
        <v>303</v>
      </c>
      <c r="E304" s="6">
        <f t="shared" si="36"/>
        <v>3.0199999999999796</v>
      </c>
      <c r="F304" s="6">
        <f t="shared" ref="F304:F310" si="43">F303+H303*$B$2+0.5*J303*$B$2^2</f>
        <v>57.836355455482511</v>
      </c>
      <c r="G304" s="6">
        <f t="shared" ref="G304:G310" si="44">G303+I303*$B$2+0.5*K303*$B$2^2</f>
        <v>3.840504531333707</v>
      </c>
      <c r="H304" s="6">
        <f t="shared" ref="H304:H310" si="45">H303+J303*$B$2</f>
        <v>19.151111077974452</v>
      </c>
      <c r="I304" s="6">
        <f t="shared" ref="I304:I310" si="46">I303+K303*$B$2</f>
        <v>-13.526309757836607</v>
      </c>
      <c r="J304" s="6">
        <v>0</v>
      </c>
      <c r="K304" s="6">
        <v>-9.8000000000000007</v>
      </c>
    </row>
    <row r="305" spans="4:11" x14ac:dyDescent="0.3">
      <c r="D305" s="6">
        <v>304</v>
      </c>
      <c r="E305" s="6">
        <f t="shared" si="36"/>
        <v>3.0299999999999794</v>
      </c>
      <c r="F305" s="6">
        <f t="shared" si="43"/>
        <v>58.027866566262254</v>
      </c>
      <c r="G305" s="6">
        <f t="shared" si="44"/>
        <v>3.7047514337553409</v>
      </c>
      <c r="H305" s="6">
        <f t="shared" si="45"/>
        <v>19.151111077974452</v>
      </c>
      <c r="I305" s="6">
        <f t="shared" si="46"/>
        <v>-13.624309757836608</v>
      </c>
      <c r="J305" s="6">
        <v>0</v>
      </c>
      <c r="K305" s="6">
        <v>-9.8000000000000007</v>
      </c>
    </row>
    <row r="306" spans="4:11" x14ac:dyDescent="0.3">
      <c r="D306" s="6">
        <v>305</v>
      </c>
      <c r="E306" s="6">
        <f t="shared" si="36"/>
        <v>3.0399999999999792</v>
      </c>
      <c r="F306" s="6">
        <f t="shared" si="43"/>
        <v>58.219377677041997</v>
      </c>
      <c r="G306" s="6">
        <f t="shared" si="44"/>
        <v>3.5680183361769746</v>
      </c>
      <c r="H306" s="6">
        <f t="shared" si="45"/>
        <v>19.151111077974452</v>
      </c>
      <c r="I306" s="6">
        <f t="shared" si="46"/>
        <v>-13.722309757836609</v>
      </c>
      <c r="J306" s="6">
        <v>0</v>
      </c>
      <c r="K306" s="6">
        <v>-9.8000000000000007</v>
      </c>
    </row>
    <row r="307" spans="4:11" x14ac:dyDescent="0.3">
      <c r="D307" s="6">
        <v>306</v>
      </c>
      <c r="E307" s="6">
        <f t="shared" si="36"/>
        <v>3.049999999999979</v>
      </c>
      <c r="F307" s="6">
        <f t="shared" si="43"/>
        <v>58.41088878782174</v>
      </c>
      <c r="G307" s="6">
        <f t="shared" si="44"/>
        <v>3.4303052385986086</v>
      </c>
      <c r="H307" s="6">
        <f t="shared" si="45"/>
        <v>19.151111077974452</v>
      </c>
      <c r="I307" s="6">
        <f t="shared" si="46"/>
        <v>-13.820309757836609</v>
      </c>
      <c r="J307" s="6">
        <v>0</v>
      </c>
      <c r="K307" s="6">
        <v>-9.8000000000000007</v>
      </c>
    </row>
    <row r="308" spans="4:11" x14ac:dyDescent="0.3">
      <c r="D308" s="6">
        <v>307</v>
      </c>
      <c r="E308" s="6">
        <f t="shared" si="36"/>
        <v>3.0599999999999787</v>
      </c>
      <c r="F308" s="6">
        <f t="shared" si="43"/>
        <v>58.602399898601483</v>
      </c>
      <c r="G308" s="6">
        <f t="shared" si="44"/>
        <v>3.2916121410202424</v>
      </c>
      <c r="H308" s="6">
        <f t="shared" si="45"/>
        <v>19.151111077974452</v>
      </c>
      <c r="I308" s="6">
        <f t="shared" si="46"/>
        <v>-13.91830975783661</v>
      </c>
      <c r="J308" s="6">
        <v>0</v>
      </c>
      <c r="K308" s="6">
        <v>-9.8000000000000007</v>
      </c>
    </row>
    <row r="309" spans="4:11" x14ac:dyDescent="0.3">
      <c r="D309" s="6">
        <v>308</v>
      </c>
      <c r="E309" s="6">
        <f t="shared" si="36"/>
        <v>3.0699999999999785</v>
      </c>
      <c r="F309" s="6">
        <f t="shared" si="43"/>
        <v>58.793911009381226</v>
      </c>
      <c r="G309" s="6">
        <f t="shared" si="44"/>
        <v>3.1519390434418764</v>
      </c>
      <c r="H309" s="6">
        <f t="shared" si="45"/>
        <v>19.151111077974452</v>
      </c>
      <c r="I309" s="6">
        <f t="shared" si="46"/>
        <v>-14.016309757836611</v>
      </c>
      <c r="J309" s="6">
        <v>0</v>
      </c>
      <c r="K309" s="6">
        <v>-9.8000000000000007</v>
      </c>
    </row>
    <row r="310" spans="4:11" x14ac:dyDescent="0.3">
      <c r="D310" s="6">
        <v>309</v>
      </c>
      <c r="E310" s="6">
        <f t="shared" si="36"/>
        <v>3.0799999999999783</v>
      </c>
      <c r="F310" s="6">
        <f t="shared" si="43"/>
        <v>58.985422120160969</v>
      </c>
      <c r="G310" s="6">
        <f t="shared" si="44"/>
        <v>3.0112859458635102</v>
      </c>
      <c r="H310" s="6">
        <f t="shared" si="45"/>
        <v>19.151111077974452</v>
      </c>
      <c r="I310" s="6">
        <f t="shared" si="46"/>
        <v>-14.114309757836612</v>
      </c>
      <c r="J310" s="6">
        <v>0</v>
      </c>
      <c r="K310" s="6">
        <v>-9.8000000000000007</v>
      </c>
    </row>
    <row r="311" spans="4:11" x14ac:dyDescent="0.3">
      <c r="D311" s="6">
        <v>310</v>
      </c>
      <c r="E311" s="6">
        <f t="shared" si="36"/>
        <v>3.0899999999999781</v>
      </c>
      <c r="F311" s="6">
        <f t="shared" ref="F311:F330" si="47">F310+H310*$B$2+0.5*J310*$B$2^2</f>
        <v>59.176933230940712</v>
      </c>
      <c r="G311" s="6">
        <f t="shared" ref="G311:G330" si="48">G310+I310*$B$2+0.5*K310*$B$2^2</f>
        <v>2.8696528482851438</v>
      </c>
      <c r="H311" s="6">
        <f t="shared" ref="H311:H330" si="49">H310+J310*$B$2</f>
        <v>19.151111077974452</v>
      </c>
      <c r="I311" s="6">
        <f t="shared" ref="I311:I330" si="50">I310+K310*$B$2</f>
        <v>-14.212309757836612</v>
      </c>
      <c r="J311" s="6">
        <v>0</v>
      </c>
      <c r="K311" s="6">
        <v>-9.8000000000000007</v>
      </c>
    </row>
    <row r="312" spans="4:11" x14ac:dyDescent="0.3">
      <c r="D312" s="6">
        <v>311</v>
      </c>
      <c r="E312" s="6">
        <f t="shared" si="36"/>
        <v>3.0999999999999779</v>
      </c>
      <c r="F312" s="6">
        <f t="shared" si="47"/>
        <v>59.368444341720455</v>
      </c>
      <c r="G312" s="6">
        <f t="shared" si="48"/>
        <v>2.7270397507067776</v>
      </c>
      <c r="H312" s="6">
        <f t="shared" si="49"/>
        <v>19.151111077974452</v>
      </c>
      <c r="I312" s="6">
        <f t="shared" si="50"/>
        <v>-14.310309757836613</v>
      </c>
      <c r="J312" s="6">
        <v>0</v>
      </c>
      <c r="K312" s="6">
        <v>-9.8000000000000007</v>
      </c>
    </row>
    <row r="313" spans="4:11" x14ac:dyDescent="0.3">
      <c r="D313" s="6">
        <v>312</v>
      </c>
      <c r="E313" s="6">
        <f t="shared" si="36"/>
        <v>3.1099999999999777</v>
      </c>
      <c r="F313" s="6">
        <f t="shared" si="47"/>
        <v>59.559955452500198</v>
      </c>
      <c r="G313" s="6">
        <f t="shared" si="48"/>
        <v>2.5834466531284113</v>
      </c>
      <c r="H313" s="6">
        <f t="shared" si="49"/>
        <v>19.151111077974452</v>
      </c>
      <c r="I313" s="6">
        <f t="shared" si="50"/>
        <v>-14.408309757836614</v>
      </c>
      <c r="J313" s="6">
        <v>0</v>
      </c>
      <c r="K313" s="6">
        <v>-9.8000000000000007</v>
      </c>
    </row>
    <row r="314" spans="4:11" x14ac:dyDescent="0.3">
      <c r="D314" s="6">
        <v>313</v>
      </c>
      <c r="E314" s="6">
        <f t="shared" si="36"/>
        <v>3.1199999999999775</v>
      </c>
      <c r="F314" s="6">
        <f t="shared" si="47"/>
        <v>59.751466563279941</v>
      </c>
      <c r="G314" s="6">
        <f t="shared" si="48"/>
        <v>2.4388735555500451</v>
      </c>
      <c r="H314" s="6">
        <f t="shared" si="49"/>
        <v>19.151111077974452</v>
      </c>
      <c r="I314" s="6">
        <f t="shared" si="50"/>
        <v>-14.506309757836615</v>
      </c>
      <c r="J314" s="6">
        <v>0</v>
      </c>
      <c r="K314" s="6">
        <v>-9.8000000000000007</v>
      </c>
    </row>
    <row r="315" spans="4:11" x14ac:dyDescent="0.3">
      <c r="D315" s="6">
        <v>314</v>
      </c>
      <c r="E315" s="6">
        <f t="shared" si="36"/>
        <v>3.1299999999999772</v>
      </c>
      <c r="F315" s="6">
        <f t="shared" si="47"/>
        <v>59.942977674059684</v>
      </c>
      <c r="G315" s="6">
        <f t="shared" si="48"/>
        <v>2.2933204579716788</v>
      </c>
      <c r="H315" s="6">
        <f t="shared" si="49"/>
        <v>19.151111077974452</v>
      </c>
      <c r="I315" s="6">
        <f t="shared" si="50"/>
        <v>-14.604309757836615</v>
      </c>
      <c r="J315" s="6">
        <v>0</v>
      </c>
      <c r="K315" s="6">
        <v>-9.8000000000000007</v>
      </c>
    </row>
    <row r="316" spans="4:11" x14ac:dyDescent="0.3">
      <c r="D316" s="6">
        <v>315</v>
      </c>
      <c r="E316" s="6">
        <f t="shared" si="36"/>
        <v>3.139999999999977</v>
      </c>
      <c r="F316" s="6">
        <f t="shared" si="47"/>
        <v>60.134488784839427</v>
      </c>
      <c r="G316" s="6">
        <f t="shared" si="48"/>
        <v>2.1467873603933127</v>
      </c>
      <c r="H316" s="6">
        <f t="shared" si="49"/>
        <v>19.151111077974452</v>
      </c>
      <c r="I316" s="6">
        <f t="shared" si="50"/>
        <v>-14.702309757836616</v>
      </c>
      <c r="J316" s="6">
        <v>0</v>
      </c>
      <c r="K316" s="6">
        <v>-9.8000000000000007</v>
      </c>
    </row>
    <row r="317" spans="4:11" x14ac:dyDescent="0.3">
      <c r="D317" s="6">
        <v>316</v>
      </c>
      <c r="E317" s="6">
        <f t="shared" si="36"/>
        <v>3.1499999999999768</v>
      </c>
      <c r="F317" s="6">
        <f t="shared" si="47"/>
        <v>60.325999895619169</v>
      </c>
      <c r="G317" s="6">
        <f t="shared" si="48"/>
        <v>1.9992742628149465</v>
      </c>
      <c r="H317" s="6">
        <f t="shared" si="49"/>
        <v>19.151111077974452</v>
      </c>
      <c r="I317" s="6">
        <f t="shared" si="50"/>
        <v>-14.800309757836617</v>
      </c>
      <c r="J317" s="6">
        <v>0</v>
      </c>
      <c r="K317" s="6">
        <v>-9.8000000000000007</v>
      </c>
    </row>
    <row r="318" spans="4:11" x14ac:dyDescent="0.3">
      <c r="D318" s="6">
        <v>317</v>
      </c>
      <c r="E318" s="6">
        <f t="shared" si="36"/>
        <v>3.1599999999999766</v>
      </c>
      <c r="F318" s="6">
        <f t="shared" si="47"/>
        <v>60.517511006398912</v>
      </c>
      <c r="G318" s="6">
        <f t="shared" si="48"/>
        <v>1.8507811652365802</v>
      </c>
      <c r="H318" s="6">
        <f t="shared" si="49"/>
        <v>19.151111077974452</v>
      </c>
      <c r="I318" s="6">
        <f t="shared" si="50"/>
        <v>-14.898309757836618</v>
      </c>
      <c r="J318" s="6">
        <v>0</v>
      </c>
      <c r="K318" s="6">
        <v>-9.8000000000000007</v>
      </c>
    </row>
    <row r="319" spans="4:11" x14ac:dyDescent="0.3">
      <c r="D319" s="6">
        <v>318</v>
      </c>
      <c r="E319" s="6">
        <f t="shared" si="36"/>
        <v>3.1699999999999764</v>
      </c>
      <c r="F319" s="6">
        <f t="shared" si="47"/>
        <v>60.709022117178655</v>
      </c>
      <c r="G319" s="6">
        <f t="shared" si="48"/>
        <v>1.701308067658214</v>
      </c>
      <c r="H319" s="6">
        <f t="shared" si="49"/>
        <v>19.151111077974452</v>
      </c>
      <c r="I319" s="6">
        <f t="shared" si="50"/>
        <v>-14.996309757836618</v>
      </c>
      <c r="J319" s="6">
        <v>0</v>
      </c>
      <c r="K319" s="6">
        <v>-9.8000000000000007</v>
      </c>
    </row>
    <row r="320" spans="4:11" x14ac:dyDescent="0.3">
      <c r="D320" s="6">
        <v>319</v>
      </c>
      <c r="E320" s="6">
        <f t="shared" si="36"/>
        <v>3.1799999999999762</v>
      </c>
      <c r="F320" s="6">
        <f t="shared" si="47"/>
        <v>60.900533227958398</v>
      </c>
      <c r="G320" s="6">
        <f t="shared" si="48"/>
        <v>1.5508549700798477</v>
      </c>
      <c r="H320" s="6">
        <f t="shared" si="49"/>
        <v>19.151111077974452</v>
      </c>
      <c r="I320" s="6">
        <f t="shared" si="50"/>
        <v>-15.094309757836619</v>
      </c>
      <c r="J320" s="6">
        <v>0</v>
      </c>
      <c r="K320" s="6">
        <v>-9.8000000000000007</v>
      </c>
    </row>
    <row r="321" spans="4:11" x14ac:dyDescent="0.3">
      <c r="D321" s="6">
        <v>320</v>
      </c>
      <c r="E321" s="6">
        <f t="shared" si="36"/>
        <v>3.189999999999976</v>
      </c>
      <c r="F321" s="6">
        <f t="shared" si="47"/>
        <v>61.092044338738141</v>
      </c>
      <c r="G321" s="6">
        <f t="shared" si="48"/>
        <v>1.3994218725014815</v>
      </c>
      <c r="H321" s="6">
        <f t="shared" si="49"/>
        <v>19.151111077974452</v>
      </c>
      <c r="I321" s="6">
        <f t="shared" si="50"/>
        <v>-15.19230975783662</v>
      </c>
      <c r="J321" s="6">
        <v>0</v>
      </c>
      <c r="K321" s="6">
        <v>-9.8000000000000007</v>
      </c>
    </row>
    <row r="322" spans="4:11" x14ac:dyDescent="0.3">
      <c r="D322" s="6">
        <v>321</v>
      </c>
      <c r="E322" s="6">
        <f t="shared" si="36"/>
        <v>3.1999999999999758</v>
      </c>
      <c r="F322" s="6">
        <f t="shared" si="47"/>
        <v>61.283555449517884</v>
      </c>
      <c r="G322" s="6">
        <f t="shared" si="48"/>
        <v>1.2470087749231151</v>
      </c>
      <c r="H322" s="6">
        <f t="shared" si="49"/>
        <v>19.151111077974452</v>
      </c>
      <c r="I322" s="6">
        <f t="shared" si="50"/>
        <v>-15.290309757836621</v>
      </c>
      <c r="J322" s="6">
        <v>0</v>
      </c>
      <c r="K322" s="6">
        <v>-9.8000000000000007</v>
      </c>
    </row>
    <row r="323" spans="4:11" x14ac:dyDescent="0.3">
      <c r="D323" s="6">
        <v>322</v>
      </c>
      <c r="E323" s="6">
        <f t="shared" si="36"/>
        <v>3.2099999999999755</v>
      </c>
      <c r="F323" s="6">
        <f t="shared" si="47"/>
        <v>61.475066560297627</v>
      </c>
      <c r="G323" s="6">
        <f t="shared" si="48"/>
        <v>1.0936156773447487</v>
      </c>
      <c r="H323" s="6">
        <f t="shared" si="49"/>
        <v>19.151111077974452</v>
      </c>
      <c r="I323" s="6">
        <f t="shared" si="50"/>
        <v>-15.388309757836621</v>
      </c>
      <c r="J323" s="6">
        <v>0</v>
      </c>
      <c r="K323" s="6">
        <v>-9.8000000000000007</v>
      </c>
    </row>
    <row r="324" spans="4:11" x14ac:dyDescent="0.3">
      <c r="D324" s="6">
        <v>323</v>
      </c>
      <c r="E324" s="6">
        <f t="shared" ref="E324:E330" si="51">$B$2+E323</f>
        <v>3.2199999999999753</v>
      </c>
      <c r="F324" s="6">
        <f t="shared" si="47"/>
        <v>61.66657767107737</v>
      </c>
      <c r="G324" s="6">
        <f t="shared" si="48"/>
        <v>0.93924257976638248</v>
      </c>
      <c r="H324" s="6">
        <f t="shared" si="49"/>
        <v>19.151111077974452</v>
      </c>
      <c r="I324" s="6">
        <f t="shared" si="50"/>
        <v>-15.486309757836622</v>
      </c>
      <c r="J324" s="6">
        <v>0</v>
      </c>
      <c r="K324" s="6">
        <v>-9.8000000000000007</v>
      </c>
    </row>
    <row r="325" spans="4:11" x14ac:dyDescent="0.3">
      <c r="D325" s="6">
        <v>324</v>
      </c>
      <c r="E325" s="6">
        <f t="shared" si="51"/>
        <v>3.2299999999999751</v>
      </c>
      <c r="F325" s="6">
        <f t="shared" si="47"/>
        <v>61.858088781857113</v>
      </c>
      <c r="G325" s="6">
        <f t="shared" si="48"/>
        <v>0.78388948218801624</v>
      </c>
      <c r="H325" s="6">
        <f t="shared" si="49"/>
        <v>19.151111077974452</v>
      </c>
      <c r="I325" s="6">
        <f t="shared" si="50"/>
        <v>-15.584309757836623</v>
      </c>
      <c r="J325" s="6">
        <v>0</v>
      </c>
      <c r="K325" s="6">
        <v>-9.8000000000000007</v>
      </c>
    </row>
    <row r="326" spans="4:11" x14ac:dyDescent="0.3">
      <c r="D326" s="6">
        <v>325</v>
      </c>
      <c r="E326" s="6">
        <f t="shared" si="51"/>
        <v>3.2399999999999749</v>
      </c>
      <c r="F326" s="6">
        <f t="shared" si="47"/>
        <v>62.049599892636856</v>
      </c>
      <c r="G326" s="6">
        <f t="shared" si="48"/>
        <v>0.62755638460965002</v>
      </c>
      <c r="H326" s="6">
        <f t="shared" si="49"/>
        <v>19.151111077974452</v>
      </c>
      <c r="I326" s="6">
        <f t="shared" si="50"/>
        <v>-15.682309757836624</v>
      </c>
      <c r="J326" s="6">
        <v>0</v>
      </c>
      <c r="K326" s="6">
        <v>-9.8000000000000007</v>
      </c>
    </row>
    <row r="327" spans="4:11" x14ac:dyDescent="0.3">
      <c r="D327" s="6">
        <v>326</v>
      </c>
      <c r="E327" s="6">
        <f t="shared" si="51"/>
        <v>3.2499999999999747</v>
      </c>
      <c r="F327" s="6">
        <f t="shared" si="47"/>
        <v>62.241111003416599</v>
      </c>
      <c r="G327" s="6">
        <f t="shared" si="48"/>
        <v>0.47024328703128382</v>
      </c>
      <c r="H327" s="6">
        <f t="shared" si="49"/>
        <v>19.151111077974452</v>
      </c>
      <c r="I327" s="6">
        <f t="shared" si="50"/>
        <v>-15.780309757836624</v>
      </c>
      <c r="J327" s="6">
        <v>0</v>
      </c>
      <c r="K327" s="6">
        <v>-9.8000000000000007</v>
      </c>
    </row>
    <row r="328" spans="4:11" x14ac:dyDescent="0.3">
      <c r="D328" s="6">
        <v>327</v>
      </c>
      <c r="E328" s="6">
        <f t="shared" si="51"/>
        <v>3.2599999999999745</v>
      </c>
      <c r="F328" s="6">
        <f t="shared" si="47"/>
        <v>62.432622114196342</v>
      </c>
      <c r="G328" s="6">
        <f t="shared" si="48"/>
        <v>0.31195018945291758</v>
      </c>
      <c r="H328" s="6">
        <f t="shared" si="49"/>
        <v>19.151111077974452</v>
      </c>
      <c r="I328" s="6">
        <f t="shared" si="50"/>
        <v>-15.878309757836625</v>
      </c>
      <c r="J328" s="6">
        <v>0</v>
      </c>
      <c r="K328" s="6">
        <v>-9.8000000000000007</v>
      </c>
    </row>
    <row r="329" spans="4:11" x14ac:dyDescent="0.3">
      <c r="D329" s="6">
        <v>328</v>
      </c>
      <c r="E329" s="6">
        <f t="shared" si="51"/>
        <v>3.2699999999999743</v>
      </c>
      <c r="F329" s="6">
        <f t="shared" si="47"/>
        <v>62.624133224976084</v>
      </c>
      <c r="G329" s="6">
        <f t="shared" si="48"/>
        <v>0.15267709187455134</v>
      </c>
      <c r="H329" s="6">
        <f t="shared" si="49"/>
        <v>19.151111077974452</v>
      </c>
      <c r="I329" s="6">
        <f t="shared" si="50"/>
        <v>-15.976309757836626</v>
      </c>
      <c r="J329" s="6">
        <v>0</v>
      </c>
      <c r="K329" s="6">
        <v>-9.8000000000000007</v>
      </c>
    </row>
    <row r="330" spans="4:11" x14ac:dyDescent="0.3">
      <c r="D330" s="6">
        <v>329</v>
      </c>
      <c r="E330" s="6">
        <f t="shared" si="51"/>
        <v>3.279999999999974</v>
      </c>
      <c r="F330" s="6">
        <f t="shared" si="47"/>
        <v>62.815644335755827</v>
      </c>
      <c r="G330" s="6">
        <f t="shared" si="48"/>
        <v>-7.5760057038149293E-3</v>
      </c>
      <c r="H330" s="6">
        <f t="shared" si="49"/>
        <v>19.151111077974452</v>
      </c>
      <c r="I330" s="6">
        <f t="shared" si="50"/>
        <v>-16.074309757836627</v>
      </c>
      <c r="J330" s="6">
        <v>0</v>
      </c>
      <c r="K330" s="6">
        <v>-9.8000000000000007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C3C4-C4B2-4752-9E89-3B9152C4176A}">
  <dimension ref="A1:K362"/>
  <sheetViews>
    <sheetView zoomScale="102" zoomScaleNormal="102" workbookViewId="0">
      <selection activeCell="B2" sqref="B2"/>
    </sheetView>
  </sheetViews>
  <sheetFormatPr defaultRowHeight="14.4" x14ac:dyDescent="0.3"/>
  <cols>
    <col min="1" max="2" width="17.77734375" style="6" customWidth="1"/>
    <col min="3" max="4" width="8.88671875" style="6"/>
    <col min="5" max="5" width="9.5546875" style="6" bestFit="1" customWidth="1"/>
    <col min="6" max="9" width="11.109375" style="6" customWidth="1"/>
    <col min="10" max="16384" width="8.88671875" style="6"/>
  </cols>
  <sheetData>
    <row r="1" spans="1:11" x14ac:dyDescent="0.3">
      <c r="A1" s="8" t="s">
        <v>15</v>
      </c>
      <c r="B1" s="6">
        <v>25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</row>
    <row r="2" spans="1:11" x14ac:dyDescent="0.3">
      <c r="A2" s="8" t="s">
        <v>16</v>
      </c>
      <c r="B2" s="6">
        <v>0.01</v>
      </c>
      <c r="D2" s="6">
        <v>1</v>
      </c>
      <c r="E2" s="6">
        <v>0</v>
      </c>
      <c r="F2" s="6">
        <v>0</v>
      </c>
      <c r="G2" s="6">
        <v>0</v>
      </c>
      <c r="H2" s="6">
        <f>$B$1*COS(B4)</f>
        <v>17.677669529663689</v>
      </c>
      <c r="I2" s="6">
        <f>$B$1*SIN(B4)</f>
        <v>17.677669529663685</v>
      </c>
      <c r="J2" s="6">
        <v>0</v>
      </c>
      <c r="K2" s="6">
        <v>-9.8000000000000007</v>
      </c>
    </row>
    <row r="3" spans="1:11" x14ac:dyDescent="0.3">
      <c r="A3" s="8" t="s">
        <v>13</v>
      </c>
      <c r="B3" s="6">
        <v>45</v>
      </c>
      <c r="D3" s="6">
        <v>2</v>
      </c>
      <c r="E3" s="6">
        <f>$B$2+E2</f>
        <v>0.01</v>
      </c>
      <c r="F3" s="6">
        <f>F2+H2*$B$2+0.5*J2*$B$2^2</f>
        <v>0.17677669529663689</v>
      </c>
      <c r="G3" s="6">
        <f>G2+I2*$B$2+0.5*K2*$B$2^2</f>
        <v>0.17628669529663687</v>
      </c>
      <c r="H3" s="6">
        <f>H2+J2*$B$2</f>
        <v>17.677669529663689</v>
      </c>
      <c r="I3" s="6">
        <f>I2+K2*$B$2</f>
        <v>17.579669529663686</v>
      </c>
      <c r="J3" s="6">
        <v>0</v>
      </c>
      <c r="K3" s="6">
        <v>-9.8000000000000007</v>
      </c>
    </row>
    <row r="4" spans="1:11" x14ac:dyDescent="0.3">
      <c r="A4" s="8" t="s">
        <v>14</v>
      </c>
      <c r="B4" s="6">
        <f>RADIANS(B3)</f>
        <v>0.78539816339744828</v>
      </c>
      <c r="D4" s="6">
        <v>3</v>
      </c>
      <c r="E4" s="6">
        <f t="shared" ref="E4:E67" si="0">$B$2+E3</f>
        <v>0.02</v>
      </c>
      <c r="F4" s="6">
        <f t="shared" ref="F4:G19" si="1">F3+H3*$B$2+0.5*J3*$B$2^2</f>
        <v>0.35355339059327379</v>
      </c>
      <c r="G4" s="6">
        <f t="shared" si="1"/>
        <v>0.35159339059327377</v>
      </c>
      <c r="H4" s="6">
        <f t="shared" ref="H4:I19" si="2">H3+J3*$B$2</f>
        <v>17.677669529663689</v>
      </c>
      <c r="I4" s="6">
        <f t="shared" si="2"/>
        <v>17.481669529663687</v>
      </c>
      <c r="J4" s="6">
        <v>0</v>
      </c>
      <c r="K4" s="6">
        <v>-9.8000000000000007</v>
      </c>
    </row>
    <row r="5" spans="1:11" x14ac:dyDescent="0.3">
      <c r="D5" s="6">
        <v>4</v>
      </c>
      <c r="E5" s="6">
        <f t="shared" si="0"/>
        <v>0.03</v>
      </c>
      <c r="F5" s="6">
        <f t="shared" si="1"/>
        <v>0.53033008588991071</v>
      </c>
      <c r="G5" s="6">
        <f t="shared" si="1"/>
        <v>0.52592008588991068</v>
      </c>
      <c r="H5" s="6">
        <f t="shared" si="2"/>
        <v>17.677669529663689</v>
      </c>
      <c r="I5" s="6">
        <f t="shared" si="2"/>
        <v>17.383669529663688</v>
      </c>
      <c r="J5" s="6">
        <v>0</v>
      </c>
      <c r="K5" s="6">
        <v>-9.8000000000000007</v>
      </c>
    </row>
    <row r="6" spans="1:11" x14ac:dyDescent="0.3">
      <c r="D6" s="6">
        <v>5</v>
      </c>
      <c r="E6" s="6">
        <f t="shared" si="0"/>
        <v>0.04</v>
      </c>
      <c r="F6" s="6">
        <f t="shared" si="1"/>
        <v>0.70710678118654757</v>
      </c>
      <c r="G6" s="6">
        <f t="shared" si="1"/>
        <v>0.69926678118654761</v>
      </c>
      <c r="H6" s="6">
        <f t="shared" si="2"/>
        <v>17.677669529663689</v>
      </c>
      <c r="I6" s="6">
        <f t="shared" si="2"/>
        <v>17.285669529663689</v>
      </c>
      <c r="J6" s="6">
        <v>0</v>
      </c>
      <c r="K6" s="6">
        <v>-9.8000000000000007</v>
      </c>
    </row>
    <row r="7" spans="1:11" x14ac:dyDescent="0.3">
      <c r="D7" s="6">
        <v>6</v>
      </c>
      <c r="E7" s="6">
        <f t="shared" si="0"/>
        <v>0.05</v>
      </c>
      <c r="F7" s="6">
        <f t="shared" si="1"/>
        <v>0.88388347648318444</v>
      </c>
      <c r="G7" s="6">
        <f t="shared" si="1"/>
        <v>0.87163347648318446</v>
      </c>
      <c r="H7" s="6">
        <f t="shared" si="2"/>
        <v>17.677669529663689</v>
      </c>
      <c r="I7" s="6">
        <f t="shared" si="2"/>
        <v>17.18766952966369</v>
      </c>
      <c r="J7" s="6">
        <v>0</v>
      </c>
      <c r="K7" s="6">
        <v>-9.8000000000000007</v>
      </c>
    </row>
    <row r="8" spans="1:11" x14ac:dyDescent="0.3">
      <c r="D8" s="6">
        <v>7</v>
      </c>
      <c r="E8" s="6">
        <f t="shared" si="0"/>
        <v>6.0000000000000005E-2</v>
      </c>
      <c r="F8" s="6">
        <f t="shared" si="1"/>
        <v>1.0606601717798214</v>
      </c>
      <c r="G8" s="6">
        <f t="shared" si="1"/>
        <v>1.0430201717798213</v>
      </c>
      <c r="H8" s="6">
        <f t="shared" si="2"/>
        <v>17.677669529663689</v>
      </c>
      <c r="I8" s="6">
        <f t="shared" si="2"/>
        <v>17.089669529663691</v>
      </c>
      <c r="J8" s="6">
        <v>0</v>
      </c>
      <c r="K8" s="6">
        <v>-9.8000000000000007</v>
      </c>
    </row>
    <row r="9" spans="1:11" x14ac:dyDescent="0.3">
      <c r="D9" s="6">
        <v>8</v>
      </c>
      <c r="E9" s="6">
        <f t="shared" si="0"/>
        <v>7.0000000000000007E-2</v>
      </c>
      <c r="F9" s="6">
        <f t="shared" si="1"/>
        <v>1.2374368670764584</v>
      </c>
      <c r="G9" s="6">
        <f t="shared" si="1"/>
        <v>1.2134268670764581</v>
      </c>
      <c r="H9" s="6">
        <f t="shared" si="2"/>
        <v>17.677669529663689</v>
      </c>
      <c r="I9" s="6">
        <f t="shared" si="2"/>
        <v>16.991669529663692</v>
      </c>
      <c r="J9" s="6">
        <v>0</v>
      </c>
      <c r="K9" s="6">
        <v>-9.8000000000000007</v>
      </c>
    </row>
    <row r="10" spans="1:11" x14ac:dyDescent="0.3">
      <c r="D10" s="6">
        <v>9</v>
      </c>
      <c r="E10" s="6">
        <f t="shared" si="0"/>
        <v>0.08</v>
      </c>
      <c r="F10" s="6">
        <f t="shared" si="1"/>
        <v>1.4142135623730954</v>
      </c>
      <c r="G10" s="6">
        <f t="shared" si="1"/>
        <v>1.3828535623730949</v>
      </c>
      <c r="H10" s="6">
        <f t="shared" si="2"/>
        <v>17.677669529663689</v>
      </c>
      <c r="I10" s="6">
        <f t="shared" si="2"/>
        <v>16.893669529663693</v>
      </c>
      <c r="J10" s="6">
        <v>0</v>
      </c>
      <c r="K10" s="6">
        <v>-9.8000000000000007</v>
      </c>
    </row>
    <row r="11" spans="1:11" x14ac:dyDescent="0.3">
      <c r="D11" s="6">
        <v>10</v>
      </c>
      <c r="E11" s="6">
        <f t="shared" si="0"/>
        <v>0.09</v>
      </c>
      <c r="F11" s="6">
        <f t="shared" si="1"/>
        <v>1.5909902576697323</v>
      </c>
      <c r="G11" s="6">
        <f t="shared" si="1"/>
        <v>1.5513002576697317</v>
      </c>
      <c r="H11" s="6">
        <f t="shared" si="2"/>
        <v>17.677669529663689</v>
      </c>
      <c r="I11" s="6">
        <f t="shared" si="2"/>
        <v>16.795669529663694</v>
      </c>
      <c r="J11" s="6">
        <v>0</v>
      </c>
      <c r="K11" s="6">
        <v>-9.8000000000000007</v>
      </c>
    </row>
    <row r="12" spans="1:11" x14ac:dyDescent="0.3">
      <c r="D12" s="6">
        <v>11</v>
      </c>
      <c r="E12" s="6">
        <f t="shared" si="0"/>
        <v>9.9999999999999992E-2</v>
      </c>
      <c r="F12" s="6">
        <f t="shared" si="1"/>
        <v>1.7677669529663693</v>
      </c>
      <c r="G12" s="6">
        <f t="shared" si="1"/>
        <v>1.7187669529663685</v>
      </c>
      <c r="H12" s="6">
        <f t="shared" si="2"/>
        <v>17.677669529663689</v>
      </c>
      <c r="I12" s="6">
        <f t="shared" si="2"/>
        <v>16.697669529663695</v>
      </c>
      <c r="J12" s="6">
        <v>0</v>
      </c>
      <c r="K12" s="6">
        <v>-9.8000000000000007</v>
      </c>
    </row>
    <row r="13" spans="1:11" x14ac:dyDescent="0.3">
      <c r="D13" s="6">
        <v>12</v>
      </c>
      <c r="E13" s="6">
        <f t="shared" si="0"/>
        <v>0.10999999999999999</v>
      </c>
      <c r="F13" s="6">
        <f t="shared" si="1"/>
        <v>1.9445436482630063</v>
      </c>
      <c r="G13" s="6">
        <f t="shared" si="1"/>
        <v>1.8852536482630053</v>
      </c>
      <c r="H13" s="6">
        <f t="shared" si="2"/>
        <v>17.677669529663689</v>
      </c>
      <c r="I13" s="6">
        <f t="shared" si="2"/>
        <v>16.599669529663696</v>
      </c>
      <c r="J13" s="6">
        <v>0</v>
      </c>
      <c r="K13" s="6">
        <v>-9.8000000000000007</v>
      </c>
    </row>
    <row r="14" spans="1:11" x14ac:dyDescent="0.3">
      <c r="D14" s="6">
        <v>13</v>
      </c>
      <c r="E14" s="6">
        <f t="shared" si="0"/>
        <v>0.11999999999999998</v>
      </c>
      <c r="F14" s="6">
        <f t="shared" si="1"/>
        <v>2.1213203435596433</v>
      </c>
      <c r="G14" s="6">
        <f t="shared" si="1"/>
        <v>2.0507603435596424</v>
      </c>
      <c r="H14" s="6">
        <f t="shared" si="2"/>
        <v>17.677669529663689</v>
      </c>
      <c r="I14" s="6">
        <f t="shared" si="2"/>
        <v>16.501669529663697</v>
      </c>
      <c r="J14" s="6">
        <v>0</v>
      </c>
      <c r="K14" s="6">
        <v>-9.8000000000000007</v>
      </c>
    </row>
    <row r="15" spans="1:11" x14ac:dyDescent="0.3">
      <c r="D15" s="6">
        <v>14</v>
      </c>
      <c r="E15" s="6">
        <f t="shared" si="0"/>
        <v>0.12999999999999998</v>
      </c>
      <c r="F15" s="6">
        <f t="shared" si="1"/>
        <v>2.2980970388562802</v>
      </c>
      <c r="G15" s="6">
        <f t="shared" si="1"/>
        <v>2.2152870388562791</v>
      </c>
      <c r="H15" s="6">
        <f t="shared" si="2"/>
        <v>17.677669529663689</v>
      </c>
      <c r="I15" s="6">
        <f t="shared" si="2"/>
        <v>16.403669529663699</v>
      </c>
      <c r="J15" s="6">
        <v>0</v>
      </c>
      <c r="K15" s="6">
        <v>-9.8000000000000007</v>
      </c>
    </row>
    <row r="16" spans="1:11" x14ac:dyDescent="0.3">
      <c r="D16" s="6">
        <v>15</v>
      </c>
      <c r="E16" s="6">
        <f t="shared" si="0"/>
        <v>0.13999999999999999</v>
      </c>
      <c r="F16" s="6">
        <f t="shared" si="1"/>
        <v>2.4748737341529172</v>
      </c>
      <c r="G16" s="6">
        <f t="shared" si="1"/>
        <v>2.378833734152916</v>
      </c>
      <c r="H16" s="6">
        <f t="shared" si="2"/>
        <v>17.677669529663689</v>
      </c>
      <c r="I16" s="6">
        <f t="shared" si="2"/>
        <v>16.3056695296637</v>
      </c>
      <c r="J16" s="6">
        <v>0</v>
      </c>
      <c r="K16" s="6">
        <v>-9.8000000000000007</v>
      </c>
    </row>
    <row r="17" spans="4:11" x14ac:dyDescent="0.3">
      <c r="D17" s="6">
        <v>16</v>
      </c>
      <c r="E17" s="6">
        <f t="shared" si="0"/>
        <v>0.15</v>
      </c>
      <c r="F17" s="6">
        <f t="shared" si="1"/>
        <v>2.6516504294495542</v>
      </c>
      <c r="G17" s="6">
        <f t="shared" si="1"/>
        <v>2.5414004294495527</v>
      </c>
      <c r="H17" s="6">
        <f t="shared" si="2"/>
        <v>17.677669529663689</v>
      </c>
      <c r="I17" s="6">
        <f t="shared" si="2"/>
        <v>16.207669529663701</v>
      </c>
      <c r="J17" s="6">
        <v>0</v>
      </c>
      <c r="K17" s="6">
        <v>-9.8000000000000007</v>
      </c>
    </row>
    <row r="18" spans="4:11" x14ac:dyDescent="0.3">
      <c r="D18" s="6">
        <v>17</v>
      </c>
      <c r="E18" s="6">
        <f t="shared" si="0"/>
        <v>0.16</v>
      </c>
      <c r="F18" s="6">
        <f t="shared" si="1"/>
        <v>2.8284271247461912</v>
      </c>
      <c r="G18" s="6">
        <f t="shared" si="1"/>
        <v>2.7029871247461896</v>
      </c>
      <c r="H18" s="6">
        <f t="shared" si="2"/>
        <v>17.677669529663689</v>
      </c>
      <c r="I18" s="6">
        <f t="shared" si="2"/>
        <v>16.109669529663702</v>
      </c>
      <c r="J18" s="6">
        <v>0</v>
      </c>
      <c r="K18" s="6">
        <v>-9.8000000000000007</v>
      </c>
    </row>
    <row r="19" spans="4:11" x14ac:dyDescent="0.3">
      <c r="D19" s="6">
        <v>18</v>
      </c>
      <c r="E19" s="6">
        <f t="shared" si="0"/>
        <v>0.17</v>
      </c>
      <c r="F19" s="6">
        <f t="shared" si="1"/>
        <v>3.0052038200428282</v>
      </c>
      <c r="G19" s="6">
        <f t="shared" si="1"/>
        <v>2.8635938200428264</v>
      </c>
      <c r="H19" s="6">
        <f t="shared" si="2"/>
        <v>17.677669529663689</v>
      </c>
      <c r="I19" s="6">
        <f t="shared" si="2"/>
        <v>16.011669529663703</v>
      </c>
      <c r="J19" s="6">
        <v>0</v>
      </c>
      <c r="K19" s="6">
        <v>-9.8000000000000007</v>
      </c>
    </row>
    <row r="20" spans="4:11" x14ac:dyDescent="0.3">
      <c r="D20" s="6">
        <v>19</v>
      </c>
      <c r="E20" s="6">
        <f t="shared" si="0"/>
        <v>0.18000000000000002</v>
      </c>
      <c r="F20" s="6">
        <f t="shared" ref="F20:G35" si="3">F19+H19*$B$2+0.5*J19*$B$2^2</f>
        <v>3.1819805153394651</v>
      </c>
      <c r="G20" s="6">
        <f t="shared" si="3"/>
        <v>3.0232205153394633</v>
      </c>
      <c r="H20" s="6">
        <f t="shared" ref="H20:I35" si="4">H19+J19*$B$2</f>
        <v>17.677669529663689</v>
      </c>
      <c r="I20" s="6">
        <f t="shared" si="4"/>
        <v>15.913669529663702</v>
      </c>
      <c r="J20" s="6">
        <v>0</v>
      </c>
      <c r="K20" s="6">
        <v>-9.8000000000000007</v>
      </c>
    </row>
    <row r="21" spans="4:11" x14ac:dyDescent="0.3">
      <c r="D21" s="6">
        <v>20</v>
      </c>
      <c r="E21" s="6">
        <f t="shared" si="0"/>
        <v>0.19000000000000003</v>
      </c>
      <c r="F21" s="6">
        <f t="shared" si="3"/>
        <v>3.3587572106361021</v>
      </c>
      <c r="G21" s="6">
        <f t="shared" si="3"/>
        <v>3.1818672106361001</v>
      </c>
      <c r="H21" s="6">
        <f t="shared" si="4"/>
        <v>17.677669529663689</v>
      </c>
      <c r="I21" s="6">
        <f t="shared" si="4"/>
        <v>15.815669529663701</v>
      </c>
      <c r="J21" s="6">
        <v>0</v>
      </c>
      <c r="K21" s="6">
        <v>-9.8000000000000007</v>
      </c>
    </row>
    <row r="22" spans="4:11" x14ac:dyDescent="0.3">
      <c r="D22" s="6">
        <v>21</v>
      </c>
      <c r="E22" s="6">
        <f t="shared" si="0"/>
        <v>0.20000000000000004</v>
      </c>
      <c r="F22" s="6">
        <f t="shared" si="3"/>
        <v>3.5355339059327391</v>
      </c>
      <c r="G22" s="6">
        <f t="shared" si="3"/>
        <v>3.3395339059327371</v>
      </c>
      <c r="H22" s="6">
        <f t="shared" si="4"/>
        <v>17.677669529663689</v>
      </c>
      <c r="I22" s="6">
        <f t="shared" si="4"/>
        <v>15.7176695296637</v>
      </c>
      <c r="J22" s="6">
        <v>0</v>
      </c>
      <c r="K22" s="6">
        <v>-9.8000000000000007</v>
      </c>
    </row>
    <row r="23" spans="4:11" x14ac:dyDescent="0.3">
      <c r="D23" s="6">
        <v>22</v>
      </c>
      <c r="E23" s="6">
        <f t="shared" si="0"/>
        <v>0.21000000000000005</v>
      </c>
      <c r="F23" s="6">
        <f t="shared" si="3"/>
        <v>3.7123106012293761</v>
      </c>
      <c r="G23" s="6">
        <f t="shared" si="3"/>
        <v>3.4962206012293739</v>
      </c>
      <c r="H23" s="6">
        <f t="shared" si="4"/>
        <v>17.677669529663689</v>
      </c>
      <c r="I23" s="6">
        <f t="shared" si="4"/>
        <v>15.6196695296637</v>
      </c>
      <c r="J23" s="6">
        <v>0</v>
      </c>
      <c r="K23" s="6">
        <v>-9.8000000000000007</v>
      </c>
    </row>
    <row r="24" spans="4:11" x14ac:dyDescent="0.3">
      <c r="D24" s="6">
        <v>23</v>
      </c>
      <c r="E24" s="6">
        <f t="shared" si="0"/>
        <v>0.22000000000000006</v>
      </c>
      <c r="F24" s="6">
        <f t="shared" si="3"/>
        <v>3.889087296526013</v>
      </c>
      <c r="G24" s="6">
        <f t="shared" si="3"/>
        <v>3.651927296526011</v>
      </c>
      <c r="H24" s="6">
        <f t="shared" si="4"/>
        <v>17.677669529663689</v>
      </c>
      <c r="I24" s="6">
        <f t="shared" si="4"/>
        <v>15.521669529663699</v>
      </c>
      <c r="J24" s="6">
        <v>0</v>
      </c>
      <c r="K24" s="6">
        <v>-9.8000000000000007</v>
      </c>
    </row>
    <row r="25" spans="4:11" x14ac:dyDescent="0.3">
      <c r="D25" s="6">
        <v>24</v>
      </c>
      <c r="E25" s="6">
        <f t="shared" si="0"/>
        <v>0.23000000000000007</v>
      </c>
      <c r="F25" s="6">
        <f t="shared" si="3"/>
        <v>4.06586399182265</v>
      </c>
      <c r="G25" s="6">
        <f t="shared" si="3"/>
        <v>3.8066539918226479</v>
      </c>
      <c r="H25" s="6">
        <f t="shared" si="4"/>
        <v>17.677669529663689</v>
      </c>
      <c r="I25" s="6">
        <f t="shared" si="4"/>
        <v>15.423669529663698</v>
      </c>
      <c r="J25" s="6">
        <v>0</v>
      </c>
      <c r="K25" s="6">
        <v>-9.8000000000000007</v>
      </c>
    </row>
    <row r="26" spans="4:11" x14ac:dyDescent="0.3">
      <c r="D26" s="6">
        <v>25</v>
      </c>
      <c r="E26" s="6">
        <f t="shared" si="0"/>
        <v>0.24000000000000007</v>
      </c>
      <c r="F26" s="6">
        <f t="shared" si="3"/>
        <v>4.2426406871192865</v>
      </c>
      <c r="G26" s="6">
        <f t="shared" si="3"/>
        <v>3.9604006871192849</v>
      </c>
      <c r="H26" s="6">
        <f t="shared" si="4"/>
        <v>17.677669529663689</v>
      </c>
      <c r="I26" s="6">
        <f t="shared" si="4"/>
        <v>15.325669529663697</v>
      </c>
      <c r="J26" s="6">
        <v>0</v>
      </c>
      <c r="K26" s="6">
        <v>-9.8000000000000007</v>
      </c>
    </row>
    <row r="27" spans="4:11" x14ac:dyDescent="0.3">
      <c r="D27" s="6">
        <v>26</v>
      </c>
      <c r="E27" s="6">
        <f t="shared" si="0"/>
        <v>0.25000000000000006</v>
      </c>
      <c r="F27" s="6">
        <f t="shared" si="3"/>
        <v>4.4194173824159231</v>
      </c>
      <c r="G27" s="6">
        <f t="shared" si="3"/>
        <v>4.1131673824159218</v>
      </c>
      <c r="H27" s="6">
        <f t="shared" si="4"/>
        <v>17.677669529663689</v>
      </c>
      <c r="I27" s="6">
        <f t="shared" si="4"/>
        <v>15.227669529663697</v>
      </c>
      <c r="J27" s="6">
        <v>0</v>
      </c>
      <c r="K27" s="6">
        <v>-9.8000000000000007</v>
      </c>
    </row>
    <row r="28" spans="4:11" x14ac:dyDescent="0.3">
      <c r="D28" s="6">
        <v>27</v>
      </c>
      <c r="E28" s="6">
        <f t="shared" si="0"/>
        <v>0.26000000000000006</v>
      </c>
      <c r="F28" s="6">
        <f t="shared" si="3"/>
        <v>4.5961940777125596</v>
      </c>
      <c r="G28" s="6">
        <f t="shared" si="3"/>
        <v>4.2649540777125585</v>
      </c>
      <c r="H28" s="6">
        <f t="shared" si="4"/>
        <v>17.677669529663689</v>
      </c>
      <c r="I28" s="6">
        <f t="shared" si="4"/>
        <v>15.129669529663696</v>
      </c>
      <c r="J28" s="6">
        <v>0</v>
      </c>
      <c r="K28" s="6">
        <v>-9.8000000000000007</v>
      </c>
    </row>
    <row r="29" spans="4:11" x14ac:dyDescent="0.3">
      <c r="D29" s="6">
        <v>28</v>
      </c>
      <c r="E29" s="6">
        <f t="shared" si="0"/>
        <v>0.27000000000000007</v>
      </c>
      <c r="F29" s="6">
        <f t="shared" si="3"/>
        <v>4.7729707730091961</v>
      </c>
      <c r="G29" s="6">
        <f t="shared" si="3"/>
        <v>4.415760773009195</v>
      </c>
      <c r="H29" s="6">
        <f t="shared" si="4"/>
        <v>17.677669529663689</v>
      </c>
      <c r="I29" s="6">
        <f t="shared" si="4"/>
        <v>15.031669529663695</v>
      </c>
      <c r="J29" s="6">
        <v>0</v>
      </c>
      <c r="K29" s="6">
        <v>-9.8000000000000007</v>
      </c>
    </row>
    <row r="30" spans="4:11" x14ac:dyDescent="0.3">
      <c r="D30" s="6">
        <v>29</v>
      </c>
      <c r="E30" s="6">
        <f t="shared" si="0"/>
        <v>0.28000000000000008</v>
      </c>
      <c r="F30" s="6">
        <f t="shared" si="3"/>
        <v>4.9497474683058327</v>
      </c>
      <c r="G30" s="6">
        <f t="shared" si="3"/>
        <v>4.5655874683058322</v>
      </c>
      <c r="H30" s="6">
        <f t="shared" si="4"/>
        <v>17.677669529663689</v>
      </c>
      <c r="I30" s="6">
        <f t="shared" si="4"/>
        <v>14.933669529663694</v>
      </c>
      <c r="J30" s="6">
        <v>0</v>
      </c>
      <c r="K30" s="6">
        <v>-9.8000000000000007</v>
      </c>
    </row>
    <row r="31" spans="4:11" x14ac:dyDescent="0.3">
      <c r="D31" s="6">
        <v>30</v>
      </c>
      <c r="E31" s="6">
        <f t="shared" si="0"/>
        <v>0.29000000000000009</v>
      </c>
      <c r="F31" s="6">
        <f t="shared" si="3"/>
        <v>5.1265241636024692</v>
      </c>
      <c r="G31" s="6">
        <f t="shared" si="3"/>
        <v>4.7144341636024691</v>
      </c>
      <c r="H31" s="6">
        <f t="shared" si="4"/>
        <v>17.677669529663689</v>
      </c>
      <c r="I31" s="6">
        <f t="shared" si="4"/>
        <v>14.835669529663694</v>
      </c>
      <c r="J31" s="6">
        <v>0</v>
      </c>
      <c r="K31" s="6">
        <v>-9.8000000000000007</v>
      </c>
    </row>
    <row r="32" spans="4:11" x14ac:dyDescent="0.3">
      <c r="D32" s="6">
        <v>31</v>
      </c>
      <c r="E32" s="6">
        <f t="shared" si="0"/>
        <v>0.3000000000000001</v>
      </c>
      <c r="F32" s="6">
        <f t="shared" si="3"/>
        <v>5.3033008588991057</v>
      </c>
      <c r="G32" s="6">
        <f t="shared" si="3"/>
        <v>4.8623008588991059</v>
      </c>
      <c r="H32" s="6">
        <f t="shared" si="4"/>
        <v>17.677669529663689</v>
      </c>
      <c r="I32" s="6">
        <f t="shared" si="4"/>
        <v>14.737669529663693</v>
      </c>
      <c r="J32" s="6">
        <v>0</v>
      </c>
      <c r="K32" s="6">
        <v>-9.8000000000000007</v>
      </c>
    </row>
    <row r="33" spans="4:11" x14ac:dyDescent="0.3">
      <c r="D33" s="6">
        <v>32</v>
      </c>
      <c r="E33" s="6">
        <f t="shared" si="0"/>
        <v>0.31000000000000011</v>
      </c>
      <c r="F33" s="6">
        <f t="shared" si="3"/>
        <v>5.4800775541957423</v>
      </c>
      <c r="G33" s="6">
        <f t="shared" si="3"/>
        <v>5.0091875541957425</v>
      </c>
      <c r="H33" s="6">
        <f t="shared" si="4"/>
        <v>17.677669529663689</v>
      </c>
      <c r="I33" s="6">
        <f t="shared" si="4"/>
        <v>14.639669529663692</v>
      </c>
      <c r="J33" s="6">
        <v>0</v>
      </c>
      <c r="K33" s="6">
        <v>-9.8000000000000007</v>
      </c>
    </row>
    <row r="34" spans="4:11" x14ac:dyDescent="0.3">
      <c r="D34" s="6">
        <v>33</v>
      </c>
      <c r="E34" s="6">
        <f t="shared" si="0"/>
        <v>0.32000000000000012</v>
      </c>
      <c r="F34" s="6">
        <f t="shared" si="3"/>
        <v>5.6568542494923788</v>
      </c>
      <c r="G34" s="6">
        <f t="shared" si="3"/>
        <v>5.1550942494923797</v>
      </c>
      <c r="H34" s="6">
        <f t="shared" si="4"/>
        <v>17.677669529663689</v>
      </c>
      <c r="I34" s="6">
        <f t="shared" si="4"/>
        <v>14.541669529663691</v>
      </c>
      <c r="J34" s="6">
        <v>0</v>
      </c>
      <c r="K34" s="6">
        <v>-9.8000000000000007</v>
      </c>
    </row>
    <row r="35" spans="4:11" x14ac:dyDescent="0.3">
      <c r="D35" s="6">
        <v>34</v>
      </c>
      <c r="E35" s="6">
        <f t="shared" si="0"/>
        <v>0.33000000000000013</v>
      </c>
      <c r="F35" s="6">
        <f t="shared" si="3"/>
        <v>5.8336309447890153</v>
      </c>
      <c r="G35" s="6">
        <f t="shared" si="3"/>
        <v>5.3000209447890168</v>
      </c>
      <c r="H35" s="6">
        <f t="shared" si="4"/>
        <v>17.677669529663689</v>
      </c>
      <c r="I35" s="6">
        <f t="shared" si="4"/>
        <v>14.443669529663691</v>
      </c>
      <c r="J35" s="6">
        <v>0</v>
      </c>
      <c r="K35" s="6">
        <v>-9.8000000000000007</v>
      </c>
    </row>
    <row r="36" spans="4:11" x14ac:dyDescent="0.3">
      <c r="D36" s="6">
        <v>35</v>
      </c>
      <c r="E36" s="6">
        <f t="shared" si="0"/>
        <v>0.34000000000000014</v>
      </c>
      <c r="F36" s="6">
        <f t="shared" ref="F36:G51" si="5">F35+H35*$B$2+0.5*J35*$B$2^2</f>
        <v>6.0104076400856519</v>
      </c>
      <c r="G36" s="6">
        <f t="shared" si="5"/>
        <v>5.4439676400856536</v>
      </c>
      <c r="H36" s="6">
        <f t="shared" ref="H36:I51" si="6">H35+J35*$B$2</f>
        <v>17.677669529663689</v>
      </c>
      <c r="I36" s="6">
        <f t="shared" si="6"/>
        <v>14.34566952966369</v>
      </c>
      <c r="J36" s="6">
        <v>0</v>
      </c>
      <c r="K36" s="6">
        <v>-9.8000000000000007</v>
      </c>
    </row>
    <row r="37" spans="4:11" x14ac:dyDescent="0.3">
      <c r="D37" s="6">
        <v>36</v>
      </c>
      <c r="E37" s="6">
        <f t="shared" si="0"/>
        <v>0.35000000000000014</v>
      </c>
      <c r="F37" s="6">
        <f t="shared" si="5"/>
        <v>6.1871843353822884</v>
      </c>
      <c r="G37" s="6">
        <f t="shared" si="5"/>
        <v>5.5869343353822902</v>
      </c>
      <c r="H37" s="6">
        <f t="shared" si="6"/>
        <v>17.677669529663689</v>
      </c>
      <c r="I37" s="6">
        <f t="shared" si="6"/>
        <v>14.247669529663689</v>
      </c>
      <c r="J37" s="6">
        <v>0</v>
      </c>
      <c r="K37" s="6">
        <v>-9.8000000000000007</v>
      </c>
    </row>
    <row r="38" spans="4:11" x14ac:dyDescent="0.3">
      <c r="D38" s="6">
        <v>37</v>
      </c>
      <c r="E38" s="6">
        <f t="shared" si="0"/>
        <v>0.36000000000000015</v>
      </c>
      <c r="F38" s="6">
        <f t="shared" si="5"/>
        <v>6.3639610306789249</v>
      </c>
      <c r="G38" s="6">
        <f t="shared" si="5"/>
        <v>5.7289210306789267</v>
      </c>
      <c r="H38" s="6">
        <f t="shared" si="6"/>
        <v>17.677669529663689</v>
      </c>
      <c r="I38" s="6">
        <f t="shared" si="6"/>
        <v>14.149669529663688</v>
      </c>
      <c r="J38" s="6">
        <v>0</v>
      </c>
      <c r="K38" s="6">
        <v>-9.8000000000000007</v>
      </c>
    </row>
    <row r="39" spans="4:11" x14ac:dyDescent="0.3">
      <c r="D39" s="6">
        <v>38</v>
      </c>
      <c r="E39" s="6">
        <f t="shared" si="0"/>
        <v>0.37000000000000016</v>
      </c>
      <c r="F39" s="6">
        <f t="shared" si="5"/>
        <v>6.5407377259755615</v>
      </c>
      <c r="G39" s="6">
        <f t="shared" si="5"/>
        <v>5.8699277259755638</v>
      </c>
      <c r="H39" s="6">
        <f t="shared" si="6"/>
        <v>17.677669529663689</v>
      </c>
      <c r="I39" s="6">
        <f t="shared" si="6"/>
        <v>14.051669529663688</v>
      </c>
      <c r="J39" s="6">
        <v>0</v>
      </c>
      <c r="K39" s="6">
        <v>-9.8000000000000007</v>
      </c>
    </row>
    <row r="40" spans="4:11" x14ac:dyDescent="0.3">
      <c r="D40" s="6">
        <v>39</v>
      </c>
      <c r="E40" s="6">
        <f t="shared" si="0"/>
        <v>0.38000000000000017</v>
      </c>
      <c r="F40" s="6">
        <f t="shared" si="5"/>
        <v>6.717514421272198</v>
      </c>
      <c r="G40" s="6">
        <f t="shared" si="5"/>
        <v>6.0099544212722007</v>
      </c>
      <c r="H40" s="6">
        <f t="shared" si="6"/>
        <v>17.677669529663689</v>
      </c>
      <c r="I40" s="6">
        <f t="shared" si="6"/>
        <v>13.953669529663687</v>
      </c>
      <c r="J40" s="6">
        <v>0</v>
      </c>
      <c r="K40" s="6">
        <v>-9.8000000000000007</v>
      </c>
    </row>
    <row r="41" spans="4:11" x14ac:dyDescent="0.3">
      <c r="D41" s="6">
        <v>40</v>
      </c>
      <c r="E41" s="6">
        <f t="shared" si="0"/>
        <v>0.39000000000000018</v>
      </c>
      <c r="F41" s="6">
        <f t="shared" si="5"/>
        <v>6.8942911165688345</v>
      </c>
      <c r="G41" s="6">
        <f t="shared" si="5"/>
        <v>6.1490011165688374</v>
      </c>
      <c r="H41" s="6">
        <f t="shared" si="6"/>
        <v>17.677669529663689</v>
      </c>
      <c r="I41" s="6">
        <f t="shared" si="6"/>
        <v>13.855669529663686</v>
      </c>
      <c r="J41" s="6">
        <v>0</v>
      </c>
      <c r="K41" s="6">
        <v>-9.8000000000000007</v>
      </c>
    </row>
    <row r="42" spans="4:11" x14ac:dyDescent="0.3">
      <c r="D42" s="6">
        <v>41</v>
      </c>
      <c r="E42" s="6">
        <f t="shared" si="0"/>
        <v>0.40000000000000019</v>
      </c>
      <c r="F42" s="6">
        <f t="shared" si="5"/>
        <v>7.0710678118654711</v>
      </c>
      <c r="G42" s="6">
        <f t="shared" si="5"/>
        <v>6.2870678118654739</v>
      </c>
      <c r="H42" s="6">
        <f t="shared" si="6"/>
        <v>17.677669529663689</v>
      </c>
      <c r="I42" s="6">
        <f t="shared" si="6"/>
        <v>13.757669529663685</v>
      </c>
      <c r="J42" s="6">
        <v>0</v>
      </c>
      <c r="K42" s="6">
        <v>-9.8000000000000007</v>
      </c>
    </row>
    <row r="43" spans="4:11" x14ac:dyDescent="0.3">
      <c r="D43" s="6">
        <v>42</v>
      </c>
      <c r="E43" s="6">
        <f t="shared" si="0"/>
        <v>0.4100000000000002</v>
      </c>
      <c r="F43" s="6">
        <f t="shared" si="5"/>
        <v>7.2478445071621076</v>
      </c>
      <c r="G43" s="6">
        <f t="shared" si="5"/>
        <v>6.4241545071621102</v>
      </c>
      <c r="H43" s="6">
        <f t="shared" si="6"/>
        <v>17.677669529663689</v>
      </c>
      <c r="I43" s="6">
        <f t="shared" si="6"/>
        <v>13.659669529663685</v>
      </c>
      <c r="J43" s="6">
        <v>0</v>
      </c>
      <c r="K43" s="6">
        <v>-9.8000000000000007</v>
      </c>
    </row>
    <row r="44" spans="4:11" x14ac:dyDescent="0.3">
      <c r="D44" s="6">
        <v>43</v>
      </c>
      <c r="E44" s="6">
        <f t="shared" si="0"/>
        <v>0.42000000000000021</v>
      </c>
      <c r="F44" s="6">
        <f t="shared" si="5"/>
        <v>7.4246212024587441</v>
      </c>
      <c r="G44" s="6">
        <f t="shared" si="5"/>
        <v>6.5602612024587472</v>
      </c>
      <c r="H44" s="6">
        <f t="shared" si="6"/>
        <v>17.677669529663689</v>
      </c>
      <c r="I44" s="6">
        <f t="shared" si="6"/>
        <v>13.561669529663684</v>
      </c>
      <c r="J44" s="6">
        <v>0</v>
      </c>
      <c r="K44" s="6">
        <v>-9.8000000000000007</v>
      </c>
    </row>
    <row r="45" spans="4:11" x14ac:dyDescent="0.3">
      <c r="D45" s="6">
        <v>44</v>
      </c>
      <c r="E45" s="6">
        <f t="shared" si="0"/>
        <v>0.43000000000000022</v>
      </c>
      <c r="F45" s="6">
        <f t="shared" si="5"/>
        <v>7.6013978977553807</v>
      </c>
      <c r="G45" s="6">
        <f t="shared" si="5"/>
        <v>6.695387897755384</v>
      </c>
      <c r="H45" s="6">
        <f t="shared" si="6"/>
        <v>17.677669529663689</v>
      </c>
      <c r="I45" s="6">
        <f t="shared" si="6"/>
        <v>13.463669529663683</v>
      </c>
      <c r="J45" s="6">
        <v>0</v>
      </c>
      <c r="K45" s="6">
        <v>-9.8000000000000007</v>
      </c>
    </row>
    <row r="46" spans="4:11" x14ac:dyDescent="0.3">
      <c r="D46" s="6">
        <v>45</v>
      </c>
      <c r="E46" s="6">
        <f t="shared" si="0"/>
        <v>0.44000000000000022</v>
      </c>
      <c r="F46" s="6">
        <f t="shared" si="5"/>
        <v>7.7781745930520172</v>
      </c>
      <c r="G46" s="6">
        <f t="shared" si="5"/>
        <v>6.8295345930520206</v>
      </c>
      <c r="H46" s="6">
        <f t="shared" si="6"/>
        <v>17.677669529663689</v>
      </c>
      <c r="I46" s="6">
        <f t="shared" si="6"/>
        <v>13.365669529663682</v>
      </c>
      <c r="J46" s="6">
        <v>0</v>
      </c>
      <c r="K46" s="6">
        <v>-9.8000000000000007</v>
      </c>
    </row>
    <row r="47" spans="4:11" x14ac:dyDescent="0.3">
      <c r="D47" s="6">
        <v>46</v>
      </c>
      <c r="E47" s="6">
        <f t="shared" si="0"/>
        <v>0.45000000000000023</v>
      </c>
      <c r="F47" s="6">
        <f t="shared" si="5"/>
        <v>7.9549512883486537</v>
      </c>
      <c r="G47" s="6">
        <f t="shared" si="5"/>
        <v>6.962701288348657</v>
      </c>
      <c r="H47" s="6">
        <f t="shared" si="6"/>
        <v>17.677669529663689</v>
      </c>
      <c r="I47" s="6">
        <f t="shared" si="6"/>
        <v>13.267669529663682</v>
      </c>
      <c r="J47" s="6">
        <v>0</v>
      </c>
      <c r="K47" s="6">
        <v>-9.8000000000000007</v>
      </c>
    </row>
    <row r="48" spans="4:11" x14ac:dyDescent="0.3">
      <c r="D48" s="6">
        <v>47</v>
      </c>
      <c r="E48" s="6">
        <f t="shared" si="0"/>
        <v>0.46000000000000024</v>
      </c>
      <c r="F48" s="6">
        <f t="shared" si="5"/>
        <v>8.1317279836452911</v>
      </c>
      <c r="G48" s="6">
        <f t="shared" si="5"/>
        <v>7.094887983645294</v>
      </c>
      <c r="H48" s="6">
        <f t="shared" si="6"/>
        <v>17.677669529663689</v>
      </c>
      <c r="I48" s="6">
        <f t="shared" si="6"/>
        <v>13.169669529663681</v>
      </c>
      <c r="J48" s="6">
        <v>0</v>
      </c>
      <c r="K48" s="6">
        <v>-9.8000000000000007</v>
      </c>
    </row>
    <row r="49" spans="4:11" x14ac:dyDescent="0.3">
      <c r="D49" s="6">
        <v>48</v>
      </c>
      <c r="E49" s="6">
        <f t="shared" si="0"/>
        <v>0.47000000000000025</v>
      </c>
      <c r="F49" s="6">
        <f t="shared" si="5"/>
        <v>8.3085046789419277</v>
      </c>
      <c r="G49" s="6">
        <f t="shared" si="5"/>
        <v>7.2260946789419309</v>
      </c>
      <c r="H49" s="6">
        <f t="shared" si="6"/>
        <v>17.677669529663689</v>
      </c>
      <c r="I49" s="6">
        <f t="shared" si="6"/>
        <v>13.07166952966368</v>
      </c>
      <c r="J49" s="6">
        <v>0</v>
      </c>
      <c r="K49" s="6">
        <v>-9.8000000000000007</v>
      </c>
    </row>
    <row r="50" spans="4:11" x14ac:dyDescent="0.3">
      <c r="D50" s="6">
        <v>49</v>
      </c>
      <c r="E50" s="6">
        <f t="shared" si="0"/>
        <v>0.48000000000000026</v>
      </c>
      <c r="F50" s="6">
        <f t="shared" si="5"/>
        <v>8.4852813742385642</v>
      </c>
      <c r="G50" s="6">
        <f t="shared" si="5"/>
        <v>7.3563213742385676</v>
      </c>
      <c r="H50" s="6">
        <f t="shared" si="6"/>
        <v>17.677669529663689</v>
      </c>
      <c r="I50" s="6">
        <f t="shared" si="6"/>
        <v>12.973669529663679</v>
      </c>
      <c r="J50" s="6">
        <v>0</v>
      </c>
      <c r="K50" s="6">
        <v>-9.8000000000000007</v>
      </c>
    </row>
    <row r="51" spans="4:11" x14ac:dyDescent="0.3">
      <c r="D51" s="6">
        <v>50</v>
      </c>
      <c r="E51" s="6">
        <f t="shared" si="0"/>
        <v>0.49000000000000027</v>
      </c>
      <c r="F51" s="6">
        <f t="shared" si="5"/>
        <v>8.6620580695352007</v>
      </c>
      <c r="G51" s="6">
        <f t="shared" si="5"/>
        <v>7.485568069535204</v>
      </c>
      <c r="H51" s="6">
        <f t="shared" si="6"/>
        <v>17.677669529663689</v>
      </c>
      <c r="I51" s="6">
        <f t="shared" si="6"/>
        <v>12.875669529663679</v>
      </c>
      <c r="J51" s="6">
        <v>0</v>
      </c>
      <c r="K51" s="6">
        <v>-9.8000000000000007</v>
      </c>
    </row>
    <row r="52" spans="4:11" x14ac:dyDescent="0.3">
      <c r="D52" s="6">
        <v>51</v>
      </c>
      <c r="E52" s="6">
        <f t="shared" si="0"/>
        <v>0.50000000000000022</v>
      </c>
      <c r="F52" s="6">
        <f t="shared" ref="F52:G67" si="7">F51+H51*$B$2+0.5*J51*$B$2^2</f>
        <v>8.8388347648318373</v>
      </c>
      <c r="G52" s="6">
        <f t="shared" si="7"/>
        <v>7.6138347648318403</v>
      </c>
      <c r="H52" s="6">
        <f t="shared" ref="H52:I67" si="8">H51+J51*$B$2</f>
        <v>17.677669529663689</v>
      </c>
      <c r="I52" s="6">
        <f t="shared" si="8"/>
        <v>12.777669529663678</v>
      </c>
      <c r="J52" s="6">
        <v>0</v>
      </c>
      <c r="K52" s="6">
        <v>-9.8000000000000007</v>
      </c>
    </row>
    <row r="53" spans="4:11" x14ac:dyDescent="0.3">
      <c r="D53" s="6">
        <v>52</v>
      </c>
      <c r="E53" s="6">
        <f t="shared" si="0"/>
        <v>0.51000000000000023</v>
      </c>
      <c r="F53" s="6">
        <f t="shared" si="7"/>
        <v>9.0156114601284738</v>
      </c>
      <c r="G53" s="6">
        <f t="shared" si="7"/>
        <v>7.7411214601284772</v>
      </c>
      <c r="H53" s="6">
        <f t="shared" si="8"/>
        <v>17.677669529663689</v>
      </c>
      <c r="I53" s="6">
        <f t="shared" si="8"/>
        <v>12.679669529663677</v>
      </c>
      <c r="J53" s="6">
        <v>0</v>
      </c>
      <c r="K53" s="6">
        <v>-9.8000000000000007</v>
      </c>
    </row>
    <row r="54" spans="4:11" x14ac:dyDescent="0.3">
      <c r="D54" s="6">
        <v>53</v>
      </c>
      <c r="E54" s="6">
        <f t="shared" si="0"/>
        <v>0.52000000000000024</v>
      </c>
      <c r="F54" s="6">
        <f t="shared" si="7"/>
        <v>9.1923881554251103</v>
      </c>
      <c r="G54" s="6">
        <f t="shared" si="7"/>
        <v>7.867428155425114</v>
      </c>
      <c r="H54" s="6">
        <f t="shared" si="8"/>
        <v>17.677669529663689</v>
      </c>
      <c r="I54" s="6">
        <f t="shared" si="8"/>
        <v>12.581669529663676</v>
      </c>
      <c r="J54" s="6">
        <v>0</v>
      </c>
      <c r="K54" s="6">
        <v>-9.8000000000000007</v>
      </c>
    </row>
    <row r="55" spans="4:11" x14ac:dyDescent="0.3">
      <c r="D55" s="6">
        <v>54</v>
      </c>
      <c r="E55" s="6">
        <f t="shared" si="0"/>
        <v>0.53000000000000025</v>
      </c>
      <c r="F55" s="6">
        <f t="shared" si="7"/>
        <v>9.3691648507217469</v>
      </c>
      <c r="G55" s="6">
        <f t="shared" si="7"/>
        <v>7.9927548507217505</v>
      </c>
      <c r="H55" s="6">
        <f t="shared" si="8"/>
        <v>17.677669529663689</v>
      </c>
      <c r="I55" s="6">
        <f t="shared" si="8"/>
        <v>12.483669529663675</v>
      </c>
      <c r="J55" s="6">
        <v>0</v>
      </c>
      <c r="K55" s="6">
        <v>-9.8000000000000007</v>
      </c>
    </row>
    <row r="56" spans="4:11" x14ac:dyDescent="0.3">
      <c r="D56" s="6">
        <v>55</v>
      </c>
      <c r="E56" s="6">
        <f t="shared" si="0"/>
        <v>0.54000000000000026</v>
      </c>
      <c r="F56" s="6">
        <f t="shared" si="7"/>
        <v>9.5459415460183834</v>
      </c>
      <c r="G56" s="6">
        <f t="shared" si="7"/>
        <v>8.1171015460183877</v>
      </c>
      <c r="H56" s="6">
        <f t="shared" si="8"/>
        <v>17.677669529663689</v>
      </c>
      <c r="I56" s="6">
        <f t="shared" si="8"/>
        <v>12.385669529663675</v>
      </c>
      <c r="J56" s="6">
        <v>0</v>
      </c>
      <c r="K56" s="6">
        <v>-9.8000000000000007</v>
      </c>
    </row>
    <row r="57" spans="4:11" x14ac:dyDescent="0.3">
      <c r="D57" s="6">
        <v>56</v>
      </c>
      <c r="E57" s="6">
        <f t="shared" si="0"/>
        <v>0.55000000000000027</v>
      </c>
      <c r="F57" s="6">
        <f t="shared" si="7"/>
        <v>9.7227182413150199</v>
      </c>
      <c r="G57" s="6">
        <f t="shared" si="7"/>
        <v>8.2404682413150248</v>
      </c>
      <c r="H57" s="6">
        <f t="shared" si="8"/>
        <v>17.677669529663689</v>
      </c>
      <c r="I57" s="6">
        <f t="shared" si="8"/>
        <v>12.287669529663674</v>
      </c>
      <c r="J57" s="6">
        <v>0</v>
      </c>
      <c r="K57" s="6">
        <v>-9.8000000000000007</v>
      </c>
    </row>
    <row r="58" spans="4:11" x14ac:dyDescent="0.3">
      <c r="D58" s="6">
        <v>57</v>
      </c>
      <c r="E58" s="6">
        <f t="shared" si="0"/>
        <v>0.56000000000000028</v>
      </c>
      <c r="F58" s="6">
        <f t="shared" si="7"/>
        <v>9.8994949366116565</v>
      </c>
      <c r="G58" s="6">
        <f t="shared" si="7"/>
        <v>8.3628549366116616</v>
      </c>
      <c r="H58" s="6">
        <f t="shared" si="8"/>
        <v>17.677669529663689</v>
      </c>
      <c r="I58" s="6">
        <f t="shared" si="8"/>
        <v>12.189669529663673</v>
      </c>
      <c r="J58" s="6">
        <v>0</v>
      </c>
      <c r="K58" s="6">
        <v>-9.8000000000000007</v>
      </c>
    </row>
    <row r="59" spans="4:11" x14ac:dyDescent="0.3">
      <c r="D59" s="6">
        <v>58</v>
      </c>
      <c r="E59" s="6">
        <f t="shared" si="0"/>
        <v>0.57000000000000028</v>
      </c>
      <c r="F59" s="6">
        <f t="shared" si="7"/>
        <v>10.076271631908293</v>
      </c>
      <c r="G59" s="6">
        <f t="shared" si="7"/>
        <v>8.4842616319083</v>
      </c>
      <c r="H59" s="6">
        <f t="shared" si="8"/>
        <v>17.677669529663689</v>
      </c>
      <c r="I59" s="6">
        <f t="shared" si="8"/>
        <v>12.091669529663672</v>
      </c>
      <c r="J59" s="6">
        <v>0</v>
      </c>
      <c r="K59" s="6">
        <v>-9.8000000000000007</v>
      </c>
    </row>
    <row r="60" spans="4:11" x14ac:dyDescent="0.3">
      <c r="D60" s="6">
        <v>59</v>
      </c>
      <c r="E60" s="6">
        <f t="shared" si="0"/>
        <v>0.58000000000000029</v>
      </c>
      <c r="F60" s="6">
        <f t="shared" si="7"/>
        <v>10.25304832720493</v>
      </c>
      <c r="G60" s="6">
        <f t="shared" si="7"/>
        <v>8.6046883272049381</v>
      </c>
      <c r="H60" s="6">
        <f t="shared" si="8"/>
        <v>17.677669529663689</v>
      </c>
      <c r="I60" s="6">
        <f t="shared" si="8"/>
        <v>11.993669529663672</v>
      </c>
      <c r="J60" s="6">
        <v>0</v>
      </c>
      <c r="K60" s="6">
        <v>-9.8000000000000007</v>
      </c>
    </row>
    <row r="61" spans="4:11" x14ac:dyDescent="0.3">
      <c r="D61" s="6">
        <v>60</v>
      </c>
      <c r="E61" s="6">
        <f t="shared" si="0"/>
        <v>0.5900000000000003</v>
      </c>
      <c r="F61" s="6">
        <f t="shared" si="7"/>
        <v>10.429825022501566</v>
      </c>
      <c r="G61" s="6">
        <f t="shared" si="7"/>
        <v>8.7241350225015761</v>
      </c>
      <c r="H61" s="6">
        <f t="shared" si="8"/>
        <v>17.677669529663689</v>
      </c>
      <c r="I61" s="6">
        <f t="shared" si="8"/>
        <v>11.895669529663671</v>
      </c>
      <c r="J61" s="6">
        <v>0</v>
      </c>
      <c r="K61" s="6">
        <v>-9.8000000000000007</v>
      </c>
    </row>
    <row r="62" spans="4:11" x14ac:dyDescent="0.3">
      <c r="D62" s="6">
        <v>61</v>
      </c>
      <c r="E62" s="6">
        <f t="shared" si="0"/>
        <v>0.60000000000000031</v>
      </c>
      <c r="F62" s="6">
        <f t="shared" si="7"/>
        <v>10.606601717798203</v>
      </c>
      <c r="G62" s="6">
        <f t="shared" si="7"/>
        <v>8.8426017177982139</v>
      </c>
      <c r="H62" s="6">
        <f t="shared" si="8"/>
        <v>17.677669529663689</v>
      </c>
      <c r="I62" s="6">
        <f t="shared" si="8"/>
        <v>11.79766952966367</v>
      </c>
      <c r="J62" s="6">
        <v>0</v>
      </c>
      <c r="K62" s="6">
        <v>-9.8000000000000007</v>
      </c>
    </row>
    <row r="63" spans="4:11" x14ac:dyDescent="0.3">
      <c r="D63" s="6">
        <v>62</v>
      </c>
      <c r="E63" s="6">
        <f t="shared" si="0"/>
        <v>0.61000000000000032</v>
      </c>
      <c r="F63" s="6">
        <f t="shared" si="7"/>
        <v>10.783378413094839</v>
      </c>
      <c r="G63" s="6">
        <f t="shared" si="7"/>
        <v>8.9600884130948515</v>
      </c>
      <c r="H63" s="6">
        <f t="shared" si="8"/>
        <v>17.677669529663689</v>
      </c>
      <c r="I63" s="6">
        <f t="shared" si="8"/>
        <v>11.699669529663669</v>
      </c>
      <c r="J63" s="6">
        <v>0</v>
      </c>
      <c r="K63" s="6">
        <v>-9.8000000000000007</v>
      </c>
    </row>
    <row r="64" spans="4:11" x14ac:dyDescent="0.3">
      <c r="D64" s="6">
        <v>63</v>
      </c>
      <c r="E64" s="6">
        <f t="shared" si="0"/>
        <v>0.62000000000000033</v>
      </c>
      <c r="F64" s="6">
        <f t="shared" si="7"/>
        <v>10.960155108391476</v>
      </c>
      <c r="G64" s="6">
        <f t="shared" si="7"/>
        <v>9.0765951083914889</v>
      </c>
      <c r="H64" s="6">
        <f t="shared" si="8"/>
        <v>17.677669529663689</v>
      </c>
      <c r="I64" s="6">
        <f t="shared" si="8"/>
        <v>11.601669529663669</v>
      </c>
      <c r="J64" s="6">
        <v>0</v>
      </c>
      <c r="K64" s="6">
        <v>-9.8000000000000007</v>
      </c>
    </row>
    <row r="65" spans="4:11" x14ac:dyDescent="0.3">
      <c r="D65" s="6">
        <v>64</v>
      </c>
      <c r="E65" s="6">
        <f t="shared" si="0"/>
        <v>0.63000000000000034</v>
      </c>
      <c r="F65" s="6">
        <f t="shared" si="7"/>
        <v>11.136931803688112</v>
      </c>
      <c r="G65" s="6">
        <f t="shared" si="7"/>
        <v>9.192121803688126</v>
      </c>
      <c r="H65" s="6">
        <f t="shared" si="8"/>
        <v>17.677669529663689</v>
      </c>
      <c r="I65" s="6">
        <f t="shared" si="8"/>
        <v>11.503669529663668</v>
      </c>
      <c r="J65" s="6">
        <v>0</v>
      </c>
      <c r="K65" s="6">
        <v>-9.8000000000000007</v>
      </c>
    </row>
    <row r="66" spans="4:11" x14ac:dyDescent="0.3">
      <c r="D66" s="6">
        <v>65</v>
      </c>
      <c r="E66" s="6">
        <f t="shared" si="0"/>
        <v>0.64000000000000035</v>
      </c>
      <c r="F66" s="6">
        <f t="shared" si="7"/>
        <v>11.313708498984749</v>
      </c>
      <c r="G66" s="6">
        <f t="shared" si="7"/>
        <v>9.306668498984763</v>
      </c>
      <c r="H66" s="6">
        <f t="shared" si="8"/>
        <v>17.677669529663689</v>
      </c>
      <c r="I66" s="6">
        <f t="shared" si="8"/>
        <v>11.405669529663667</v>
      </c>
      <c r="J66" s="6">
        <v>0</v>
      </c>
      <c r="K66" s="6">
        <v>-9.8000000000000007</v>
      </c>
    </row>
    <row r="67" spans="4:11" x14ac:dyDescent="0.3">
      <c r="D67" s="6">
        <v>66</v>
      </c>
      <c r="E67" s="6">
        <f t="shared" si="0"/>
        <v>0.65000000000000036</v>
      </c>
      <c r="F67" s="6">
        <f t="shared" si="7"/>
        <v>11.490485194281385</v>
      </c>
      <c r="G67" s="6">
        <f t="shared" si="7"/>
        <v>9.4202351942813998</v>
      </c>
      <c r="H67" s="6">
        <f t="shared" si="8"/>
        <v>17.677669529663689</v>
      </c>
      <c r="I67" s="6">
        <f t="shared" si="8"/>
        <v>11.307669529663666</v>
      </c>
      <c r="J67" s="6">
        <v>0</v>
      </c>
      <c r="K67" s="6">
        <v>-9.8000000000000007</v>
      </c>
    </row>
    <row r="68" spans="4:11" x14ac:dyDescent="0.3">
      <c r="D68" s="6">
        <v>67</v>
      </c>
      <c r="E68" s="6">
        <f t="shared" ref="E68:E131" si="9">$B$2+E67</f>
        <v>0.66000000000000036</v>
      </c>
      <c r="F68" s="6">
        <f t="shared" ref="F68:G83" si="10">F67+H67*$B$2+0.5*J67*$B$2^2</f>
        <v>11.667261889578022</v>
      </c>
      <c r="G68" s="6">
        <f t="shared" si="10"/>
        <v>9.5328218895780381</v>
      </c>
      <c r="H68" s="6">
        <f t="shared" ref="H68:I83" si="11">H67+J67*$B$2</f>
        <v>17.677669529663689</v>
      </c>
      <c r="I68" s="6">
        <f t="shared" si="11"/>
        <v>11.209669529663666</v>
      </c>
      <c r="J68" s="6">
        <v>0</v>
      </c>
      <c r="K68" s="6">
        <v>-9.8000000000000007</v>
      </c>
    </row>
    <row r="69" spans="4:11" x14ac:dyDescent="0.3">
      <c r="D69" s="6">
        <v>68</v>
      </c>
      <c r="E69" s="6">
        <f t="shared" si="9"/>
        <v>0.67000000000000037</v>
      </c>
      <c r="F69" s="6">
        <f t="shared" si="10"/>
        <v>11.844038584874658</v>
      </c>
      <c r="G69" s="6">
        <f t="shared" si="10"/>
        <v>9.6444285848746762</v>
      </c>
      <c r="H69" s="6">
        <f t="shared" si="11"/>
        <v>17.677669529663689</v>
      </c>
      <c r="I69" s="6">
        <f t="shared" si="11"/>
        <v>11.111669529663665</v>
      </c>
      <c r="J69" s="6">
        <v>0</v>
      </c>
      <c r="K69" s="6">
        <v>-9.8000000000000007</v>
      </c>
    </row>
    <row r="70" spans="4:11" x14ac:dyDescent="0.3">
      <c r="D70" s="6">
        <v>69</v>
      </c>
      <c r="E70" s="6">
        <f t="shared" si="9"/>
        <v>0.68000000000000038</v>
      </c>
      <c r="F70" s="6">
        <f t="shared" si="10"/>
        <v>12.020815280171295</v>
      </c>
      <c r="G70" s="6">
        <f t="shared" si="10"/>
        <v>9.7550552801713142</v>
      </c>
      <c r="H70" s="6">
        <f t="shared" si="11"/>
        <v>17.677669529663689</v>
      </c>
      <c r="I70" s="6">
        <f t="shared" si="11"/>
        <v>11.013669529663664</v>
      </c>
      <c r="J70" s="6">
        <v>0</v>
      </c>
      <c r="K70" s="6">
        <v>-9.8000000000000007</v>
      </c>
    </row>
    <row r="71" spans="4:11" x14ac:dyDescent="0.3">
      <c r="D71" s="6">
        <v>70</v>
      </c>
      <c r="E71" s="6">
        <f t="shared" si="9"/>
        <v>0.69000000000000039</v>
      </c>
      <c r="F71" s="6">
        <f t="shared" si="10"/>
        <v>12.197591975467931</v>
      </c>
      <c r="G71" s="6">
        <f t="shared" si="10"/>
        <v>9.8647019754679519</v>
      </c>
      <c r="H71" s="6">
        <f t="shared" si="11"/>
        <v>17.677669529663689</v>
      </c>
      <c r="I71" s="6">
        <f t="shared" si="11"/>
        <v>10.915669529663663</v>
      </c>
      <c r="J71" s="6">
        <v>0</v>
      </c>
      <c r="K71" s="6">
        <v>-9.8000000000000007</v>
      </c>
    </row>
    <row r="72" spans="4:11" x14ac:dyDescent="0.3">
      <c r="D72" s="6">
        <v>71</v>
      </c>
      <c r="E72" s="6">
        <f t="shared" si="9"/>
        <v>0.7000000000000004</v>
      </c>
      <c r="F72" s="6">
        <f t="shared" si="10"/>
        <v>12.374368670764568</v>
      </c>
      <c r="G72" s="6">
        <f t="shared" si="10"/>
        <v>9.9733686707645894</v>
      </c>
      <c r="H72" s="6">
        <f t="shared" si="11"/>
        <v>17.677669529663689</v>
      </c>
      <c r="I72" s="6">
        <f t="shared" si="11"/>
        <v>10.817669529663663</v>
      </c>
      <c r="J72" s="6">
        <v>0</v>
      </c>
      <c r="K72" s="6">
        <v>-9.8000000000000007</v>
      </c>
    </row>
    <row r="73" spans="4:11" x14ac:dyDescent="0.3">
      <c r="D73" s="6">
        <v>72</v>
      </c>
      <c r="E73" s="6">
        <f t="shared" si="9"/>
        <v>0.71000000000000041</v>
      </c>
      <c r="F73" s="6">
        <f t="shared" si="10"/>
        <v>12.551145366061204</v>
      </c>
      <c r="G73" s="6">
        <f t="shared" si="10"/>
        <v>10.081055366061227</v>
      </c>
      <c r="H73" s="6">
        <f t="shared" si="11"/>
        <v>17.677669529663689</v>
      </c>
      <c r="I73" s="6">
        <f t="shared" si="11"/>
        <v>10.719669529663662</v>
      </c>
      <c r="J73" s="6">
        <v>0</v>
      </c>
      <c r="K73" s="6">
        <v>-9.8000000000000007</v>
      </c>
    </row>
    <row r="74" spans="4:11" x14ac:dyDescent="0.3">
      <c r="D74" s="6">
        <v>73</v>
      </c>
      <c r="E74" s="6">
        <f t="shared" si="9"/>
        <v>0.72000000000000042</v>
      </c>
      <c r="F74" s="6">
        <f t="shared" si="10"/>
        <v>12.727922061357841</v>
      </c>
      <c r="G74" s="6">
        <f t="shared" si="10"/>
        <v>10.187762061357864</v>
      </c>
      <c r="H74" s="6">
        <f t="shared" si="11"/>
        <v>17.677669529663689</v>
      </c>
      <c r="I74" s="6">
        <f t="shared" si="11"/>
        <v>10.621669529663661</v>
      </c>
      <c r="J74" s="6">
        <v>0</v>
      </c>
      <c r="K74" s="6">
        <v>-9.8000000000000007</v>
      </c>
    </row>
    <row r="75" spans="4:11" x14ac:dyDescent="0.3">
      <c r="D75" s="6">
        <v>74</v>
      </c>
      <c r="E75" s="6">
        <f t="shared" si="9"/>
        <v>0.73000000000000043</v>
      </c>
      <c r="F75" s="6">
        <f t="shared" si="10"/>
        <v>12.904698756654478</v>
      </c>
      <c r="G75" s="6">
        <f t="shared" si="10"/>
        <v>10.293488756654501</v>
      </c>
      <c r="H75" s="6">
        <f t="shared" si="11"/>
        <v>17.677669529663689</v>
      </c>
      <c r="I75" s="6">
        <f t="shared" si="11"/>
        <v>10.52366952966366</v>
      </c>
      <c r="J75" s="6">
        <v>0</v>
      </c>
      <c r="K75" s="6">
        <v>-9.8000000000000007</v>
      </c>
    </row>
    <row r="76" spans="4:11" x14ac:dyDescent="0.3">
      <c r="D76" s="6">
        <v>75</v>
      </c>
      <c r="E76" s="6">
        <f t="shared" si="9"/>
        <v>0.74000000000000044</v>
      </c>
      <c r="F76" s="6">
        <f t="shared" si="10"/>
        <v>13.081475451951114</v>
      </c>
      <c r="G76" s="6">
        <f t="shared" si="10"/>
        <v>10.398235451951138</v>
      </c>
      <c r="H76" s="6">
        <f t="shared" si="11"/>
        <v>17.677669529663689</v>
      </c>
      <c r="I76" s="6">
        <f t="shared" si="11"/>
        <v>10.42566952966366</v>
      </c>
      <c r="J76" s="6">
        <v>0</v>
      </c>
      <c r="K76" s="6">
        <v>-9.8000000000000007</v>
      </c>
    </row>
    <row r="77" spans="4:11" x14ac:dyDescent="0.3">
      <c r="D77" s="6">
        <v>76</v>
      </c>
      <c r="E77" s="6">
        <f t="shared" si="9"/>
        <v>0.75000000000000044</v>
      </c>
      <c r="F77" s="6">
        <f t="shared" si="10"/>
        <v>13.258252147247751</v>
      </c>
      <c r="G77" s="6">
        <f t="shared" si="10"/>
        <v>10.502002147247774</v>
      </c>
      <c r="H77" s="6">
        <f t="shared" si="11"/>
        <v>17.677669529663689</v>
      </c>
      <c r="I77" s="6">
        <f t="shared" si="11"/>
        <v>10.327669529663659</v>
      </c>
      <c r="J77" s="6">
        <v>0</v>
      </c>
      <c r="K77" s="6">
        <v>-9.8000000000000007</v>
      </c>
    </row>
    <row r="78" spans="4:11" x14ac:dyDescent="0.3">
      <c r="D78" s="6">
        <v>77</v>
      </c>
      <c r="E78" s="6">
        <f t="shared" si="9"/>
        <v>0.76000000000000045</v>
      </c>
      <c r="F78" s="6">
        <f t="shared" si="10"/>
        <v>13.435028842544387</v>
      </c>
      <c r="G78" s="6">
        <f t="shared" si="10"/>
        <v>10.604788842544412</v>
      </c>
      <c r="H78" s="6">
        <f t="shared" si="11"/>
        <v>17.677669529663689</v>
      </c>
      <c r="I78" s="6">
        <f t="shared" si="11"/>
        <v>10.229669529663658</v>
      </c>
      <c r="J78" s="6">
        <v>0</v>
      </c>
      <c r="K78" s="6">
        <v>-9.8000000000000007</v>
      </c>
    </row>
    <row r="79" spans="4:11" x14ac:dyDescent="0.3">
      <c r="D79" s="6">
        <v>78</v>
      </c>
      <c r="E79" s="6">
        <f t="shared" si="9"/>
        <v>0.77000000000000046</v>
      </c>
      <c r="F79" s="6">
        <f t="shared" si="10"/>
        <v>13.611805537841024</v>
      </c>
      <c r="G79" s="6">
        <f t="shared" si="10"/>
        <v>10.70659553784105</v>
      </c>
      <c r="H79" s="6">
        <f t="shared" si="11"/>
        <v>17.677669529663689</v>
      </c>
      <c r="I79" s="6">
        <f t="shared" si="11"/>
        <v>10.131669529663657</v>
      </c>
      <c r="J79" s="6">
        <v>0</v>
      </c>
      <c r="K79" s="6">
        <v>-9.8000000000000007</v>
      </c>
    </row>
    <row r="80" spans="4:11" x14ac:dyDescent="0.3">
      <c r="D80" s="6">
        <v>79</v>
      </c>
      <c r="E80" s="6">
        <f t="shared" si="9"/>
        <v>0.78000000000000047</v>
      </c>
      <c r="F80" s="6">
        <f t="shared" si="10"/>
        <v>13.78858223313766</v>
      </c>
      <c r="G80" s="6">
        <f t="shared" si="10"/>
        <v>10.807422233137688</v>
      </c>
      <c r="H80" s="6">
        <f t="shared" si="11"/>
        <v>17.677669529663689</v>
      </c>
      <c r="I80" s="6">
        <f t="shared" si="11"/>
        <v>10.033669529663657</v>
      </c>
      <c r="J80" s="6">
        <v>0</v>
      </c>
      <c r="K80" s="6">
        <v>-9.8000000000000007</v>
      </c>
    </row>
    <row r="81" spans="4:11" x14ac:dyDescent="0.3">
      <c r="D81" s="6">
        <v>80</v>
      </c>
      <c r="E81" s="6">
        <f t="shared" si="9"/>
        <v>0.79000000000000048</v>
      </c>
      <c r="F81" s="6">
        <f t="shared" si="10"/>
        <v>13.965358928434297</v>
      </c>
      <c r="G81" s="6">
        <f t="shared" si="10"/>
        <v>10.907268928434325</v>
      </c>
      <c r="H81" s="6">
        <f t="shared" si="11"/>
        <v>17.677669529663689</v>
      </c>
      <c r="I81" s="6">
        <f t="shared" si="11"/>
        <v>9.9356695296636559</v>
      </c>
      <c r="J81" s="6">
        <v>0</v>
      </c>
      <c r="K81" s="6">
        <v>-9.8000000000000007</v>
      </c>
    </row>
    <row r="82" spans="4:11" x14ac:dyDescent="0.3">
      <c r="D82" s="6">
        <v>81</v>
      </c>
      <c r="E82" s="6">
        <f t="shared" si="9"/>
        <v>0.80000000000000049</v>
      </c>
      <c r="F82" s="6">
        <f t="shared" si="10"/>
        <v>14.142135623730933</v>
      </c>
      <c r="G82" s="6">
        <f t="shared" si="10"/>
        <v>11.006135623730962</v>
      </c>
      <c r="H82" s="6">
        <f t="shared" si="11"/>
        <v>17.677669529663689</v>
      </c>
      <c r="I82" s="6">
        <f t="shared" si="11"/>
        <v>9.8376695296636552</v>
      </c>
      <c r="J82" s="6">
        <v>0</v>
      </c>
      <c r="K82" s="6">
        <v>-9.8000000000000007</v>
      </c>
    </row>
    <row r="83" spans="4:11" x14ac:dyDescent="0.3">
      <c r="D83" s="6">
        <v>82</v>
      </c>
      <c r="E83" s="6">
        <f t="shared" si="9"/>
        <v>0.8100000000000005</v>
      </c>
      <c r="F83" s="6">
        <f t="shared" si="10"/>
        <v>14.31891231902757</v>
      </c>
      <c r="G83" s="6">
        <f t="shared" si="10"/>
        <v>11.1040223190276</v>
      </c>
      <c r="H83" s="6">
        <f t="shared" si="11"/>
        <v>17.677669529663689</v>
      </c>
      <c r="I83" s="6">
        <f t="shared" si="11"/>
        <v>9.7396695296636544</v>
      </c>
      <c r="J83" s="6">
        <v>0</v>
      </c>
      <c r="K83" s="6">
        <v>-9.8000000000000007</v>
      </c>
    </row>
    <row r="84" spans="4:11" x14ac:dyDescent="0.3">
      <c r="D84" s="6">
        <v>83</v>
      </c>
      <c r="E84" s="6">
        <f t="shared" si="9"/>
        <v>0.82000000000000051</v>
      </c>
      <c r="F84" s="6">
        <f t="shared" ref="F84:G99" si="12">F83+H83*$B$2+0.5*J83*$B$2^2</f>
        <v>14.495689014324206</v>
      </c>
      <c r="G84" s="6">
        <f t="shared" si="12"/>
        <v>11.200929014324236</v>
      </c>
      <c r="H84" s="6">
        <f t="shared" ref="H84:I99" si="13">H83+J83*$B$2</f>
        <v>17.677669529663689</v>
      </c>
      <c r="I84" s="6">
        <f t="shared" si="13"/>
        <v>9.6416695296636536</v>
      </c>
      <c r="J84" s="6">
        <v>0</v>
      </c>
      <c r="K84" s="6">
        <v>-9.8000000000000007</v>
      </c>
    </row>
    <row r="85" spans="4:11" x14ac:dyDescent="0.3">
      <c r="D85" s="6">
        <v>84</v>
      </c>
      <c r="E85" s="6">
        <f t="shared" si="9"/>
        <v>0.83000000000000052</v>
      </c>
      <c r="F85" s="6">
        <f t="shared" si="12"/>
        <v>14.672465709620843</v>
      </c>
      <c r="G85" s="6">
        <f t="shared" si="12"/>
        <v>11.296855709620873</v>
      </c>
      <c r="H85" s="6">
        <f t="shared" si="13"/>
        <v>17.677669529663689</v>
      </c>
      <c r="I85" s="6">
        <f t="shared" si="13"/>
        <v>9.5436695296636529</v>
      </c>
      <c r="J85" s="6">
        <v>0</v>
      </c>
      <c r="K85" s="6">
        <v>-9.8000000000000007</v>
      </c>
    </row>
    <row r="86" spans="4:11" x14ac:dyDescent="0.3">
      <c r="D86" s="6">
        <v>85</v>
      </c>
      <c r="E86" s="6">
        <f t="shared" si="9"/>
        <v>0.84000000000000052</v>
      </c>
      <c r="F86" s="6">
        <f t="shared" si="12"/>
        <v>14.849242404917479</v>
      </c>
      <c r="G86" s="6">
        <f t="shared" si="12"/>
        <v>11.39180240491751</v>
      </c>
      <c r="H86" s="6">
        <f t="shared" si="13"/>
        <v>17.677669529663689</v>
      </c>
      <c r="I86" s="6">
        <f t="shared" si="13"/>
        <v>9.4456695296636521</v>
      </c>
      <c r="J86" s="6">
        <v>0</v>
      </c>
      <c r="K86" s="6">
        <v>-9.8000000000000007</v>
      </c>
    </row>
    <row r="87" spans="4:11" x14ac:dyDescent="0.3">
      <c r="D87" s="6">
        <v>86</v>
      </c>
      <c r="E87" s="6">
        <f t="shared" si="9"/>
        <v>0.85000000000000053</v>
      </c>
      <c r="F87" s="6">
        <f t="shared" si="12"/>
        <v>15.026019100214116</v>
      </c>
      <c r="G87" s="6">
        <f t="shared" si="12"/>
        <v>11.485769100214148</v>
      </c>
      <c r="H87" s="6">
        <f t="shared" si="13"/>
        <v>17.677669529663689</v>
      </c>
      <c r="I87" s="6">
        <f t="shared" si="13"/>
        <v>9.3476695296636514</v>
      </c>
      <c r="J87" s="6">
        <v>0</v>
      </c>
      <c r="K87" s="6">
        <v>-9.8000000000000007</v>
      </c>
    </row>
    <row r="88" spans="4:11" x14ac:dyDescent="0.3">
      <c r="D88" s="6">
        <v>87</v>
      </c>
      <c r="E88" s="6">
        <f t="shared" si="9"/>
        <v>0.86000000000000054</v>
      </c>
      <c r="F88" s="6">
        <f t="shared" si="12"/>
        <v>15.202795795510752</v>
      </c>
      <c r="G88" s="6">
        <f t="shared" si="12"/>
        <v>11.578755795510785</v>
      </c>
      <c r="H88" s="6">
        <f t="shared" si="13"/>
        <v>17.677669529663689</v>
      </c>
      <c r="I88" s="6">
        <f t="shared" si="13"/>
        <v>9.2496695296636506</v>
      </c>
      <c r="J88" s="6">
        <v>0</v>
      </c>
      <c r="K88" s="6">
        <v>-9.8000000000000007</v>
      </c>
    </row>
    <row r="89" spans="4:11" x14ac:dyDescent="0.3">
      <c r="D89" s="6">
        <v>88</v>
      </c>
      <c r="E89" s="6">
        <f t="shared" si="9"/>
        <v>0.87000000000000055</v>
      </c>
      <c r="F89" s="6">
        <f t="shared" si="12"/>
        <v>15.379572490807389</v>
      </c>
      <c r="G89" s="6">
        <f t="shared" si="12"/>
        <v>11.670762490807423</v>
      </c>
      <c r="H89" s="6">
        <f t="shared" si="13"/>
        <v>17.677669529663689</v>
      </c>
      <c r="I89" s="6">
        <f t="shared" si="13"/>
        <v>9.1516695296636499</v>
      </c>
      <c r="J89" s="6">
        <v>0</v>
      </c>
      <c r="K89" s="6">
        <v>-9.8000000000000007</v>
      </c>
    </row>
    <row r="90" spans="4:11" x14ac:dyDescent="0.3">
      <c r="D90" s="6">
        <v>89</v>
      </c>
      <c r="E90" s="6">
        <f t="shared" si="9"/>
        <v>0.88000000000000056</v>
      </c>
      <c r="F90" s="6">
        <f t="shared" si="12"/>
        <v>15.556349186104026</v>
      </c>
      <c r="G90" s="6">
        <f t="shared" si="12"/>
        <v>11.76178918610406</v>
      </c>
      <c r="H90" s="6">
        <f t="shared" si="13"/>
        <v>17.677669529663689</v>
      </c>
      <c r="I90" s="6">
        <f t="shared" si="13"/>
        <v>9.0536695296636491</v>
      </c>
      <c r="J90" s="6">
        <v>0</v>
      </c>
      <c r="K90" s="6">
        <v>-9.8000000000000007</v>
      </c>
    </row>
    <row r="91" spans="4:11" x14ac:dyDescent="0.3">
      <c r="D91" s="6">
        <v>90</v>
      </c>
      <c r="E91" s="6">
        <f t="shared" si="9"/>
        <v>0.89000000000000057</v>
      </c>
      <c r="F91" s="6">
        <f t="shared" si="12"/>
        <v>15.733125881400662</v>
      </c>
      <c r="G91" s="6">
        <f t="shared" si="12"/>
        <v>11.851835881400698</v>
      </c>
      <c r="H91" s="6">
        <f t="shared" si="13"/>
        <v>17.677669529663689</v>
      </c>
      <c r="I91" s="6">
        <f t="shared" si="13"/>
        <v>8.9556695296636484</v>
      </c>
      <c r="J91" s="6">
        <v>0</v>
      </c>
      <c r="K91" s="6">
        <v>-9.8000000000000007</v>
      </c>
    </row>
    <row r="92" spans="4:11" x14ac:dyDescent="0.3">
      <c r="D92" s="6">
        <v>91</v>
      </c>
      <c r="E92" s="6">
        <f t="shared" si="9"/>
        <v>0.90000000000000058</v>
      </c>
      <c r="F92" s="6">
        <f t="shared" si="12"/>
        <v>15.909902576697299</v>
      </c>
      <c r="G92" s="6">
        <f t="shared" si="12"/>
        <v>11.940902576697335</v>
      </c>
      <c r="H92" s="6">
        <f t="shared" si="13"/>
        <v>17.677669529663689</v>
      </c>
      <c r="I92" s="6">
        <f t="shared" si="13"/>
        <v>8.8576695296636476</v>
      </c>
      <c r="J92" s="6">
        <v>0</v>
      </c>
      <c r="K92" s="6">
        <v>-9.8000000000000007</v>
      </c>
    </row>
    <row r="93" spans="4:11" x14ac:dyDescent="0.3">
      <c r="D93" s="6">
        <v>92</v>
      </c>
      <c r="E93" s="6">
        <f t="shared" si="9"/>
        <v>0.91000000000000059</v>
      </c>
      <c r="F93" s="6">
        <f t="shared" si="12"/>
        <v>16.086679271993937</v>
      </c>
      <c r="G93" s="6">
        <f t="shared" si="12"/>
        <v>12.028989271993971</v>
      </c>
      <c r="H93" s="6">
        <f t="shared" si="13"/>
        <v>17.677669529663689</v>
      </c>
      <c r="I93" s="6">
        <f t="shared" si="13"/>
        <v>8.7596695296636469</v>
      </c>
      <c r="J93" s="6">
        <v>0</v>
      </c>
      <c r="K93" s="6">
        <v>-9.8000000000000007</v>
      </c>
    </row>
    <row r="94" spans="4:11" x14ac:dyDescent="0.3">
      <c r="D94" s="6">
        <v>93</v>
      </c>
      <c r="E94" s="6">
        <f t="shared" si="9"/>
        <v>0.9200000000000006</v>
      </c>
      <c r="F94" s="6">
        <f t="shared" si="12"/>
        <v>16.263455967290575</v>
      </c>
      <c r="G94" s="6">
        <f t="shared" si="12"/>
        <v>12.116095967290608</v>
      </c>
      <c r="H94" s="6">
        <f t="shared" si="13"/>
        <v>17.677669529663689</v>
      </c>
      <c r="I94" s="6">
        <f t="shared" si="13"/>
        <v>8.6616695296636461</v>
      </c>
      <c r="J94" s="6">
        <v>0</v>
      </c>
      <c r="K94" s="6">
        <v>-9.8000000000000007</v>
      </c>
    </row>
    <row r="95" spans="4:11" x14ac:dyDescent="0.3">
      <c r="D95" s="6">
        <v>94</v>
      </c>
      <c r="E95" s="6">
        <f t="shared" si="9"/>
        <v>0.9300000000000006</v>
      </c>
      <c r="F95" s="6">
        <f t="shared" si="12"/>
        <v>16.440232662587213</v>
      </c>
      <c r="G95" s="6">
        <f t="shared" si="12"/>
        <v>12.202222662587245</v>
      </c>
      <c r="H95" s="6">
        <f t="shared" si="13"/>
        <v>17.677669529663689</v>
      </c>
      <c r="I95" s="6">
        <f t="shared" si="13"/>
        <v>8.5636695296636454</v>
      </c>
      <c r="J95" s="6">
        <v>0</v>
      </c>
      <c r="K95" s="6">
        <v>-9.8000000000000007</v>
      </c>
    </row>
    <row r="96" spans="4:11" x14ac:dyDescent="0.3">
      <c r="D96" s="6">
        <v>95</v>
      </c>
      <c r="E96" s="6">
        <f t="shared" si="9"/>
        <v>0.94000000000000061</v>
      </c>
      <c r="F96" s="6">
        <f t="shared" si="12"/>
        <v>16.617009357883852</v>
      </c>
      <c r="G96" s="6">
        <f t="shared" si="12"/>
        <v>12.287369357883883</v>
      </c>
      <c r="H96" s="6">
        <f t="shared" si="13"/>
        <v>17.677669529663689</v>
      </c>
      <c r="I96" s="6">
        <f t="shared" si="13"/>
        <v>8.4656695296636446</v>
      </c>
      <c r="J96" s="6">
        <v>0</v>
      </c>
      <c r="K96" s="6">
        <v>-9.8000000000000007</v>
      </c>
    </row>
    <row r="97" spans="4:11" x14ac:dyDescent="0.3">
      <c r="D97" s="6">
        <v>96</v>
      </c>
      <c r="E97" s="6">
        <f t="shared" si="9"/>
        <v>0.95000000000000062</v>
      </c>
      <c r="F97" s="6">
        <f t="shared" si="12"/>
        <v>16.79378605318049</v>
      </c>
      <c r="G97" s="6">
        <f t="shared" si="12"/>
        <v>12.37153605318052</v>
      </c>
      <c r="H97" s="6">
        <f t="shared" si="13"/>
        <v>17.677669529663689</v>
      </c>
      <c r="I97" s="6">
        <f t="shared" si="13"/>
        <v>8.3676695296636439</v>
      </c>
      <c r="J97" s="6">
        <v>0</v>
      </c>
      <c r="K97" s="6">
        <v>-9.8000000000000007</v>
      </c>
    </row>
    <row r="98" spans="4:11" x14ac:dyDescent="0.3">
      <c r="D98" s="6">
        <v>97</v>
      </c>
      <c r="E98" s="6">
        <f t="shared" si="9"/>
        <v>0.96000000000000063</v>
      </c>
      <c r="F98" s="6">
        <f t="shared" si="12"/>
        <v>16.970562748477128</v>
      </c>
      <c r="G98" s="6">
        <f t="shared" si="12"/>
        <v>12.454722748477158</v>
      </c>
      <c r="H98" s="6">
        <f t="shared" si="13"/>
        <v>17.677669529663689</v>
      </c>
      <c r="I98" s="6">
        <f t="shared" si="13"/>
        <v>8.2696695296636431</v>
      </c>
      <c r="J98" s="6">
        <v>0</v>
      </c>
      <c r="K98" s="6">
        <v>-9.8000000000000007</v>
      </c>
    </row>
    <row r="99" spans="4:11" x14ac:dyDescent="0.3">
      <c r="D99" s="6">
        <v>98</v>
      </c>
      <c r="E99" s="6">
        <f t="shared" si="9"/>
        <v>0.97000000000000064</v>
      </c>
      <c r="F99" s="6">
        <f t="shared" si="12"/>
        <v>17.147339443773767</v>
      </c>
      <c r="G99" s="6">
        <f t="shared" si="12"/>
        <v>12.536929443773795</v>
      </c>
      <c r="H99" s="6">
        <f t="shared" si="13"/>
        <v>17.677669529663689</v>
      </c>
      <c r="I99" s="6">
        <f t="shared" si="13"/>
        <v>8.1716695296636424</v>
      </c>
      <c r="J99" s="6">
        <v>0</v>
      </c>
      <c r="K99" s="6">
        <v>-9.8000000000000007</v>
      </c>
    </row>
    <row r="100" spans="4:11" x14ac:dyDescent="0.3">
      <c r="D100" s="6">
        <v>99</v>
      </c>
      <c r="E100" s="6">
        <f t="shared" si="9"/>
        <v>0.98000000000000065</v>
      </c>
      <c r="F100" s="6">
        <f t="shared" ref="F100:G115" si="14">F99+H99*$B$2+0.5*J99*$B$2^2</f>
        <v>17.324116139070405</v>
      </c>
      <c r="G100" s="6">
        <f t="shared" si="14"/>
        <v>12.618156139070432</v>
      </c>
      <c r="H100" s="6">
        <f t="shared" ref="H100:I115" si="15">H99+J99*$B$2</f>
        <v>17.677669529663689</v>
      </c>
      <c r="I100" s="6">
        <f t="shared" si="15"/>
        <v>8.0736695296636416</v>
      </c>
      <c r="J100" s="6">
        <v>0</v>
      </c>
      <c r="K100" s="6">
        <v>-9.8000000000000007</v>
      </c>
    </row>
    <row r="101" spans="4:11" x14ac:dyDescent="0.3">
      <c r="D101" s="6">
        <v>100</v>
      </c>
      <c r="E101" s="6">
        <f t="shared" si="9"/>
        <v>0.99000000000000066</v>
      </c>
      <c r="F101" s="6">
        <f t="shared" si="14"/>
        <v>17.500892834367043</v>
      </c>
      <c r="G101" s="6">
        <f t="shared" si="14"/>
        <v>12.698402834367069</v>
      </c>
      <c r="H101" s="6">
        <f t="shared" si="15"/>
        <v>17.677669529663689</v>
      </c>
      <c r="I101" s="6">
        <f t="shared" si="15"/>
        <v>7.9756695296636417</v>
      </c>
      <c r="J101" s="6">
        <v>0</v>
      </c>
      <c r="K101" s="6">
        <v>-9.8000000000000007</v>
      </c>
    </row>
    <row r="102" spans="4:11" x14ac:dyDescent="0.3">
      <c r="D102" s="6">
        <v>101</v>
      </c>
      <c r="E102" s="6">
        <f t="shared" si="9"/>
        <v>1.0000000000000007</v>
      </c>
      <c r="F102" s="6">
        <f t="shared" si="14"/>
        <v>17.677669529663682</v>
      </c>
      <c r="G102" s="6">
        <f t="shared" si="14"/>
        <v>12.777669529663706</v>
      </c>
      <c r="H102" s="6">
        <f t="shared" si="15"/>
        <v>17.677669529663689</v>
      </c>
      <c r="I102" s="6">
        <f t="shared" si="15"/>
        <v>7.8776695296636419</v>
      </c>
      <c r="J102" s="6">
        <v>0</v>
      </c>
      <c r="K102" s="6">
        <v>-9.8000000000000007</v>
      </c>
    </row>
    <row r="103" spans="4:11" x14ac:dyDescent="0.3">
      <c r="D103" s="6">
        <v>102</v>
      </c>
      <c r="E103" s="6">
        <f t="shared" si="9"/>
        <v>1.0100000000000007</v>
      </c>
      <c r="F103" s="6">
        <f t="shared" si="14"/>
        <v>17.85444622496032</v>
      </c>
      <c r="G103" s="6">
        <f t="shared" si="14"/>
        <v>12.855956224960343</v>
      </c>
      <c r="H103" s="6">
        <f t="shared" si="15"/>
        <v>17.677669529663689</v>
      </c>
      <c r="I103" s="6">
        <f t="shared" si="15"/>
        <v>7.779669529663642</v>
      </c>
      <c r="J103" s="6">
        <v>0</v>
      </c>
      <c r="K103" s="6">
        <v>-9.8000000000000007</v>
      </c>
    </row>
    <row r="104" spans="4:11" x14ac:dyDescent="0.3">
      <c r="D104" s="6">
        <v>103</v>
      </c>
      <c r="E104" s="6">
        <f t="shared" si="9"/>
        <v>1.0200000000000007</v>
      </c>
      <c r="F104" s="6">
        <f t="shared" si="14"/>
        <v>18.031222920256958</v>
      </c>
      <c r="G104" s="6">
        <f t="shared" si="14"/>
        <v>12.933262920256979</v>
      </c>
      <c r="H104" s="6">
        <f t="shared" si="15"/>
        <v>17.677669529663689</v>
      </c>
      <c r="I104" s="6">
        <f t="shared" si="15"/>
        <v>7.6816695296636421</v>
      </c>
      <c r="J104" s="6">
        <v>0</v>
      </c>
      <c r="K104" s="6">
        <v>-9.8000000000000007</v>
      </c>
    </row>
    <row r="105" spans="4:11" x14ac:dyDescent="0.3">
      <c r="D105" s="6">
        <v>104</v>
      </c>
      <c r="E105" s="6">
        <f t="shared" si="9"/>
        <v>1.0300000000000007</v>
      </c>
      <c r="F105" s="6">
        <f t="shared" si="14"/>
        <v>18.207999615553597</v>
      </c>
      <c r="G105" s="6">
        <f t="shared" si="14"/>
        <v>13.009589615553617</v>
      </c>
      <c r="H105" s="6">
        <f t="shared" si="15"/>
        <v>17.677669529663689</v>
      </c>
      <c r="I105" s="6">
        <f t="shared" si="15"/>
        <v>7.5836695296636423</v>
      </c>
      <c r="J105" s="6">
        <v>0</v>
      </c>
      <c r="K105" s="6">
        <v>-9.8000000000000007</v>
      </c>
    </row>
    <row r="106" spans="4:11" x14ac:dyDescent="0.3">
      <c r="D106" s="6">
        <v>105</v>
      </c>
      <c r="E106" s="6">
        <f t="shared" si="9"/>
        <v>1.0400000000000007</v>
      </c>
      <c r="F106" s="6">
        <f t="shared" si="14"/>
        <v>18.384776310850235</v>
      </c>
      <c r="G106" s="6">
        <f t="shared" si="14"/>
        <v>13.084936310850255</v>
      </c>
      <c r="H106" s="6">
        <f t="shared" si="15"/>
        <v>17.677669529663689</v>
      </c>
      <c r="I106" s="6">
        <f t="shared" si="15"/>
        <v>7.4856695296636424</v>
      </c>
      <c r="J106" s="6">
        <v>0</v>
      </c>
      <c r="K106" s="6">
        <v>-9.8000000000000007</v>
      </c>
    </row>
    <row r="107" spans="4:11" x14ac:dyDescent="0.3">
      <c r="D107" s="6">
        <v>106</v>
      </c>
      <c r="E107" s="6">
        <f t="shared" si="9"/>
        <v>1.0500000000000007</v>
      </c>
      <c r="F107" s="6">
        <f t="shared" si="14"/>
        <v>18.561553006146873</v>
      </c>
      <c r="G107" s="6">
        <f t="shared" si="14"/>
        <v>13.159303006146892</v>
      </c>
      <c r="H107" s="6">
        <f t="shared" si="15"/>
        <v>17.677669529663689</v>
      </c>
      <c r="I107" s="6">
        <f t="shared" si="15"/>
        <v>7.3876695296636425</v>
      </c>
      <c r="J107" s="6">
        <v>0</v>
      </c>
      <c r="K107" s="6">
        <v>-9.8000000000000007</v>
      </c>
    </row>
    <row r="108" spans="4:11" x14ac:dyDescent="0.3">
      <c r="D108" s="6">
        <v>107</v>
      </c>
      <c r="E108" s="6">
        <f t="shared" si="9"/>
        <v>1.0600000000000007</v>
      </c>
      <c r="F108" s="6">
        <f t="shared" si="14"/>
        <v>18.738329701443512</v>
      </c>
      <c r="G108" s="6">
        <f t="shared" si="14"/>
        <v>13.23268970144353</v>
      </c>
      <c r="H108" s="6">
        <f t="shared" si="15"/>
        <v>17.677669529663689</v>
      </c>
      <c r="I108" s="6">
        <f t="shared" si="15"/>
        <v>7.2896695296636427</v>
      </c>
      <c r="J108" s="6">
        <v>0</v>
      </c>
      <c r="K108" s="6">
        <v>-9.8000000000000007</v>
      </c>
    </row>
    <row r="109" spans="4:11" x14ac:dyDescent="0.3">
      <c r="D109" s="6">
        <v>108</v>
      </c>
      <c r="E109" s="6">
        <f t="shared" si="9"/>
        <v>1.0700000000000007</v>
      </c>
      <c r="F109" s="6">
        <f t="shared" si="14"/>
        <v>18.91510639674015</v>
      </c>
      <c r="G109" s="6">
        <f t="shared" si="14"/>
        <v>13.305096396740167</v>
      </c>
      <c r="H109" s="6">
        <f t="shared" si="15"/>
        <v>17.677669529663689</v>
      </c>
      <c r="I109" s="6">
        <f t="shared" si="15"/>
        <v>7.1916695296636428</v>
      </c>
      <c r="J109" s="6">
        <v>0</v>
      </c>
      <c r="K109" s="6">
        <v>-9.8000000000000007</v>
      </c>
    </row>
    <row r="110" spans="4:11" x14ac:dyDescent="0.3">
      <c r="D110" s="6">
        <v>109</v>
      </c>
      <c r="E110" s="6">
        <f t="shared" si="9"/>
        <v>1.0800000000000007</v>
      </c>
      <c r="F110" s="6">
        <f t="shared" si="14"/>
        <v>19.091883092036788</v>
      </c>
      <c r="G110" s="6">
        <f t="shared" si="14"/>
        <v>13.376523092036804</v>
      </c>
      <c r="H110" s="6">
        <f t="shared" si="15"/>
        <v>17.677669529663689</v>
      </c>
      <c r="I110" s="6">
        <f t="shared" si="15"/>
        <v>7.0936695296636429</v>
      </c>
      <c r="J110" s="6">
        <v>0</v>
      </c>
      <c r="K110" s="6">
        <v>-9.8000000000000007</v>
      </c>
    </row>
    <row r="111" spans="4:11" x14ac:dyDescent="0.3">
      <c r="D111" s="6">
        <v>110</v>
      </c>
      <c r="E111" s="6">
        <f t="shared" si="9"/>
        <v>1.0900000000000007</v>
      </c>
      <c r="F111" s="6">
        <f t="shared" si="14"/>
        <v>19.268659787333426</v>
      </c>
      <c r="G111" s="6">
        <f t="shared" si="14"/>
        <v>13.44696978733344</v>
      </c>
      <c r="H111" s="6">
        <f t="shared" si="15"/>
        <v>17.677669529663689</v>
      </c>
      <c r="I111" s="6">
        <f t="shared" si="15"/>
        <v>6.9956695296636431</v>
      </c>
      <c r="J111" s="6">
        <v>0</v>
      </c>
      <c r="K111" s="6">
        <v>-9.8000000000000007</v>
      </c>
    </row>
    <row r="112" spans="4:11" x14ac:dyDescent="0.3">
      <c r="D112" s="6">
        <v>111</v>
      </c>
      <c r="E112" s="6">
        <f t="shared" si="9"/>
        <v>1.1000000000000008</v>
      </c>
      <c r="F112" s="6">
        <f t="shared" si="14"/>
        <v>19.445436482630065</v>
      </c>
      <c r="G112" s="6">
        <f t="shared" si="14"/>
        <v>13.516436482630077</v>
      </c>
      <c r="H112" s="6">
        <f t="shared" si="15"/>
        <v>17.677669529663689</v>
      </c>
      <c r="I112" s="6">
        <f t="shared" si="15"/>
        <v>6.8976695296636432</v>
      </c>
      <c r="J112" s="6">
        <v>0</v>
      </c>
      <c r="K112" s="6">
        <v>-9.8000000000000007</v>
      </c>
    </row>
    <row r="113" spans="4:11" x14ac:dyDescent="0.3">
      <c r="D113" s="6">
        <v>112</v>
      </c>
      <c r="E113" s="6">
        <f t="shared" si="9"/>
        <v>1.1100000000000008</v>
      </c>
      <c r="F113" s="6">
        <f t="shared" si="14"/>
        <v>19.622213177926703</v>
      </c>
      <c r="G113" s="6">
        <f t="shared" si="14"/>
        <v>13.584923177926715</v>
      </c>
      <c r="H113" s="6">
        <f t="shared" si="15"/>
        <v>17.677669529663689</v>
      </c>
      <c r="I113" s="6">
        <f t="shared" si="15"/>
        <v>6.7996695296636434</v>
      </c>
      <c r="J113" s="6">
        <v>0</v>
      </c>
      <c r="K113" s="6">
        <v>-9.8000000000000007</v>
      </c>
    </row>
    <row r="114" spans="4:11" x14ac:dyDescent="0.3">
      <c r="D114" s="6">
        <v>113</v>
      </c>
      <c r="E114" s="6">
        <f t="shared" si="9"/>
        <v>1.1200000000000008</v>
      </c>
      <c r="F114" s="6">
        <f t="shared" si="14"/>
        <v>19.798989873223341</v>
      </c>
      <c r="G114" s="6">
        <f t="shared" si="14"/>
        <v>13.652429873223353</v>
      </c>
      <c r="H114" s="6">
        <f t="shared" si="15"/>
        <v>17.677669529663689</v>
      </c>
      <c r="I114" s="6">
        <f t="shared" si="15"/>
        <v>6.7016695296636435</v>
      </c>
      <c r="J114" s="6">
        <v>0</v>
      </c>
      <c r="K114" s="6">
        <v>-9.8000000000000007</v>
      </c>
    </row>
    <row r="115" spans="4:11" x14ac:dyDescent="0.3">
      <c r="D115" s="6">
        <v>114</v>
      </c>
      <c r="E115" s="6">
        <f t="shared" si="9"/>
        <v>1.1300000000000008</v>
      </c>
      <c r="F115" s="6">
        <f t="shared" si="14"/>
        <v>19.97576656851998</v>
      </c>
      <c r="G115" s="6">
        <f t="shared" si="14"/>
        <v>13.718956568519991</v>
      </c>
      <c r="H115" s="6">
        <f t="shared" si="15"/>
        <v>17.677669529663689</v>
      </c>
      <c r="I115" s="6">
        <f t="shared" si="15"/>
        <v>6.6036695296636436</v>
      </c>
      <c r="J115" s="6">
        <v>0</v>
      </c>
      <c r="K115" s="6">
        <v>-9.8000000000000007</v>
      </c>
    </row>
    <row r="116" spans="4:11" x14ac:dyDescent="0.3">
      <c r="D116" s="6">
        <v>115</v>
      </c>
      <c r="E116" s="6">
        <f t="shared" si="9"/>
        <v>1.1400000000000008</v>
      </c>
      <c r="F116" s="6">
        <f t="shared" ref="F116:G131" si="16">F115+H115*$B$2+0.5*J115*$B$2^2</f>
        <v>20.152543263816618</v>
      </c>
      <c r="G116" s="6">
        <f t="shared" si="16"/>
        <v>13.784503263816628</v>
      </c>
      <c r="H116" s="6">
        <f t="shared" ref="H116:I131" si="17">H115+J115*$B$2</f>
        <v>17.677669529663689</v>
      </c>
      <c r="I116" s="6">
        <f t="shared" si="17"/>
        <v>6.5056695296636438</v>
      </c>
      <c r="J116" s="6">
        <v>0</v>
      </c>
      <c r="K116" s="6">
        <v>-9.8000000000000007</v>
      </c>
    </row>
    <row r="117" spans="4:11" x14ac:dyDescent="0.3">
      <c r="D117" s="6">
        <v>116</v>
      </c>
      <c r="E117" s="6">
        <f t="shared" si="9"/>
        <v>1.1500000000000008</v>
      </c>
      <c r="F117" s="6">
        <f t="shared" si="16"/>
        <v>20.329319959113256</v>
      </c>
      <c r="G117" s="6">
        <f t="shared" si="16"/>
        <v>13.849069959113265</v>
      </c>
      <c r="H117" s="6">
        <f t="shared" si="17"/>
        <v>17.677669529663689</v>
      </c>
      <c r="I117" s="6">
        <f t="shared" si="17"/>
        <v>6.4076695296636439</v>
      </c>
      <c r="J117" s="6">
        <v>0</v>
      </c>
      <c r="K117" s="6">
        <v>-9.8000000000000007</v>
      </c>
    </row>
    <row r="118" spans="4:11" x14ac:dyDescent="0.3">
      <c r="D118" s="6">
        <v>117</v>
      </c>
      <c r="E118" s="6">
        <f t="shared" si="9"/>
        <v>1.1600000000000008</v>
      </c>
      <c r="F118" s="6">
        <f t="shared" si="16"/>
        <v>20.506096654409895</v>
      </c>
      <c r="G118" s="6">
        <f t="shared" si="16"/>
        <v>13.912656654409902</v>
      </c>
      <c r="H118" s="6">
        <f t="shared" si="17"/>
        <v>17.677669529663689</v>
      </c>
      <c r="I118" s="6">
        <f t="shared" si="17"/>
        <v>6.309669529663644</v>
      </c>
      <c r="J118" s="6">
        <v>0</v>
      </c>
      <c r="K118" s="6">
        <v>-9.8000000000000007</v>
      </c>
    </row>
    <row r="119" spans="4:11" x14ac:dyDescent="0.3">
      <c r="D119" s="6">
        <v>118</v>
      </c>
      <c r="E119" s="6">
        <f t="shared" si="9"/>
        <v>1.1700000000000008</v>
      </c>
      <c r="F119" s="6">
        <f t="shared" si="16"/>
        <v>20.682873349706533</v>
      </c>
      <c r="G119" s="6">
        <f t="shared" si="16"/>
        <v>13.975263349706539</v>
      </c>
      <c r="H119" s="6">
        <f t="shared" si="17"/>
        <v>17.677669529663689</v>
      </c>
      <c r="I119" s="6">
        <f t="shared" si="17"/>
        <v>6.2116695296636442</v>
      </c>
      <c r="J119" s="6">
        <v>0</v>
      </c>
      <c r="K119" s="6">
        <v>-9.8000000000000007</v>
      </c>
    </row>
    <row r="120" spans="4:11" x14ac:dyDescent="0.3">
      <c r="D120" s="6">
        <v>119</v>
      </c>
      <c r="E120" s="6">
        <f t="shared" si="9"/>
        <v>1.1800000000000008</v>
      </c>
      <c r="F120" s="6">
        <f t="shared" si="16"/>
        <v>20.859650045003171</v>
      </c>
      <c r="G120" s="6">
        <f t="shared" si="16"/>
        <v>14.036890045003176</v>
      </c>
      <c r="H120" s="6">
        <f t="shared" si="17"/>
        <v>17.677669529663689</v>
      </c>
      <c r="I120" s="6">
        <f t="shared" si="17"/>
        <v>6.1136695296636443</v>
      </c>
      <c r="J120" s="6">
        <v>0</v>
      </c>
      <c r="K120" s="6">
        <v>-9.8000000000000007</v>
      </c>
    </row>
    <row r="121" spans="4:11" x14ac:dyDescent="0.3">
      <c r="D121" s="6">
        <v>120</v>
      </c>
      <c r="E121" s="6">
        <f t="shared" si="9"/>
        <v>1.1900000000000008</v>
      </c>
      <c r="F121" s="6">
        <f t="shared" si="16"/>
        <v>21.03642674029981</v>
      </c>
      <c r="G121" s="6">
        <f t="shared" si="16"/>
        <v>14.097536740299812</v>
      </c>
      <c r="H121" s="6">
        <f t="shared" si="17"/>
        <v>17.677669529663689</v>
      </c>
      <c r="I121" s="6">
        <f t="shared" si="17"/>
        <v>6.0156695296636444</v>
      </c>
      <c r="J121" s="6">
        <v>0</v>
      </c>
      <c r="K121" s="6">
        <v>-9.8000000000000007</v>
      </c>
    </row>
    <row r="122" spans="4:11" x14ac:dyDescent="0.3">
      <c r="D122" s="6">
        <v>121</v>
      </c>
      <c r="E122" s="6">
        <f t="shared" si="9"/>
        <v>1.2000000000000008</v>
      </c>
      <c r="F122" s="6">
        <f t="shared" si="16"/>
        <v>21.213203435596448</v>
      </c>
      <c r="G122" s="6">
        <f t="shared" si="16"/>
        <v>14.15720343559645</v>
      </c>
      <c r="H122" s="6">
        <f t="shared" si="17"/>
        <v>17.677669529663689</v>
      </c>
      <c r="I122" s="6">
        <f t="shared" si="17"/>
        <v>5.9176695296636446</v>
      </c>
      <c r="J122" s="6">
        <v>0</v>
      </c>
      <c r="K122" s="6">
        <v>-9.8000000000000007</v>
      </c>
    </row>
    <row r="123" spans="4:11" x14ac:dyDescent="0.3">
      <c r="D123" s="6">
        <v>122</v>
      </c>
      <c r="E123" s="6">
        <f t="shared" si="9"/>
        <v>1.2100000000000009</v>
      </c>
      <c r="F123" s="6">
        <f t="shared" si="16"/>
        <v>21.389980130893086</v>
      </c>
      <c r="G123" s="6">
        <f t="shared" si="16"/>
        <v>14.215890130893088</v>
      </c>
      <c r="H123" s="6">
        <f t="shared" si="17"/>
        <v>17.677669529663689</v>
      </c>
      <c r="I123" s="6">
        <f t="shared" si="17"/>
        <v>5.8196695296636447</v>
      </c>
      <c r="J123" s="6">
        <v>0</v>
      </c>
      <c r="K123" s="6">
        <v>-9.8000000000000007</v>
      </c>
    </row>
    <row r="124" spans="4:11" x14ac:dyDescent="0.3">
      <c r="D124" s="6">
        <v>123</v>
      </c>
      <c r="E124" s="6">
        <f t="shared" si="9"/>
        <v>1.2200000000000009</v>
      </c>
      <c r="F124" s="6">
        <f t="shared" si="16"/>
        <v>21.566756826189724</v>
      </c>
      <c r="G124" s="6">
        <f t="shared" si="16"/>
        <v>14.273596826189726</v>
      </c>
      <c r="H124" s="6">
        <f t="shared" si="17"/>
        <v>17.677669529663689</v>
      </c>
      <c r="I124" s="6">
        <f t="shared" si="17"/>
        <v>5.7216695296636448</v>
      </c>
      <c r="J124" s="6">
        <v>0</v>
      </c>
      <c r="K124" s="6">
        <v>-9.8000000000000007</v>
      </c>
    </row>
    <row r="125" spans="4:11" x14ac:dyDescent="0.3">
      <c r="D125" s="6">
        <v>124</v>
      </c>
      <c r="E125" s="6">
        <f t="shared" si="9"/>
        <v>1.2300000000000009</v>
      </c>
      <c r="F125" s="6">
        <f t="shared" si="16"/>
        <v>21.743533521486363</v>
      </c>
      <c r="G125" s="6">
        <f t="shared" si="16"/>
        <v>14.330323521486363</v>
      </c>
      <c r="H125" s="6">
        <f t="shared" si="17"/>
        <v>17.677669529663689</v>
      </c>
      <c r="I125" s="6">
        <f t="shared" si="17"/>
        <v>5.623669529663645</v>
      </c>
      <c r="J125" s="6">
        <v>0</v>
      </c>
      <c r="K125" s="6">
        <v>-9.8000000000000007</v>
      </c>
    </row>
    <row r="126" spans="4:11" x14ac:dyDescent="0.3">
      <c r="D126" s="6">
        <v>125</v>
      </c>
      <c r="E126" s="6">
        <f t="shared" si="9"/>
        <v>1.2400000000000009</v>
      </c>
      <c r="F126" s="6">
        <f t="shared" si="16"/>
        <v>21.920310216783001</v>
      </c>
      <c r="G126" s="6">
        <f t="shared" si="16"/>
        <v>14.386070216783001</v>
      </c>
      <c r="H126" s="6">
        <f t="shared" si="17"/>
        <v>17.677669529663689</v>
      </c>
      <c r="I126" s="6">
        <f t="shared" si="17"/>
        <v>5.5256695296636451</v>
      </c>
      <c r="J126" s="6">
        <v>0</v>
      </c>
      <c r="K126" s="6">
        <v>-9.8000000000000007</v>
      </c>
    </row>
    <row r="127" spans="4:11" x14ac:dyDescent="0.3">
      <c r="D127" s="6">
        <v>126</v>
      </c>
      <c r="E127" s="6">
        <f t="shared" si="9"/>
        <v>1.2500000000000009</v>
      </c>
      <c r="F127" s="6">
        <f t="shared" si="16"/>
        <v>22.097086912079639</v>
      </c>
      <c r="G127" s="6">
        <f t="shared" si="16"/>
        <v>14.440836912079638</v>
      </c>
      <c r="H127" s="6">
        <f t="shared" si="17"/>
        <v>17.677669529663689</v>
      </c>
      <c r="I127" s="6">
        <f t="shared" si="17"/>
        <v>5.4276695296636452</v>
      </c>
      <c r="J127" s="6">
        <v>0</v>
      </c>
      <c r="K127" s="6">
        <v>-9.8000000000000007</v>
      </c>
    </row>
    <row r="128" spans="4:11" x14ac:dyDescent="0.3">
      <c r="D128" s="6">
        <v>127</v>
      </c>
      <c r="E128" s="6">
        <f t="shared" si="9"/>
        <v>1.2600000000000009</v>
      </c>
      <c r="F128" s="6">
        <f t="shared" si="16"/>
        <v>22.273863607376278</v>
      </c>
      <c r="G128" s="6">
        <f t="shared" si="16"/>
        <v>14.494623607376274</v>
      </c>
      <c r="H128" s="6">
        <f t="shared" si="17"/>
        <v>17.677669529663689</v>
      </c>
      <c r="I128" s="6">
        <f t="shared" si="17"/>
        <v>5.3296695296636454</v>
      </c>
      <c r="J128" s="6">
        <v>0</v>
      </c>
      <c r="K128" s="6">
        <v>-9.8000000000000007</v>
      </c>
    </row>
    <row r="129" spans="4:11" x14ac:dyDescent="0.3">
      <c r="D129" s="6">
        <v>128</v>
      </c>
      <c r="E129" s="6">
        <f t="shared" si="9"/>
        <v>1.2700000000000009</v>
      </c>
      <c r="F129" s="6">
        <f t="shared" si="16"/>
        <v>22.450640302672916</v>
      </c>
      <c r="G129" s="6">
        <f t="shared" si="16"/>
        <v>14.547430302672911</v>
      </c>
      <c r="H129" s="6">
        <f t="shared" si="17"/>
        <v>17.677669529663689</v>
      </c>
      <c r="I129" s="6">
        <f t="shared" si="17"/>
        <v>5.2316695296636455</v>
      </c>
      <c r="J129" s="6">
        <v>0</v>
      </c>
      <c r="K129" s="6">
        <v>-9.8000000000000007</v>
      </c>
    </row>
    <row r="130" spans="4:11" x14ac:dyDescent="0.3">
      <c r="D130" s="6">
        <v>129</v>
      </c>
      <c r="E130" s="6">
        <f t="shared" si="9"/>
        <v>1.2800000000000009</v>
      </c>
      <c r="F130" s="6">
        <f t="shared" si="16"/>
        <v>22.627416997969554</v>
      </c>
      <c r="G130" s="6">
        <f t="shared" si="16"/>
        <v>14.599256997969547</v>
      </c>
      <c r="H130" s="6">
        <f t="shared" si="17"/>
        <v>17.677669529663689</v>
      </c>
      <c r="I130" s="6">
        <f t="shared" si="17"/>
        <v>5.1336695296636456</v>
      </c>
      <c r="J130" s="6">
        <v>0</v>
      </c>
      <c r="K130" s="6">
        <v>-9.8000000000000007</v>
      </c>
    </row>
    <row r="131" spans="4:11" x14ac:dyDescent="0.3">
      <c r="D131" s="6">
        <v>130</v>
      </c>
      <c r="E131" s="6">
        <f t="shared" si="9"/>
        <v>1.2900000000000009</v>
      </c>
      <c r="F131" s="6">
        <f t="shared" si="16"/>
        <v>22.804193693266193</v>
      </c>
      <c r="G131" s="6">
        <f t="shared" si="16"/>
        <v>14.650103693266185</v>
      </c>
      <c r="H131" s="6">
        <f t="shared" si="17"/>
        <v>17.677669529663689</v>
      </c>
      <c r="I131" s="6">
        <f t="shared" si="17"/>
        <v>5.0356695296636458</v>
      </c>
      <c r="J131" s="6">
        <v>0</v>
      </c>
      <c r="K131" s="6">
        <v>-9.8000000000000007</v>
      </c>
    </row>
    <row r="132" spans="4:11" x14ac:dyDescent="0.3">
      <c r="D132" s="6">
        <v>131</v>
      </c>
      <c r="E132" s="6">
        <f t="shared" ref="E132:E195" si="18">$B$2+E131</f>
        <v>1.3000000000000009</v>
      </c>
      <c r="F132" s="6">
        <f t="shared" ref="F132:G147" si="19">F131+H131*$B$2+0.5*J131*$B$2^2</f>
        <v>22.980970388562831</v>
      </c>
      <c r="G132" s="6">
        <f t="shared" si="19"/>
        <v>14.699970388562823</v>
      </c>
      <c r="H132" s="6">
        <f t="shared" ref="H132:I147" si="20">H131+J131*$B$2</f>
        <v>17.677669529663689</v>
      </c>
      <c r="I132" s="6">
        <f t="shared" si="20"/>
        <v>4.9376695296636459</v>
      </c>
      <c r="J132" s="6">
        <v>0</v>
      </c>
      <c r="K132" s="6">
        <v>-9.8000000000000007</v>
      </c>
    </row>
    <row r="133" spans="4:11" x14ac:dyDescent="0.3">
      <c r="D133" s="6">
        <v>132</v>
      </c>
      <c r="E133" s="6">
        <f t="shared" si="18"/>
        <v>1.3100000000000009</v>
      </c>
      <c r="F133" s="6">
        <f t="shared" si="19"/>
        <v>23.157747083859469</v>
      </c>
      <c r="G133" s="6">
        <f t="shared" si="19"/>
        <v>14.748857083859461</v>
      </c>
      <c r="H133" s="6">
        <f t="shared" si="20"/>
        <v>17.677669529663689</v>
      </c>
      <c r="I133" s="6">
        <f t="shared" si="20"/>
        <v>4.8396695296636461</v>
      </c>
      <c r="J133" s="6">
        <v>0</v>
      </c>
      <c r="K133" s="6">
        <v>-9.8000000000000007</v>
      </c>
    </row>
    <row r="134" spans="4:11" x14ac:dyDescent="0.3">
      <c r="D134" s="6">
        <v>133</v>
      </c>
      <c r="E134" s="6">
        <f t="shared" si="18"/>
        <v>1.320000000000001</v>
      </c>
      <c r="F134" s="6">
        <f t="shared" si="19"/>
        <v>23.334523779156108</v>
      </c>
      <c r="G134" s="6">
        <f t="shared" si="19"/>
        <v>14.796763779156098</v>
      </c>
      <c r="H134" s="6">
        <f t="shared" si="20"/>
        <v>17.677669529663689</v>
      </c>
      <c r="I134" s="6">
        <f t="shared" si="20"/>
        <v>4.7416695296636462</v>
      </c>
      <c r="J134" s="6">
        <v>0</v>
      </c>
      <c r="K134" s="6">
        <v>-9.8000000000000007</v>
      </c>
    </row>
    <row r="135" spans="4:11" x14ac:dyDescent="0.3">
      <c r="D135" s="6">
        <v>134</v>
      </c>
      <c r="E135" s="6">
        <f t="shared" si="18"/>
        <v>1.330000000000001</v>
      </c>
      <c r="F135" s="6">
        <f t="shared" si="19"/>
        <v>23.511300474452746</v>
      </c>
      <c r="G135" s="6">
        <f t="shared" si="19"/>
        <v>14.843690474452735</v>
      </c>
      <c r="H135" s="6">
        <f t="shared" si="20"/>
        <v>17.677669529663689</v>
      </c>
      <c r="I135" s="6">
        <f t="shared" si="20"/>
        <v>4.6436695296636463</v>
      </c>
      <c r="J135" s="6">
        <v>0</v>
      </c>
      <c r="K135" s="6">
        <v>-9.8000000000000007</v>
      </c>
    </row>
    <row r="136" spans="4:11" x14ac:dyDescent="0.3">
      <c r="D136" s="6">
        <v>135</v>
      </c>
      <c r="E136" s="6">
        <f t="shared" si="18"/>
        <v>1.340000000000001</v>
      </c>
      <c r="F136" s="6">
        <f t="shared" si="19"/>
        <v>23.688077169749384</v>
      </c>
      <c r="G136" s="6">
        <f t="shared" si="19"/>
        <v>14.889637169749372</v>
      </c>
      <c r="H136" s="6">
        <f t="shared" si="20"/>
        <v>17.677669529663689</v>
      </c>
      <c r="I136" s="6">
        <f t="shared" si="20"/>
        <v>4.5456695296636465</v>
      </c>
      <c r="J136" s="6">
        <v>0</v>
      </c>
      <c r="K136" s="6">
        <v>-9.8000000000000007</v>
      </c>
    </row>
    <row r="137" spans="4:11" x14ac:dyDescent="0.3">
      <c r="D137" s="6">
        <v>136</v>
      </c>
      <c r="E137" s="6">
        <f t="shared" si="18"/>
        <v>1.350000000000001</v>
      </c>
      <c r="F137" s="6">
        <f t="shared" si="19"/>
        <v>23.864853865046022</v>
      </c>
      <c r="G137" s="6">
        <f t="shared" si="19"/>
        <v>14.934603865046009</v>
      </c>
      <c r="H137" s="6">
        <f t="shared" si="20"/>
        <v>17.677669529663689</v>
      </c>
      <c r="I137" s="6">
        <f t="shared" si="20"/>
        <v>4.4476695296636466</v>
      </c>
      <c r="J137" s="6">
        <v>0</v>
      </c>
      <c r="K137" s="6">
        <v>-9.8000000000000007</v>
      </c>
    </row>
    <row r="138" spans="4:11" x14ac:dyDescent="0.3">
      <c r="D138" s="6">
        <v>137</v>
      </c>
      <c r="E138" s="6">
        <f t="shared" si="18"/>
        <v>1.360000000000001</v>
      </c>
      <c r="F138" s="6">
        <f t="shared" si="19"/>
        <v>24.041630560342661</v>
      </c>
      <c r="G138" s="6">
        <f t="shared" si="19"/>
        <v>14.978590560342646</v>
      </c>
      <c r="H138" s="6">
        <f t="shared" si="20"/>
        <v>17.677669529663689</v>
      </c>
      <c r="I138" s="6">
        <f t="shared" si="20"/>
        <v>4.3496695296636467</v>
      </c>
      <c r="J138" s="6">
        <v>0</v>
      </c>
      <c r="K138" s="6">
        <v>-9.8000000000000007</v>
      </c>
    </row>
    <row r="139" spans="4:11" x14ac:dyDescent="0.3">
      <c r="D139" s="6">
        <v>138</v>
      </c>
      <c r="E139" s="6">
        <f t="shared" si="18"/>
        <v>1.370000000000001</v>
      </c>
      <c r="F139" s="6">
        <f t="shared" si="19"/>
        <v>24.218407255639299</v>
      </c>
      <c r="G139" s="6">
        <f t="shared" si="19"/>
        <v>15.021597255639282</v>
      </c>
      <c r="H139" s="6">
        <f t="shared" si="20"/>
        <v>17.677669529663689</v>
      </c>
      <c r="I139" s="6">
        <f t="shared" si="20"/>
        <v>4.2516695296636469</v>
      </c>
      <c r="J139" s="6">
        <v>0</v>
      </c>
      <c r="K139" s="6">
        <v>-9.8000000000000007</v>
      </c>
    </row>
    <row r="140" spans="4:11" x14ac:dyDescent="0.3">
      <c r="D140" s="6">
        <v>139</v>
      </c>
      <c r="E140" s="6">
        <f t="shared" si="18"/>
        <v>1.380000000000001</v>
      </c>
      <c r="F140" s="6">
        <f t="shared" si="19"/>
        <v>24.395183950935937</v>
      </c>
      <c r="G140" s="6">
        <f t="shared" si="19"/>
        <v>15.06362395093592</v>
      </c>
      <c r="H140" s="6">
        <f t="shared" si="20"/>
        <v>17.677669529663689</v>
      </c>
      <c r="I140" s="6">
        <f t="shared" si="20"/>
        <v>4.153669529663647</v>
      </c>
      <c r="J140" s="6">
        <v>0</v>
      </c>
      <c r="K140" s="6">
        <v>-9.8000000000000007</v>
      </c>
    </row>
    <row r="141" spans="4:11" x14ac:dyDescent="0.3">
      <c r="D141" s="6">
        <v>140</v>
      </c>
      <c r="E141" s="6">
        <f t="shared" si="18"/>
        <v>1.390000000000001</v>
      </c>
      <c r="F141" s="6">
        <f t="shared" si="19"/>
        <v>24.571960646232576</v>
      </c>
      <c r="G141" s="6">
        <f t="shared" si="19"/>
        <v>15.104670646232558</v>
      </c>
      <c r="H141" s="6">
        <f t="shared" si="20"/>
        <v>17.677669529663689</v>
      </c>
      <c r="I141" s="6">
        <f t="shared" si="20"/>
        <v>4.0556695296636471</v>
      </c>
      <c r="J141" s="6">
        <v>0</v>
      </c>
      <c r="K141" s="6">
        <v>-9.8000000000000007</v>
      </c>
    </row>
    <row r="142" spans="4:11" x14ac:dyDescent="0.3">
      <c r="D142" s="6">
        <v>141</v>
      </c>
      <c r="E142" s="6">
        <f t="shared" si="18"/>
        <v>1.400000000000001</v>
      </c>
      <c r="F142" s="6">
        <f t="shared" si="19"/>
        <v>24.748737341529214</v>
      </c>
      <c r="G142" s="6">
        <f t="shared" si="19"/>
        <v>15.144737341529195</v>
      </c>
      <c r="H142" s="6">
        <f t="shared" si="20"/>
        <v>17.677669529663689</v>
      </c>
      <c r="I142" s="6">
        <f t="shared" si="20"/>
        <v>3.9576695296636473</v>
      </c>
      <c r="J142" s="6">
        <v>0</v>
      </c>
      <c r="K142" s="6">
        <v>-9.8000000000000007</v>
      </c>
    </row>
    <row r="143" spans="4:11" x14ac:dyDescent="0.3">
      <c r="D143" s="6">
        <v>142</v>
      </c>
      <c r="E143" s="6">
        <f t="shared" si="18"/>
        <v>1.410000000000001</v>
      </c>
      <c r="F143" s="6">
        <f t="shared" si="19"/>
        <v>24.925514036825852</v>
      </c>
      <c r="G143" s="6">
        <f t="shared" si="19"/>
        <v>15.183824036825833</v>
      </c>
      <c r="H143" s="6">
        <f t="shared" si="20"/>
        <v>17.677669529663689</v>
      </c>
      <c r="I143" s="6">
        <f t="shared" si="20"/>
        <v>3.8596695296636474</v>
      </c>
      <c r="J143" s="6">
        <v>0</v>
      </c>
      <c r="K143" s="6">
        <v>-9.8000000000000007</v>
      </c>
    </row>
    <row r="144" spans="4:11" x14ac:dyDescent="0.3">
      <c r="D144" s="6">
        <v>143</v>
      </c>
      <c r="E144" s="6">
        <f t="shared" si="18"/>
        <v>1.420000000000001</v>
      </c>
      <c r="F144" s="6">
        <f t="shared" si="19"/>
        <v>25.102290732122491</v>
      </c>
      <c r="G144" s="6">
        <f t="shared" si="19"/>
        <v>15.22193073212247</v>
      </c>
      <c r="H144" s="6">
        <f t="shared" si="20"/>
        <v>17.677669529663689</v>
      </c>
      <c r="I144" s="6">
        <f t="shared" si="20"/>
        <v>3.7616695296636475</v>
      </c>
      <c r="J144" s="6">
        <v>0</v>
      </c>
      <c r="K144" s="6">
        <v>-9.8000000000000007</v>
      </c>
    </row>
    <row r="145" spans="4:11" x14ac:dyDescent="0.3">
      <c r="D145" s="6">
        <v>144</v>
      </c>
      <c r="E145" s="6">
        <f t="shared" si="18"/>
        <v>1.430000000000001</v>
      </c>
      <c r="F145" s="6">
        <f t="shared" si="19"/>
        <v>25.279067427419129</v>
      </c>
      <c r="G145" s="6">
        <f t="shared" si="19"/>
        <v>15.259057427419107</v>
      </c>
      <c r="H145" s="6">
        <f t="shared" si="20"/>
        <v>17.677669529663689</v>
      </c>
      <c r="I145" s="6">
        <f t="shared" si="20"/>
        <v>3.6636695296636477</v>
      </c>
      <c r="J145" s="6">
        <v>0</v>
      </c>
      <c r="K145" s="6">
        <v>-9.8000000000000007</v>
      </c>
    </row>
    <row r="146" spans="4:11" x14ac:dyDescent="0.3">
      <c r="D146" s="6">
        <v>145</v>
      </c>
      <c r="E146" s="6">
        <f t="shared" si="18"/>
        <v>1.4400000000000011</v>
      </c>
      <c r="F146" s="6">
        <f t="shared" si="19"/>
        <v>25.455844122715767</v>
      </c>
      <c r="G146" s="6">
        <f t="shared" si="19"/>
        <v>15.295204122715743</v>
      </c>
      <c r="H146" s="6">
        <f t="shared" si="20"/>
        <v>17.677669529663689</v>
      </c>
      <c r="I146" s="6">
        <f t="shared" si="20"/>
        <v>3.5656695296636478</v>
      </c>
      <c r="J146" s="6">
        <v>0</v>
      </c>
      <c r="K146" s="6">
        <v>-9.8000000000000007</v>
      </c>
    </row>
    <row r="147" spans="4:11" x14ac:dyDescent="0.3">
      <c r="D147" s="6">
        <v>146</v>
      </c>
      <c r="E147" s="6">
        <f t="shared" si="18"/>
        <v>1.4500000000000011</v>
      </c>
      <c r="F147" s="6">
        <f t="shared" si="19"/>
        <v>25.632620818012406</v>
      </c>
      <c r="G147" s="6">
        <f t="shared" si="19"/>
        <v>15.33037081801238</v>
      </c>
      <c r="H147" s="6">
        <f t="shared" si="20"/>
        <v>17.677669529663689</v>
      </c>
      <c r="I147" s="6">
        <f t="shared" si="20"/>
        <v>3.4676695296636479</v>
      </c>
      <c r="J147" s="6">
        <v>0</v>
      </c>
      <c r="K147" s="6">
        <v>-9.8000000000000007</v>
      </c>
    </row>
    <row r="148" spans="4:11" x14ac:dyDescent="0.3">
      <c r="D148" s="6">
        <v>147</v>
      </c>
      <c r="E148" s="6">
        <f t="shared" si="18"/>
        <v>1.4600000000000011</v>
      </c>
      <c r="F148" s="6">
        <f t="shared" ref="F148:G163" si="21">F147+H147*$B$2+0.5*J147*$B$2^2</f>
        <v>25.809397513309044</v>
      </c>
      <c r="G148" s="6">
        <f t="shared" si="21"/>
        <v>15.364557513309018</v>
      </c>
      <c r="H148" s="6">
        <f t="shared" ref="H148:I163" si="22">H147+J147*$B$2</f>
        <v>17.677669529663689</v>
      </c>
      <c r="I148" s="6">
        <f t="shared" si="22"/>
        <v>3.3696695296636481</v>
      </c>
      <c r="J148" s="6">
        <v>0</v>
      </c>
      <c r="K148" s="6">
        <v>-9.8000000000000007</v>
      </c>
    </row>
    <row r="149" spans="4:11" x14ac:dyDescent="0.3">
      <c r="D149" s="6">
        <v>148</v>
      </c>
      <c r="E149" s="6">
        <f t="shared" si="18"/>
        <v>1.4700000000000011</v>
      </c>
      <c r="F149" s="6">
        <f t="shared" si="21"/>
        <v>25.986174208605682</v>
      </c>
      <c r="G149" s="6">
        <f t="shared" si="21"/>
        <v>15.397764208605656</v>
      </c>
      <c r="H149" s="6">
        <f t="shared" si="22"/>
        <v>17.677669529663689</v>
      </c>
      <c r="I149" s="6">
        <f t="shared" si="22"/>
        <v>3.2716695296636482</v>
      </c>
      <c r="J149" s="6">
        <v>0</v>
      </c>
      <c r="K149" s="6">
        <v>-9.8000000000000007</v>
      </c>
    </row>
    <row r="150" spans="4:11" x14ac:dyDescent="0.3">
      <c r="D150" s="6">
        <v>149</v>
      </c>
      <c r="E150" s="6">
        <f t="shared" si="18"/>
        <v>1.4800000000000011</v>
      </c>
      <c r="F150" s="6">
        <f t="shared" si="21"/>
        <v>26.16295090390232</v>
      </c>
      <c r="G150" s="6">
        <f t="shared" si="21"/>
        <v>15.429990903902294</v>
      </c>
      <c r="H150" s="6">
        <f t="shared" si="22"/>
        <v>17.677669529663689</v>
      </c>
      <c r="I150" s="6">
        <f t="shared" si="22"/>
        <v>3.1736695296636483</v>
      </c>
      <c r="J150" s="6">
        <v>0</v>
      </c>
      <c r="K150" s="6">
        <v>-9.8000000000000007</v>
      </c>
    </row>
    <row r="151" spans="4:11" x14ac:dyDescent="0.3">
      <c r="D151" s="6">
        <v>150</v>
      </c>
      <c r="E151" s="6">
        <f t="shared" si="18"/>
        <v>1.4900000000000011</v>
      </c>
      <c r="F151" s="6">
        <f t="shared" si="21"/>
        <v>26.339727599198959</v>
      </c>
      <c r="G151" s="6">
        <f t="shared" si="21"/>
        <v>15.461237599198931</v>
      </c>
      <c r="H151" s="6">
        <f t="shared" si="22"/>
        <v>17.677669529663689</v>
      </c>
      <c r="I151" s="6">
        <f t="shared" si="22"/>
        <v>3.0756695296636485</v>
      </c>
      <c r="J151" s="6">
        <v>0</v>
      </c>
      <c r="K151" s="6">
        <v>-9.8000000000000007</v>
      </c>
    </row>
    <row r="152" spans="4:11" x14ac:dyDescent="0.3">
      <c r="D152" s="6">
        <v>151</v>
      </c>
      <c r="E152" s="6">
        <f t="shared" si="18"/>
        <v>1.5000000000000011</v>
      </c>
      <c r="F152" s="6">
        <f t="shared" si="21"/>
        <v>26.516504294495597</v>
      </c>
      <c r="G152" s="6">
        <f t="shared" si="21"/>
        <v>15.491504294495568</v>
      </c>
      <c r="H152" s="6">
        <f t="shared" si="22"/>
        <v>17.677669529663689</v>
      </c>
      <c r="I152" s="6">
        <f t="shared" si="22"/>
        <v>2.9776695296636486</v>
      </c>
      <c r="J152" s="6">
        <v>0</v>
      </c>
      <c r="K152" s="6">
        <v>-9.8000000000000007</v>
      </c>
    </row>
    <row r="153" spans="4:11" x14ac:dyDescent="0.3">
      <c r="D153" s="6">
        <v>152</v>
      </c>
      <c r="E153" s="6">
        <f t="shared" si="18"/>
        <v>1.5100000000000011</v>
      </c>
      <c r="F153" s="6">
        <f t="shared" si="21"/>
        <v>26.693280989792235</v>
      </c>
      <c r="G153" s="6">
        <f t="shared" si="21"/>
        <v>15.520790989792205</v>
      </c>
      <c r="H153" s="6">
        <f t="shared" si="22"/>
        <v>17.677669529663689</v>
      </c>
      <c r="I153" s="6">
        <f t="shared" si="22"/>
        <v>2.8796695296636488</v>
      </c>
      <c r="J153" s="6">
        <v>0</v>
      </c>
      <c r="K153" s="6">
        <v>-9.8000000000000007</v>
      </c>
    </row>
    <row r="154" spans="4:11" x14ac:dyDescent="0.3">
      <c r="D154" s="6">
        <v>153</v>
      </c>
      <c r="E154" s="6">
        <f t="shared" si="18"/>
        <v>1.5200000000000011</v>
      </c>
      <c r="F154" s="6">
        <f t="shared" si="21"/>
        <v>26.870057685088874</v>
      </c>
      <c r="G154" s="6">
        <f t="shared" si="21"/>
        <v>15.549097685088842</v>
      </c>
      <c r="H154" s="6">
        <f t="shared" si="22"/>
        <v>17.677669529663689</v>
      </c>
      <c r="I154" s="6">
        <f t="shared" si="22"/>
        <v>2.7816695296636489</v>
      </c>
      <c r="J154" s="6">
        <v>0</v>
      </c>
      <c r="K154" s="6">
        <v>-9.8000000000000007</v>
      </c>
    </row>
    <row r="155" spans="4:11" x14ac:dyDescent="0.3">
      <c r="D155" s="6">
        <v>154</v>
      </c>
      <c r="E155" s="6">
        <f t="shared" si="18"/>
        <v>1.5300000000000011</v>
      </c>
      <c r="F155" s="6">
        <f t="shared" si="21"/>
        <v>27.046834380385512</v>
      </c>
      <c r="G155" s="6">
        <f t="shared" si="21"/>
        <v>15.576424380385479</v>
      </c>
      <c r="H155" s="6">
        <f t="shared" si="22"/>
        <v>17.677669529663689</v>
      </c>
      <c r="I155" s="6">
        <f t="shared" si="22"/>
        <v>2.683669529663649</v>
      </c>
      <c r="J155" s="6">
        <v>0</v>
      </c>
      <c r="K155" s="6">
        <v>-9.8000000000000007</v>
      </c>
    </row>
    <row r="156" spans="4:11" x14ac:dyDescent="0.3">
      <c r="D156" s="6">
        <v>155</v>
      </c>
      <c r="E156" s="6">
        <f t="shared" si="18"/>
        <v>1.5400000000000011</v>
      </c>
      <c r="F156" s="6">
        <f t="shared" si="21"/>
        <v>27.22361107568215</v>
      </c>
      <c r="G156" s="6">
        <f t="shared" si="21"/>
        <v>15.602771075682115</v>
      </c>
      <c r="H156" s="6">
        <f t="shared" si="22"/>
        <v>17.677669529663689</v>
      </c>
      <c r="I156" s="6">
        <f t="shared" si="22"/>
        <v>2.5856695296636492</v>
      </c>
      <c r="J156" s="6">
        <v>0</v>
      </c>
      <c r="K156" s="6">
        <v>-9.8000000000000007</v>
      </c>
    </row>
    <row r="157" spans="4:11" x14ac:dyDescent="0.3">
      <c r="D157" s="6">
        <v>156</v>
      </c>
      <c r="E157" s="6">
        <f t="shared" si="18"/>
        <v>1.5500000000000012</v>
      </c>
      <c r="F157" s="6">
        <f t="shared" si="21"/>
        <v>27.400387770978789</v>
      </c>
      <c r="G157" s="6">
        <f t="shared" si="21"/>
        <v>15.628137770978753</v>
      </c>
      <c r="H157" s="6">
        <f t="shared" si="22"/>
        <v>17.677669529663689</v>
      </c>
      <c r="I157" s="6">
        <f t="shared" si="22"/>
        <v>2.4876695296636493</v>
      </c>
      <c r="J157" s="6">
        <v>0</v>
      </c>
      <c r="K157" s="6">
        <v>-9.8000000000000007</v>
      </c>
    </row>
    <row r="158" spans="4:11" x14ac:dyDescent="0.3">
      <c r="D158" s="6">
        <v>157</v>
      </c>
      <c r="E158" s="6">
        <f t="shared" si="18"/>
        <v>1.5600000000000012</v>
      </c>
      <c r="F158" s="6">
        <f t="shared" si="21"/>
        <v>27.577164466275427</v>
      </c>
      <c r="G158" s="6">
        <f t="shared" si="21"/>
        <v>15.652524466275391</v>
      </c>
      <c r="H158" s="6">
        <f t="shared" si="22"/>
        <v>17.677669529663689</v>
      </c>
      <c r="I158" s="6">
        <f t="shared" si="22"/>
        <v>2.3896695296636494</v>
      </c>
      <c r="J158" s="6">
        <v>0</v>
      </c>
      <c r="K158" s="6">
        <v>-9.8000000000000007</v>
      </c>
    </row>
    <row r="159" spans="4:11" x14ac:dyDescent="0.3">
      <c r="D159" s="6">
        <v>158</v>
      </c>
      <c r="E159" s="6">
        <f t="shared" si="18"/>
        <v>1.5700000000000012</v>
      </c>
      <c r="F159" s="6">
        <f t="shared" si="21"/>
        <v>27.753941161572065</v>
      </c>
      <c r="G159" s="6">
        <f t="shared" si="21"/>
        <v>15.675931161572029</v>
      </c>
      <c r="H159" s="6">
        <f t="shared" si="22"/>
        <v>17.677669529663689</v>
      </c>
      <c r="I159" s="6">
        <f t="shared" si="22"/>
        <v>2.2916695296636496</v>
      </c>
      <c r="J159" s="6">
        <v>0</v>
      </c>
      <c r="K159" s="6">
        <v>-9.8000000000000007</v>
      </c>
    </row>
    <row r="160" spans="4:11" x14ac:dyDescent="0.3">
      <c r="D160" s="6">
        <v>159</v>
      </c>
      <c r="E160" s="6">
        <f t="shared" si="18"/>
        <v>1.5800000000000012</v>
      </c>
      <c r="F160" s="6">
        <f t="shared" si="21"/>
        <v>27.930717856868704</v>
      </c>
      <c r="G160" s="6">
        <f t="shared" si="21"/>
        <v>15.698357856868666</v>
      </c>
      <c r="H160" s="6">
        <f t="shared" si="22"/>
        <v>17.677669529663689</v>
      </c>
      <c r="I160" s="6">
        <f t="shared" si="22"/>
        <v>2.1936695296636497</v>
      </c>
      <c r="J160" s="6">
        <v>0</v>
      </c>
      <c r="K160" s="6">
        <v>-9.8000000000000007</v>
      </c>
    </row>
    <row r="161" spans="4:11" x14ac:dyDescent="0.3">
      <c r="D161" s="6">
        <v>160</v>
      </c>
      <c r="E161" s="6">
        <f t="shared" si="18"/>
        <v>1.5900000000000012</v>
      </c>
      <c r="F161" s="6">
        <f t="shared" si="21"/>
        <v>28.107494552165342</v>
      </c>
      <c r="G161" s="6">
        <f t="shared" si="21"/>
        <v>15.719804552165304</v>
      </c>
      <c r="H161" s="6">
        <f t="shared" si="22"/>
        <v>17.677669529663689</v>
      </c>
      <c r="I161" s="6">
        <f t="shared" si="22"/>
        <v>2.0956695296636498</v>
      </c>
      <c r="J161" s="6">
        <v>0</v>
      </c>
      <c r="K161" s="6">
        <v>-9.8000000000000007</v>
      </c>
    </row>
    <row r="162" spans="4:11" x14ac:dyDescent="0.3">
      <c r="D162" s="6">
        <v>161</v>
      </c>
      <c r="E162" s="6">
        <f t="shared" si="18"/>
        <v>1.6000000000000012</v>
      </c>
      <c r="F162" s="6">
        <f t="shared" si="21"/>
        <v>28.28427124746198</v>
      </c>
      <c r="G162" s="6">
        <f t="shared" si="21"/>
        <v>15.740271247461941</v>
      </c>
      <c r="H162" s="6">
        <f t="shared" si="22"/>
        <v>17.677669529663689</v>
      </c>
      <c r="I162" s="6">
        <f t="shared" si="22"/>
        <v>1.9976695296636497</v>
      </c>
      <c r="J162" s="6">
        <v>0</v>
      </c>
      <c r="K162" s="6">
        <v>-9.8000000000000007</v>
      </c>
    </row>
    <row r="163" spans="4:11" x14ac:dyDescent="0.3">
      <c r="D163" s="6">
        <v>162</v>
      </c>
      <c r="E163" s="6">
        <f t="shared" si="18"/>
        <v>1.6100000000000012</v>
      </c>
      <c r="F163" s="6">
        <f t="shared" si="21"/>
        <v>28.461047942758618</v>
      </c>
      <c r="G163" s="6">
        <f t="shared" si="21"/>
        <v>15.759757942758577</v>
      </c>
      <c r="H163" s="6">
        <f t="shared" si="22"/>
        <v>17.677669529663689</v>
      </c>
      <c r="I163" s="6">
        <f t="shared" si="22"/>
        <v>1.8996695296636497</v>
      </c>
      <c r="J163" s="6">
        <v>0</v>
      </c>
      <c r="K163" s="6">
        <v>-9.8000000000000007</v>
      </c>
    </row>
    <row r="164" spans="4:11" x14ac:dyDescent="0.3">
      <c r="D164" s="6">
        <v>163</v>
      </c>
      <c r="E164" s="6">
        <f t="shared" si="18"/>
        <v>1.6200000000000012</v>
      </c>
      <c r="F164" s="6">
        <f t="shared" ref="F164:G179" si="23">F163+H163*$B$2+0.5*J163*$B$2^2</f>
        <v>28.637824638055257</v>
      </c>
      <c r="G164" s="6">
        <f t="shared" si="23"/>
        <v>15.778264638055214</v>
      </c>
      <c r="H164" s="6">
        <f t="shared" ref="H164:I179" si="24">H163+J163*$B$2</f>
        <v>17.677669529663689</v>
      </c>
      <c r="I164" s="6">
        <f t="shared" si="24"/>
        <v>1.8016695296636496</v>
      </c>
      <c r="J164" s="6">
        <v>0</v>
      </c>
      <c r="K164" s="6">
        <v>-9.8000000000000007</v>
      </c>
    </row>
    <row r="165" spans="4:11" x14ac:dyDescent="0.3">
      <c r="D165" s="6">
        <v>164</v>
      </c>
      <c r="E165" s="6">
        <f t="shared" si="18"/>
        <v>1.6300000000000012</v>
      </c>
      <c r="F165" s="6">
        <f t="shared" si="23"/>
        <v>28.814601333351895</v>
      </c>
      <c r="G165" s="6">
        <f t="shared" si="23"/>
        <v>15.79579133335185</v>
      </c>
      <c r="H165" s="6">
        <f t="shared" si="24"/>
        <v>17.677669529663689</v>
      </c>
      <c r="I165" s="6">
        <f t="shared" si="24"/>
        <v>1.7036695296636495</v>
      </c>
      <c r="J165" s="6">
        <v>0</v>
      </c>
      <c r="K165" s="6">
        <v>-9.8000000000000007</v>
      </c>
    </row>
    <row r="166" spans="4:11" x14ac:dyDescent="0.3">
      <c r="D166" s="6">
        <v>165</v>
      </c>
      <c r="E166" s="6">
        <f t="shared" si="18"/>
        <v>1.6400000000000012</v>
      </c>
      <c r="F166" s="6">
        <f t="shared" si="23"/>
        <v>28.991378028648533</v>
      </c>
      <c r="G166" s="6">
        <f t="shared" si="23"/>
        <v>15.812338028648488</v>
      </c>
      <c r="H166" s="6">
        <f t="shared" si="24"/>
        <v>17.677669529663689</v>
      </c>
      <c r="I166" s="6">
        <f t="shared" si="24"/>
        <v>1.6056695296636494</v>
      </c>
      <c r="J166" s="6">
        <v>0</v>
      </c>
      <c r="K166" s="6">
        <v>-9.8000000000000007</v>
      </c>
    </row>
    <row r="167" spans="4:11" x14ac:dyDescent="0.3">
      <c r="D167" s="6">
        <v>166</v>
      </c>
      <c r="E167" s="6">
        <f t="shared" si="18"/>
        <v>1.6500000000000012</v>
      </c>
      <c r="F167" s="6">
        <f t="shared" si="23"/>
        <v>29.168154723945172</v>
      </c>
      <c r="G167" s="6">
        <f t="shared" si="23"/>
        <v>15.827904723945126</v>
      </c>
      <c r="H167" s="6">
        <f t="shared" si="24"/>
        <v>17.677669529663689</v>
      </c>
      <c r="I167" s="6">
        <f t="shared" si="24"/>
        <v>1.5076695296636493</v>
      </c>
      <c r="J167" s="6">
        <v>0</v>
      </c>
      <c r="K167" s="6">
        <v>-9.8000000000000007</v>
      </c>
    </row>
    <row r="168" spans="4:11" x14ac:dyDescent="0.3">
      <c r="D168" s="6">
        <v>167</v>
      </c>
      <c r="E168" s="6">
        <f t="shared" si="18"/>
        <v>1.6600000000000013</v>
      </c>
      <c r="F168" s="6">
        <f t="shared" si="23"/>
        <v>29.34493141924181</v>
      </c>
      <c r="G168" s="6">
        <f t="shared" si="23"/>
        <v>15.842491419241764</v>
      </c>
      <c r="H168" s="6">
        <f t="shared" si="24"/>
        <v>17.677669529663689</v>
      </c>
      <c r="I168" s="6">
        <f t="shared" si="24"/>
        <v>1.4096695296636492</v>
      </c>
      <c r="J168" s="6">
        <v>0</v>
      </c>
      <c r="K168" s="6">
        <v>-9.8000000000000007</v>
      </c>
    </row>
    <row r="169" spans="4:11" x14ac:dyDescent="0.3">
      <c r="D169" s="6">
        <v>168</v>
      </c>
      <c r="E169" s="6">
        <f t="shared" si="18"/>
        <v>1.6700000000000013</v>
      </c>
      <c r="F169" s="6">
        <f t="shared" si="23"/>
        <v>29.521708114538448</v>
      </c>
      <c r="G169" s="6">
        <f t="shared" si="23"/>
        <v>15.856098114538401</v>
      </c>
      <c r="H169" s="6">
        <f t="shared" si="24"/>
        <v>17.677669529663689</v>
      </c>
      <c r="I169" s="6">
        <f t="shared" si="24"/>
        <v>1.3116695296636491</v>
      </c>
      <c r="J169" s="6">
        <v>0</v>
      </c>
      <c r="K169" s="6">
        <v>-9.8000000000000007</v>
      </c>
    </row>
    <row r="170" spans="4:11" x14ac:dyDescent="0.3">
      <c r="D170" s="6">
        <v>169</v>
      </c>
      <c r="E170" s="6">
        <f t="shared" si="18"/>
        <v>1.6800000000000013</v>
      </c>
      <c r="F170" s="6">
        <f t="shared" si="23"/>
        <v>29.698484809835087</v>
      </c>
      <c r="G170" s="6">
        <f t="shared" si="23"/>
        <v>15.868724809835038</v>
      </c>
      <c r="H170" s="6">
        <f t="shared" si="24"/>
        <v>17.677669529663689</v>
      </c>
      <c r="I170" s="6">
        <f t="shared" si="24"/>
        <v>1.213669529663649</v>
      </c>
      <c r="J170" s="6">
        <v>0</v>
      </c>
      <c r="K170" s="6">
        <v>-9.8000000000000007</v>
      </c>
    </row>
    <row r="171" spans="4:11" x14ac:dyDescent="0.3">
      <c r="D171" s="6">
        <v>170</v>
      </c>
      <c r="E171" s="6">
        <f t="shared" si="18"/>
        <v>1.6900000000000013</v>
      </c>
      <c r="F171" s="6">
        <f t="shared" si="23"/>
        <v>29.875261505131725</v>
      </c>
      <c r="G171" s="6">
        <f t="shared" si="23"/>
        <v>15.880371505131675</v>
      </c>
      <c r="H171" s="6">
        <f t="shared" si="24"/>
        <v>17.677669529663689</v>
      </c>
      <c r="I171" s="6">
        <f t="shared" si="24"/>
        <v>1.115669529663649</v>
      </c>
      <c r="J171" s="6">
        <v>0</v>
      </c>
      <c r="K171" s="6">
        <v>-9.8000000000000007</v>
      </c>
    </row>
    <row r="172" spans="4:11" x14ac:dyDescent="0.3">
      <c r="D172" s="6">
        <v>171</v>
      </c>
      <c r="E172" s="6">
        <f t="shared" si="18"/>
        <v>1.7000000000000013</v>
      </c>
      <c r="F172" s="6">
        <f t="shared" si="23"/>
        <v>30.052038200428363</v>
      </c>
      <c r="G172" s="6">
        <f t="shared" si="23"/>
        <v>15.891038200428312</v>
      </c>
      <c r="H172" s="6">
        <f t="shared" si="24"/>
        <v>17.677669529663689</v>
      </c>
      <c r="I172" s="6">
        <f t="shared" si="24"/>
        <v>1.0176695296636489</v>
      </c>
      <c r="J172" s="6">
        <v>0</v>
      </c>
      <c r="K172" s="6">
        <v>-9.8000000000000007</v>
      </c>
    </row>
    <row r="173" spans="4:11" x14ac:dyDescent="0.3">
      <c r="D173" s="6">
        <v>172</v>
      </c>
      <c r="E173" s="6">
        <f t="shared" si="18"/>
        <v>1.7100000000000013</v>
      </c>
      <c r="F173" s="6">
        <f t="shared" si="23"/>
        <v>30.228814895725002</v>
      </c>
      <c r="G173" s="6">
        <f t="shared" si="23"/>
        <v>15.900724895724949</v>
      </c>
      <c r="H173" s="6">
        <f t="shared" si="24"/>
        <v>17.677669529663689</v>
      </c>
      <c r="I173" s="6">
        <f t="shared" si="24"/>
        <v>0.9196695296636489</v>
      </c>
      <c r="J173" s="6">
        <v>0</v>
      </c>
      <c r="K173" s="6">
        <v>-9.8000000000000007</v>
      </c>
    </row>
    <row r="174" spans="4:11" x14ac:dyDescent="0.3">
      <c r="D174" s="6">
        <v>173</v>
      </c>
      <c r="E174" s="6">
        <f t="shared" si="18"/>
        <v>1.7200000000000013</v>
      </c>
      <c r="F174" s="6">
        <f t="shared" si="23"/>
        <v>30.40559159102164</v>
      </c>
      <c r="G174" s="6">
        <f t="shared" si="23"/>
        <v>15.909431591021587</v>
      </c>
      <c r="H174" s="6">
        <f t="shared" si="24"/>
        <v>17.677669529663689</v>
      </c>
      <c r="I174" s="6">
        <f t="shared" si="24"/>
        <v>0.82166952966364892</v>
      </c>
      <c r="J174" s="6">
        <v>0</v>
      </c>
      <c r="K174" s="6">
        <v>-9.8000000000000007</v>
      </c>
    </row>
    <row r="175" spans="4:11" x14ac:dyDescent="0.3">
      <c r="D175" s="6">
        <v>174</v>
      </c>
      <c r="E175" s="6">
        <f t="shared" si="18"/>
        <v>1.7300000000000013</v>
      </c>
      <c r="F175" s="6">
        <f t="shared" si="23"/>
        <v>30.582368286318278</v>
      </c>
      <c r="G175" s="6">
        <f t="shared" si="23"/>
        <v>15.917158286318225</v>
      </c>
      <c r="H175" s="6">
        <f t="shared" si="24"/>
        <v>17.677669529663689</v>
      </c>
      <c r="I175" s="6">
        <f t="shared" si="24"/>
        <v>0.72366952966364895</v>
      </c>
      <c r="J175" s="6">
        <v>0</v>
      </c>
      <c r="K175" s="6">
        <v>-9.8000000000000007</v>
      </c>
    </row>
    <row r="176" spans="4:11" x14ac:dyDescent="0.3">
      <c r="D176" s="6">
        <v>175</v>
      </c>
      <c r="E176" s="6">
        <f t="shared" si="18"/>
        <v>1.7400000000000013</v>
      </c>
      <c r="F176" s="6">
        <f t="shared" si="23"/>
        <v>30.759144981614917</v>
      </c>
      <c r="G176" s="6">
        <f t="shared" si="23"/>
        <v>15.923904981614863</v>
      </c>
      <c r="H176" s="6">
        <f t="shared" si="24"/>
        <v>17.677669529663689</v>
      </c>
      <c r="I176" s="6">
        <f t="shared" si="24"/>
        <v>0.62566952966364897</v>
      </c>
      <c r="J176" s="6">
        <v>0</v>
      </c>
      <c r="K176" s="6">
        <v>-9.8000000000000007</v>
      </c>
    </row>
    <row r="177" spans="4:11" x14ac:dyDescent="0.3">
      <c r="D177" s="6">
        <v>176</v>
      </c>
      <c r="E177" s="6">
        <f t="shared" si="18"/>
        <v>1.7500000000000013</v>
      </c>
      <c r="F177" s="6">
        <f t="shared" si="23"/>
        <v>30.935921676911555</v>
      </c>
      <c r="G177" s="6">
        <f t="shared" si="23"/>
        <v>15.9296716769115</v>
      </c>
      <c r="H177" s="6">
        <f t="shared" si="24"/>
        <v>17.677669529663689</v>
      </c>
      <c r="I177" s="6">
        <f t="shared" si="24"/>
        <v>0.527669529663649</v>
      </c>
      <c r="J177" s="6">
        <v>0</v>
      </c>
      <c r="K177" s="6">
        <v>-9.8000000000000007</v>
      </c>
    </row>
    <row r="178" spans="4:11" x14ac:dyDescent="0.3">
      <c r="D178" s="6">
        <v>177</v>
      </c>
      <c r="E178" s="6">
        <f t="shared" si="18"/>
        <v>1.7600000000000013</v>
      </c>
      <c r="F178" s="6">
        <f t="shared" si="23"/>
        <v>31.112698372208193</v>
      </c>
      <c r="G178" s="6">
        <f t="shared" si="23"/>
        <v>15.934458372208137</v>
      </c>
      <c r="H178" s="6">
        <f t="shared" si="24"/>
        <v>17.677669529663689</v>
      </c>
      <c r="I178" s="6">
        <f t="shared" si="24"/>
        <v>0.42966952966364902</v>
      </c>
      <c r="J178" s="6">
        <v>0</v>
      </c>
      <c r="K178" s="6">
        <v>-9.8000000000000007</v>
      </c>
    </row>
    <row r="179" spans="4:11" x14ac:dyDescent="0.3">
      <c r="D179" s="6">
        <v>178</v>
      </c>
      <c r="E179" s="6">
        <f t="shared" si="18"/>
        <v>1.7700000000000014</v>
      </c>
      <c r="F179" s="6">
        <f t="shared" si="23"/>
        <v>31.289475067504831</v>
      </c>
      <c r="G179" s="6">
        <f t="shared" si="23"/>
        <v>15.938265067504775</v>
      </c>
      <c r="H179" s="6">
        <f t="shared" si="24"/>
        <v>17.677669529663689</v>
      </c>
      <c r="I179" s="6">
        <f t="shared" si="24"/>
        <v>0.33166952966364904</v>
      </c>
      <c r="J179" s="6">
        <v>0</v>
      </c>
      <c r="K179" s="6">
        <v>-9.8000000000000007</v>
      </c>
    </row>
    <row r="180" spans="4:11" x14ac:dyDescent="0.3">
      <c r="D180" s="6">
        <v>179</v>
      </c>
      <c r="E180" s="6">
        <f t="shared" si="18"/>
        <v>1.7800000000000014</v>
      </c>
      <c r="F180" s="6">
        <f t="shared" ref="F180:G195" si="25">F179+H179*$B$2+0.5*J179*$B$2^2</f>
        <v>31.46625176280147</v>
      </c>
      <c r="G180" s="6">
        <f t="shared" si="25"/>
        <v>15.941091762801411</v>
      </c>
      <c r="H180" s="6">
        <f t="shared" ref="H180:I195" si="26">H179+J179*$B$2</f>
        <v>17.677669529663689</v>
      </c>
      <c r="I180" s="6">
        <f t="shared" si="26"/>
        <v>0.23366952966364904</v>
      </c>
      <c r="J180" s="6">
        <v>0</v>
      </c>
      <c r="K180" s="6">
        <v>-9.8000000000000007</v>
      </c>
    </row>
    <row r="181" spans="4:11" x14ac:dyDescent="0.3">
      <c r="D181" s="6">
        <v>180</v>
      </c>
      <c r="E181" s="6">
        <f t="shared" si="18"/>
        <v>1.7900000000000014</v>
      </c>
      <c r="F181" s="6">
        <f t="shared" si="25"/>
        <v>31.643028458098108</v>
      </c>
      <c r="G181" s="6">
        <f t="shared" si="25"/>
        <v>15.942938458098048</v>
      </c>
      <c r="H181" s="6">
        <f t="shared" si="26"/>
        <v>17.677669529663689</v>
      </c>
      <c r="I181" s="6">
        <f t="shared" si="26"/>
        <v>0.13566952966364904</v>
      </c>
      <c r="J181" s="6">
        <v>0</v>
      </c>
      <c r="K181" s="6">
        <v>-9.8000000000000007</v>
      </c>
    </row>
    <row r="182" spans="4:11" x14ac:dyDescent="0.3">
      <c r="D182" s="6">
        <v>181</v>
      </c>
      <c r="E182" s="6">
        <f t="shared" si="18"/>
        <v>1.8000000000000014</v>
      </c>
      <c r="F182" s="6">
        <f t="shared" si="25"/>
        <v>31.819805153394746</v>
      </c>
      <c r="G182" s="6">
        <f t="shared" si="25"/>
        <v>15.943805153394685</v>
      </c>
      <c r="H182" s="6">
        <f t="shared" si="26"/>
        <v>17.677669529663689</v>
      </c>
      <c r="I182" s="6">
        <f t="shared" si="26"/>
        <v>3.7669529663649032E-2</v>
      </c>
      <c r="J182" s="6">
        <v>0</v>
      </c>
      <c r="K182" s="6">
        <v>-9.8000000000000007</v>
      </c>
    </row>
    <row r="183" spans="4:11" x14ac:dyDescent="0.3">
      <c r="D183" s="6">
        <v>182</v>
      </c>
      <c r="E183" s="6">
        <f t="shared" si="18"/>
        <v>1.8100000000000014</v>
      </c>
      <c r="F183" s="6">
        <f t="shared" si="25"/>
        <v>31.996581848691385</v>
      </c>
      <c r="G183" s="6">
        <f t="shared" si="25"/>
        <v>15.943691848691323</v>
      </c>
      <c r="H183" s="6">
        <f t="shared" si="26"/>
        <v>17.677669529663689</v>
      </c>
      <c r="I183" s="6">
        <f t="shared" si="26"/>
        <v>-6.0330470336350972E-2</v>
      </c>
      <c r="J183" s="6">
        <v>0</v>
      </c>
      <c r="K183" s="6">
        <v>-9.8000000000000007</v>
      </c>
    </row>
    <row r="184" spans="4:11" x14ac:dyDescent="0.3">
      <c r="D184" s="6">
        <v>183</v>
      </c>
      <c r="E184" s="6">
        <f t="shared" si="18"/>
        <v>1.8200000000000014</v>
      </c>
      <c r="F184" s="6">
        <f t="shared" si="25"/>
        <v>32.173358543988023</v>
      </c>
      <c r="G184" s="6">
        <f t="shared" si="25"/>
        <v>15.942598543987961</v>
      </c>
      <c r="H184" s="6">
        <f t="shared" si="26"/>
        <v>17.677669529663689</v>
      </c>
      <c r="I184" s="6">
        <f t="shared" si="26"/>
        <v>-0.15833047033635098</v>
      </c>
      <c r="J184" s="6">
        <v>0</v>
      </c>
      <c r="K184" s="6">
        <v>-9.8000000000000007</v>
      </c>
    </row>
    <row r="185" spans="4:11" x14ac:dyDescent="0.3">
      <c r="D185" s="6">
        <v>184</v>
      </c>
      <c r="E185" s="6">
        <f t="shared" si="18"/>
        <v>1.8300000000000014</v>
      </c>
      <c r="F185" s="6">
        <f t="shared" si="25"/>
        <v>32.350135239284661</v>
      </c>
      <c r="G185" s="6">
        <f t="shared" si="25"/>
        <v>15.940525239284598</v>
      </c>
      <c r="H185" s="6">
        <f t="shared" si="26"/>
        <v>17.677669529663689</v>
      </c>
      <c r="I185" s="6">
        <f t="shared" si="26"/>
        <v>-0.25633047033635098</v>
      </c>
      <c r="J185" s="6">
        <v>0</v>
      </c>
      <c r="K185" s="6">
        <v>-9.8000000000000007</v>
      </c>
    </row>
    <row r="186" spans="4:11" x14ac:dyDescent="0.3">
      <c r="D186" s="6">
        <v>185</v>
      </c>
      <c r="E186" s="6">
        <f t="shared" si="18"/>
        <v>1.8400000000000014</v>
      </c>
      <c r="F186" s="6">
        <f t="shared" si="25"/>
        <v>32.5269119345813</v>
      </c>
      <c r="G186" s="6">
        <f t="shared" si="25"/>
        <v>15.937471934581236</v>
      </c>
      <c r="H186" s="6">
        <f t="shared" si="26"/>
        <v>17.677669529663689</v>
      </c>
      <c r="I186" s="6">
        <f t="shared" si="26"/>
        <v>-0.35433047033635101</v>
      </c>
      <c r="J186" s="6">
        <v>0</v>
      </c>
      <c r="K186" s="6">
        <v>-9.8000000000000007</v>
      </c>
    </row>
    <row r="187" spans="4:11" x14ac:dyDescent="0.3">
      <c r="D187" s="6">
        <v>186</v>
      </c>
      <c r="E187" s="6">
        <f t="shared" si="18"/>
        <v>1.8500000000000014</v>
      </c>
      <c r="F187" s="6">
        <f t="shared" si="25"/>
        <v>32.703688629877938</v>
      </c>
      <c r="G187" s="6">
        <f t="shared" si="25"/>
        <v>15.933438629877873</v>
      </c>
      <c r="H187" s="6">
        <f t="shared" si="26"/>
        <v>17.677669529663689</v>
      </c>
      <c r="I187" s="6">
        <f t="shared" si="26"/>
        <v>-0.45233047033635099</v>
      </c>
      <c r="J187" s="6">
        <v>0</v>
      </c>
      <c r="K187" s="6">
        <v>-9.8000000000000007</v>
      </c>
    </row>
    <row r="188" spans="4:11" x14ac:dyDescent="0.3">
      <c r="D188" s="6">
        <v>187</v>
      </c>
      <c r="E188" s="6">
        <f t="shared" si="18"/>
        <v>1.8600000000000014</v>
      </c>
      <c r="F188" s="6">
        <f t="shared" si="25"/>
        <v>32.880465325174576</v>
      </c>
      <c r="G188" s="6">
        <f t="shared" si="25"/>
        <v>15.92842532517451</v>
      </c>
      <c r="H188" s="6">
        <f t="shared" si="26"/>
        <v>17.677669529663689</v>
      </c>
      <c r="I188" s="6">
        <f t="shared" si="26"/>
        <v>-0.55033047033635096</v>
      </c>
      <c r="J188" s="6">
        <v>0</v>
      </c>
      <c r="K188" s="6">
        <v>-9.8000000000000007</v>
      </c>
    </row>
    <row r="189" spans="4:11" x14ac:dyDescent="0.3">
      <c r="D189" s="6">
        <v>188</v>
      </c>
      <c r="E189" s="6">
        <f t="shared" si="18"/>
        <v>1.8700000000000014</v>
      </c>
      <c r="F189" s="6">
        <f t="shared" si="25"/>
        <v>33.057242020471215</v>
      </c>
      <c r="G189" s="6">
        <f t="shared" si="25"/>
        <v>15.922432020471147</v>
      </c>
      <c r="H189" s="6">
        <f t="shared" si="26"/>
        <v>17.677669529663689</v>
      </c>
      <c r="I189" s="6">
        <f t="shared" si="26"/>
        <v>-0.64833047033635094</v>
      </c>
      <c r="J189" s="6">
        <v>0</v>
      </c>
      <c r="K189" s="6">
        <v>-9.8000000000000007</v>
      </c>
    </row>
    <row r="190" spans="4:11" x14ac:dyDescent="0.3">
      <c r="D190" s="6">
        <v>189</v>
      </c>
      <c r="E190" s="6">
        <f t="shared" si="18"/>
        <v>1.8800000000000014</v>
      </c>
      <c r="F190" s="6">
        <f t="shared" si="25"/>
        <v>33.234018715767853</v>
      </c>
      <c r="G190" s="6">
        <f t="shared" si="25"/>
        <v>15.915458715767784</v>
      </c>
      <c r="H190" s="6">
        <f t="shared" si="26"/>
        <v>17.677669529663689</v>
      </c>
      <c r="I190" s="6">
        <f t="shared" si="26"/>
        <v>-0.74633047033635092</v>
      </c>
      <c r="J190" s="6">
        <v>0</v>
      </c>
      <c r="K190" s="6">
        <v>-9.8000000000000007</v>
      </c>
    </row>
    <row r="191" spans="4:11" x14ac:dyDescent="0.3">
      <c r="D191" s="6">
        <v>190</v>
      </c>
      <c r="E191" s="6">
        <f t="shared" si="18"/>
        <v>1.8900000000000015</v>
      </c>
      <c r="F191" s="6">
        <f t="shared" si="25"/>
        <v>33.410795411064491</v>
      </c>
      <c r="G191" s="6">
        <f t="shared" si="25"/>
        <v>15.90750541106442</v>
      </c>
      <c r="H191" s="6">
        <f t="shared" si="26"/>
        <v>17.677669529663689</v>
      </c>
      <c r="I191" s="6">
        <f t="shared" si="26"/>
        <v>-0.84433047033635089</v>
      </c>
      <c r="J191" s="6">
        <v>0</v>
      </c>
      <c r="K191" s="6">
        <v>-9.8000000000000007</v>
      </c>
    </row>
    <row r="192" spans="4:11" x14ac:dyDescent="0.3">
      <c r="D192" s="6">
        <v>191</v>
      </c>
      <c r="E192" s="6">
        <f t="shared" si="18"/>
        <v>1.9000000000000015</v>
      </c>
      <c r="F192" s="6">
        <f t="shared" si="25"/>
        <v>33.587572106361129</v>
      </c>
      <c r="G192" s="6">
        <f t="shared" si="25"/>
        <v>15.898572106361058</v>
      </c>
      <c r="H192" s="6">
        <f t="shared" si="26"/>
        <v>17.677669529663689</v>
      </c>
      <c r="I192" s="6">
        <f t="shared" si="26"/>
        <v>-0.94233047033635087</v>
      </c>
      <c r="J192" s="6">
        <v>0</v>
      </c>
      <c r="K192" s="6">
        <v>-9.8000000000000007</v>
      </c>
    </row>
    <row r="193" spans="4:11" x14ac:dyDescent="0.3">
      <c r="D193" s="6">
        <v>192</v>
      </c>
      <c r="E193" s="6">
        <f t="shared" si="18"/>
        <v>1.9100000000000015</v>
      </c>
      <c r="F193" s="6">
        <f t="shared" si="25"/>
        <v>33.764348801657768</v>
      </c>
      <c r="G193" s="6">
        <f t="shared" si="25"/>
        <v>15.888658801657696</v>
      </c>
      <c r="H193" s="6">
        <f t="shared" si="26"/>
        <v>17.677669529663689</v>
      </c>
      <c r="I193" s="6">
        <f t="shared" si="26"/>
        <v>-1.040330470336351</v>
      </c>
      <c r="J193" s="6">
        <v>0</v>
      </c>
      <c r="K193" s="6">
        <v>-9.8000000000000007</v>
      </c>
    </row>
    <row r="194" spans="4:11" x14ac:dyDescent="0.3">
      <c r="D194" s="6">
        <v>193</v>
      </c>
      <c r="E194" s="6">
        <f t="shared" si="18"/>
        <v>1.9200000000000015</v>
      </c>
      <c r="F194" s="6">
        <f t="shared" si="25"/>
        <v>33.941125496954406</v>
      </c>
      <c r="G194" s="6">
        <f t="shared" si="25"/>
        <v>15.877765496954334</v>
      </c>
      <c r="H194" s="6">
        <f t="shared" si="26"/>
        <v>17.677669529663689</v>
      </c>
      <c r="I194" s="6">
        <f t="shared" si="26"/>
        <v>-1.138330470336351</v>
      </c>
      <c r="J194" s="6">
        <v>0</v>
      </c>
      <c r="K194" s="6">
        <v>-9.8000000000000007</v>
      </c>
    </row>
    <row r="195" spans="4:11" x14ac:dyDescent="0.3">
      <c r="D195" s="6">
        <v>194</v>
      </c>
      <c r="E195" s="6">
        <f t="shared" si="18"/>
        <v>1.9300000000000015</v>
      </c>
      <c r="F195" s="6">
        <f t="shared" si="25"/>
        <v>34.117902192251044</v>
      </c>
      <c r="G195" s="6">
        <f t="shared" si="25"/>
        <v>15.865892192250971</v>
      </c>
      <c r="H195" s="6">
        <f t="shared" si="26"/>
        <v>17.677669529663689</v>
      </c>
      <c r="I195" s="6">
        <f t="shared" si="26"/>
        <v>-1.2363304703363511</v>
      </c>
      <c r="J195" s="6">
        <v>0</v>
      </c>
      <c r="K195" s="6">
        <v>-9.8000000000000007</v>
      </c>
    </row>
    <row r="196" spans="4:11" x14ac:dyDescent="0.3">
      <c r="D196" s="6">
        <v>195</v>
      </c>
      <c r="E196" s="6">
        <f t="shared" ref="E196:E259" si="27">$B$2+E195</f>
        <v>1.9400000000000015</v>
      </c>
      <c r="F196" s="6">
        <f t="shared" ref="F196:G211" si="28">F195+H195*$B$2+0.5*J195*$B$2^2</f>
        <v>34.294678887547683</v>
      </c>
      <c r="G196" s="6">
        <f t="shared" si="28"/>
        <v>15.853038887547608</v>
      </c>
      <c r="H196" s="6">
        <f t="shared" ref="H196:I211" si="29">H195+J195*$B$2</f>
        <v>17.677669529663689</v>
      </c>
      <c r="I196" s="6">
        <f t="shared" si="29"/>
        <v>-1.3343304703363512</v>
      </c>
      <c r="J196" s="6">
        <v>0</v>
      </c>
      <c r="K196" s="6">
        <v>-9.8000000000000007</v>
      </c>
    </row>
    <row r="197" spans="4:11" x14ac:dyDescent="0.3">
      <c r="D197" s="6">
        <v>196</v>
      </c>
      <c r="E197" s="6">
        <f t="shared" si="27"/>
        <v>1.9500000000000015</v>
      </c>
      <c r="F197" s="6">
        <f t="shared" si="28"/>
        <v>34.471455582844321</v>
      </c>
      <c r="G197" s="6">
        <f t="shared" si="28"/>
        <v>15.839205582844246</v>
      </c>
      <c r="H197" s="6">
        <f t="shared" si="29"/>
        <v>17.677669529663689</v>
      </c>
      <c r="I197" s="6">
        <f t="shared" si="29"/>
        <v>-1.4323304703363513</v>
      </c>
      <c r="J197" s="6">
        <v>0</v>
      </c>
      <c r="K197" s="6">
        <v>-9.8000000000000007</v>
      </c>
    </row>
    <row r="198" spans="4:11" x14ac:dyDescent="0.3">
      <c r="D198" s="6">
        <v>197</v>
      </c>
      <c r="E198" s="6">
        <f t="shared" si="27"/>
        <v>1.9600000000000015</v>
      </c>
      <c r="F198" s="6">
        <f t="shared" si="28"/>
        <v>34.648232278140959</v>
      </c>
      <c r="G198" s="6">
        <f t="shared" si="28"/>
        <v>15.824392278140882</v>
      </c>
      <c r="H198" s="6">
        <f t="shared" si="29"/>
        <v>17.677669529663689</v>
      </c>
      <c r="I198" s="6">
        <f t="shared" si="29"/>
        <v>-1.5303304703363514</v>
      </c>
      <c r="J198" s="6">
        <v>0</v>
      </c>
      <c r="K198" s="6">
        <v>-9.8000000000000007</v>
      </c>
    </row>
    <row r="199" spans="4:11" x14ac:dyDescent="0.3">
      <c r="D199" s="6">
        <v>198</v>
      </c>
      <c r="E199" s="6">
        <f t="shared" si="27"/>
        <v>1.9700000000000015</v>
      </c>
      <c r="F199" s="6">
        <f t="shared" si="28"/>
        <v>34.825008973437598</v>
      </c>
      <c r="G199" s="6">
        <f t="shared" si="28"/>
        <v>15.808598973437519</v>
      </c>
      <c r="H199" s="6">
        <f t="shared" si="29"/>
        <v>17.677669529663689</v>
      </c>
      <c r="I199" s="6">
        <f t="shared" si="29"/>
        <v>-1.6283304703363515</v>
      </c>
      <c r="J199" s="6">
        <v>0</v>
      </c>
      <c r="K199" s="6">
        <v>-9.8000000000000007</v>
      </c>
    </row>
    <row r="200" spans="4:11" x14ac:dyDescent="0.3">
      <c r="D200" s="6">
        <v>199</v>
      </c>
      <c r="E200" s="6">
        <f t="shared" si="27"/>
        <v>1.9800000000000015</v>
      </c>
      <c r="F200" s="6">
        <f t="shared" si="28"/>
        <v>35.001785668734236</v>
      </c>
      <c r="G200" s="6">
        <f t="shared" si="28"/>
        <v>15.791825668734155</v>
      </c>
      <c r="H200" s="6">
        <f t="shared" si="29"/>
        <v>17.677669529663689</v>
      </c>
      <c r="I200" s="6">
        <f t="shared" si="29"/>
        <v>-1.7263304703363516</v>
      </c>
      <c r="J200" s="6">
        <v>0</v>
      </c>
      <c r="K200" s="6">
        <v>-9.8000000000000007</v>
      </c>
    </row>
    <row r="201" spans="4:11" x14ac:dyDescent="0.3">
      <c r="D201" s="6">
        <v>200</v>
      </c>
      <c r="E201" s="6">
        <f t="shared" si="27"/>
        <v>1.9900000000000015</v>
      </c>
      <c r="F201" s="6">
        <f t="shared" si="28"/>
        <v>35.178562364030874</v>
      </c>
      <c r="G201" s="6">
        <f t="shared" si="28"/>
        <v>15.774072364030793</v>
      </c>
      <c r="H201" s="6">
        <f t="shared" si="29"/>
        <v>17.677669529663689</v>
      </c>
      <c r="I201" s="6">
        <f t="shared" si="29"/>
        <v>-1.8243304703363517</v>
      </c>
      <c r="J201" s="6">
        <v>0</v>
      </c>
      <c r="K201" s="6">
        <v>-9.8000000000000007</v>
      </c>
    </row>
    <row r="202" spans="4:11" x14ac:dyDescent="0.3">
      <c r="D202" s="6">
        <v>201</v>
      </c>
      <c r="E202" s="6">
        <f t="shared" si="27"/>
        <v>2.0000000000000013</v>
      </c>
      <c r="F202" s="6">
        <f t="shared" si="28"/>
        <v>35.355339059327513</v>
      </c>
      <c r="G202" s="6">
        <f t="shared" si="28"/>
        <v>15.755339059327431</v>
      </c>
      <c r="H202" s="6">
        <f t="shared" si="29"/>
        <v>17.677669529663689</v>
      </c>
      <c r="I202" s="6">
        <f t="shared" si="29"/>
        <v>-1.9223304703363517</v>
      </c>
      <c r="J202" s="6">
        <v>0</v>
      </c>
      <c r="K202" s="6">
        <v>-9.8000000000000007</v>
      </c>
    </row>
    <row r="203" spans="4:11" x14ac:dyDescent="0.3">
      <c r="D203" s="6">
        <v>202</v>
      </c>
      <c r="E203" s="6">
        <f t="shared" si="27"/>
        <v>2.0100000000000011</v>
      </c>
      <c r="F203" s="6">
        <f t="shared" si="28"/>
        <v>35.532115754624151</v>
      </c>
      <c r="G203" s="6">
        <f t="shared" si="28"/>
        <v>15.735625754624069</v>
      </c>
      <c r="H203" s="6">
        <f t="shared" si="29"/>
        <v>17.677669529663689</v>
      </c>
      <c r="I203" s="6">
        <f t="shared" si="29"/>
        <v>-2.0203304703363516</v>
      </c>
      <c r="J203" s="6">
        <v>0</v>
      </c>
      <c r="K203" s="6">
        <v>-9.8000000000000007</v>
      </c>
    </row>
    <row r="204" spans="4:11" x14ac:dyDescent="0.3">
      <c r="D204" s="6">
        <v>203</v>
      </c>
      <c r="E204" s="6">
        <f t="shared" si="27"/>
        <v>2.0200000000000009</v>
      </c>
      <c r="F204" s="6">
        <f t="shared" si="28"/>
        <v>35.708892449920789</v>
      </c>
      <c r="G204" s="6">
        <f t="shared" si="28"/>
        <v>15.714932449920706</v>
      </c>
      <c r="H204" s="6">
        <f t="shared" si="29"/>
        <v>17.677669529663689</v>
      </c>
      <c r="I204" s="6">
        <f t="shared" si="29"/>
        <v>-2.1183304703363515</v>
      </c>
      <c r="J204" s="6">
        <v>0</v>
      </c>
      <c r="K204" s="6">
        <v>-9.8000000000000007</v>
      </c>
    </row>
    <row r="205" spans="4:11" x14ac:dyDescent="0.3">
      <c r="D205" s="6">
        <v>204</v>
      </c>
      <c r="E205" s="6">
        <f t="shared" si="27"/>
        <v>2.0300000000000007</v>
      </c>
      <c r="F205" s="6">
        <f t="shared" si="28"/>
        <v>35.885669145217427</v>
      </c>
      <c r="G205" s="6">
        <f t="shared" si="28"/>
        <v>15.693259145217343</v>
      </c>
      <c r="H205" s="6">
        <f t="shared" si="29"/>
        <v>17.677669529663689</v>
      </c>
      <c r="I205" s="6">
        <f t="shared" si="29"/>
        <v>-2.2163304703363513</v>
      </c>
      <c r="J205" s="6">
        <v>0</v>
      </c>
      <c r="K205" s="6">
        <v>-9.8000000000000007</v>
      </c>
    </row>
    <row r="206" spans="4:11" x14ac:dyDescent="0.3">
      <c r="D206" s="6">
        <v>205</v>
      </c>
      <c r="E206" s="6">
        <f t="shared" si="27"/>
        <v>2.0400000000000005</v>
      </c>
      <c r="F206" s="6">
        <f t="shared" si="28"/>
        <v>36.062445840514066</v>
      </c>
      <c r="G206" s="6">
        <f t="shared" si="28"/>
        <v>15.67060584051398</v>
      </c>
      <c r="H206" s="6">
        <f t="shared" si="29"/>
        <v>17.677669529663689</v>
      </c>
      <c r="I206" s="6">
        <f t="shared" si="29"/>
        <v>-2.3143304703363512</v>
      </c>
      <c r="J206" s="6">
        <v>0</v>
      </c>
      <c r="K206" s="6">
        <v>-9.8000000000000007</v>
      </c>
    </row>
    <row r="207" spans="4:11" x14ac:dyDescent="0.3">
      <c r="D207" s="6">
        <v>206</v>
      </c>
      <c r="E207" s="6">
        <f t="shared" si="27"/>
        <v>2.0500000000000003</v>
      </c>
      <c r="F207" s="6">
        <f t="shared" si="28"/>
        <v>36.239222535810704</v>
      </c>
      <c r="G207" s="6">
        <f t="shared" si="28"/>
        <v>15.646972535810617</v>
      </c>
      <c r="H207" s="6">
        <f t="shared" si="29"/>
        <v>17.677669529663689</v>
      </c>
      <c r="I207" s="6">
        <f t="shared" si="29"/>
        <v>-2.4123304703363511</v>
      </c>
      <c r="J207" s="6">
        <v>0</v>
      </c>
      <c r="K207" s="6">
        <v>-9.8000000000000007</v>
      </c>
    </row>
    <row r="208" spans="4:11" x14ac:dyDescent="0.3">
      <c r="D208" s="6">
        <v>207</v>
      </c>
      <c r="E208" s="6">
        <f t="shared" si="27"/>
        <v>2.06</v>
      </c>
      <c r="F208" s="6">
        <f t="shared" si="28"/>
        <v>36.415999231107342</v>
      </c>
      <c r="G208" s="6">
        <f t="shared" si="28"/>
        <v>15.622359231107254</v>
      </c>
      <c r="H208" s="6">
        <f t="shared" si="29"/>
        <v>17.677669529663689</v>
      </c>
      <c r="I208" s="6">
        <f t="shared" si="29"/>
        <v>-2.5103304703363509</v>
      </c>
      <c r="J208" s="6">
        <v>0</v>
      </c>
      <c r="K208" s="6">
        <v>-9.8000000000000007</v>
      </c>
    </row>
    <row r="209" spans="4:11" x14ac:dyDescent="0.3">
      <c r="D209" s="6">
        <v>208</v>
      </c>
      <c r="E209" s="6">
        <f t="shared" si="27"/>
        <v>2.0699999999999998</v>
      </c>
      <c r="F209" s="6">
        <f t="shared" si="28"/>
        <v>36.592775926403981</v>
      </c>
      <c r="G209" s="6">
        <f t="shared" si="28"/>
        <v>15.596765926403892</v>
      </c>
      <c r="H209" s="6">
        <f t="shared" si="29"/>
        <v>17.677669529663689</v>
      </c>
      <c r="I209" s="6">
        <f t="shared" si="29"/>
        <v>-2.6083304703363508</v>
      </c>
      <c r="J209" s="6">
        <v>0</v>
      </c>
      <c r="K209" s="6">
        <v>-9.8000000000000007</v>
      </c>
    </row>
    <row r="210" spans="4:11" x14ac:dyDescent="0.3">
      <c r="D210" s="6">
        <v>209</v>
      </c>
      <c r="E210" s="6">
        <f t="shared" si="27"/>
        <v>2.0799999999999996</v>
      </c>
      <c r="F210" s="6">
        <f t="shared" si="28"/>
        <v>36.769552621700619</v>
      </c>
      <c r="G210" s="6">
        <f t="shared" si="28"/>
        <v>15.57019262170053</v>
      </c>
      <c r="H210" s="6">
        <f t="shared" si="29"/>
        <v>17.677669529663689</v>
      </c>
      <c r="I210" s="6">
        <f t="shared" si="29"/>
        <v>-2.7063304703363507</v>
      </c>
      <c r="J210" s="6">
        <v>0</v>
      </c>
      <c r="K210" s="6">
        <v>-9.8000000000000007</v>
      </c>
    </row>
    <row r="211" spans="4:11" x14ac:dyDescent="0.3">
      <c r="D211" s="6">
        <v>210</v>
      </c>
      <c r="E211" s="6">
        <f t="shared" si="27"/>
        <v>2.0899999999999994</v>
      </c>
      <c r="F211" s="6">
        <f t="shared" si="28"/>
        <v>36.946329316997257</v>
      </c>
      <c r="G211" s="6">
        <f t="shared" si="28"/>
        <v>15.542639316997167</v>
      </c>
      <c r="H211" s="6">
        <f t="shared" si="29"/>
        <v>17.677669529663689</v>
      </c>
      <c r="I211" s="6">
        <f t="shared" si="29"/>
        <v>-2.8043304703363505</v>
      </c>
      <c r="J211" s="6">
        <v>0</v>
      </c>
      <c r="K211" s="6">
        <v>-9.8000000000000007</v>
      </c>
    </row>
    <row r="212" spans="4:11" x14ac:dyDescent="0.3">
      <c r="D212" s="6">
        <v>211</v>
      </c>
      <c r="E212" s="6">
        <f t="shared" si="27"/>
        <v>2.0999999999999992</v>
      </c>
      <c r="F212" s="6">
        <f t="shared" ref="F212:G227" si="30">F211+H211*$B$2+0.5*J211*$B$2^2</f>
        <v>37.123106012293896</v>
      </c>
      <c r="G212" s="6">
        <f t="shared" si="30"/>
        <v>15.514106012293805</v>
      </c>
      <c r="H212" s="6">
        <f t="shared" ref="H212:I227" si="31">H211+J211*$B$2</f>
        <v>17.677669529663689</v>
      </c>
      <c r="I212" s="6">
        <f t="shared" si="31"/>
        <v>-2.9023304703363504</v>
      </c>
      <c r="J212" s="6">
        <v>0</v>
      </c>
      <c r="K212" s="6">
        <v>-9.8000000000000007</v>
      </c>
    </row>
    <row r="213" spans="4:11" x14ac:dyDescent="0.3">
      <c r="D213" s="6">
        <v>212</v>
      </c>
      <c r="E213" s="6">
        <f t="shared" si="27"/>
        <v>2.109999999999999</v>
      </c>
      <c r="F213" s="6">
        <f t="shared" si="30"/>
        <v>37.299882707590534</v>
      </c>
      <c r="G213" s="6">
        <f t="shared" si="30"/>
        <v>15.484592707590442</v>
      </c>
      <c r="H213" s="6">
        <f t="shared" si="31"/>
        <v>17.677669529663689</v>
      </c>
      <c r="I213" s="6">
        <f t="shared" si="31"/>
        <v>-3.0003304703363503</v>
      </c>
      <c r="J213" s="6">
        <v>0</v>
      </c>
      <c r="K213" s="6">
        <v>-9.8000000000000007</v>
      </c>
    </row>
    <row r="214" spans="4:11" x14ac:dyDescent="0.3">
      <c r="D214" s="6">
        <v>213</v>
      </c>
      <c r="E214" s="6">
        <f t="shared" si="27"/>
        <v>2.1199999999999988</v>
      </c>
      <c r="F214" s="6">
        <f t="shared" si="30"/>
        <v>37.476659402887172</v>
      </c>
      <c r="G214" s="6">
        <f t="shared" si="30"/>
        <v>15.45409940288708</v>
      </c>
      <c r="H214" s="6">
        <f t="shared" si="31"/>
        <v>17.677669529663689</v>
      </c>
      <c r="I214" s="6">
        <f t="shared" si="31"/>
        <v>-3.0983304703363501</v>
      </c>
      <c r="J214" s="6">
        <v>0</v>
      </c>
      <c r="K214" s="6">
        <v>-9.8000000000000007</v>
      </c>
    </row>
    <row r="215" spans="4:11" x14ac:dyDescent="0.3">
      <c r="D215" s="6">
        <v>214</v>
      </c>
      <c r="E215" s="6">
        <f t="shared" si="27"/>
        <v>2.1299999999999986</v>
      </c>
      <c r="F215" s="6">
        <f t="shared" si="30"/>
        <v>37.653436098183811</v>
      </c>
      <c r="G215" s="6">
        <f t="shared" si="30"/>
        <v>15.422626098183716</v>
      </c>
      <c r="H215" s="6">
        <f t="shared" si="31"/>
        <v>17.677669529663689</v>
      </c>
      <c r="I215" s="6">
        <f t="shared" si="31"/>
        <v>-3.19633047033635</v>
      </c>
      <c r="J215" s="6">
        <v>0</v>
      </c>
      <c r="K215" s="6">
        <v>-9.8000000000000007</v>
      </c>
    </row>
    <row r="216" spans="4:11" x14ac:dyDescent="0.3">
      <c r="D216" s="6">
        <v>215</v>
      </c>
      <c r="E216" s="6">
        <f t="shared" si="27"/>
        <v>2.1399999999999983</v>
      </c>
      <c r="F216" s="6">
        <f t="shared" si="30"/>
        <v>37.830212793480449</v>
      </c>
      <c r="G216" s="6">
        <f t="shared" si="30"/>
        <v>15.390172793480353</v>
      </c>
      <c r="H216" s="6">
        <f t="shared" si="31"/>
        <v>17.677669529663689</v>
      </c>
      <c r="I216" s="6">
        <f t="shared" si="31"/>
        <v>-3.2943304703363498</v>
      </c>
      <c r="J216" s="6">
        <v>0</v>
      </c>
      <c r="K216" s="6">
        <v>-9.8000000000000007</v>
      </c>
    </row>
    <row r="217" spans="4:11" x14ac:dyDescent="0.3">
      <c r="D217" s="6">
        <v>216</v>
      </c>
      <c r="E217" s="6">
        <f t="shared" si="27"/>
        <v>2.1499999999999981</v>
      </c>
      <c r="F217" s="6">
        <f t="shared" si="30"/>
        <v>38.006989488777087</v>
      </c>
      <c r="G217" s="6">
        <f t="shared" si="30"/>
        <v>15.35673948877699</v>
      </c>
      <c r="H217" s="6">
        <f t="shared" si="31"/>
        <v>17.677669529663689</v>
      </c>
      <c r="I217" s="6">
        <f t="shared" si="31"/>
        <v>-3.3923304703363497</v>
      </c>
      <c r="J217" s="6">
        <v>0</v>
      </c>
      <c r="K217" s="6">
        <v>-9.8000000000000007</v>
      </c>
    </row>
    <row r="218" spans="4:11" x14ac:dyDescent="0.3">
      <c r="D218" s="6">
        <v>217</v>
      </c>
      <c r="E218" s="6">
        <f t="shared" si="27"/>
        <v>2.1599999999999979</v>
      </c>
      <c r="F218" s="6">
        <f t="shared" si="30"/>
        <v>38.183766184073725</v>
      </c>
      <c r="G218" s="6">
        <f t="shared" si="30"/>
        <v>15.322326184073628</v>
      </c>
      <c r="H218" s="6">
        <f t="shared" si="31"/>
        <v>17.677669529663689</v>
      </c>
      <c r="I218" s="6">
        <f t="shared" si="31"/>
        <v>-3.4903304703363496</v>
      </c>
      <c r="J218" s="6">
        <v>0</v>
      </c>
      <c r="K218" s="6">
        <v>-9.8000000000000007</v>
      </c>
    </row>
    <row r="219" spans="4:11" x14ac:dyDescent="0.3">
      <c r="D219" s="6">
        <v>218</v>
      </c>
      <c r="E219" s="6">
        <f t="shared" si="27"/>
        <v>2.1699999999999977</v>
      </c>
      <c r="F219" s="6">
        <f t="shared" si="30"/>
        <v>38.360542879370364</v>
      </c>
      <c r="G219" s="6">
        <f t="shared" si="30"/>
        <v>15.286932879370266</v>
      </c>
      <c r="H219" s="6">
        <f t="shared" si="31"/>
        <v>17.677669529663689</v>
      </c>
      <c r="I219" s="6">
        <f t="shared" si="31"/>
        <v>-3.5883304703363494</v>
      </c>
      <c r="J219" s="6">
        <v>0</v>
      </c>
      <c r="K219" s="6">
        <v>-9.8000000000000007</v>
      </c>
    </row>
    <row r="220" spans="4:11" x14ac:dyDescent="0.3">
      <c r="D220" s="6">
        <v>219</v>
      </c>
      <c r="E220" s="6">
        <f t="shared" si="27"/>
        <v>2.1799999999999975</v>
      </c>
      <c r="F220" s="6">
        <f t="shared" si="30"/>
        <v>38.537319574667002</v>
      </c>
      <c r="G220" s="6">
        <f t="shared" si="30"/>
        <v>15.250559574666903</v>
      </c>
      <c r="H220" s="6">
        <f t="shared" si="31"/>
        <v>17.677669529663689</v>
      </c>
      <c r="I220" s="6">
        <f t="shared" si="31"/>
        <v>-3.6863304703363493</v>
      </c>
      <c r="J220" s="6">
        <v>0</v>
      </c>
      <c r="K220" s="6">
        <v>-9.8000000000000007</v>
      </c>
    </row>
    <row r="221" spans="4:11" x14ac:dyDescent="0.3">
      <c r="D221" s="6">
        <v>220</v>
      </c>
      <c r="E221" s="6">
        <f t="shared" si="27"/>
        <v>2.1899999999999973</v>
      </c>
      <c r="F221" s="6">
        <f t="shared" si="30"/>
        <v>38.71409626996364</v>
      </c>
      <c r="G221" s="6">
        <f t="shared" si="30"/>
        <v>15.213206269963541</v>
      </c>
      <c r="H221" s="6">
        <f t="shared" si="31"/>
        <v>17.677669529663689</v>
      </c>
      <c r="I221" s="6">
        <f t="shared" si="31"/>
        <v>-3.7843304703363492</v>
      </c>
      <c r="J221" s="6">
        <v>0</v>
      </c>
      <c r="K221" s="6">
        <v>-9.8000000000000007</v>
      </c>
    </row>
    <row r="222" spans="4:11" x14ac:dyDescent="0.3">
      <c r="D222" s="6">
        <v>221</v>
      </c>
      <c r="E222" s="6">
        <f t="shared" si="27"/>
        <v>2.1999999999999971</v>
      </c>
      <c r="F222" s="6">
        <f t="shared" si="30"/>
        <v>38.890872965260279</v>
      </c>
      <c r="G222" s="6">
        <f t="shared" si="30"/>
        <v>15.174872965260178</v>
      </c>
      <c r="H222" s="6">
        <f t="shared" si="31"/>
        <v>17.677669529663689</v>
      </c>
      <c r="I222" s="6">
        <f t="shared" si="31"/>
        <v>-3.882330470336349</v>
      </c>
      <c r="J222" s="6">
        <v>0</v>
      </c>
      <c r="K222" s="6">
        <v>-9.8000000000000007</v>
      </c>
    </row>
    <row r="223" spans="4:11" x14ac:dyDescent="0.3">
      <c r="D223" s="6">
        <v>222</v>
      </c>
      <c r="E223" s="6">
        <f t="shared" si="27"/>
        <v>2.2099999999999969</v>
      </c>
      <c r="F223" s="6">
        <f t="shared" si="30"/>
        <v>39.067649660556917</v>
      </c>
      <c r="G223" s="6">
        <f t="shared" si="30"/>
        <v>15.135559660556815</v>
      </c>
      <c r="H223" s="6">
        <f t="shared" si="31"/>
        <v>17.677669529663689</v>
      </c>
      <c r="I223" s="6">
        <f t="shared" si="31"/>
        <v>-3.9803304703363489</v>
      </c>
      <c r="J223" s="6">
        <v>0</v>
      </c>
      <c r="K223" s="6">
        <v>-9.8000000000000007</v>
      </c>
    </row>
    <row r="224" spans="4:11" x14ac:dyDescent="0.3">
      <c r="D224" s="6">
        <v>223</v>
      </c>
      <c r="E224" s="6">
        <f t="shared" si="27"/>
        <v>2.2199999999999966</v>
      </c>
      <c r="F224" s="6">
        <f t="shared" si="30"/>
        <v>39.244426355853555</v>
      </c>
      <c r="G224" s="6">
        <f t="shared" si="30"/>
        <v>15.095266355853452</v>
      </c>
      <c r="H224" s="6">
        <f t="shared" si="31"/>
        <v>17.677669529663689</v>
      </c>
      <c r="I224" s="6">
        <f t="shared" si="31"/>
        <v>-4.0783304703363488</v>
      </c>
      <c r="J224" s="6">
        <v>0</v>
      </c>
      <c r="K224" s="6">
        <v>-9.8000000000000007</v>
      </c>
    </row>
    <row r="225" spans="4:11" x14ac:dyDescent="0.3">
      <c r="D225" s="6">
        <v>224</v>
      </c>
      <c r="E225" s="6">
        <f t="shared" si="27"/>
        <v>2.2299999999999964</v>
      </c>
      <c r="F225" s="6">
        <f t="shared" si="30"/>
        <v>39.421203051150194</v>
      </c>
      <c r="G225" s="6">
        <f t="shared" si="30"/>
        <v>15.053993051150089</v>
      </c>
      <c r="H225" s="6">
        <f t="shared" si="31"/>
        <v>17.677669529663689</v>
      </c>
      <c r="I225" s="6">
        <f t="shared" si="31"/>
        <v>-4.1763304703363486</v>
      </c>
      <c r="J225" s="6">
        <v>0</v>
      </c>
      <c r="K225" s="6">
        <v>-9.8000000000000007</v>
      </c>
    </row>
    <row r="226" spans="4:11" x14ac:dyDescent="0.3">
      <c r="D226" s="6">
        <v>225</v>
      </c>
      <c r="E226" s="6">
        <f t="shared" si="27"/>
        <v>2.2399999999999962</v>
      </c>
      <c r="F226" s="6">
        <f t="shared" si="30"/>
        <v>39.597979746446832</v>
      </c>
      <c r="G226" s="6">
        <f t="shared" si="30"/>
        <v>15.011739746446725</v>
      </c>
      <c r="H226" s="6">
        <f t="shared" si="31"/>
        <v>17.677669529663689</v>
      </c>
      <c r="I226" s="6">
        <f t="shared" si="31"/>
        <v>-4.2743304703363485</v>
      </c>
      <c r="J226" s="6">
        <v>0</v>
      </c>
      <c r="K226" s="6">
        <v>-9.8000000000000007</v>
      </c>
    </row>
    <row r="227" spans="4:11" x14ac:dyDescent="0.3">
      <c r="D227" s="6">
        <v>226</v>
      </c>
      <c r="E227" s="6">
        <f t="shared" si="27"/>
        <v>2.249999999999996</v>
      </c>
      <c r="F227" s="6">
        <f t="shared" si="30"/>
        <v>39.77475644174347</v>
      </c>
      <c r="G227" s="6">
        <f t="shared" si="30"/>
        <v>14.968506441743363</v>
      </c>
      <c r="H227" s="6">
        <f t="shared" si="31"/>
        <v>17.677669529663689</v>
      </c>
      <c r="I227" s="6">
        <f t="shared" si="31"/>
        <v>-4.3723304703363484</v>
      </c>
      <c r="J227" s="6">
        <v>0</v>
      </c>
      <c r="K227" s="6">
        <v>-9.8000000000000007</v>
      </c>
    </row>
    <row r="228" spans="4:11" x14ac:dyDescent="0.3">
      <c r="D228" s="6">
        <v>227</v>
      </c>
      <c r="E228" s="6">
        <f t="shared" si="27"/>
        <v>2.2599999999999958</v>
      </c>
      <c r="F228" s="6">
        <f t="shared" ref="F228:G243" si="32">F227+H227*$B$2+0.5*J227*$B$2^2</f>
        <v>39.951533137040109</v>
      </c>
      <c r="G228" s="6">
        <f t="shared" si="32"/>
        <v>14.924293137040001</v>
      </c>
      <c r="H228" s="6">
        <f t="shared" ref="H228:I243" si="33">H227+J227*$B$2</f>
        <v>17.677669529663689</v>
      </c>
      <c r="I228" s="6">
        <f t="shared" si="33"/>
        <v>-4.4703304703363482</v>
      </c>
      <c r="J228" s="6">
        <v>0</v>
      </c>
      <c r="K228" s="6">
        <v>-9.8000000000000007</v>
      </c>
    </row>
    <row r="229" spans="4:11" x14ac:dyDescent="0.3">
      <c r="D229" s="6">
        <v>228</v>
      </c>
      <c r="E229" s="6">
        <f t="shared" si="27"/>
        <v>2.2699999999999956</v>
      </c>
      <c r="F229" s="6">
        <f t="shared" si="32"/>
        <v>40.128309832336747</v>
      </c>
      <c r="G229" s="6">
        <f t="shared" si="32"/>
        <v>14.879099832336639</v>
      </c>
      <c r="H229" s="6">
        <f t="shared" si="33"/>
        <v>17.677669529663689</v>
      </c>
      <c r="I229" s="6">
        <f t="shared" si="33"/>
        <v>-4.5683304703363481</v>
      </c>
      <c r="J229" s="6">
        <v>0</v>
      </c>
      <c r="K229" s="6">
        <v>-9.8000000000000007</v>
      </c>
    </row>
    <row r="230" spans="4:11" x14ac:dyDescent="0.3">
      <c r="D230" s="6">
        <v>229</v>
      </c>
      <c r="E230" s="6">
        <f t="shared" si="27"/>
        <v>2.2799999999999954</v>
      </c>
      <c r="F230" s="6">
        <f t="shared" si="32"/>
        <v>40.305086527633385</v>
      </c>
      <c r="G230" s="6">
        <f t="shared" si="32"/>
        <v>14.832926527633276</v>
      </c>
      <c r="H230" s="6">
        <f t="shared" si="33"/>
        <v>17.677669529663689</v>
      </c>
      <c r="I230" s="6">
        <f t="shared" si="33"/>
        <v>-4.666330470336348</v>
      </c>
      <c r="J230" s="6">
        <v>0</v>
      </c>
      <c r="K230" s="6">
        <v>-9.8000000000000007</v>
      </c>
    </row>
    <row r="231" spans="4:11" x14ac:dyDescent="0.3">
      <c r="D231" s="6">
        <v>230</v>
      </c>
      <c r="E231" s="6">
        <f t="shared" si="27"/>
        <v>2.2899999999999952</v>
      </c>
      <c r="F231" s="6">
        <f t="shared" si="32"/>
        <v>40.481863222930023</v>
      </c>
      <c r="G231" s="6">
        <f t="shared" si="32"/>
        <v>14.785773222929913</v>
      </c>
      <c r="H231" s="6">
        <f t="shared" si="33"/>
        <v>17.677669529663689</v>
      </c>
      <c r="I231" s="6">
        <f t="shared" si="33"/>
        <v>-4.7643304703363478</v>
      </c>
      <c r="J231" s="6">
        <v>0</v>
      </c>
      <c r="K231" s="6">
        <v>-9.8000000000000007</v>
      </c>
    </row>
    <row r="232" spans="4:11" x14ac:dyDescent="0.3">
      <c r="D232" s="6">
        <v>231</v>
      </c>
      <c r="E232" s="6">
        <f t="shared" si="27"/>
        <v>2.2999999999999949</v>
      </c>
      <c r="F232" s="6">
        <f t="shared" si="32"/>
        <v>40.658639918226662</v>
      </c>
      <c r="G232" s="6">
        <f t="shared" si="32"/>
        <v>14.737639918226551</v>
      </c>
      <c r="H232" s="6">
        <f t="shared" si="33"/>
        <v>17.677669529663689</v>
      </c>
      <c r="I232" s="6">
        <f t="shared" si="33"/>
        <v>-4.8623304703363477</v>
      </c>
      <c r="J232" s="6">
        <v>0</v>
      </c>
      <c r="K232" s="6">
        <v>-9.8000000000000007</v>
      </c>
    </row>
    <row r="233" spans="4:11" x14ac:dyDescent="0.3">
      <c r="D233" s="6">
        <v>232</v>
      </c>
      <c r="E233" s="6">
        <f t="shared" si="27"/>
        <v>2.3099999999999947</v>
      </c>
      <c r="F233" s="6">
        <f t="shared" si="32"/>
        <v>40.8354166135233</v>
      </c>
      <c r="G233" s="6">
        <f t="shared" si="32"/>
        <v>14.688526613523187</v>
      </c>
      <c r="H233" s="6">
        <f t="shared" si="33"/>
        <v>17.677669529663689</v>
      </c>
      <c r="I233" s="6">
        <f t="shared" si="33"/>
        <v>-4.9603304703363476</v>
      </c>
      <c r="J233" s="6">
        <v>0</v>
      </c>
      <c r="K233" s="6">
        <v>-9.8000000000000007</v>
      </c>
    </row>
    <row r="234" spans="4:11" x14ac:dyDescent="0.3">
      <c r="D234" s="6">
        <v>233</v>
      </c>
      <c r="E234" s="6">
        <f t="shared" si="27"/>
        <v>2.3199999999999945</v>
      </c>
      <c r="F234" s="6">
        <f t="shared" si="32"/>
        <v>41.012193308819938</v>
      </c>
      <c r="G234" s="6">
        <f t="shared" si="32"/>
        <v>14.638433308819824</v>
      </c>
      <c r="H234" s="6">
        <f t="shared" si="33"/>
        <v>17.677669529663689</v>
      </c>
      <c r="I234" s="6">
        <f t="shared" si="33"/>
        <v>-5.0583304703363474</v>
      </c>
      <c r="J234" s="6">
        <v>0</v>
      </c>
      <c r="K234" s="6">
        <v>-9.8000000000000007</v>
      </c>
    </row>
    <row r="235" spans="4:11" x14ac:dyDescent="0.3">
      <c r="D235" s="6">
        <v>234</v>
      </c>
      <c r="E235" s="6">
        <f t="shared" si="27"/>
        <v>2.3299999999999943</v>
      </c>
      <c r="F235" s="6">
        <f t="shared" si="32"/>
        <v>41.188970004116577</v>
      </c>
      <c r="G235" s="6">
        <f t="shared" si="32"/>
        <v>14.587360004116462</v>
      </c>
      <c r="H235" s="6">
        <f t="shared" si="33"/>
        <v>17.677669529663689</v>
      </c>
      <c r="I235" s="6">
        <f t="shared" si="33"/>
        <v>-5.1563304703363473</v>
      </c>
      <c r="J235" s="6">
        <v>0</v>
      </c>
      <c r="K235" s="6">
        <v>-9.8000000000000007</v>
      </c>
    </row>
    <row r="236" spans="4:11" x14ac:dyDescent="0.3">
      <c r="D236" s="6">
        <v>235</v>
      </c>
      <c r="E236" s="6">
        <f t="shared" si="27"/>
        <v>2.3399999999999941</v>
      </c>
      <c r="F236" s="6">
        <f t="shared" si="32"/>
        <v>41.365746699413215</v>
      </c>
      <c r="G236" s="6">
        <f t="shared" si="32"/>
        <v>14.5353066994131</v>
      </c>
      <c r="H236" s="6">
        <f t="shared" si="33"/>
        <v>17.677669529663689</v>
      </c>
      <c r="I236" s="6">
        <f t="shared" si="33"/>
        <v>-5.2543304703363471</v>
      </c>
      <c r="J236" s="6">
        <v>0</v>
      </c>
      <c r="K236" s="6">
        <v>-9.8000000000000007</v>
      </c>
    </row>
    <row r="237" spans="4:11" x14ac:dyDescent="0.3">
      <c r="D237" s="6">
        <v>236</v>
      </c>
      <c r="E237" s="6">
        <f t="shared" si="27"/>
        <v>2.3499999999999939</v>
      </c>
      <c r="F237" s="6">
        <f t="shared" si="32"/>
        <v>41.542523394709853</v>
      </c>
      <c r="G237" s="6">
        <f t="shared" si="32"/>
        <v>14.482273394709738</v>
      </c>
      <c r="H237" s="6">
        <f t="shared" si="33"/>
        <v>17.677669529663689</v>
      </c>
      <c r="I237" s="6">
        <f t="shared" si="33"/>
        <v>-5.352330470336347</v>
      </c>
      <c r="J237" s="6">
        <v>0</v>
      </c>
      <c r="K237" s="6">
        <v>-9.8000000000000007</v>
      </c>
    </row>
    <row r="238" spans="4:11" x14ac:dyDescent="0.3">
      <c r="D238" s="6">
        <v>237</v>
      </c>
      <c r="E238" s="6">
        <f t="shared" si="27"/>
        <v>2.3599999999999937</v>
      </c>
      <c r="F238" s="6">
        <f t="shared" si="32"/>
        <v>41.719300090006492</v>
      </c>
      <c r="G238" s="6">
        <f t="shared" si="32"/>
        <v>14.428260090006376</v>
      </c>
      <c r="H238" s="6">
        <f t="shared" si="33"/>
        <v>17.677669529663689</v>
      </c>
      <c r="I238" s="6">
        <f t="shared" si="33"/>
        <v>-5.4503304703363469</v>
      </c>
      <c r="J238" s="6">
        <v>0</v>
      </c>
      <c r="K238" s="6">
        <v>-9.8000000000000007</v>
      </c>
    </row>
    <row r="239" spans="4:11" x14ac:dyDescent="0.3">
      <c r="D239" s="6">
        <v>238</v>
      </c>
      <c r="E239" s="6">
        <f t="shared" si="27"/>
        <v>2.3699999999999934</v>
      </c>
      <c r="F239" s="6">
        <f t="shared" si="32"/>
        <v>41.89607678530313</v>
      </c>
      <c r="G239" s="6">
        <f t="shared" si="32"/>
        <v>14.373266785303013</v>
      </c>
      <c r="H239" s="6">
        <f t="shared" si="33"/>
        <v>17.677669529663689</v>
      </c>
      <c r="I239" s="6">
        <f t="shared" si="33"/>
        <v>-5.5483304703363467</v>
      </c>
      <c r="J239" s="6">
        <v>0</v>
      </c>
      <c r="K239" s="6">
        <v>-9.8000000000000007</v>
      </c>
    </row>
    <row r="240" spans="4:11" x14ac:dyDescent="0.3">
      <c r="D240" s="6">
        <v>239</v>
      </c>
      <c r="E240" s="6">
        <f t="shared" si="27"/>
        <v>2.3799999999999932</v>
      </c>
      <c r="F240" s="6">
        <f t="shared" si="32"/>
        <v>42.072853480599768</v>
      </c>
      <c r="G240" s="6">
        <f t="shared" si="32"/>
        <v>14.31729348059965</v>
      </c>
      <c r="H240" s="6">
        <f t="shared" si="33"/>
        <v>17.677669529663689</v>
      </c>
      <c r="I240" s="6">
        <f t="shared" si="33"/>
        <v>-5.6463304703363466</v>
      </c>
      <c r="J240" s="6">
        <v>0</v>
      </c>
      <c r="K240" s="6">
        <v>-9.8000000000000007</v>
      </c>
    </row>
    <row r="241" spans="4:11" x14ac:dyDescent="0.3">
      <c r="D241" s="6">
        <v>240</v>
      </c>
      <c r="E241" s="6">
        <f t="shared" si="27"/>
        <v>2.389999999999993</v>
      </c>
      <c r="F241" s="6">
        <f t="shared" si="32"/>
        <v>42.249630175896407</v>
      </c>
      <c r="G241" s="6">
        <f t="shared" si="32"/>
        <v>14.260340175896287</v>
      </c>
      <c r="H241" s="6">
        <f t="shared" si="33"/>
        <v>17.677669529663689</v>
      </c>
      <c r="I241" s="6">
        <f t="shared" si="33"/>
        <v>-5.7443304703363465</v>
      </c>
      <c r="J241" s="6">
        <v>0</v>
      </c>
      <c r="K241" s="6">
        <v>-9.8000000000000007</v>
      </c>
    </row>
    <row r="242" spans="4:11" x14ac:dyDescent="0.3">
      <c r="D242" s="6">
        <v>241</v>
      </c>
      <c r="E242" s="6">
        <f t="shared" si="27"/>
        <v>2.3999999999999928</v>
      </c>
      <c r="F242" s="6">
        <f t="shared" si="32"/>
        <v>42.426406871193045</v>
      </c>
      <c r="G242" s="6">
        <f t="shared" si="32"/>
        <v>14.202406871192924</v>
      </c>
      <c r="H242" s="6">
        <f t="shared" si="33"/>
        <v>17.677669529663689</v>
      </c>
      <c r="I242" s="6">
        <f t="shared" si="33"/>
        <v>-5.8423304703363463</v>
      </c>
      <c r="J242" s="6">
        <v>0</v>
      </c>
      <c r="K242" s="6">
        <v>-9.8000000000000007</v>
      </c>
    </row>
    <row r="243" spans="4:11" x14ac:dyDescent="0.3">
      <c r="D243" s="6">
        <v>242</v>
      </c>
      <c r="E243" s="6">
        <f t="shared" si="27"/>
        <v>2.4099999999999926</v>
      </c>
      <c r="F243" s="6">
        <f t="shared" si="32"/>
        <v>42.603183566489683</v>
      </c>
      <c r="G243" s="6">
        <f t="shared" si="32"/>
        <v>14.14349356648956</v>
      </c>
      <c r="H243" s="6">
        <f t="shared" si="33"/>
        <v>17.677669529663689</v>
      </c>
      <c r="I243" s="6">
        <f t="shared" si="33"/>
        <v>-5.9403304703363462</v>
      </c>
      <c r="J243" s="6">
        <v>0</v>
      </c>
      <c r="K243" s="6">
        <v>-9.8000000000000007</v>
      </c>
    </row>
    <row r="244" spans="4:11" x14ac:dyDescent="0.3">
      <c r="D244" s="6">
        <v>243</v>
      </c>
      <c r="E244" s="6">
        <f t="shared" si="27"/>
        <v>2.4199999999999924</v>
      </c>
      <c r="F244" s="6">
        <f t="shared" ref="F244:G259" si="34">F243+H243*$B$2+0.5*J243*$B$2^2</f>
        <v>42.779960261786321</v>
      </c>
      <c r="G244" s="6">
        <f t="shared" si="34"/>
        <v>14.083600261786199</v>
      </c>
      <c r="H244" s="6">
        <f t="shared" ref="H244:I259" si="35">H243+J243*$B$2</f>
        <v>17.677669529663689</v>
      </c>
      <c r="I244" s="6">
        <f t="shared" si="35"/>
        <v>-6.0383304703363461</v>
      </c>
      <c r="J244" s="6">
        <v>0</v>
      </c>
      <c r="K244" s="6">
        <v>-9.8000000000000007</v>
      </c>
    </row>
    <row r="245" spans="4:11" x14ac:dyDescent="0.3">
      <c r="D245" s="6">
        <v>244</v>
      </c>
      <c r="E245" s="6">
        <f t="shared" si="27"/>
        <v>2.4299999999999922</v>
      </c>
      <c r="F245" s="6">
        <f t="shared" si="34"/>
        <v>42.95673695708296</v>
      </c>
      <c r="G245" s="6">
        <f t="shared" si="34"/>
        <v>14.022726957082837</v>
      </c>
      <c r="H245" s="6">
        <f t="shared" si="35"/>
        <v>17.677669529663689</v>
      </c>
      <c r="I245" s="6">
        <f t="shared" si="35"/>
        <v>-6.1363304703363459</v>
      </c>
      <c r="J245" s="6">
        <v>0</v>
      </c>
      <c r="K245" s="6">
        <v>-9.8000000000000007</v>
      </c>
    </row>
    <row r="246" spans="4:11" x14ac:dyDescent="0.3">
      <c r="D246" s="6">
        <v>245</v>
      </c>
      <c r="E246" s="6">
        <f t="shared" si="27"/>
        <v>2.439999999999992</v>
      </c>
      <c r="F246" s="6">
        <f t="shared" si="34"/>
        <v>43.133513652379598</v>
      </c>
      <c r="G246" s="6">
        <f t="shared" si="34"/>
        <v>13.960873652379474</v>
      </c>
      <c r="H246" s="6">
        <f t="shared" si="35"/>
        <v>17.677669529663689</v>
      </c>
      <c r="I246" s="6">
        <f t="shared" si="35"/>
        <v>-6.2343304703363458</v>
      </c>
      <c r="J246" s="6">
        <v>0</v>
      </c>
      <c r="K246" s="6">
        <v>-9.8000000000000007</v>
      </c>
    </row>
    <row r="247" spans="4:11" x14ac:dyDescent="0.3">
      <c r="D247" s="6">
        <v>246</v>
      </c>
      <c r="E247" s="6">
        <f t="shared" si="27"/>
        <v>2.4499999999999917</v>
      </c>
      <c r="F247" s="6">
        <f t="shared" si="34"/>
        <v>43.310290347676236</v>
      </c>
      <c r="G247" s="6">
        <f t="shared" si="34"/>
        <v>13.898040347676112</v>
      </c>
      <c r="H247" s="6">
        <f t="shared" si="35"/>
        <v>17.677669529663689</v>
      </c>
      <c r="I247" s="6">
        <f t="shared" si="35"/>
        <v>-6.3323304703363457</v>
      </c>
      <c r="J247" s="6">
        <v>0</v>
      </c>
      <c r="K247" s="6">
        <v>-9.8000000000000007</v>
      </c>
    </row>
    <row r="248" spans="4:11" x14ac:dyDescent="0.3">
      <c r="D248" s="6">
        <v>247</v>
      </c>
      <c r="E248" s="6">
        <f t="shared" si="27"/>
        <v>2.4599999999999915</v>
      </c>
      <c r="F248" s="6">
        <f t="shared" si="34"/>
        <v>43.487067042972875</v>
      </c>
      <c r="G248" s="6">
        <f t="shared" si="34"/>
        <v>13.834227042972749</v>
      </c>
      <c r="H248" s="6">
        <f t="shared" si="35"/>
        <v>17.677669529663689</v>
      </c>
      <c r="I248" s="6">
        <f t="shared" si="35"/>
        <v>-6.4303304703363455</v>
      </c>
      <c r="J248" s="6">
        <v>0</v>
      </c>
      <c r="K248" s="6">
        <v>-9.8000000000000007</v>
      </c>
    </row>
    <row r="249" spans="4:11" x14ac:dyDescent="0.3">
      <c r="D249" s="6">
        <v>248</v>
      </c>
      <c r="E249" s="6">
        <f t="shared" si="27"/>
        <v>2.4699999999999913</v>
      </c>
      <c r="F249" s="6">
        <f t="shared" si="34"/>
        <v>43.663843738269513</v>
      </c>
      <c r="G249" s="6">
        <f t="shared" si="34"/>
        <v>13.769433738269386</v>
      </c>
      <c r="H249" s="6">
        <f t="shared" si="35"/>
        <v>17.677669529663689</v>
      </c>
      <c r="I249" s="6">
        <f t="shared" si="35"/>
        <v>-6.5283304703363454</v>
      </c>
      <c r="J249" s="6">
        <v>0</v>
      </c>
      <c r="K249" s="6">
        <v>-9.8000000000000007</v>
      </c>
    </row>
    <row r="250" spans="4:11" x14ac:dyDescent="0.3">
      <c r="D250" s="6">
        <v>249</v>
      </c>
      <c r="E250" s="6">
        <f t="shared" si="27"/>
        <v>2.4799999999999911</v>
      </c>
      <c r="F250" s="6">
        <f t="shared" si="34"/>
        <v>43.840620433566151</v>
      </c>
      <c r="G250" s="6">
        <f t="shared" si="34"/>
        <v>13.703660433566023</v>
      </c>
      <c r="H250" s="6">
        <f t="shared" si="35"/>
        <v>17.677669529663689</v>
      </c>
      <c r="I250" s="6">
        <f t="shared" si="35"/>
        <v>-6.6263304703363453</v>
      </c>
      <c r="J250" s="6">
        <v>0</v>
      </c>
      <c r="K250" s="6">
        <v>-9.8000000000000007</v>
      </c>
    </row>
    <row r="251" spans="4:11" x14ac:dyDescent="0.3">
      <c r="D251" s="6">
        <v>250</v>
      </c>
      <c r="E251" s="6">
        <f t="shared" si="27"/>
        <v>2.4899999999999909</v>
      </c>
      <c r="F251" s="6">
        <f t="shared" si="34"/>
        <v>44.01739712886279</v>
      </c>
      <c r="G251" s="6">
        <f t="shared" si="34"/>
        <v>13.63690712886266</v>
      </c>
      <c r="H251" s="6">
        <f t="shared" si="35"/>
        <v>17.677669529663689</v>
      </c>
      <c r="I251" s="6">
        <f t="shared" si="35"/>
        <v>-6.7243304703363451</v>
      </c>
      <c r="J251" s="6">
        <v>0</v>
      </c>
      <c r="K251" s="6">
        <v>-9.8000000000000007</v>
      </c>
    </row>
    <row r="252" spans="4:11" x14ac:dyDescent="0.3">
      <c r="D252" s="6">
        <v>251</v>
      </c>
      <c r="E252" s="6">
        <f t="shared" si="27"/>
        <v>2.4999999999999907</v>
      </c>
      <c r="F252" s="6">
        <f t="shared" si="34"/>
        <v>44.194173824159428</v>
      </c>
      <c r="G252" s="6">
        <f t="shared" si="34"/>
        <v>13.569173824159297</v>
      </c>
      <c r="H252" s="6">
        <f t="shared" si="35"/>
        <v>17.677669529663689</v>
      </c>
      <c r="I252" s="6">
        <f t="shared" si="35"/>
        <v>-6.822330470336345</v>
      </c>
      <c r="J252" s="6">
        <v>0</v>
      </c>
      <c r="K252" s="6">
        <v>-9.8000000000000007</v>
      </c>
    </row>
    <row r="253" spans="4:11" x14ac:dyDescent="0.3">
      <c r="D253" s="6">
        <v>252</v>
      </c>
      <c r="E253" s="6">
        <f t="shared" si="27"/>
        <v>2.5099999999999905</v>
      </c>
      <c r="F253" s="6">
        <f t="shared" si="34"/>
        <v>44.370950519456066</v>
      </c>
      <c r="G253" s="6">
        <f t="shared" si="34"/>
        <v>13.500460519455935</v>
      </c>
      <c r="H253" s="6">
        <f t="shared" si="35"/>
        <v>17.677669529663689</v>
      </c>
      <c r="I253" s="6">
        <f t="shared" si="35"/>
        <v>-6.9203304703363449</v>
      </c>
      <c r="J253" s="6">
        <v>0</v>
      </c>
      <c r="K253" s="6">
        <v>-9.8000000000000007</v>
      </c>
    </row>
    <row r="254" spans="4:11" x14ac:dyDescent="0.3">
      <c r="D254" s="6">
        <v>253</v>
      </c>
      <c r="E254" s="6">
        <f t="shared" si="27"/>
        <v>2.5199999999999902</v>
      </c>
      <c r="F254" s="6">
        <f t="shared" si="34"/>
        <v>44.547727214752705</v>
      </c>
      <c r="G254" s="6">
        <f t="shared" si="34"/>
        <v>13.430767214752573</v>
      </c>
      <c r="H254" s="6">
        <f t="shared" si="35"/>
        <v>17.677669529663689</v>
      </c>
      <c r="I254" s="6">
        <f t="shared" si="35"/>
        <v>-7.0183304703363447</v>
      </c>
      <c r="J254" s="6">
        <v>0</v>
      </c>
      <c r="K254" s="6">
        <v>-9.8000000000000007</v>
      </c>
    </row>
    <row r="255" spans="4:11" x14ac:dyDescent="0.3">
      <c r="D255" s="6">
        <v>254</v>
      </c>
      <c r="E255" s="6">
        <f t="shared" si="27"/>
        <v>2.52999999999999</v>
      </c>
      <c r="F255" s="6">
        <f t="shared" si="34"/>
        <v>44.724503910049343</v>
      </c>
      <c r="G255" s="6">
        <f t="shared" si="34"/>
        <v>13.36009391004921</v>
      </c>
      <c r="H255" s="6">
        <f t="shared" si="35"/>
        <v>17.677669529663689</v>
      </c>
      <c r="I255" s="6">
        <f t="shared" si="35"/>
        <v>-7.1163304703363446</v>
      </c>
      <c r="J255" s="6">
        <v>0</v>
      </c>
      <c r="K255" s="6">
        <v>-9.8000000000000007</v>
      </c>
    </row>
    <row r="256" spans="4:11" x14ac:dyDescent="0.3">
      <c r="D256" s="6">
        <v>255</v>
      </c>
      <c r="E256" s="6">
        <f t="shared" si="27"/>
        <v>2.5399999999999898</v>
      </c>
      <c r="F256" s="6">
        <f t="shared" si="34"/>
        <v>44.901280605345981</v>
      </c>
      <c r="G256" s="6">
        <f t="shared" si="34"/>
        <v>13.288440605345848</v>
      </c>
      <c r="H256" s="6">
        <f t="shared" si="35"/>
        <v>17.677669529663689</v>
      </c>
      <c r="I256" s="6">
        <f t="shared" si="35"/>
        <v>-7.2143304703363444</v>
      </c>
      <c r="J256" s="6">
        <v>0</v>
      </c>
      <c r="K256" s="6">
        <v>-9.8000000000000007</v>
      </c>
    </row>
    <row r="257" spans="4:11" x14ac:dyDescent="0.3">
      <c r="D257" s="6">
        <v>256</v>
      </c>
      <c r="E257" s="6">
        <f t="shared" si="27"/>
        <v>2.5499999999999896</v>
      </c>
      <c r="F257" s="6">
        <f t="shared" si="34"/>
        <v>45.07805730064262</v>
      </c>
      <c r="G257" s="6">
        <f t="shared" si="34"/>
        <v>13.215807300642485</v>
      </c>
      <c r="H257" s="6">
        <f t="shared" si="35"/>
        <v>17.677669529663689</v>
      </c>
      <c r="I257" s="6">
        <f t="shared" si="35"/>
        <v>-7.3123304703363443</v>
      </c>
      <c r="J257" s="6">
        <v>0</v>
      </c>
      <c r="K257" s="6">
        <v>-9.8000000000000007</v>
      </c>
    </row>
    <row r="258" spans="4:11" x14ac:dyDescent="0.3">
      <c r="D258" s="6">
        <v>257</v>
      </c>
      <c r="E258" s="6">
        <f t="shared" si="27"/>
        <v>2.5599999999999894</v>
      </c>
      <c r="F258" s="6">
        <f t="shared" si="34"/>
        <v>45.254833995939258</v>
      </c>
      <c r="G258" s="6">
        <f t="shared" si="34"/>
        <v>13.142193995939122</v>
      </c>
      <c r="H258" s="6">
        <f t="shared" si="35"/>
        <v>17.677669529663689</v>
      </c>
      <c r="I258" s="6">
        <f t="shared" si="35"/>
        <v>-7.4103304703363442</v>
      </c>
      <c r="J258" s="6">
        <v>0</v>
      </c>
      <c r="K258" s="6">
        <v>-9.8000000000000007</v>
      </c>
    </row>
    <row r="259" spans="4:11" x14ac:dyDescent="0.3">
      <c r="D259" s="6">
        <v>258</v>
      </c>
      <c r="E259" s="6">
        <f t="shared" si="27"/>
        <v>2.5699999999999892</v>
      </c>
      <c r="F259" s="6">
        <f t="shared" si="34"/>
        <v>45.431610691235896</v>
      </c>
      <c r="G259" s="6">
        <f t="shared" si="34"/>
        <v>13.067600691235759</v>
      </c>
      <c r="H259" s="6">
        <f t="shared" si="35"/>
        <v>17.677669529663689</v>
      </c>
      <c r="I259" s="6">
        <f t="shared" si="35"/>
        <v>-7.508330470336344</v>
      </c>
      <c r="J259" s="6">
        <v>0</v>
      </c>
      <c r="K259" s="6">
        <v>-9.8000000000000007</v>
      </c>
    </row>
    <row r="260" spans="4:11" x14ac:dyDescent="0.3">
      <c r="D260" s="6">
        <v>259</v>
      </c>
      <c r="E260" s="6">
        <f t="shared" ref="E260:E323" si="36">$B$2+E259</f>
        <v>2.579999999999989</v>
      </c>
      <c r="F260" s="6">
        <f t="shared" ref="F260:G275" si="37">F259+H259*$B$2+0.5*J259*$B$2^2</f>
        <v>45.608387386532534</v>
      </c>
      <c r="G260" s="6">
        <f t="shared" si="37"/>
        <v>12.992027386532396</v>
      </c>
      <c r="H260" s="6">
        <f t="shared" ref="H260:I275" si="38">H259+J259*$B$2</f>
        <v>17.677669529663689</v>
      </c>
      <c r="I260" s="6">
        <f t="shared" si="38"/>
        <v>-7.6063304703363439</v>
      </c>
      <c r="J260" s="6">
        <v>0</v>
      </c>
      <c r="K260" s="6">
        <v>-9.8000000000000007</v>
      </c>
    </row>
    <row r="261" spans="4:11" x14ac:dyDescent="0.3">
      <c r="D261" s="6">
        <v>260</v>
      </c>
      <c r="E261" s="6">
        <f t="shared" si="36"/>
        <v>2.5899999999999888</v>
      </c>
      <c r="F261" s="6">
        <f t="shared" si="37"/>
        <v>45.785164081829173</v>
      </c>
      <c r="G261" s="6">
        <f t="shared" si="37"/>
        <v>12.915474081829032</v>
      </c>
      <c r="H261" s="6">
        <f t="shared" si="38"/>
        <v>17.677669529663689</v>
      </c>
      <c r="I261" s="6">
        <f t="shared" si="38"/>
        <v>-7.7043304703363438</v>
      </c>
      <c r="J261" s="6">
        <v>0</v>
      </c>
      <c r="K261" s="6">
        <v>-9.8000000000000007</v>
      </c>
    </row>
    <row r="262" spans="4:11" x14ac:dyDescent="0.3">
      <c r="D262" s="6">
        <v>261</v>
      </c>
      <c r="E262" s="6">
        <f t="shared" si="36"/>
        <v>2.5999999999999885</v>
      </c>
      <c r="F262" s="6">
        <f t="shared" si="37"/>
        <v>45.961940777125811</v>
      </c>
      <c r="G262" s="6">
        <f t="shared" si="37"/>
        <v>12.83794077712567</v>
      </c>
      <c r="H262" s="6">
        <f t="shared" si="38"/>
        <v>17.677669529663689</v>
      </c>
      <c r="I262" s="6">
        <f t="shared" si="38"/>
        <v>-7.8023304703363436</v>
      </c>
      <c r="J262" s="6">
        <v>0</v>
      </c>
      <c r="K262" s="6">
        <v>-9.8000000000000007</v>
      </c>
    </row>
    <row r="263" spans="4:11" x14ac:dyDescent="0.3">
      <c r="D263" s="6">
        <v>262</v>
      </c>
      <c r="E263" s="6">
        <f t="shared" si="36"/>
        <v>2.6099999999999883</v>
      </c>
      <c r="F263" s="6">
        <f t="shared" si="37"/>
        <v>46.138717472422449</v>
      </c>
      <c r="G263" s="6">
        <f t="shared" si="37"/>
        <v>12.759427472422308</v>
      </c>
      <c r="H263" s="6">
        <f t="shared" si="38"/>
        <v>17.677669529663689</v>
      </c>
      <c r="I263" s="6">
        <f t="shared" si="38"/>
        <v>-7.9003304703363435</v>
      </c>
      <c r="J263" s="6">
        <v>0</v>
      </c>
      <c r="K263" s="6">
        <v>-9.8000000000000007</v>
      </c>
    </row>
    <row r="264" spans="4:11" x14ac:dyDescent="0.3">
      <c r="D264" s="6">
        <v>263</v>
      </c>
      <c r="E264" s="6">
        <f t="shared" si="36"/>
        <v>2.6199999999999881</v>
      </c>
      <c r="F264" s="6">
        <f t="shared" si="37"/>
        <v>46.315494167719088</v>
      </c>
      <c r="G264" s="6">
        <f t="shared" si="37"/>
        <v>12.679934167718946</v>
      </c>
      <c r="H264" s="6">
        <f t="shared" si="38"/>
        <v>17.677669529663689</v>
      </c>
      <c r="I264" s="6">
        <f t="shared" si="38"/>
        <v>-7.9983304703363434</v>
      </c>
      <c r="J264" s="6">
        <v>0</v>
      </c>
      <c r="K264" s="6">
        <v>-9.8000000000000007</v>
      </c>
    </row>
    <row r="265" spans="4:11" x14ac:dyDescent="0.3">
      <c r="D265" s="6">
        <v>264</v>
      </c>
      <c r="E265" s="6">
        <f t="shared" si="36"/>
        <v>2.6299999999999879</v>
      </c>
      <c r="F265" s="6">
        <f t="shared" si="37"/>
        <v>46.492270863015726</v>
      </c>
      <c r="G265" s="6">
        <f t="shared" si="37"/>
        <v>12.599460863015583</v>
      </c>
      <c r="H265" s="6">
        <f t="shared" si="38"/>
        <v>17.677669529663689</v>
      </c>
      <c r="I265" s="6">
        <f t="shared" si="38"/>
        <v>-8.0963304703363441</v>
      </c>
      <c r="J265" s="6">
        <v>0</v>
      </c>
      <c r="K265" s="6">
        <v>-9.8000000000000007</v>
      </c>
    </row>
    <row r="266" spans="4:11" x14ac:dyDescent="0.3">
      <c r="D266" s="6">
        <v>265</v>
      </c>
      <c r="E266" s="6">
        <f t="shared" si="36"/>
        <v>2.6399999999999877</v>
      </c>
      <c r="F266" s="6">
        <f t="shared" si="37"/>
        <v>46.669047558312364</v>
      </c>
      <c r="G266" s="6">
        <f t="shared" si="37"/>
        <v>12.51800755831222</v>
      </c>
      <c r="H266" s="6">
        <f t="shared" si="38"/>
        <v>17.677669529663689</v>
      </c>
      <c r="I266" s="6">
        <f t="shared" si="38"/>
        <v>-8.1943304703363449</v>
      </c>
      <c r="J266" s="6">
        <v>0</v>
      </c>
      <c r="K266" s="6">
        <v>-9.8000000000000007</v>
      </c>
    </row>
    <row r="267" spans="4:11" x14ac:dyDescent="0.3">
      <c r="D267" s="6">
        <v>266</v>
      </c>
      <c r="E267" s="6">
        <f t="shared" si="36"/>
        <v>2.6499999999999875</v>
      </c>
      <c r="F267" s="6">
        <f t="shared" si="37"/>
        <v>46.845824253609003</v>
      </c>
      <c r="G267" s="6">
        <f t="shared" si="37"/>
        <v>12.435574253608857</v>
      </c>
      <c r="H267" s="6">
        <f t="shared" si="38"/>
        <v>17.677669529663689</v>
      </c>
      <c r="I267" s="6">
        <f t="shared" si="38"/>
        <v>-8.2923304703363456</v>
      </c>
      <c r="J267" s="6">
        <v>0</v>
      </c>
      <c r="K267" s="6">
        <v>-9.8000000000000007</v>
      </c>
    </row>
    <row r="268" spans="4:11" x14ac:dyDescent="0.3">
      <c r="D268" s="6">
        <v>267</v>
      </c>
      <c r="E268" s="6">
        <f t="shared" si="36"/>
        <v>2.6599999999999873</v>
      </c>
      <c r="F268" s="6">
        <f t="shared" si="37"/>
        <v>47.022600948905641</v>
      </c>
      <c r="G268" s="6">
        <f t="shared" si="37"/>
        <v>12.352160948905494</v>
      </c>
      <c r="H268" s="6">
        <f t="shared" si="38"/>
        <v>17.677669529663689</v>
      </c>
      <c r="I268" s="6">
        <f t="shared" si="38"/>
        <v>-8.3903304703363464</v>
      </c>
      <c r="J268" s="6">
        <v>0</v>
      </c>
      <c r="K268" s="6">
        <v>-9.8000000000000007</v>
      </c>
    </row>
    <row r="269" spans="4:11" x14ac:dyDescent="0.3">
      <c r="D269" s="6">
        <v>268</v>
      </c>
      <c r="E269" s="6">
        <f t="shared" si="36"/>
        <v>2.6699999999999871</v>
      </c>
      <c r="F269" s="6">
        <f t="shared" si="37"/>
        <v>47.199377644202279</v>
      </c>
      <c r="G269" s="6">
        <f t="shared" si="37"/>
        <v>12.267767644202131</v>
      </c>
      <c r="H269" s="6">
        <f t="shared" si="38"/>
        <v>17.677669529663689</v>
      </c>
      <c r="I269" s="6">
        <f t="shared" si="38"/>
        <v>-8.4883304703363471</v>
      </c>
      <c r="J269" s="6">
        <v>0</v>
      </c>
      <c r="K269" s="6">
        <v>-9.8000000000000007</v>
      </c>
    </row>
    <row r="270" spans="4:11" x14ac:dyDescent="0.3">
      <c r="D270" s="6">
        <v>269</v>
      </c>
      <c r="E270" s="6">
        <f t="shared" si="36"/>
        <v>2.6799999999999868</v>
      </c>
      <c r="F270" s="6">
        <f t="shared" si="37"/>
        <v>47.376154339498918</v>
      </c>
      <c r="G270" s="6">
        <f t="shared" si="37"/>
        <v>12.182394339498767</v>
      </c>
      <c r="H270" s="6">
        <f t="shared" si="38"/>
        <v>17.677669529663689</v>
      </c>
      <c r="I270" s="6">
        <f t="shared" si="38"/>
        <v>-8.5863304703363479</v>
      </c>
      <c r="J270" s="6">
        <v>0</v>
      </c>
      <c r="K270" s="6">
        <v>-9.8000000000000007</v>
      </c>
    </row>
    <row r="271" spans="4:11" x14ac:dyDescent="0.3">
      <c r="D271" s="6">
        <v>270</v>
      </c>
      <c r="E271" s="6">
        <f t="shared" si="36"/>
        <v>2.6899999999999866</v>
      </c>
      <c r="F271" s="6">
        <f t="shared" si="37"/>
        <v>47.552931034795556</v>
      </c>
      <c r="G271" s="6">
        <f t="shared" si="37"/>
        <v>12.096041034795405</v>
      </c>
      <c r="H271" s="6">
        <f t="shared" si="38"/>
        <v>17.677669529663689</v>
      </c>
      <c r="I271" s="6">
        <f t="shared" si="38"/>
        <v>-8.6843304703363486</v>
      </c>
      <c r="J271" s="6">
        <v>0</v>
      </c>
      <c r="K271" s="6">
        <v>-9.8000000000000007</v>
      </c>
    </row>
    <row r="272" spans="4:11" x14ac:dyDescent="0.3">
      <c r="D272" s="6">
        <v>271</v>
      </c>
      <c r="E272" s="6">
        <f t="shared" si="36"/>
        <v>2.6999999999999864</v>
      </c>
      <c r="F272" s="6">
        <f t="shared" si="37"/>
        <v>47.729707730092194</v>
      </c>
      <c r="G272" s="6">
        <f t="shared" si="37"/>
        <v>12.008707730092043</v>
      </c>
      <c r="H272" s="6">
        <f t="shared" si="38"/>
        <v>17.677669529663689</v>
      </c>
      <c r="I272" s="6">
        <f t="shared" si="38"/>
        <v>-8.7823304703363494</v>
      </c>
      <c r="J272" s="6">
        <v>0</v>
      </c>
      <c r="K272" s="6">
        <v>-9.8000000000000007</v>
      </c>
    </row>
    <row r="273" spans="4:11" x14ac:dyDescent="0.3">
      <c r="D273" s="6">
        <v>272</v>
      </c>
      <c r="E273" s="6">
        <f t="shared" si="36"/>
        <v>2.7099999999999862</v>
      </c>
      <c r="F273" s="6">
        <f t="shared" si="37"/>
        <v>47.906484425388832</v>
      </c>
      <c r="G273" s="6">
        <f t="shared" si="37"/>
        <v>11.920394425388681</v>
      </c>
      <c r="H273" s="6">
        <f t="shared" si="38"/>
        <v>17.677669529663689</v>
      </c>
      <c r="I273" s="6">
        <f t="shared" si="38"/>
        <v>-8.8803304703363501</v>
      </c>
      <c r="J273" s="6">
        <v>0</v>
      </c>
      <c r="K273" s="6">
        <v>-9.8000000000000007</v>
      </c>
    </row>
    <row r="274" spans="4:11" x14ac:dyDescent="0.3">
      <c r="D274" s="6">
        <v>273</v>
      </c>
      <c r="E274" s="6">
        <f t="shared" si="36"/>
        <v>2.719999999999986</v>
      </c>
      <c r="F274" s="6">
        <f t="shared" si="37"/>
        <v>48.083261120685471</v>
      </c>
      <c r="G274" s="6">
        <f t="shared" si="37"/>
        <v>11.831101120685318</v>
      </c>
      <c r="H274" s="6">
        <f t="shared" si="38"/>
        <v>17.677669529663689</v>
      </c>
      <c r="I274" s="6">
        <f t="shared" si="38"/>
        <v>-8.9783304703363509</v>
      </c>
      <c r="J274" s="6">
        <v>0</v>
      </c>
      <c r="K274" s="6">
        <v>-9.8000000000000007</v>
      </c>
    </row>
    <row r="275" spans="4:11" x14ac:dyDescent="0.3">
      <c r="D275" s="6">
        <v>274</v>
      </c>
      <c r="E275" s="6">
        <f t="shared" si="36"/>
        <v>2.7299999999999858</v>
      </c>
      <c r="F275" s="6">
        <f t="shared" si="37"/>
        <v>48.260037815982109</v>
      </c>
      <c r="G275" s="6">
        <f t="shared" si="37"/>
        <v>11.740827815981955</v>
      </c>
      <c r="H275" s="6">
        <f t="shared" si="38"/>
        <v>17.677669529663689</v>
      </c>
      <c r="I275" s="6">
        <f t="shared" si="38"/>
        <v>-9.0763304703363517</v>
      </c>
      <c r="J275" s="6">
        <v>0</v>
      </c>
      <c r="K275" s="6">
        <v>-9.8000000000000007</v>
      </c>
    </row>
    <row r="276" spans="4:11" x14ac:dyDescent="0.3">
      <c r="D276" s="6">
        <v>275</v>
      </c>
      <c r="E276" s="6">
        <f t="shared" si="36"/>
        <v>2.7399999999999856</v>
      </c>
      <c r="F276" s="6">
        <f t="shared" ref="F276:G291" si="39">F275+H275*$B$2+0.5*J275*$B$2^2</f>
        <v>48.436814511278747</v>
      </c>
      <c r="G276" s="6">
        <f t="shared" si="39"/>
        <v>11.649574511278592</v>
      </c>
      <c r="H276" s="6">
        <f t="shared" ref="H276:I291" si="40">H275+J275*$B$2</f>
        <v>17.677669529663689</v>
      </c>
      <c r="I276" s="6">
        <f t="shared" si="40"/>
        <v>-9.1743304703363524</v>
      </c>
      <c r="J276" s="6">
        <v>0</v>
      </c>
      <c r="K276" s="6">
        <v>-9.8000000000000007</v>
      </c>
    </row>
    <row r="277" spans="4:11" x14ac:dyDescent="0.3">
      <c r="D277" s="6">
        <v>276</v>
      </c>
      <c r="E277" s="6">
        <f t="shared" si="36"/>
        <v>2.7499999999999853</v>
      </c>
      <c r="F277" s="6">
        <f t="shared" si="39"/>
        <v>48.613591206575386</v>
      </c>
      <c r="G277" s="6">
        <f t="shared" si="39"/>
        <v>11.557341206575229</v>
      </c>
      <c r="H277" s="6">
        <f t="shared" si="40"/>
        <v>17.677669529663689</v>
      </c>
      <c r="I277" s="6">
        <f t="shared" si="40"/>
        <v>-9.2723304703363532</v>
      </c>
      <c r="J277" s="6">
        <v>0</v>
      </c>
      <c r="K277" s="6">
        <v>-9.8000000000000007</v>
      </c>
    </row>
    <row r="278" spans="4:11" x14ac:dyDescent="0.3">
      <c r="D278" s="6">
        <v>277</v>
      </c>
      <c r="E278" s="6">
        <f t="shared" si="36"/>
        <v>2.7599999999999851</v>
      </c>
      <c r="F278" s="6">
        <f t="shared" si="39"/>
        <v>48.790367901872024</v>
      </c>
      <c r="G278" s="6">
        <f t="shared" si="39"/>
        <v>11.464127901871866</v>
      </c>
      <c r="H278" s="6">
        <f t="shared" si="40"/>
        <v>17.677669529663689</v>
      </c>
      <c r="I278" s="6">
        <f t="shared" si="40"/>
        <v>-9.3703304703363539</v>
      </c>
      <c r="J278" s="6">
        <v>0</v>
      </c>
      <c r="K278" s="6">
        <v>-9.8000000000000007</v>
      </c>
    </row>
    <row r="279" spans="4:11" x14ac:dyDescent="0.3">
      <c r="D279" s="6">
        <v>278</v>
      </c>
      <c r="E279" s="6">
        <f t="shared" si="36"/>
        <v>2.7699999999999849</v>
      </c>
      <c r="F279" s="6">
        <f t="shared" si="39"/>
        <v>48.967144597168662</v>
      </c>
      <c r="G279" s="6">
        <f t="shared" si="39"/>
        <v>11.369934597168502</v>
      </c>
      <c r="H279" s="6">
        <f t="shared" si="40"/>
        <v>17.677669529663689</v>
      </c>
      <c r="I279" s="6">
        <f t="shared" si="40"/>
        <v>-9.4683304703363547</v>
      </c>
      <c r="J279" s="6">
        <v>0</v>
      </c>
      <c r="K279" s="6">
        <v>-9.8000000000000007</v>
      </c>
    </row>
    <row r="280" spans="4:11" x14ac:dyDescent="0.3">
      <c r="D280" s="6">
        <v>279</v>
      </c>
      <c r="E280" s="6">
        <f t="shared" si="36"/>
        <v>2.7799999999999847</v>
      </c>
      <c r="F280" s="6">
        <f t="shared" si="39"/>
        <v>49.143921292465301</v>
      </c>
      <c r="G280" s="6">
        <f t="shared" si="39"/>
        <v>11.27476129246514</v>
      </c>
      <c r="H280" s="6">
        <f t="shared" si="40"/>
        <v>17.677669529663689</v>
      </c>
      <c r="I280" s="6">
        <f t="shared" si="40"/>
        <v>-9.5663304703363554</v>
      </c>
      <c r="J280" s="6">
        <v>0</v>
      </c>
      <c r="K280" s="6">
        <v>-9.8000000000000007</v>
      </c>
    </row>
    <row r="281" spans="4:11" x14ac:dyDescent="0.3">
      <c r="D281" s="6">
        <v>280</v>
      </c>
      <c r="E281" s="6">
        <f t="shared" si="36"/>
        <v>2.7899999999999845</v>
      </c>
      <c r="F281" s="6">
        <f t="shared" si="39"/>
        <v>49.320697987761939</v>
      </c>
      <c r="G281" s="6">
        <f t="shared" si="39"/>
        <v>11.178607987761778</v>
      </c>
      <c r="H281" s="6">
        <f t="shared" si="40"/>
        <v>17.677669529663689</v>
      </c>
      <c r="I281" s="6">
        <f t="shared" si="40"/>
        <v>-9.6643304703363562</v>
      </c>
      <c r="J281" s="6">
        <v>0</v>
      </c>
      <c r="K281" s="6">
        <v>-9.8000000000000007</v>
      </c>
    </row>
    <row r="282" spans="4:11" x14ac:dyDescent="0.3">
      <c r="D282" s="6">
        <v>281</v>
      </c>
      <c r="E282" s="6">
        <f t="shared" si="36"/>
        <v>2.7999999999999843</v>
      </c>
      <c r="F282" s="6">
        <f t="shared" si="39"/>
        <v>49.497474683058577</v>
      </c>
      <c r="G282" s="6">
        <f t="shared" si="39"/>
        <v>11.081474683058415</v>
      </c>
      <c r="H282" s="6">
        <f t="shared" si="40"/>
        <v>17.677669529663689</v>
      </c>
      <c r="I282" s="6">
        <f t="shared" si="40"/>
        <v>-9.7623304703363569</v>
      </c>
      <c r="J282" s="6">
        <v>0</v>
      </c>
      <c r="K282" s="6">
        <v>-9.8000000000000007</v>
      </c>
    </row>
    <row r="283" spans="4:11" x14ac:dyDescent="0.3">
      <c r="D283" s="6">
        <v>282</v>
      </c>
      <c r="E283" s="6">
        <f t="shared" si="36"/>
        <v>2.8099999999999841</v>
      </c>
      <c r="F283" s="6">
        <f t="shared" si="39"/>
        <v>49.674251378355216</v>
      </c>
      <c r="G283" s="6">
        <f t="shared" si="39"/>
        <v>10.983361378355053</v>
      </c>
      <c r="H283" s="6">
        <f t="shared" si="40"/>
        <v>17.677669529663689</v>
      </c>
      <c r="I283" s="6">
        <f t="shared" si="40"/>
        <v>-9.8603304703363577</v>
      </c>
      <c r="J283" s="6">
        <v>0</v>
      </c>
      <c r="K283" s="6">
        <v>-9.8000000000000007</v>
      </c>
    </row>
    <row r="284" spans="4:11" x14ac:dyDescent="0.3">
      <c r="D284" s="6">
        <v>283</v>
      </c>
      <c r="E284" s="6">
        <f t="shared" si="36"/>
        <v>2.8199999999999839</v>
      </c>
      <c r="F284" s="6">
        <f t="shared" si="39"/>
        <v>49.851028073651854</v>
      </c>
      <c r="G284" s="6">
        <f t="shared" si="39"/>
        <v>10.88426807365169</v>
      </c>
      <c r="H284" s="6">
        <f t="shared" si="40"/>
        <v>17.677669529663689</v>
      </c>
      <c r="I284" s="6">
        <f t="shared" si="40"/>
        <v>-9.9583304703363584</v>
      </c>
      <c r="J284" s="6">
        <v>0</v>
      </c>
      <c r="K284" s="6">
        <v>-9.8000000000000007</v>
      </c>
    </row>
    <row r="285" spans="4:11" x14ac:dyDescent="0.3">
      <c r="D285" s="6">
        <v>284</v>
      </c>
      <c r="E285" s="6">
        <f t="shared" si="36"/>
        <v>2.8299999999999836</v>
      </c>
      <c r="F285" s="6">
        <f t="shared" si="39"/>
        <v>50.027804768948492</v>
      </c>
      <c r="G285" s="6">
        <f t="shared" si="39"/>
        <v>10.784194768948327</v>
      </c>
      <c r="H285" s="6">
        <f t="shared" si="40"/>
        <v>17.677669529663689</v>
      </c>
      <c r="I285" s="6">
        <f t="shared" si="40"/>
        <v>-10.056330470336359</v>
      </c>
      <c r="J285" s="6">
        <v>0</v>
      </c>
      <c r="K285" s="6">
        <v>-9.8000000000000007</v>
      </c>
    </row>
    <row r="286" spans="4:11" x14ac:dyDescent="0.3">
      <c r="D286" s="6">
        <v>285</v>
      </c>
      <c r="E286" s="6">
        <f t="shared" si="36"/>
        <v>2.8399999999999834</v>
      </c>
      <c r="F286" s="6">
        <f t="shared" si="39"/>
        <v>50.20458146424513</v>
      </c>
      <c r="G286" s="6">
        <f t="shared" si="39"/>
        <v>10.683141464244963</v>
      </c>
      <c r="H286" s="6">
        <f t="shared" si="40"/>
        <v>17.677669529663689</v>
      </c>
      <c r="I286" s="6">
        <f t="shared" si="40"/>
        <v>-10.15433047033636</v>
      </c>
      <c r="J286" s="6">
        <v>0</v>
      </c>
      <c r="K286" s="6">
        <v>-9.8000000000000007</v>
      </c>
    </row>
    <row r="287" spans="4:11" x14ac:dyDescent="0.3">
      <c r="D287" s="6">
        <v>286</v>
      </c>
      <c r="E287" s="6">
        <f t="shared" si="36"/>
        <v>2.8499999999999832</v>
      </c>
      <c r="F287" s="6">
        <f t="shared" si="39"/>
        <v>50.381358159541769</v>
      </c>
      <c r="G287" s="6">
        <f t="shared" si="39"/>
        <v>10.5811081595416</v>
      </c>
      <c r="H287" s="6">
        <f t="shared" si="40"/>
        <v>17.677669529663689</v>
      </c>
      <c r="I287" s="6">
        <f t="shared" si="40"/>
        <v>-10.252330470336361</v>
      </c>
      <c r="J287" s="6">
        <v>0</v>
      </c>
      <c r="K287" s="6">
        <v>-9.8000000000000007</v>
      </c>
    </row>
    <row r="288" spans="4:11" x14ac:dyDescent="0.3">
      <c r="D288" s="6">
        <v>287</v>
      </c>
      <c r="E288" s="6">
        <f t="shared" si="36"/>
        <v>2.859999999999983</v>
      </c>
      <c r="F288" s="6">
        <f t="shared" si="39"/>
        <v>50.558134854838407</v>
      </c>
      <c r="G288" s="6">
        <f t="shared" si="39"/>
        <v>10.478094854838236</v>
      </c>
      <c r="H288" s="6">
        <f t="shared" si="40"/>
        <v>17.677669529663689</v>
      </c>
      <c r="I288" s="6">
        <f t="shared" si="40"/>
        <v>-10.350330470336361</v>
      </c>
      <c r="J288" s="6">
        <v>0</v>
      </c>
      <c r="K288" s="6">
        <v>-9.8000000000000007</v>
      </c>
    </row>
    <row r="289" spans="4:11" x14ac:dyDescent="0.3">
      <c r="D289" s="6">
        <v>288</v>
      </c>
      <c r="E289" s="6">
        <f t="shared" si="36"/>
        <v>2.8699999999999828</v>
      </c>
      <c r="F289" s="6">
        <f t="shared" si="39"/>
        <v>50.734911550135045</v>
      </c>
      <c r="G289" s="6">
        <f t="shared" si="39"/>
        <v>10.374101550134874</v>
      </c>
      <c r="H289" s="6">
        <f t="shared" si="40"/>
        <v>17.677669529663689</v>
      </c>
      <c r="I289" s="6">
        <f t="shared" si="40"/>
        <v>-10.448330470336362</v>
      </c>
      <c r="J289" s="6">
        <v>0</v>
      </c>
      <c r="K289" s="6">
        <v>-9.8000000000000007</v>
      </c>
    </row>
    <row r="290" spans="4:11" x14ac:dyDescent="0.3">
      <c r="D290" s="6">
        <v>289</v>
      </c>
      <c r="E290" s="6">
        <f t="shared" si="36"/>
        <v>2.8799999999999826</v>
      </c>
      <c r="F290" s="6">
        <f t="shared" si="39"/>
        <v>50.911688245431684</v>
      </c>
      <c r="G290" s="6">
        <f t="shared" si="39"/>
        <v>10.269128245431512</v>
      </c>
      <c r="H290" s="6">
        <f t="shared" si="40"/>
        <v>17.677669529663689</v>
      </c>
      <c r="I290" s="6">
        <f t="shared" si="40"/>
        <v>-10.546330470336363</v>
      </c>
      <c r="J290" s="6">
        <v>0</v>
      </c>
      <c r="K290" s="6">
        <v>-9.8000000000000007</v>
      </c>
    </row>
    <row r="291" spans="4:11" x14ac:dyDescent="0.3">
      <c r="D291" s="6">
        <v>290</v>
      </c>
      <c r="E291" s="6">
        <f t="shared" si="36"/>
        <v>2.8899999999999824</v>
      </c>
      <c r="F291" s="6">
        <f t="shared" si="39"/>
        <v>51.088464940728322</v>
      </c>
      <c r="G291" s="6">
        <f t="shared" si="39"/>
        <v>10.163174940728149</v>
      </c>
      <c r="H291" s="6">
        <f t="shared" si="40"/>
        <v>17.677669529663689</v>
      </c>
      <c r="I291" s="6">
        <f t="shared" si="40"/>
        <v>-10.644330470336364</v>
      </c>
      <c r="J291" s="6">
        <v>0</v>
      </c>
      <c r="K291" s="6">
        <v>-9.8000000000000007</v>
      </c>
    </row>
    <row r="292" spans="4:11" x14ac:dyDescent="0.3">
      <c r="D292" s="6">
        <v>291</v>
      </c>
      <c r="E292" s="6">
        <f t="shared" si="36"/>
        <v>2.8999999999999821</v>
      </c>
      <c r="F292" s="6">
        <f t="shared" ref="F292:G303" si="41">F291+H291*$B$2+0.5*J291*$B$2^2</f>
        <v>51.26524163602496</v>
      </c>
      <c r="G292" s="6">
        <f t="shared" si="41"/>
        <v>10.056241636024787</v>
      </c>
      <c r="H292" s="6">
        <f t="shared" ref="H292:I303" si="42">H291+J291*$B$2</f>
        <v>17.677669529663689</v>
      </c>
      <c r="I292" s="6">
        <f t="shared" si="42"/>
        <v>-10.742330470336364</v>
      </c>
      <c r="J292" s="6">
        <v>0</v>
      </c>
      <c r="K292" s="6">
        <v>-9.8000000000000007</v>
      </c>
    </row>
    <row r="293" spans="4:11" x14ac:dyDescent="0.3">
      <c r="D293" s="6">
        <v>292</v>
      </c>
      <c r="E293" s="6">
        <f t="shared" si="36"/>
        <v>2.9099999999999819</v>
      </c>
      <c r="F293" s="6">
        <f t="shared" si="41"/>
        <v>51.442018331321599</v>
      </c>
      <c r="G293" s="6">
        <f t="shared" si="41"/>
        <v>9.9483283313214237</v>
      </c>
      <c r="H293" s="6">
        <f t="shared" si="42"/>
        <v>17.677669529663689</v>
      </c>
      <c r="I293" s="6">
        <f t="shared" si="42"/>
        <v>-10.840330470336365</v>
      </c>
      <c r="J293" s="6">
        <v>0</v>
      </c>
      <c r="K293" s="6">
        <v>-9.8000000000000007</v>
      </c>
    </row>
    <row r="294" spans="4:11" x14ac:dyDescent="0.3">
      <c r="D294" s="6">
        <v>293</v>
      </c>
      <c r="E294" s="6">
        <f t="shared" si="36"/>
        <v>2.9199999999999817</v>
      </c>
      <c r="F294" s="6">
        <f t="shared" si="41"/>
        <v>51.618795026618237</v>
      </c>
      <c r="G294" s="6">
        <f t="shared" si="41"/>
        <v>9.8394350266180606</v>
      </c>
      <c r="H294" s="6">
        <f t="shared" si="42"/>
        <v>17.677669529663689</v>
      </c>
      <c r="I294" s="6">
        <f t="shared" si="42"/>
        <v>-10.938330470336366</v>
      </c>
      <c r="J294" s="6">
        <v>0</v>
      </c>
      <c r="K294" s="6">
        <v>-9.8000000000000007</v>
      </c>
    </row>
    <row r="295" spans="4:11" x14ac:dyDescent="0.3">
      <c r="D295" s="6">
        <v>294</v>
      </c>
      <c r="E295" s="6">
        <f t="shared" si="36"/>
        <v>2.9299999999999815</v>
      </c>
      <c r="F295" s="6">
        <f t="shared" si="41"/>
        <v>51.795571721914875</v>
      </c>
      <c r="G295" s="6">
        <f t="shared" si="41"/>
        <v>9.7295617219146973</v>
      </c>
      <c r="H295" s="6">
        <f t="shared" si="42"/>
        <v>17.677669529663689</v>
      </c>
      <c r="I295" s="6">
        <f t="shared" si="42"/>
        <v>-11.036330470336367</v>
      </c>
      <c r="J295" s="6">
        <v>0</v>
      </c>
      <c r="K295" s="6">
        <v>-9.8000000000000007</v>
      </c>
    </row>
    <row r="296" spans="4:11" x14ac:dyDescent="0.3">
      <c r="D296" s="6">
        <v>295</v>
      </c>
      <c r="E296" s="6">
        <f t="shared" si="36"/>
        <v>2.9399999999999813</v>
      </c>
      <c r="F296" s="6">
        <f t="shared" si="41"/>
        <v>51.972348417211514</v>
      </c>
      <c r="G296" s="6">
        <f t="shared" si="41"/>
        <v>9.6187084172113337</v>
      </c>
      <c r="H296" s="6">
        <f t="shared" si="42"/>
        <v>17.677669529663689</v>
      </c>
      <c r="I296" s="6">
        <f t="shared" si="42"/>
        <v>-11.134330470336367</v>
      </c>
      <c r="J296" s="6">
        <v>0</v>
      </c>
      <c r="K296" s="6">
        <v>-9.8000000000000007</v>
      </c>
    </row>
    <row r="297" spans="4:11" x14ac:dyDescent="0.3">
      <c r="D297" s="6">
        <v>296</v>
      </c>
      <c r="E297" s="6">
        <f t="shared" si="36"/>
        <v>2.9499999999999811</v>
      </c>
      <c r="F297" s="6">
        <f t="shared" si="41"/>
        <v>52.149125112508152</v>
      </c>
      <c r="G297" s="6">
        <f t="shared" si="41"/>
        <v>9.50687511250797</v>
      </c>
      <c r="H297" s="6">
        <f t="shared" si="42"/>
        <v>17.677669529663689</v>
      </c>
      <c r="I297" s="6">
        <f t="shared" si="42"/>
        <v>-11.232330470336368</v>
      </c>
      <c r="J297" s="6">
        <v>0</v>
      </c>
      <c r="K297" s="6">
        <v>-9.8000000000000007</v>
      </c>
    </row>
    <row r="298" spans="4:11" x14ac:dyDescent="0.3">
      <c r="D298" s="6">
        <v>297</v>
      </c>
      <c r="E298" s="6">
        <f t="shared" si="36"/>
        <v>2.9599999999999809</v>
      </c>
      <c r="F298" s="6">
        <f t="shared" si="41"/>
        <v>52.32590180780479</v>
      </c>
      <c r="G298" s="6">
        <f t="shared" si="41"/>
        <v>9.3940618078046079</v>
      </c>
      <c r="H298" s="6">
        <f t="shared" si="42"/>
        <v>17.677669529663689</v>
      </c>
      <c r="I298" s="6">
        <f t="shared" si="42"/>
        <v>-11.330330470336369</v>
      </c>
      <c r="J298" s="6">
        <v>0</v>
      </c>
      <c r="K298" s="6">
        <v>-9.8000000000000007</v>
      </c>
    </row>
    <row r="299" spans="4:11" x14ac:dyDescent="0.3">
      <c r="D299" s="6">
        <v>298</v>
      </c>
      <c r="E299" s="6">
        <f t="shared" si="36"/>
        <v>2.9699999999999807</v>
      </c>
      <c r="F299" s="6">
        <f t="shared" si="41"/>
        <v>52.502678503101428</v>
      </c>
      <c r="G299" s="6">
        <f t="shared" si="41"/>
        <v>9.2802685031012455</v>
      </c>
      <c r="H299" s="6">
        <f t="shared" si="42"/>
        <v>17.677669529663689</v>
      </c>
      <c r="I299" s="6">
        <f t="shared" si="42"/>
        <v>-11.42833047033637</v>
      </c>
      <c r="J299" s="6">
        <v>0</v>
      </c>
      <c r="K299" s="6">
        <v>-9.8000000000000007</v>
      </c>
    </row>
    <row r="300" spans="4:11" x14ac:dyDescent="0.3">
      <c r="D300" s="6">
        <v>299</v>
      </c>
      <c r="E300" s="6">
        <f t="shared" si="36"/>
        <v>2.9799999999999804</v>
      </c>
      <c r="F300" s="6">
        <f t="shared" si="41"/>
        <v>52.679455198398067</v>
      </c>
      <c r="G300" s="6">
        <f t="shared" si="41"/>
        <v>9.165495198397883</v>
      </c>
      <c r="H300" s="6">
        <f t="shared" si="42"/>
        <v>17.677669529663689</v>
      </c>
      <c r="I300" s="6">
        <f t="shared" si="42"/>
        <v>-11.52633047033637</v>
      </c>
      <c r="J300" s="6">
        <v>0</v>
      </c>
      <c r="K300" s="6">
        <v>-9.8000000000000007</v>
      </c>
    </row>
    <row r="301" spans="4:11" x14ac:dyDescent="0.3">
      <c r="D301" s="6">
        <v>300</v>
      </c>
      <c r="E301" s="6">
        <f t="shared" si="36"/>
        <v>2.9899999999999802</v>
      </c>
      <c r="F301" s="6">
        <f t="shared" si="41"/>
        <v>52.856231893694705</v>
      </c>
      <c r="G301" s="6">
        <f t="shared" si="41"/>
        <v>9.0497418936945202</v>
      </c>
      <c r="H301" s="6">
        <f t="shared" si="42"/>
        <v>17.677669529663689</v>
      </c>
      <c r="I301" s="6">
        <f t="shared" si="42"/>
        <v>-11.624330470336371</v>
      </c>
      <c r="J301" s="6">
        <v>0</v>
      </c>
      <c r="K301" s="6">
        <v>-9.8000000000000007</v>
      </c>
    </row>
    <row r="302" spans="4:11" x14ac:dyDescent="0.3">
      <c r="D302" s="6">
        <v>301</v>
      </c>
      <c r="E302" s="6">
        <f t="shared" si="36"/>
        <v>2.99999999999998</v>
      </c>
      <c r="F302" s="6">
        <f t="shared" si="41"/>
        <v>53.033008588991343</v>
      </c>
      <c r="G302" s="6">
        <f t="shared" si="41"/>
        <v>8.9330085889911572</v>
      </c>
      <c r="H302" s="6">
        <f t="shared" si="42"/>
        <v>17.677669529663689</v>
      </c>
      <c r="I302" s="6">
        <f t="shared" si="42"/>
        <v>-11.722330470336372</v>
      </c>
      <c r="J302" s="6">
        <v>0</v>
      </c>
      <c r="K302" s="6">
        <v>-9.8000000000000007</v>
      </c>
    </row>
    <row r="303" spans="4:11" x14ac:dyDescent="0.3">
      <c r="D303" s="6">
        <v>302</v>
      </c>
      <c r="E303" s="6">
        <f t="shared" si="36"/>
        <v>3.0099999999999798</v>
      </c>
      <c r="F303" s="6">
        <f t="shared" si="41"/>
        <v>53.209785284287982</v>
      </c>
      <c r="G303" s="6">
        <f t="shared" si="41"/>
        <v>8.8152952842877941</v>
      </c>
      <c r="H303" s="6">
        <f t="shared" si="42"/>
        <v>17.677669529663689</v>
      </c>
      <c r="I303" s="6">
        <f t="shared" si="42"/>
        <v>-11.820330470336373</v>
      </c>
      <c r="J303" s="6">
        <v>0</v>
      </c>
      <c r="K303" s="6">
        <v>-9.8000000000000007</v>
      </c>
    </row>
    <row r="304" spans="4:11" x14ac:dyDescent="0.3">
      <c r="D304" s="6">
        <v>303</v>
      </c>
      <c r="E304" s="6">
        <f t="shared" si="36"/>
        <v>3.0199999999999796</v>
      </c>
      <c r="F304" s="6">
        <f t="shared" ref="F304:F334" si="43">F303+H303*$B$2+0.5*J303*$B$2^2</f>
        <v>53.38656197958462</v>
      </c>
      <c r="G304" s="6">
        <f t="shared" ref="G304:G334" si="44">G303+I303*$B$2+0.5*K303*$B$2^2</f>
        <v>8.6966019795844307</v>
      </c>
      <c r="H304" s="6">
        <f t="shared" ref="H304:H334" si="45">H303+J303*$B$2</f>
        <v>17.677669529663689</v>
      </c>
      <c r="I304" s="6">
        <f t="shared" ref="I304:I334" si="46">I303+K303*$B$2</f>
        <v>-11.918330470336373</v>
      </c>
      <c r="J304" s="6">
        <v>0</v>
      </c>
      <c r="K304" s="6">
        <v>-9.8000000000000007</v>
      </c>
    </row>
    <row r="305" spans="4:11" x14ac:dyDescent="0.3">
      <c r="D305" s="6">
        <v>304</v>
      </c>
      <c r="E305" s="6">
        <f t="shared" si="36"/>
        <v>3.0299999999999794</v>
      </c>
      <c r="F305" s="6">
        <f t="shared" si="43"/>
        <v>53.563338674881258</v>
      </c>
      <c r="G305" s="6">
        <f t="shared" si="44"/>
        <v>8.5769286748810671</v>
      </c>
      <c r="H305" s="6">
        <f t="shared" si="45"/>
        <v>17.677669529663689</v>
      </c>
      <c r="I305" s="6">
        <f t="shared" si="46"/>
        <v>-12.016330470336374</v>
      </c>
      <c r="J305" s="6">
        <v>0</v>
      </c>
      <c r="K305" s="6">
        <v>-9.8000000000000007</v>
      </c>
    </row>
    <row r="306" spans="4:11" x14ac:dyDescent="0.3">
      <c r="D306" s="6">
        <v>305</v>
      </c>
      <c r="E306" s="6">
        <f t="shared" si="36"/>
        <v>3.0399999999999792</v>
      </c>
      <c r="F306" s="6">
        <f t="shared" si="43"/>
        <v>53.740115370177897</v>
      </c>
      <c r="G306" s="6">
        <f t="shared" si="44"/>
        <v>8.4562753701777034</v>
      </c>
      <c r="H306" s="6">
        <f t="shared" si="45"/>
        <v>17.677669529663689</v>
      </c>
      <c r="I306" s="6">
        <f t="shared" si="46"/>
        <v>-12.114330470336375</v>
      </c>
      <c r="J306" s="6">
        <v>0</v>
      </c>
      <c r="K306" s="6">
        <v>-9.8000000000000007</v>
      </c>
    </row>
    <row r="307" spans="4:11" x14ac:dyDescent="0.3">
      <c r="D307" s="6">
        <v>306</v>
      </c>
      <c r="E307" s="6">
        <f t="shared" si="36"/>
        <v>3.049999999999979</v>
      </c>
      <c r="F307" s="6">
        <f t="shared" si="43"/>
        <v>53.916892065474535</v>
      </c>
      <c r="G307" s="6">
        <f t="shared" si="44"/>
        <v>8.3346420654743412</v>
      </c>
      <c r="H307" s="6">
        <f t="shared" si="45"/>
        <v>17.677669529663689</v>
      </c>
      <c r="I307" s="6">
        <f t="shared" si="46"/>
        <v>-12.212330470336376</v>
      </c>
      <c r="J307" s="6">
        <v>0</v>
      </c>
      <c r="K307" s="6">
        <v>-9.8000000000000007</v>
      </c>
    </row>
    <row r="308" spans="4:11" x14ac:dyDescent="0.3">
      <c r="D308" s="6">
        <v>307</v>
      </c>
      <c r="E308" s="6">
        <f t="shared" si="36"/>
        <v>3.0599999999999787</v>
      </c>
      <c r="F308" s="6">
        <f t="shared" si="43"/>
        <v>54.093668760771173</v>
      </c>
      <c r="G308" s="6">
        <f t="shared" si="44"/>
        <v>8.2120287607709788</v>
      </c>
      <c r="H308" s="6">
        <f t="shared" si="45"/>
        <v>17.677669529663689</v>
      </c>
      <c r="I308" s="6">
        <f t="shared" si="46"/>
        <v>-12.310330470336377</v>
      </c>
      <c r="J308" s="6">
        <v>0</v>
      </c>
      <c r="K308" s="6">
        <v>-9.8000000000000007</v>
      </c>
    </row>
    <row r="309" spans="4:11" x14ac:dyDescent="0.3">
      <c r="D309" s="6">
        <v>308</v>
      </c>
      <c r="E309" s="6">
        <f t="shared" si="36"/>
        <v>3.0699999999999785</v>
      </c>
      <c r="F309" s="6">
        <f t="shared" si="43"/>
        <v>54.270445456067812</v>
      </c>
      <c r="G309" s="6">
        <f t="shared" si="44"/>
        <v>8.0884354560676162</v>
      </c>
      <c r="H309" s="6">
        <f t="shared" si="45"/>
        <v>17.677669529663689</v>
      </c>
      <c r="I309" s="6">
        <f t="shared" si="46"/>
        <v>-12.408330470336377</v>
      </c>
      <c r="J309" s="6">
        <v>0</v>
      </c>
      <c r="K309" s="6">
        <v>-9.8000000000000007</v>
      </c>
    </row>
    <row r="310" spans="4:11" x14ac:dyDescent="0.3">
      <c r="D310" s="6">
        <v>309</v>
      </c>
      <c r="E310" s="6">
        <f t="shared" si="36"/>
        <v>3.0799999999999783</v>
      </c>
      <c r="F310" s="6">
        <f t="shared" si="43"/>
        <v>54.44722215136445</v>
      </c>
      <c r="G310" s="6">
        <f t="shared" si="44"/>
        <v>7.9638621513642525</v>
      </c>
      <c r="H310" s="6">
        <f t="shared" si="45"/>
        <v>17.677669529663689</v>
      </c>
      <c r="I310" s="6">
        <f t="shared" si="46"/>
        <v>-12.506330470336378</v>
      </c>
      <c r="J310" s="6">
        <v>0</v>
      </c>
      <c r="K310" s="6">
        <v>-9.8000000000000007</v>
      </c>
    </row>
    <row r="311" spans="4:11" x14ac:dyDescent="0.3">
      <c r="D311" s="6">
        <v>310</v>
      </c>
      <c r="E311" s="6">
        <f t="shared" si="36"/>
        <v>3.0899999999999781</v>
      </c>
      <c r="F311" s="6">
        <f t="shared" si="43"/>
        <v>54.623998846661088</v>
      </c>
      <c r="G311" s="6">
        <f t="shared" si="44"/>
        <v>7.8383088466608886</v>
      </c>
      <c r="H311" s="6">
        <f t="shared" si="45"/>
        <v>17.677669529663689</v>
      </c>
      <c r="I311" s="6">
        <f t="shared" si="46"/>
        <v>-12.604330470336379</v>
      </c>
      <c r="J311" s="6">
        <v>0</v>
      </c>
      <c r="K311" s="6">
        <v>-9.8000000000000007</v>
      </c>
    </row>
    <row r="312" spans="4:11" x14ac:dyDescent="0.3">
      <c r="D312" s="6">
        <v>311</v>
      </c>
      <c r="E312" s="6">
        <f t="shared" si="36"/>
        <v>3.0999999999999779</v>
      </c>
      <c r="F312" s="6">
        <f t="shared" si="43"/>
        <v>54.800775541957726</v>
      </c>
      <c r="G312" s="6">
        <f t="shared" si="44"/>
        <v>7.7117755419575245</v>
      </c>
      <c r="H312" s="6">
        <f t="shared" si="45"/>
        <v>17.677669529663689</v>
      </c>
      <c r="I312" s="6">
        <f t="shared" si="46"/>
        <v>-12.70233047033638</v>
      </c>
      <c r="J312" s="6">
        <v>0</v>
      </c>
      <c r="K312" s="6">
        <v>-9.8000000000000007</v>
      </c>
    </row>
    <row r="313" spans="4:11" x14ac:dyDescent="0.3">
      <c r="D313" s="6">
        <v>312</v>
      </c>
      <c r="E313" s="6">
        <f t="shared" si="36"/>
        <v>3.1099999999999777</v>
      </c>
      <c r="F313" s="6">
        <f t="shared" si="43"/>
        <v>54.977552237254365</v>
      </c>
      <c r="G313" s="6">
        <f t="shared" si="44"/>
        <v>7.5842622372541602</v>
      </c>
      <c r="H313" s="6">
        <f t="shared" si="45"/>
        <v>17.677669529663689</v>
      </c>
      <c r="I313" s="6">
        <f t="shared" si="46"/>
        <v>-12.80033047033638</v>
      </c>
      <c r="J313" s="6">
        <v>0</v>
      </c>
      <c r="K313" s="6">
        <v>-9.8000000000000007</v>
      </c>
    </row>
    <row r="314" spans="4:11" x14ac:dyDescent="0.3">
      <c r="D314" s="6">
        <v>313</v>
      </c>
      <c r="E314" s="6">
        <f t="shared" si="36"/>
        <v>3.1199999999999775</v>
      </c>
      <c r="F314" s="6">
        <f t="shared" si="43"/>
        <v>55.154328932551003</v>
      </c>
      <c r="G314" s="6">
        <f t="shared" si="44"/>
        <v>7.4557689325507965</v>
      </c>
      <c r="H314" s="6">
        <f t="shared" si="45"/>
        <v>17.677669529663689</v>
      </c>
      <c r="I314" s="6">
        <f t="shared" si="46"/>
        <v>-12.898330470336381</v>
      </c>
      <c r="J314" s="6">
        <v>0</v>
      </c>
      <c r="K314" s="6">
        <v>-9.8000000000000007</v>
      </c>
    </row>
    <row r="315" spans="4:11" x14ac:dyDescent="0.3">
      <c r="D315" s="6">
        <v>314</v>
      </c>
      <c r="E315" s="6">
        <f t="shared" si="36"/>
        <v>3.1299999999999772</v>
      </c>
      <c r="F315" s="6">
        <f t="shared" si="43"/>
        <v>55.331105627847641</v>
      </c>
      <c r="G315" s="6">
        <f t="shared" si="44"/>
        <v>7.3262956278474327</v>
      </c>
      <c r="H315" s="6">
        <f t="shared" si="45"/>
        <v>17.677669529663689</v>
      </c>
      <c r="I315" s="6">
        <f t="shared" si="46"/>
        <v>-12.996330470336382</v>
      </c>
      <c r="J315" s="6">
        <v>0</v>
      </c>
      <c r="K315" s="6">
        <v>-9.8000000000000007</v>
      </c>
    </row>
    <row r="316" spans="4:11" x14ac:dyDescent="0.3">
      <c r="D316" s="6">
        <v>315</v>
      </c>
      <c r="E316" s="6">
        <f t="shared" si="36"/>
        <v>3.139999999999977</v>
      </c>
      <c r="F316" s="6">
        <f t="shared" si="43"/>
        <v>55.50788232314428</v>
      </c>
      <c r="G316" s="6">
        <f t="shared" si="44"/>
        <v>7.1958423231440687</v>
      </c>
      <c r="H316" s="6">
        <f t="shared" si="45"/>
        <v>17.677669529663689</v>
      </c>
      <c r="I316" s="6">
        <f t="shared" si="46"/>
        <v>-13.094330470336383</v>
      </c>
      <c r="J316" s="6">
        <v>0</v>
      </c>
      <c r="K316" s="6">
        <v>-9.8000000000000007</v>
      </c>
    </row>
    <row r="317" spans="4:11" x14ac:dyDescent="0.3">
      <c r="D317" s="6">
        <v>316</v>
      </c>
      <c r="E317" s="6">
        <f t="shared" si="36"/>
        <v>3.1499999999999768</v>
      </c>
      <c r="F317" s="6">
        <f t="shared" si="43"/>
        <v>55.684659018440918</v>
      </c>
      <c r="G317" s="6">
        <f t="shared" si="44"/>
        <v>7.0644090184407045</v>
      </c>
      <c r="H317" s="6">
        <f t="shared" si="45"/>
        <v>17.677669529663689</v>
      </c>
      <c r="I317" s="6">
        <f t="shared" si="46"/>
        <v>-13.192330470336383</v>
      </c>
      <c r="J317" s="6">
        <v>0</v>
      </c>
      <c r="K317" s="6">
        <v>-9.8000000000000007</v>
      </c>
    </row>
    <row r="318" spans="4:11" x14ac:dyDescent="0.3">
      <c r="D318" s="6">
        <v>317</v>
      </c>
      <c r="E318" s="6">
        <f t="shared" si="36"/>
        <v>3.1599999999999766</v>
      </c>
      <c r="F318" s="6">
        <f t="shared" si="43"/>
        <v>55.861435713737556</v>
      </c>
      <c r="G318" s="6">
        <f t="shared" si="44"/>
        <v>6.9319957137373409</v>
      </c>
      <c r="H318" s="6">
        <f t="shared" si="45"/>
        <v>17.677669529663689</v>
      </c>
      <c r="I318" s="6">
        <f t="shared" si="46"/>
        <v>-13.290330470336384</v>
      </c>
      <c r="J318" s="6">
        <v>0</v>
      </c>
      <c r="K318" s="6">
        <v>-9.8000000000000007</v>
      </c>
    </row>
    <row r="319" spans="4:11" x14ac:dyDescent="0.3">
      <c r="D319" s="6">
        <v>318</v>
      </c>
      <c r="E319" s="6">
        <f t="shared" si="36"/>
        <v>3.1699999999999764</v>
      </c>
      <c r="F319" s="6">
        <f t="shared" si="43"/>
        <v>56.038212409034195</v>
      </c>
      <c r="G319" s="6">
        <f t="shared" si="44"/>
        <v>6.7986024090339772</v>
      </c>
      <c r="H319" s="6">
        <f t="shared" si="45"/>
        <v>17.677669529663689</v>
      </c>
      <c r="I319" s="6">
        <f t="shared" si="46"/>
        <v>-13.388330470336385</v>
      </c>
      <c r="J319" s="6">
        <v>0</v>
      </c>
      <c r="K319" s="6">
        <v>-9.8000000000000007</v>
      </c>
    </row>
    <row r="320" spans="4:11" x14ac:dyDescent="0.3">
      <c r="D320" s="6">
        <v>319</v>
      </c>
      <c r="E320" s="6">
        <f t="shared" si="36"/>
        <v>3.1799999999999762</v>
      </c>
      <c r="F320" s="6">
        <f t="shared" si="43"/>
        <v>56.214989104330833</v>
      </c>
      <c r="G320" s="6">
        <f t="shared" si="44"/>
        <v>6.6642291043306132</v>
      </c>
      <c r="H320" s="6">
        <f t="shared" si="45"/>
        <v>17.677669529663689</v>
      </c>
      <c r="I320" s="6">
        <f t="shared" si="46"/>
        <v>-13.486330470336386</v>
      </c>
      <c r="J320" s="6">
        <v>0</v>
      </c>
      <c r="K320" s="6">
        <v>-9.8000000000000007</v>
      </c>
    </row>
    <row r="321" spans="4:11" x14ac:dyDescent="0.3">
      <c r="D321" s="6">
        <v>320</v>
      </c>
      <c r="E321" s="6">
        <f t="shared" si="36"/>
        <v>3.189999999999976</v>
      </c>
      <c r="F321" s="6">
        <f t="shared" si="43"/>
        <v>56.391765799627471</v>
      </c>
      <c r="G321" s="6">
        <f t="shared" si="44"/>
        <v>6.5288757996272491</v>
      </c>
      <c r="H321" s="6">
        <f t="shared" si="45"/>
        <v>17.677669529663689</v>
      </c>
      <c r="I321" s="6">
        <f t="shared" si="46"/>
        <v>-13.584330470336386</v>
      </c>
      <c r="J321" s="6">
        <v>0</v>
      </c>
      <c r="K321" s="6">
        <v>-9.8000000000000007</v>
      </c>
    </row>
    <row r="322" spans="4:11" x14ac:dyDescent="0.3">
      <c r="D322" s="6">
        <v>321</v>
      </c>
      <c r="E322" s="6">
        <f t="shared" si="36"/>
        <v>3.1999999999999758</v>
      </c>
      <c r="F322" s="6">
        <f t="shared" si="43"/>
        <v>56.56854249492411</v>
      </c>
      <c r="G322" s="6">
        <f t="shared" si="44"/>
        <v>6.3925424949238847</v>
      </c>
      <c r="H322" s="6">
        <f t="shared" si="45"/>
        <v>17.677669529663689</v>
      </c>
      <c r="I322" s="6">
        <f t="shared" si="46"/>
        <v>-13.682330470336387</v>
      </c>
      <c r="J322" s="6">
        <v>0</v>
      </c>
      <c r="K322" s="6">
        <v>-9.8000000000000007</v>
      </c>
    </row>
    <row r="323" spans="4:11" x14ac:dyDescent="0.3">
      <c r="D323" s="6">
        <v>322</v>
      </c>
      <c r="E323" s="6">
        <f t="shared" si="36"/>
        <v>3.2099999999999755</v>
      </c>
      <c r="F323" s="6">
        <f t="shared" si="43"/>
        <v>56.745319190220748</v>
      </c>
      <c r="G323" s="6">
        <f t="shared" si="44"/>
        <v>6.255229190220521</v>
      </c>
      <c r="H323" s="6">
        <f t="shared" si="45"/>
        <v>17.677669529663689</v>
      </c>
      <c r="I323" s="6">
        <f t="shared" si="46"/>
        <v>-13.780330470336388</v>
      </c>
      <c r="J323" s="6">
        <v>0</v>
      </c>
      <c r="K323" s="6">
        <v>-9.8000000000000007</v>
      </c>
    </row>
    <row r="324" spans="4:11" x14ac:dyDescent="0.3">
      <c r="D324" s="6">
        <v>323</v>
      </c>
      <c r="E324" s="6">
        <f t="shared" ref="E324:E362" si="47">$B$2+E323</f>
        <v>3.2199999999999753</v>
      </c>
      <c r="F324" s="6">
        <f t="shared" si="43"/>
        <v>56.922095885517386</v>
      </c>
      <c r="G324" s="6">
        <f t="shared" si="44"/>
        <v>6.1169358855171572</v>
      </c>
      <c r="H324" s="6">
        <f t="shared" si="45"/>
        <v>17.677669529663689</v>
      </c>
      <c r="I324" s="6">
        <f t="shared" si="46"/>
        <v>-13.878330470336389</v>
      </c>
      <c r="J324" s="6">
        <v>0</v>
      </c>
      <c r="K324" s="6">
        <v>-9.8000000000000007</v>
      </c>
    </row>
    <row r="325" spans="4:11" x14ac:dyDescent="0.3">
      <c r="D325" s="6">
        <v>324</v>
      </c>
      <c r="E325" s="6">
        <f t="shared" si="47"/>
        <v>3.2299999999999751</v>
      </c>
      <c r="F325" s="6">
        <f t="shared" si="43"/>
        <v>57.098872580814025</v>
      </c>
      <c r="G325" s="6">
        <f t="shared" si="44"/>
        <v>5.9776625808137931</v>
      </c>
      <c r="H325" s="6">
        <f t="shared" si="45"/>
        <v>17.677669529663689</v>
      </c>
      <c r="I325" s="6">
        <f t="shared" si="46"/>
        <v>-13.976330470336389</v>
      </c>
      <c r="J325" s="6">
        <v>0</v>
      </c>
      <c r="K325" s="6">
        <v>-9.8000000000000007</v>
      </c>
    </row>
    <row r="326" spans="4:11" x14ac:dyDescent="0.3">
      <c r="D326" s="6">
        <v>325</v>
      </c>
      <c r="E326" s="6">
        <f t="shared" si="47"/>
        <v>3.2399999999999749</v>
      </c>
      <c r="F326" s="6">
        <f t="shared" si="43"/>
        <v>57.275649276110663</v>
      </c>
      <c r="G326" s="6">
        <f t="shared" si="44"/>
        <v>5.8374092761104288</v>
      </c>
      <c r="H326" s="6">
        <f t="shared" si="45"/>
        <v>17.677669529663689</v>
      </c>
      <c r="I326" s="6">
        <f t="shared" si="46"/>
        <v>-14.07433047033639</v>
      </c>
      <c r="J326" s="6">
        <v>0</v>
      </c>
      <c r="K326" s="6">
        <v>-9.8000000000000007</v>
      </c>
    </row>
    <row r="327" spans="4:11" x14ac:dyDescent="0.3">
      <c r="D327" s="6">
        <v>326</v>
      </c>
      <c r="E327" s="6">
        <f t="shared" si="47"/>
        <v>3.2499999999999747</v>
      </c>
      <c r="F327" s="6">
        <f t="shared" si="43"/>
        <v>57.452425971407301</v>
      </c>
      <c r="G327" s="6">
        <f t="shared" si="44"/>
        <v>5.6961759714070652</v>
      </c>
      <c r="H327" s="6">
        <f t="shared" si="45"/>
        <v>17.677669529663689</v>
      </c>
      <c r="I327" s="6">
        <f t="shared" si="46"/>
        <v>-14.172330470336391</v>
      </c>
      <c r="J327" s="6">
        <v>0</v>
      </c>
      <c r="K327" s="6">
        <v>-9.8000000000000007</v>
      </c>
    </row>
    <row r="328" spans="4:11" x14ac:dyDescent="0.3">
      <c r="D328" s="6">
        <v>327</v>
      </c>
      <c r="E328" s="6">
        <f t="shared" si="47"/>
        <v>3.2599999999999745</v>
      </c>
      <c r="F328" s="6">
        <f t="shared" si="43"/>
        <v>57.629202666703939</v>
      </c>
      <c r="G328" s="6">
        <f t="shared" si="44"/>
        <v>5.5539626667037014</v>
      </c>
      <c r="H328" s="6">
        <f t="shared" si="45"/>
        <v>17.677669529663689</v>
      </c>
      <c r="I328" s="6">
        <f t="shared" si="46"/>
        <v>-14.270330470336392</v>
      </c>
      <c r="J328" s="6">
        <v>0</v>
      </c>
      <c r="K328" s="6">
        <v>-9.8000000000000007</v>
      </c>
    </row>
    <row r="329" spans="4:11" x14ac:dyDescent="0.3">
      <c r="D329" s="6">
        <v>328</v>
      </c>
      <c r="E329" s="6">
        <f t="shared" si="47"/>
        <v>3.2699999999999743</v>
      </c>
      <c r="F329" s="6">
        <f t="shared" si="43"/>
        <v>57.805979362000578</v>
      </c>
      <c r="G329" s="6">
        <f t="shared" si="44"/>
        <v>5.4107693620003374</v>
      </c>
      <c r="H329" s="6">
        <f t="shared" si="45"/>
        <v>17.677669529663689</v>
      </c>
      <c r="I329" s="6">
        <f t="shared" si="46"/>
        <v>-14.368330470336392</v>
      </c>
      <c r="J329" s="6">
        <v>0</v>
      </c>
      <c r="K329" s="6">
        <v>-9.8000000000000007</v>
      </c>
    </row>
    <row r="330" spans="4:11" x14ac:dyDescent="0.3">
      <c r="D330" s="6">
        <v>329</v>
      </c>
      <c r="E330" s="6">
        <f t="shared" si="47"/>
        <v>3.279999999999974</v>
      </c>
      <c r="F330" s="6">
        <f t="shared" si="43"/>
        <v>57.982756057297216</v>
      </c>
      <c r="G330" s="6">
        <f t="shared" si="44"/>
        <v>5.2665960572969732</v>
      </c>
      <c r="H330" s="6">
        <f t="shared" si="45"/>
        <v>17.677669529663689</v>
      </c>
      <c r="I330" s="6">
        <f t="shared" si="46"/>
        <v>-14.466330470336393</v>
      </c>
      <c r="J330" s="6">
        <v>0</v>
      </c>
      <c r="K330" s="6">
        <v>-9.8000000000000007</v>
      </c>
    </row>
    <row r="331" spans="4:11" x14ac:dyDescent="0.3">
      <c r="D331" s="6">
        <v>330</v>
      </c>
      <c r="E331" s="6">
        <f t="shared" si="47"/>
        <v>3.2899999999999738</v>
      </c>
      <c r="F331" s="6">
        <f t="shared" si="43"/>
        <v>58.159532752593854</v>
      </c>
      <c r="G331" s="6">
        <f t="shared" si="44"/>
        <v>5.1214427525936088</v>
      </c>
      <c r="H331" s="6">
        <f t="shared" si="45"/>
        <v>17.677669529663689</v>
      </c>
      <c r="I331" s="6">
        <f t="shared" si="46"/>
        <v>-14.564330470336394</v>
      </c>
      <c r="J331" s="6">
        <v>0</v>
      </c>
      <c r="K331" s="6">
        <v>-9.8000000000000007</v>
      </c>
    </row>
    <row r="332" spans="4:11" x14ac:dyDescent="0.3">
      <c r="D332" s="6">
        <v>331</v>
      </c>
      <c r="E332" s="6">
        <f t="shared" si="47"/>
        <v>3.2999999999999736</v>
      </c>
      <c r="F332" s="6">
        <f t="shared" si="43"/>
        <v>58.336309447890493</v>
      </c>
      <c r="G332" s="6">
        <f t="shared" si="44"/>
        <v>4.9753094478902451</v>
      </c>
      <c r="H332" s="6">
        <f t="shared" si="45"/>
        <v>17.677669529663689</v>
      </c>
      <c r="I332" s="6">
        <f t="shared" si="46"/>
        <v>-14.662330470336395</v>
      </c>
      <c r="J332" s="6">
        <v>0</v>
      </c>
      <c r="K332" s="6">
        <v>-9.8000000000000007</v>
      </c>
    </row>
    <row r="333" spans="4:11" x14ac:dyDescent="0.3">
      <c r="D333" s="6">
        <v>332</v>
      </c>
      <c r="E333" s="6">
        <f t="shared" si="47"/>
        <v>3.3099999999999734</v>
      </c>
      <c r="F333" s="6">
        <f t="shared" si="43"/>
        <v>58.513086143187131</v>
      </c>
      <c r="G333" s="6">
        <f t="shared" si="44"/>
        <v>4.8281961431868812</v>
      </c>
      <c r="H333" s="6">
        <f t="shared" si="45"/>
        <v>17.677669529663689</v>
      </c>
      <c r="I333" s="6">
        <f t="shared" si="46"/>
        <v>-14.760330470336395</v>
      </c>
      <c r="J333" s="6">
        <v>0</v>
      </c>
      <c r="K333" s="6">
        <v>-9.8000000000000007</v>
      </c>
    </row>
    <row r="334" spans="4:11" x14ac:dyDescent="0.3">
      <c r="D334" s="6">
        <v>333</v>
      </c>
      <c r="E334" s="6">
        <f t="shared" si="47"/>
        <v>3.3199999999999732</v>
      </c>
      <c r="F334" s="6">
        <f t="shared" si="43"/>
        <v>58.689862838483769</v>
      </c>
      <c r="G334" s="6">
        <f t="shared" si="44"/>
        <v>4.680102838483517</v>
      </c>
      <c r="H334" s="6">
        <f t="shared" si="45"/>
        <v>17.677669529663689</v>
      </c>
      <c r="I334" s="6">
        <f t="shared" si="46"/>
        <v>-14.858330470336396</v>
      </c>
      <c r="J334" s="6">
        <v>0</v>
      </c>
      <c r="K334" s="6">
        <v>-9.8000000000000007</v>
      </c>
    </row>
    <row r="335" spans="4:11" x14ac:dyDescent="0.3">
      <c r="D335" s="6">
        <v>334</v>
      </c>
      <c r="E335" s="6">
        <f t="shared" si="47"/>
        <v>3.329999999999973</v>
      </c>
      <c r="F335" s="6">
        <f t="shared" ref="F335:F362" si="48">F334+H334*$B$2+0.5*J334*$B$2^2</f>
        <v>58.866639533780408</v>
      </c>
      <c r="G335" s="6">
        <f t="shared" ref="G335:G362" si="49">G334+I334*$B$2+0.5*K334*$B$2^2</f>
        <v>4.5310295337801527</v>
      </c>
      <c r="H335" s="6">
        <f t="shared" ref="H335:H362" si="50">H334+J334*$B$2</f>
        <v>17.677669529663689</v>
      </c>
      <c r="I335" s="6">
        <f t="shared" ref="I335:I362" si="51">I334+K334*$B$2</f>
        <v>-14.956330470336397</v>
      </c>
      <c r="J335" s="6">
        <v>0</v>
      </c>
      <c r="K335" s="6">
        <v>-9.8000000000000007</v>
      </c>
    </row>
    <row r="336" spans="4:11" x14ac:dyDescent="0.3">
      <c r="D336" s="6">
        <v>335</v>
      </c>
      <c r="E336" s="6">
        <f t="shared" si="47"/>
        <v>3.3399999999999728</v>
      </c>
      <c r="F336" s="6">
        <f t="shared" si="48"/>
        <v>59.043416229077046</v>
      </c>
      <c r="G336" s="6">
        <f t="shared" si="49"/>
        <v>4.3809762290767891</v>
      </c>
      <c r="H336" s="6">
        <f t="shared" si="50"/>
        <v>17.677669529663689</v>
      </c>
      <c r="I336" s="6">
        <f t="shared" si="51"/>
        <v>-15.054330470336398</v>
      </c>
      <c r="J336" s="6">
        <v>0</v>
      </c>
      <c r="K336" s="6">
        <v>-9.8000000000000007</v>
      </c>
    </row>
    <row r="337" spans="4:11" x14ac:dyDescent="0.3">
      <c r="D337" s="6">
        <v>336</v>
      </c>
      <c r="E337" s="6">
        <f t="shared" si="47"/>
        <v>3.3499999999999726</v>
      </c>
      <c r="F337" s="6">
        <f t="shared" si="48"/>
        <v>59.220192924373684</v>
      </c>
      <c r="G337" s="6">
        <f t="shared" si="49"/>
        <v>4.2299429243734252</v>
      </c>
      <c r="H337" s="6">
        <f t="shared" si="50"/>
        <v>17.677669529663689</v>
      </c>
      <c r="I337" s="6">
        <f t="shared" si="51"/>
        <v>-15.152330470336398</v>
      </c>
      <c r="J337" s="6">
        <v>0</v>
      </c>
      <c r="K337" s="6">
        <v>-9.8000000000000007</v>
      </c>
    </row>
    <row r="338" spans="4:11" x14ac:dyDescent="0.3">
      <c r="D338" s="6">
        <v>337</v>
      </c>
      <c r="E338" s="6">
        <f t="shared" si="47"/>
        <v>3.3599999999999723</v>
      </c>
      <c r="F338" s="6">
        <f t="shared" si="48"/>
        <v>59.396969619670323</v>
      </c>
      <c r="G338" s="6">
        <f t="shared" si="49"/>
        <v>4.0779296196700612</v>
      </c>
      <c r="H338" s="6">
        <f t="shared" si="50"/>
        <v>17.677669529663689</v>
      </c>
      <c r="I338" s="6">
        <f t="shared" si="51"/>
        <v>-15.250330470336399</v>
      </c>
      <c r="J338" s="6">
        <v>0</v>
      </c>
      <c r="K338" s="6">
        <v>-9.8000000000000007</v>
      </c>
    </row>
    <row r="339" spans="4:11" x14ac:dyDescent="0.3">
      <c r="D339" s="6">
        <v>338</v>
      </c>
      <c r="E339" s="6">
        <f t="shared" si="47"/>
        <v>3.3699999999999721</v>
      </c>
      <c r="F339" s="6">
        <f t="shared" si="48"/>
        <v>59.573746314966961</v>
      </c>
      <c r="G339" s="6">
        <f t="shared" si="49"/>
        <v>3.9249363149666969</v>
      </c>
      <c r="H339" s="6">
        <f t="shared" si="50"/>
        <v>17.677669529663689</v>
      </c>
      <c r="I339" s="6">
        <f t="shared" si="51"/>
        <v>-15.3483304703364</v>
      </c>
      <c r="J339" s="6">
        <v>0</v>
      </c>
      <c r="K339" s="6">
        <v>-9.8000000000000007</v>
      </c>
    </row>
    <row r="340" spans="4:11" x14ac:dyDescent="0.3">
      <c r="D340" s="6">
        <v>339</v>
      </c>
      <c r="E340" s="6">
        <f t="shared" si="47"/>
        <v>3.3799999999999719</v>
      </c>
      <c r="F340" s="6">
        <f t="shared" si="48"/>
        <v>59.750523010263599</v>
      </c>
      <c r="G340" s="6">
        <f t="shared" si="49"/>
        <v>3.7709630102633329</v>
      </c>
      <c r="H340" s="6">
        <f t="shared" si="50"/>
        <v>17.677669529663689</v>
      </c>
      <c r="I340" s="6">
        <f t="shared" si="51"/>
        <v>-15.446330470336401</v>
      </c>
      <c r="J340" s="6">
        <v>0</v>
      </c>
      <c r="K340" s="6">
        <v>-9.8000000000000007</v>
      </c>
    </row>
    <row r="341" spans="4:11" x14ac:dyDescent="0.3">
      <c r="D341" s="6">
        <v>340</v>
      </c>
      <c r="E341" s="6">
        <f t="shared" si="47"/>
        <v>3.3899999999999717</v>
      </c>
      <c r="F341" s="6">
        <f t="shared" si="48"/>
        <v>59.927299705560237</v>
      </c>
      <c r="G341" s="6">
        <f t="shared" si="49"/>
        <v>3.6160097055599687</v>
      </c>
      <c r="H341" s="6">
        <f t="shared" si="50"/>
        <v>17.677669529663689</v>
      </c>
      <c r="I341" s="6">
        <f t="shared" si="51"/>
        <v>-15.544330470336401</v>
      </c>
      <c r="J341" s="6">
        <v>0</v>
      </c>
      <c r="K341" s="6">
        <v>-9.8000000000000007</v>
      </c>
    </row>
    <row r="342" spans="4:11" x14ac:dyDescent="0.3">
      <c r="D342" s="6">
        <v>341</v>
      </c>
      <c r="E342" s="6">
        <f t="shared" si="47"/>
        <v>3.3999999999999715</v>
      </c>
      <c r="F342" s="6">
        <f t="shared" si="48"/>
        <v>60.104076400856876</v>
      </c>
      <c r="G342" s="6">
        <f t="shared" si="49"/>
        <v>3.4600764008566047</v>
      </c>
      <c r="H342" s="6">
        <f t="shared" si="50"/>
        <v>17.677669529663689</v>
      </c>
      <c r="I342" s="6">
        <f t="shared" si="51"/>
        <v>-15.642330470336402</v>
      </c>
      <c r="J342" s="6">
        <v>0</v>
      </c>
      <c r="K342" s="6">
        <v>-9.8000000000000007</v>
      </c>
    </row>
    <row r="343" spans="4:11" x14ac:dyDescent="0.3">
      <c r="D343" s="6">
        <v>342</v>
      </c>
      <c r="E343" s="6">
        <f t="shared" si="47"/>
        <v>3.4099999999999713</v>
      </c>
      <c r="F343" s="6">
        <f t="shared" si="48"/>
        <v>60.280853096153514</v>
      </c>
      <c r="G343" s="6">
        <f t="shared" si="49"/>
        <v>3.3031630961532406</v>
      </c>
      <c r="H343" s="6">
        <f t="shared" si="50"/>
        <v>17.677669529663689</v>
      </c>
      <c r="I343" s="6">
        <f t="shared" si="51"/>
        <v>-15.740330470336403</v>
      </c>
      <c r="J343" s="6">
        <v>0</v>
      </c>
      <c r="K343" s="6">
        <v>-9.8000000000000007</v>
      </c>
    </row>
    <row r="344" spans="4:11" x14ac:dyDescent="0.3">
      <c r="D344" s="6">
        <v>343</v>
      </c>
      <c r="E344" s="6">
        <f t="shared" si="47"/>
        <v>3.4199999999999711</v>
      </c>
      <c r="F344" s="6">
        <f t="shared" si="48"/>
        <v>60.457629791450152</v>
      </c>
      <c r="G344" s="6">
        <f t="shared" si="49"/>
        <v>3.1452697914498766</v>
      </c>
      <c r="H344" s="6">
        <f t="shared" si="50"/>
        <v>17.677669529663689</v>
      </c>
      <c r="I344" s="6">
        <f t="shared" si="51"/>
        <v>-15.838330470336404</v>
      </c>
      <c r="J344" s="6">
        <v>0</v>
      </c>
      <c r="K344" s="6">
        <v>-9.8000000000000007</v>
      </c>
    </row>
    <row r="345" spans="4:11" x14ac:dyDescent="0.3">
      <c r="D345" s="6">
        <v>344</v>
      </c>
      <c r="E345" s="6">
        <f t="shared" si="47"/>
        <v>3.4299999999999708</v>
      </c>
      <c r="F345" s="6">
        <f t="shared" si="48"/>
        <v>60.634406486746791</v>
      </c>
      <c r="G345" s="6">
        <f t="shared" si="49"/>
        <v>2.9863964867465125</v>
      </c>
      <c r="H345" s="6">
        <f t="shared" si="50"/>
        <v>17.677669529663689</v>
      </c>
      <c r="I345" s="6">
        <f t="shared" si="51"/>
        <v>-15.936330470336404</v>
      </c>
      <c r="J345" s="6">
        <v>0</v>
      </c>
      <c r="K345" s="6">
        <v>-9.8000000000000007</v>
      </c>
    </row>
    <row r="346" spans="4:11" x14ac:dyDescent="0.3">
      <c r="D346" s="6">
        <v>345</v>
      </c>
      <c r="E346" s="6">
        <f t="shared" si="47"/>
        <v>3.4399999999999706</v>
      </c>
      <c r="F346" s="6">
        <f t="shared" si="48"/>
        <v>60.811183182043429</v>
      </c>
      <c r="G346" s="6">
        <f t="shared" si="49"/>
        <v>2.8265431820431481</v>
      </c>
      <c r="H346" s="6">
        <f t="shared" si="50"/>
        <v>17.677669529663689</v>
      </c>
      <c r="I346" s="6">
        <f t="shared" si="51"/>
        <v>-16.034330470336403</v>
      </c>
      <c r="J346" s="6">
        <v>0</v>
      </c>
      <c r="K346" s="6">
        <v>-9.8000000000000007</v>
      </c>
    </row>
    <row r="347" spans="4:11" x14ac:dyDescent="0.3">
      <c r="D347" s="6">
        <v>346</v>
      </c>
      <c r="E347" s="6">
        <f t="shared" si="47"/>
        <v>3.4499999999999704</v>
      </c>
      <c r="F347" s="6">
        <f t="shared" si="48"/>
        <v>60.987959877340067</v>
      </c>
      <c r="G347" s="6">
        <f t="shared" si="49"/>
        <v>2.665709877339784</v>
      </c>
      <c r="H347" s="6">
        <f t="shared" si="50"/>
        <v>17.677669529663689</v>
      </c>
      <c r="I347" s="6">
        <f t="shared" si="51"/>
        <v>-16.132330470336402</v>
      </c>
      <c r="J347" s="6">
        <v>0</v>
      </c>
      <c r="K347" s="6">
        <v>-9.8000000000000007</v>
      </c>
    </row>
    <row r="348" spans="4:11" x14ac:dyDescent="0.3">
      <c r="D348" s="6">
        <v>347</v>
      </c>
      <c r="E348" s="6">
        <f t="shared" si="47"/>
        <v>3.4599999999999702</v>
      </c>
      <c r="F348" s="6">
        <f t="shared" si="48"/>
        <v>61.164736572636706</v>
      </c>
      <c r="G348" s="6">
        <f t="shared" si="49"/>
        <v>2.5038965726364197</v>
      </c>
      <c r="H348" s="6">
        <f t="shared" si="50"/>
        <v>17.677669529663689</v>
      </c>
      <c r="I348" s="6">
        <f t="shared" si="51"/>
        <v>-16.230330470336401</v>
      </c>
      <c r="J348" s="6">
        <v>0</v>
      </c>
      <c r="K348" s="6">
        <v>-9.8000000000000007</v>
      </c>
    </row>
    <row r="349" spans="4:11" x14ac:dyDescent="0.3">
      <c r="D349" s="6">
        <v>348</v>
      </c>
      <c r="E349" s="6">
        <f t="shared" si="47"/>
        <v>3.46999999999997</v>
      </c>
      <c r="F349" s="6">
        <f t="shared" si="48"/>
        <v>61.341513267933344</v>
      </c>
      <c r="G349" s="6">
        <f t="shared" si="49"/>
        <v>2.3411032679330557</v>
      </c>
      <c r="H349" s="6">
        <f t="shared" si="50"/>
        <v>17.677669529663689</v>
      </c>
      <c r="I349" s="6">
        <f t="shared" si="51"/>
        <v>-16.3283304703364</v>
      </c>
      <c r="J349" s="6">
        <v>0</v>
      </c>
      <c r="K349" s="6">
        <v>-9.8000000000000007</v>
      </c>
    </row>
    <row r="350" spans="4:11" x14ac:dyDescent="0.3">
      <c r="D350" s="6">
        <v>349</v>
      </c>
      <c r="E350" s="6">
        <f t="shared" si="47"/>
        <v>3.4799999999999698</v>
      </c>
      <c r="F350" s="6">
        <f t="shared" si="48"/>
        <v>61.518289963229982</v>
      </c>
      <c r="G350" s="6">
        <f t="shared" si="49"/>
        <v>2.1773299632296914</v>
      </c>
      <c r="H350" s="6">
        <f t="shared" si="50"/>
        <v>17.677669529663689</v>
      </c>
      <c r="I350" s="6">
        <f t="shared" si="51"/>
        <v>-16.426330470336399</v>
      </c>
      <c r="J350" s="6">
        <v>0</v>
      </c>
      <c r="K350" s="6">
        <v>-9.8000000000000007</v>
      </c>
    </row>
    <row r="351" spans="4:11" x14ac:dyDescent="0.3">
      <c r="D351" s="6">
        <v>350</v>
      </c>
      <c r="E351" s="6">
        <f t="shared" si="47"/>
        <v>3.4899999999999696</v>
      </c>
      <c r="F351" s="6">
        <f t="shared" si="48"/>
        <v>61.695066658526621</v>
      </c>
      <c r="G351" s="6">
        <f t="shared" si="49"/>
        <v>2.0125766585263274</v>
      </c>
      <c r="H351" s="6">
        <f t="shared" si="50"/>
        <v>17.677669529663689</v>
      </c>
      <c r="I351" s="6">
        <f t="shared" si="51"/>
        <v>-16.524330470336398</v>
      </c>
      <c r="J351" s="6">
        <v>0</v>
      </c>
      <c r="K351" s="6">
        <v>-9.8000000000000007</v>
      </c>
    </row>
    <row r="352" spans="4:11" x14ac:dyDescent="0.3">
      <c r="D352" s="6">
        <v>351</v>
      </c>
      <c r="E352" s="6">
        <f t="shared" si="47"/>
        <v>3.4999999999999694</v>
      </c>
      <c r="F352" s="6">
        <f t="shared" si="48"/>
        <v>61.871843353823259</v>
      </c>
      <c r="G352" s="6">
        <f t="shared" si="49"/>
        <v>1.8468433538229634</v>
      </c>
      <c r="H352" s="6">
        <f t="shared" si="50"/>
        <v>17.677669529663689</v>
      </c>
      <c r="I352" s="6">
        <f t="shared" si="51"/>
        <v>-16.622330470336397</v>
      </c>
      <c r="J352" s="6">
        <v>0</v>
      </c>
      <c r="K352" s="6">
        <v>-9.8000000000000007</v>
      </c>
    </row>
    <row r="353" spans="4:11" x14ac:dyDescent="0.3">
      <c r="D353" s="6">
        <v>352</v>
      </c>
      <c r="E353" s="6">
        <f t="shared" si="47"/>
        <v>3.5099999999999691</v>
      </c>
      <c r="F353" s="6">
        <f t="shared" si="48"/>
        <v>62.048620049119897</v>
      </c>
      <c r="G353" s="6">
        <f t="shared" si="49"/>
        <v>1.6801300491195994</v>
      </c>
      <c r="H353" s="6">
        <f t="shared" si="50"/>
        <v>17.677669529663689</v>
      </c>
      <c r="I353" s="6">
        <f t="shared" si="51"/>
        <v>-16.720330470336396</v>
      </c>
      <c r="J353" s="6">
        <v>0</v>
      </c>
      <c r="K353" s="6">
        <v>-9.8000000000000007</v>
      </c>
    </row>
    <row r="354" spans="4:11" x14ac:dyDescent="0.3">
      <c r="D354" s="6">
        <v>353</v>
      </c>
      <c r="E354" s="6">
        <f t="shared" si="47"/>
        <v>3.5199999999999689</v>
      </c>
      <c r="F354" s="6">
        <f t="shared" si="48"/>
        <v>62.225396744416535</v>
      </c>
      <c r="G354" s="6">
        <f t="shared" si="49"/>
        <v>1.5124367444162354</v>
      </c>
      <c r="H354" s="6">
        <f t="shared" si="50"/>
        <v>17.677669529663689</v>
      </c>
      <c r="I354" s="6">
        <f t="shared" si="51"/>
        <v>-16.818330470336395</v>
      </c>
      <c r="J354" s="6">
        <v>0</v>
      </c>
      <c r="K354" s="6">
        <v>-9.8000000000000007</v>
      </c>
    </row>
    <row r="355" spans="4:11" x14ac:dyDescent="0.3">
      <c r="D355" s="6">
        <v>354</v>
      </c>
      <c r="E355" s="6">
        <f t="shared" si="47"/>
        <v>3.5299999999999687</v>
      </c>
      <c r="F355" s="6">
        <f t="shared" si="48"/>
        <v>62.402173439713174</v>
      </c>
      <c r="G355" s="6">
        <f t="shared" si="49"/>
        <v>1.3437634397128715</v>
      </c>
      <c r="H355" s="6">
        <f t="shared" si="50"/>
        <v>17.677669529663689</v>
      </c>
      <c r="I355" s="6">
        <f t="shared" si="51"/>
        <v>-16.916330470336394</v>
      </c>
      <c r="J355" s="6">
        <v>0</v>
      </c>
      <c r="K355" s="6">
        <v>-9.8000000000000007</v>
      </c>
    </row>
    <row r="356" spans="4:11" x14ac:dyDescent="0.3">
      <c r="D356" s="6">
        <v>355</v>
      </c>
      <c r="E356" s="6">
        <f t="shared" si="47"/>
        <v>3.5399999999999685</v>
      </c>
      <c r="F356" s="6">
        <f t="shared" si="48"/>
        <v>62.578950135009812</v>
      </c>
      <c r="G356" s="6">
        <f t="shared" si="49"/>
        <v>1.1741101350095073</v>
      </c>
      <c r="H356" s="6">
        <f t="shared" si="50"/>
        <v>17.677669529663689</v>
      </c>
      <c r="I356" s="6">
        <f t="shared" si="51"/>
        <v>-17.014330470336393</v>
      </c>
      <c r="J356" s="6">
        <v>0</v>
      </c>
      <c r="K356" s="6">
        <v>-9.8000000000000007</v>
      </c>
    </row>
    <row r="357" spans="4:11" x14ac:dyDescent="0.3">
      <c r="D357" s="6">
        <v>356</v>
      </c>
      <c r="E357" s="6">
        <f t="shared" si="47"/>
        <v>3.5499999999999683</v>
      </c>
      <c r="F357" s="6">
        <f t="shared" si="48"/>
        <v>62.75572683030645</v>
      </c>
      <c r="G357" s="6">
        <f t="shared" si="49"/>
        <v>1.0034768303061432</v>
      </c>
      <c r="H357" s="6">
        <f t="shared" si="50"/>
        <v>17.677669529663689</v>
      </c>
      <c r="I357" s="6">
        <f t="shared" si="51"/>
        <v>-17.112330470336392</v>
      </c>
      <c r="J357" s="6">
        <v>0</v>
      </c>
      <c r="K357" s="6">
        <v>-9.8000000000000007</v>
      </c>
    </row>
    <row r="358" spans="4:11" x14ac:dyDescent="0.3">
      <c r="D358" s="6">
        <v>357</v>
      </c>
      <c r="E358" s="6">
        <f t="shared" si="47"/>
        <v>3.5599999999999681</v>
      </c>
      <c r="F358" s="6">
        <f t="shared" si="48"/>
        <v>62.932503525603089</v>
      </c>
      <c r="G358" s="6">
        <f t="shared" si="49"/>
        <v>0.83186352560277932</v>
      </c>
      <c r="H358" s="6">
        <f t="shared" si="50"/>
        <v>17.677669529663689</v>
      </c>
      <c r="I358" s="6">
        <f t="shared" si="51"/>
        <v>-17.210330470336391</v>
      </c>
      <c r="J358" s="6">
        <v>0</v>
      </c>
      <c r="K358" s="6">
        <v>-9.8000000000000007</v>
      </c>
    </row>
    <row r="359" spans="4:11" x14ac:dyDescent="0.3">
      <c r="D359" s="6">
        <v>358</v>
      </c>
      <c r="E359" s="6">
        <f t="shared" si="47"/>
        <v>3.5699999999999679</v>
      </c>
      <c r="F359" s="6">
        <f t="shared" si="48"/>
        <v>63.109280220899727</v>
      </c>
      <c r="G359" s="6">
        <f t="shared" si="49"/>
        <v>0.65927022089941545</v>
      </c>
      <c r="H359" s="6">
        <f t="shared" si="50"/>
        <v>17.677669529663689</v>
      </c>
      <c r="I359" s="6">
        <f t="shared" si="51"/>
        <v>-17.30833047033639</v>
      </c>
      <c r="J359" s="6">
        <v>0</v>
      </c>
      <c r="K359" s="6">
        <v>-9.8000000000000007</v>
      </c>
    </row>
    <row r="360" spans="4:11" x14ac:dyDescent="0.3">
      <c r="D360" s="6">
        <v>359</v>
      </c>
      <c r="E360" s="6">
        <f t="shared" si="47"/>
        <v>3.5799999999999677</v>
      </c>
      <c r="F360" s="6">
        <f t="shared" si="48"/>
        <v>63.286056916196365</v>
      </c>
      <c r="G360" s="6">
        <f t="shared" si="49"/>
        <v>0.48569691619605154</v>
      </c>
      <c r="H360" s="6">
        <f t="shared" si="50"/>
        <v>17.677669529663689</v>
      </c>
      <c r="I360" s="6">
        <f t="shared" si="51"/>
        <v>-17.406330470336389</v>
      </c>
      <c r="J360" s="6">
        <v>0</v>
      </c>
      <c r="K360" s="6">
        <v>-9.8000000000000007</v>
      </c>
    </row>
    <row r="361" spans="4:11" x14ac:dyDescent="0.3">
      <c r="D361" s="6">
        <v>360</v>
      </c>
      <c r="E361" s="6">
        <f t="shared" si="47"/>
        <v>3.5899999999999674</v>
      </c>
      <c r="F361" s="6">
        <f t="shared" si="48"/>
        <v>63.462833611493004</v>
      </c>
      <c r="G361" s="6">
        <f t="shared" si="49"/>
        <v>0.31114361149268766</v>
      </c>
      <c r="H361" s="6">
        <f t="shared" si="50"/>
        <v>17.677669529663689</v>
      </c>
      <c r="I361" s="6">
        <f t="shared" si="51"/>
        <v>-17.504330470336388</v>
      </c>
      <c r="J361" s="6">
        <v>0</v>
      </c>
      <c r="K361" s="6">
        <v>-9.8000000000000007</v>
      </c>
    </row>
    <row r="362" spans="4:11" x14ac:dyDescent="0.3">
      <c r="D362" s="6">
        <v>361</v>
      </c>
      <c r="E362" s="6">
        <f t="shared" si="47"/>
        <v>3.5999999999999672</v>
      </c>
      <c r="F362" s="6">
        <f t="shared" si="48"/>
        <v>63.639610306789642</v>
      </c>
      <c r="G362" s="6">
        <f t="shared" si="49"/>
        <v>0.13561030678932379</v>
      </c>
      <c r="H362" s="6">
        <f t="shared" si="50"/>
        <v>17.677669529663689</v>
      </c>
      <c r="I362" s="6">
        <f t="shared" si="51"/>
        <v>-17.602330470336387</v>
      </c>
      <c r="J362" s="6">
        <v>0</v>
      </c>
      <c r="K362" s="6">
        <v>-9.8000000000000007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93B1-566F-40A4-94CD-EC5FD0052641}">
  <dimension ref="A1:K393"/>
  <sheetViews>
    <sheetView zoomScale="102" zoomScaleNormal="102" workbookViewId="0">
      <selection activeCell="N313" sqref="N313"/>
    </sheetView>
  </sheetViews>
  <sheetFormatPr defaultRowHeight="14.4" x14ac:dyDescent="0.3"/>
  <cols>
    <col min="1" max="2" width="17.77734375" style="6" customWidth="1"/>
    <col min="3" max="4" width="8.88671875" style="6"/>
    <col min="5" max="5" width="9.5546875" style="6" bestFit="1" customWidth="1"/>
    <col min="6" max="9" width="11.109375" style="6" customWidth="1"/>
    <col min="10" max="16384" width="8.88671875" style="6"/>
  </cols>
  <sheetData>
    <row r="1" spans="1:11" x14ac:dyDescent="0.3">
      <c r="A1" s="8" t="s">
        <v>15</v>
      </c>
      <c r="B1" s="6">
        <v>25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</row>
    <row r="2" spans="1:11" x14ac:dyDescent="0.3">
      <c r="A2" s="8" t="s">
        <v>16</v>
      </c>
      <c r="B2" s="6">
        <v>0.01</v>
      </c>
      <c r="D2" s="6">
        <v>1</v>
      </c>
      <c r="E2" s="6">
        <v>0</v>
      </c>
      <c r="F2" s="6">
        <v>0</v>
      </c>
      <c r="G2" s="6">
        <v>0</v>
      </c>
      <c r="H2" s="6">
        <f>$B$1*COS(B4)</f>
        <v>16.069690242163485</v>
      </c>
      <c r="I2" s="6">
        <f>$B$1*SIN(B4)</f>
        <v>19.151111077974452</v>
      </c>
      <c r="J2" s="6">
        <v>0</v>
      </c>
      <c r="K2" s="6">
        <v>-9.8000000000000007</v>
      </c>
    </row>
    <row r="3" spans="1:11" x14ac:dyDescent="0.3">
      <c r="A3" s="8" t="s">
        <v>13</v>
      </c>
      <c r="B3" s="6">
        <v>50</v>
      </c>
      <c r="D3" s="6">
        <v>2</v>
      </c>
      <c r="E3" s="6">
        <f>$B$2+E2</f>
        <v>0.01</v>
      </c>
      <c r="F3" s="6">
        <f>F2+H2*$B$2+0.5*J2*$B$2^2</f>
        <v>0.16069690242163487</v>
      </c>
      <c r="G3" s="6">
        <f>G2+I2*$B$2+0.5*K2*$B$2^2</f>
        <v>0.19102111077974454</v>
      </c>
      <c r="H3" s="6">
        <f>H2+J2*$B$2</f>
        <v>16.069690242163485</v>
      </c>
      <c r="I3" s="6">
        <f>I2+K2*$B$2</f>
        <v>19.053111077974453</v>
      </c>
      <c r="J3" s="6">
        <v>0</v>
      </c>
      <c r="K3" s="6">
        <v>-9.8000000000000007</v>
      </c>
    </row>
    <row r="4" spans="1:11" x14ac:dyDescent="0.3">
      <c r="A4" s="8" t="s">
        <v>14</v>
      </c>
      <c r="B4" s="6">
        <f>RADIANS(B3)</f>
        <v>0.87266462599716477</v>
      </c>
      <c r="D4" s="6">
        <v>3</v>
      </c>
      <c r="E4" s="6">
        <f t="shared" ref="E4:E67" si="0">$B$2+E3</f>
        <v>0.02</v>
      </c>
      <c r="F4" s="6">
        <f t="shared" ref="F4:G19" si="1">F3+H3*$B$2+0.5*J3*$B$2^2</f>
        <v>0.32139380484326974</v>
      </c>
      <c r="G4" s="6">
        <f t="shared" si="1"/>
        <v>0.3810622215594891</v>
      </c>
      <c r="H4" s="6">
        <f t="shared" ref="H4:I19" si="2">H3+J3*$B$2</f>
        <v>16.069690242163485</v>
      </c>
      <c r="I4" s="6">
        <f t="shared" si="2"/>
        <v>18.955111077974454</v>
      </c>
      <c r="J4" s="6">
        <v>0</v>
      </c>
      <c r="K4" s="6">
        <v>-9.8000000000000007</v>
      </c>
    </row>
    <row r="5" spans="1:11" x14ac:dyDescent="0.3">
      <c r="D5" s="6">
        <v>4</v>
      </c>
      <c r="E5" s="6">
        <f t="shared" si="0"/>
        <v>0.03</v>
      </c>
      <c r="F5" s="6">
        <f t="shared" si="1"/>
        <v>0.48209070726490461</v>
      </c>
      <c r="G5" s="6">
        <f t="shared" si="1"/>
        <v>0.57012333233923362</v>
      </c>
      <c r="H5" s="6">
        <f t="shared" si="2"/>
        <v>16.069690242163485</v>
      </c>
      <c r="I5" s="6">
        <f t="shared" si="2"/>
        <v>18.857111077974455</v>
      </c>
      <c r="J5" s="6">
        <v>0</v>
      </c>
      <c r="K5" s="6">
        <v>-9.8000000000000007</v>
      </c>
    </row>
    <row r="6" spans="1:11" x14ac:dyDescent="0.3">
      <c r="D6" s="6">
        <v>5</v>
      </c>
      <c r="E6" s="6">
        <f t="shared" si="0"/>
        <v>0.04</v>
      </c>
      <c r="F6" s="6">
        <f t="shared" si="1"/>
        <v>0.64278760968653947</v>
      </c>
      <c r="G6" s="6">
        <f t="shared" si="1"/>
        <v>0.75820444311897817</v>
      </c>
      <c r="H6" s="6">
        <f t="shared" si="2"/>
        <v>16.069690242163485</v>
      </c>
      <c r="I6" s="6">
        <f t="shared" si="2"/>
        <v>18.759111077974456</v>
      </c>
      <c r="J6" s="6">
        <v>0</v>
      </c>
      <c r="K6" s="6">
        <v>-9.8000000000000007</v>
      </c>
    </row>
    <row r="7" spans="1:11" x14ac:dyDescent="0.3">
      <c r="D7" s="6">
        <v>6</v>
      </c>
      <c r="E7" s="6">
        <f t="shared" si="0"/>
        <v>0.05</v>
      </c>
      <c r="F7" s="6">
        <f t="shared" si="1"/>
        <v>0.8034845121081744</v>
      </c>
      <c r="G7" s="6">
        <f t="shared" si="1"/>
        <v>0.94530555389872273</v>
      </c>
      <c r="H7" s="6">
        <f t="shared" si="2"/>
        <v>16.069690242163485</v>
      </c>
      <c r="I7" s="6">
        <f t="shared" si="2"/>
        <v>18.661111077974457</v>
      </c>
      <c r="J7" s="6">
        <v>0</v>
      </c>
      <c r="K7" s="6">
        <v>-9.8000000000000007</v>
      </c>
    </row>
    <row r="8" spans="1:11" x14ac:dyDescent="0.3">
      <c r="D8" s="6">
        <v>7</v>
      </c>
      <c r="E8" s="6">
        <f t="shared" si="0"/>
        <v>6.0000000000000005E-2</v>
      </c>
      <c r="F8" s="6">
        <f t="shared" si="1"/>
        <v>0.96418141452980932</v>
      </c>
      <c r="G8" s="6">
        <f t="shared" si="1"/>
        <v>1.1314266646784672</v>
      </c>
      <c r="H8" s="6">
        <f t="shared" si="2"/>
        <v>16.069690242163485</v>
      </c>
      <c r="I8" s="6">
        <f t="shared" si="2"/>
        <v>18.563111077974458</v>
      </c>
      <c r="J8" s="6">
        <v>0</v>
      </c>
      <c r="K8" s="6">
        <v>-9.8000000000000007</v>
      </c>
    </row>
    <row r="9" spans="1:11" x14ac:dyDescent="0.3">
      <c r="D9" s="6">
        <v>8</v>
      </c>
      <c r="E9" s="6">
        <f t="shared" si="0"/>
        <v>7.0000000000000007E-2</v>
      </c>
      <c r="F9" s="6">
        <f t="shared" si="1"/>
        <v>1.1248783169514442</v>
      </c>
      <c r="G9" s="6">
        <f t="shared" si="1"/>
        <v>1.3165677754582117</v>
      </c>
      <c r="H9" s="6">
        <f t="shared" si="2"/>
        <v>16.069690242163485</v>
      </c>
      <c r="I9" s="6">
        <f t="shared" si="2"/>
        <v>18.465111077974459</v>
      </c>
      <c r="J9" s="6">
        <v>0</v>
      </c>
      <c r="K9" s="6">
        <v>-9.8000000000000007</v>
      </c>
    </row>
    <row r="10" spans="1:11" x14ac:dyDescent="0.3">
      <c r="D10" s="6">
        <v>9</v>
      </c>
      <c r="E10" s="6">
        <f t="shared" si="0"/>
        <v>0.08</v>
      </c>
      <c r="F10" s="6">
        <f t="shared" si="1"/>
        <v>1.2855752193730792</v>
      </c>
      <c r="G10" s="6">
        <f t="shared" si="1"/>
        <v>1.5007288862379562</v>
      </c>
      <c r="H10" s="6">
        <f t="shared" si="2"/>
        <v>16.069690242163485</v>
      </c>
      <c r="I10" s="6">
        <f t="shared" si="2"/>
        <v>18.36711107797446</v>
      </c>
      <c r="J10" s="6">
        <v>0</v>
      </c>
      <c r="K10" s="6">
        <v>-9.8000000000000007</v>
      </c>
    </row>
    <row r="11" spans="1:11" x14ac:dyDescent="0.3">
      <c r="D11" s="6">
        <v>10</v>
      </c>
      <c r="E11" s="6">
        <f t="shared" si="0"/>
        <v>0.09</v>
      </c>
      <c r="F11" s="6">
        <f t="shared" si="1"/>
        <v>1.4462721217947141</v>
      </c>
      <c r="G11" s="6">
        <f t="shared" si="1"/>
        <v>1.6839099970177007</v>
      </c>
      <c r="H11" s="6">
        <f t="shared" si="2"/>
        <v>16.069690242163485</v>
      </c>
      <c r="I11" s="6">
        <f t="shared" si="2"/>
        <v>18.269111077974461</v>
      </c>
      <c r="J11" s="6">
        <v>0</v>
      </c>
      <c r="K11" s="6">
        <v>-9.8000000000000007</v>
      </c>
    </row>
    <row r="12" spans="1:11" x14ac:dyDescent="0.3">
      <c r="D12" s="6">
        <v>11</v>
      </c>
      <c r="E12" s="6">
        <f t="shared" si="0"/>
        <v>9.9999999999999992E-2</v>
      </c>
      <c r="F12" s="6">
        <f t="shared" si="1"/>
        <v>1.606969024216349</v>
      </c>
      <c r="G12" s="6">
        <f t="shared" si="1"/>
        <v>1.8661111077974453</v>
      </c>
      <c r="H12" s="6">
        <f t="shared" si="2"/>
        <v>16.069690242163485</v>
      </c>
      <c r="I12" s="6">
        <f t="shared" si="2"/>
        <v>18.171111077974462</v>
      </c>
      <c r="J12" s="6">
        <v>0</v>
      </c>
      <c r="K12" s="6">
        <v>-9.8000000000000007</v>
      </c>
    </row>
    <row r="13" spans="1:11" x14ac:dyDescent="0.3">
      <c r="D13" s="6">
        <v>12</v>
      </c>
      <c r="E13" s="6">
        <f t="shared" si="0"/>
        <v>0.10999999999999999</v>
      </c>
      <c r="F13" s="6">
        <f t="shared" si="1"/>
        <v>1.7676659266379839</v>
      </c>
      <c r="G13" s="6">
        <f t="shared" si="1"/>
        <v>2.0473322185771896</v>
      </c>
      <c r="H13" s="6">
        <f t="shared" si="2"/>
        <v>16.069690242163485</v>
      </c>
      <c r="I13" s="6">
        <f t="shared" si="2"/>
        <v>18.073111077974463</v>
      </c>
      <c r="J13" s="6">
        <v>0</v>
      </c>
      <c r="K13" s="6">
        <v>-9.8000000000000007</v>
      </c>
    </row>
    <row r="14" spans="1:11" x14ac:dyDescent="0.3">
      <c r="D14" s="6">
        <v>13</v>
      </c>
      <c r="E14" s="6">
        <f t="shared" si="0"/>
        <v>0.11999999999999998</v>
      </c>
      <c r="F14" s="6">
        <f t="shared" si="1"/>
        <v>1.9283628290596189</v>
      </c>
      <c r="G14" s="6">
        <f t="shared" si="1"/>
        <v>2.2275733293569342</v>
      </c>
      <c r="H14" s="6">
        <f t="shared" si="2"/>
        <v>16.069690242163485</v>
      </c>
      <c r="I14" s="6">
        <f t="shared" si="2"/>
        <v>17.975111077974464</v>
      </c>
      <c r="J14" s="6">
        <v>0</v>
      </c>
      <c r="K14" s="6">
        <v>-9.8000000000000007</v>
      </c>
    </row>
    <row r="15" spans="1:11" x14ac:dyDescent="0.3">
      <c r="D15" s="6">
        <v>14</v>
      </c>
      <c r="E15" s="6">
        <f t="shared" si="0"/>
        <v>0.12999999999999998</v>
      </c>
      <c r="F15" s="6">
        <f t="shared" si="1"/>
        <v>2.0890597314812536</v>
      </c>
      <c r="G15" s="6">
        <f t="shared" si="1"/>
        <v>2.4068344401366786</v>
      </c>
      <c r="H15" s="6">
        <f t="shared" si="2"/>
        <v>16.069690242163485</v>
      </c>
      <c r="I15" s="6">
        <f t="shared" si="2"/>
        <v>17.877111077974465</v>
      </c>
      <c r="J15" s="6">
        <v>0</v>
      </c>
      <c r="K15" s="6">
        <v>-9.8000000000000007</v>
      </c>
    </row>
    <row r="16" spans="1:11" x14ac:dyDescent="0.3">
      <c r="D16" s="6">
        <v>15</v>
      </c>
      <c r="E16" s="6">
        <f t="shared" si="0"/>
        <v>0.13999999999999999</v>
      </c>
      <c r="F16" s="6">
        <f t="shared" si="1"/>
        <v>2.2497566339028885</v>
      </c>
      <c r="G16" s="6">
        <f t="shared" si="1"/>
        <v>2.5851155509164232</v>
      </c>
      <c r="H16" s="6">
        <f t="shared" si="2"/>
        <v>16.069690242163485</v>
      </c>
      <c r="I16" s="6">
        <f t="shared" si="2"/>
        <v>17.779111077974466</v>
      </c>
      <c r="J16" s="6">
        <v>0</v>
      </c>
      <c r="K16" s="6">
        <v>-9.8000000000000007</v>
      </c>
    </row>
    <row r="17" spans="4:11" x14ac:dyDescent="0.3">
      <c r="D17" s="6">
        <v>16</v>
      </c>
      <c r="E17" s="6">
        <f t="shared" si="0"/>
        <v>0.15</v>
      </c>
      <c r="F17" s="6">
        <f t="shared" si="1"/>
        <v>2.4104535363245234</v>
      </c>
      <c r="G17" s="6">
        <f t="shared" si="1"/>
        <v>2.7624166616961676</v>
      </c>
      <c r="H17" s="6">
        <f t="shared" si="2"/>
        <v>16.069690242163485</v>
      </c>
      <c r="I17" s="6">
        <f t="shared" si="2"/>
        <v>17.681111077974467</v>
      </c>
      <c r="J17" s="6">
        <v>0</v>
      </c>
      <c r="K17" s="6">
        <v>-9.8000000000000007</v>
      </c>
    </row>
    <row r="18" spans="4:11" x14ac:dyDescent="0.3">
      <c r="D18" s="6">
        <v>17</v>
      </c>
      <c r="E18" s="6">
        <f t="shared" si="0"/>
        <v>0.16</v>
      </c>
      <c r="F18" s="6">
        <f t="shared" si="1"/>
        <v>2.5711504387461583</v>
      </c>
      <c r="G18" s="6">
        <f t="shared" si="1"/>
        <v>2.9387377724759123</v>
      </c>
      <c r="H18" s="6">
        <f t="shared" si="2"/>
        <v>16.069690242163485</v>
      </c>
      <c r="I18" s="6">
        <f t="shared" si="2"/>
        <v>17.583111077974468</v>
      </c>
      <c r="J18" s="6">
        <v>0</v>
      </c>
      <c r="K18" s="6">
        <v>-9.8000000000000007</v>
      </c>
    </row>
    <row r="19" spans="4:11" x14ac:dyDescent="0.3">
      <c r="D19" s="6">
        <v>18</v>
      </c>
      <c r="E19" s="6">
        <f t="shared" si="0"/>
        <v>0.17</v>
      </c>
      <c r="F19" s="6">
        <f t="shared" si="1"/>
        <v>2.7318473411677933</v>
      </c>
      <c r="G19" s="6">
        <f t="shared" si="1"/>
        <v>3.1140788832556567</v>
      </c>
      <c r="H19" s="6">
        <f t="shared" si="2"/>
        <v>16.069690242163485</v>
      </c>
      <c r="I19" s="6">
        <f t="shared" si="2"/>
        <v>17.485111077974469</v>
      </c>
      <c r="J19" s="6">
        <v>0</v>
      </c>
      <c r="K19" s="6">
        <v>-9.8000000000000007</v>
      </c>
    </row>
    <row r="20" spans="4:11" x14ac:dyDescent="0.3">
      <c r="D20" s="6">
        <v>19</v>
      </c>
      <c r="E20" s="6">
        <f t="shared" si="0"/>
        <v>0.18000000000000002</v>
      </c>
      <c r="F20" s="6">
        <f t="shared" ref="F20:G35" si="3">F19+H19*$B$2+0.5*J19*$B$2^2</f>
        <v>2.8925442435894282</v>
      </c>
      <c r="G20" s="6">
        <f t="shared" si="3"/>
        <v>3.2884399940354014</v>
      </c>
      <c r="H20" s="6">
        <f t="shared" ref="H20:I35" si="4">H19+J19*$B$2</f>
        <v>16.069690242163485</v>
      </c>
      <c r="I20" s="6">
        <f t="shared" si="4"/>
        <v>17.38711107797447</v>
      </c>
      <c r="J20" s="6">
        <v>0</v>
      </c>
      <c r="K20" s="6">
        <v>-9.8000000000000007</v>
      </c>
    </row>
    <row r="21" spans="4:11" x14ac:dyDescent="0.3">
      <c r="D21" s="6">
        <v>20</v>
      </c>
      <c r="E21" s="6">
        <f t="shared" si="0"/>
        <v>0.19000000000000003</v>
      </c>
      <c r="F21" s="6">
        <f t="shared" si="3"/>
        <v>3.0532411460110631</v>
      </c>
      <c r="G21" s="6">
        <f t="shared" si="3"/>
        <v>3.4618211048151459</v>
      </c>
      <c r="H21" s="6">
        <f t="shared" si="4"/>
        <v>16.069690242163485</v>
      </c>
      <c r="I21" s="6">
        <f t="shared" si="4"/>
        <v>17.289111077974471</v>
      </c>
      <c r="J21" s="6">
        <v>0</v>
      </c>
      <c r="K21" s="6">
        <v>-9.8000000000000007</v>
      </c>
    </row>
    <row r="22" spans="4:11" x14ac:dyDescent="0.3">
      <c r="D22" s="6">
        <v>21</v>
      </c>
      <c r="E22" s="6">
        <f t="shared" si="0"/>
        <v>0.20000000000000004</v>
      </c>
      <c r="F22" s="6">
        <f t="shared" si="3"/>
        <v>3.213938048432698</v>
      </c>
      <c r="G22" s="6">
        <f t="shared" si="3"/>
        <v>3.6342222155948907</v>
      </c>
      <c r="H22" s="6">
        <f t="shared" si="4"/>
        <v>16.069690242163485</v>
      </c>
      <c r="I22" s="6">
        <f t="shared" si="4"/>
        <v>17.191111077974472</v>
      </c>
      <c r="J22" s="6">
        <v>0</v>
      </c>
      <c r="K22" s="6">
        <v>-9.8000000000000007</v>
      </c>
    </row>
    <row r="23" spans="4:11" x14ac:dyDescent="0.3">
      <c r="D23" s="6">
        <v>22</v>
      </c>
      <c r="E23" s="6">
        <f t="shared" si="0"/>
        <v>0.21000000000000005</v>
      </c>
      <c r="F23" s="6">
        <f t="shared" si="3"/>
        <v>3.374634950854333</v>
      </c>
      <c r="G23" s="6">
        <f t="shared" si="3"/>
        <v>3.8056433263746352</v>
      </c>
      <c r="H23" s="6">
        <f t="shared" si="4"/>
        <v>16.069690242163485</v>
      </c>
      <c r="I23" s="6">
        <f t="shared" si="4"/>
        <v>17.093111077974473</v>
      </c>
      <c r="J23" s="6">
        <v>0</v>
      </c>
      <c r="K23" s="6">
        <v>-9.8000000000000007</v>
      </c>
    </row>
    <row r="24" spans="4:11" x14ac:dyDescent="0.3">
      <c r="D24" s="6">
        <v>23</v>
      </c>
      <c r="E24" s="6">
        <f t="shared" si="0"/>
        <v>0.22000000000000006</v>
      </c>
      <c r="F24" s="6">
        <f t="shared" si="3"/>
        <v>3.5353318532759679</v>
      </c>
      <c r="G24" s="6">
        <f t="shared" si="3"/>
        <v>3.97608443715438</v>
      </c>
      <c r="H24" s="6">
        <f t="shared" si="4"/>
        <v>16.069690242163485</v>
      </c>
      <c r="I24" s="6">
        <f t="shared" si="4"/>
        <v>16.995111077974475</v>
      </c>
      <c r="J24" s="6">
        <v>0</v>
      </c>
      <c r="K24" s="6">
        <v>-9.8000000000000007</v>
      </c>
    </row>
    <row r="25" spans="4:11" x14ac:dyDescent="0.3">
      <c r="D25" s="6">
        <v>24</v>
      </c>
      <c r="E25" s="6">
        <f t="shared" si="0"/>
        <v>0.23000000000000007</v>
      </c>
      <c r="F25" s="6">
        <f t="shared" si="3"/>
        <v>3.6960287556976028</v>
      </c>
      <c r="G25" s="6">
        <f t="shared" si="3"/>
        <v>4.145545547934125</v>
      </c>
      <c r="H25" s="6">
        <f t="shared" si="4"/>
        <v>16.069690242163485</v>
      </c>
      <c r="I25" s="6">
        <f t="shared" si="4"/>
        <v>16.897111077974476</v>
      </c>
      <c r="J25" s="6">
        <v>0</v>
      </c>
      <c r="K25" s="6">
        <v>-9.8000000000000007</v>
      </c>
    </row>
    <row r="26" spans="4:11" x14ac:dyDescent="0.3">
      <c r="D26" s="6">
        <v>25</v>
      </c>
      <c r="E26" s="6">
        <f t="shared" si="0"/>
        <v>0.24000000000000007</v>
      </c>
      <c r="F26" s="6">
        <f t="shared" si="3"/>
        <v>3.8567256581192377</v>
      </c>
      <c r="G26" s="6">
        <f t="shared" si="3"/>
        <v>4.3140266587138694</v>
      </c>
      <c r="H26" s="6">
        <f t="shared" si="4"/>
        <v>16.069690242163485</v>
      </c>
      <c r="I26" s="6">
        <f t="shared" si="4"/>
        <v>16.799111077974477</v>
      </c>
      <c r="J26" s="6">
        <v>0</v>
      </c>
      <c r="K26" s="6">
        <v>-9.8000000000000007</v>
      </c>
    </row>
    <row r="27" spans="4:11" x14ac:dyDescent="0.3">
      <c r="D27" s="6">
        <v>26</v>
      </c>
      <c r="E27" s="6">
        <f t="shared" si="0"/>
        <v>0.25000000000000006</v>
      </c>
      <c r="F27" s="6">
        <f t="shared" si="3"/>
        <v>4.0174225605408722</v>
      </c>
      <c r="G27" s="6">
        <f t="shared" si="3"/>
        <v>4.4815277694936144</v>
      </c>
      <c r="H27" s="6">
        <f t="shared" si="4"/>
        <v>16.069690242163485</v>
      </c>
      <c r="I27" s="6">
        <f t="shared" si="4"/>
        <v>16.701111077974478</v>
      </c>
      <c r="J27" s="6">
        <v>0</v>
      </c>
      <c r="K27" s="6">
        <v>-9.8000000000000007</v>
      </c>
    </row>
    <row r="28" spans="4:11" x14ac:dyDescent="0.3">
      <c r="D28" s="6">
        <v>27</v>
      </c>
      <c r="E28" s="6">
        <f t="shared" si="0"/>
        <v>0.26000000000000006</v>
      </c>
      <c r="F28" s="6">
        <f t="shared" si="3"/>
        <v>4.1781194629625071</v>
      </c>
      <c r="G28" s="6">
        <f t="shared" si="3"/>
        <v>4.6480488802733593</v>
      </c>
      <c r="H28" s="6">
        <f t="shared" si="4"/>
        <v>16.069690242163485</v>
      </c>
      <c r="I28" s="6">
        <f t="shared" si="4"/>
        <v>16.603111077974479</v>
      </c>
      <c r="J28" s="6">
        <v>0</v>
      </c>
      <c r="K28" s="6">
        <v>-9.8000000000000007</v>
      </c>
    </row>
    <row r="29" spans="4:11" x14ac:dyDescent="0.3">
      <c r="D29" s="6">
        <v>28</v>
      </c>
      <c r="E29" s="6">
        <f t="shared" si="0"/>
        <v>0.27000000000000007</v>
      </c>
      <c r="F29" s="6">
        <f t="shared" si="3"/>
        <v>4.3388163653841421</v>
      </c>
      <c r="G29" s="6">
        <f t="shared" si="3"/>
        <v>4.8135899910531039</v>
      </c>
      <c r="H29" s="6">
        <f t="shared" si="4"/>
        <v>16.069690242163485</v>
      </c>
      <c r="I29" s="6">
        <f t="shared" si="4"/>
        <v>16.50511107797448</v>
      </c>
      <c r="J29" s="6">
        <v>0</v>
      </c>
      <c r="K29" s="6">
        <v>-9.8000000000000007</v>
      </c>
    </row>
    <row r="30" spans="4:11" x14ac:dyDescent="0.3">
      <c r="D30" s="6">
        <v>29</v>
      </c>
      <c r="E30" s="6">
        <f t="shared" si="0"/>
        <v>0.28000000000000008</v>
      </c>
      <c r="F30" s="6">
        <f t="shared" si="3"/>
        <v>4.499513267805777</v>
      </c>
      <c r="G30" s="6">
        <f t="shared" si="3"/>
        <v>4.9781511018328484</v>
      </c>
      <c r="H30" s="6">
        <f t="shared" si="4"/>
        <v>16.069690242163485</v>
      </c>
      <c r="I30" s="6">
        <f t="shared" si="4"/>
        <v>16.407111077974481</v>
      </c>
      <c r="J30" s="6">
        <v>0</v>
      </c>
      <c r="K30" s="6">
        <v>-9.8000000000000007</v>
      </c>
    </row>
    <row r="31" spans="4:11" x14ac:dyDescent="0.3">
      <c r="D31" s="6">
        <v>30</v>
      </c>
      <c r="E31" s="6">
        <f t="shared" si="0"/>
        <v>0.29000000000000009</v>
      </c>
      <c r="F31" s="6">
        <f t="shared" si="3"/>
        <v>4.6602101702274119</v>
      </c>
      <c r="G31" s="6">
        <f t="shared" si="3"/>
        <v>5.1417322126125935</v>
      </c>
      <c r="H31" s="6">
        <f t="shared" si="4"/>
        <v>16.069690242163485</v>
      </c>
      <c r="I31" s="6">
        <f t="shared" si="4"/>
        <v>16.309111077974482</v>
      </c>
      <c r="J31" s="6">
        <v>0</v>
      </c>
      <c r="K31" s="6">
        <v>-9.8000000000000007</v>
      </c>
    </row>
    <row r="32" spans="4:11" x14ac:dyDescent="0.3">
      <c r="D32" s="6">
        <v>31</v>
      </c>
      <c r="E32" s="6">
        <f t="shared" si="0"/>
        <v>0.3000000000000001</v>
      </c>
      <c r="F32" s="6">
        <f t="shared" si="3"/>
        <v>4.8209070726490468</v>
      </c>
      <c r="G32" s="6">
        <f t="shared" si="3"/>
        <v>5.3043333233923384</v>
      </c>
      <c r="H32" s="6">
        <f t="shared" si="4"/>
        <v>16.069690242163485</v>
      </c>
      <c r="I32" s="6">
        <f t="shared" si="4"/>
        <v>16.211111077974483</v>
      </c>
      <c r="J32" s="6">
        <v>0</v>
      </c>
      <c r="K32" s="6">
        <v>-9.8000000000000007</v>
      </c>
    </row>
    <row r="33" spans="4:11" x14ac:dyDescent="0.3">
      <c r="D33" s="6">
        <v>32</v>
      </c>
      <c r="E33" s="6">
        <f t="shared" si="0"/>
        <v>0.31000000000000011</v>
      </c>
      <c r="F33" s="6">
        <f t="shared" si="3"/>
        <v>4.9816039750706818</v>
      </c>
      <c r="G33" s="6">
        <f t="shared" si="3"/>
        <v>5.4659544341720832</v>
      </c>
      <c r="H33" s="6">
        <f t="shared" si="4"/>
        <v>16.069690242163485</v>
      </c>
      <c r="I33" s="6">
        <f t="shared" si="4"/>
        <v>16.113111077974484</v>
      </c>
      <c r="J33" s="6">
        <v>0</v>
      </c>
      <c r="K33" s="6">
        <v>-9.8000000000000007</v>
      </c>
    </row>
    <row r="34" spans="4:11" x14ac:dyDescent="0.3">
      <c r="D34" s="6">
        <v>33</v>
      </c>
      <c r="E34" s="6">
        <f t="shared" si="0"/>
        <v>0.32000000000000012</v>
      </c>
      <c r="F34" s="6">
        <f t="shared" si="3"/>
        <v>5.1423008774923167</v>
      </c>
      <c r="G34" s="6">
        <f t="shared" si="3"/>
        <v>5.6265955449518277</v>
      </c>
      <c r="H34" s="6">
        <f t="shared" si="4"/>
        <v>16.069690242163485</v>
      </c>
      <c r="I34" s="6">
        <f t="shared" si="4"/>
        <v>16.015111077974485</v>
      </c>
      <c r="J34" s="6">
        <v>0</v>
      </c>
      <c r="K34" s="6">
        <v>-9.8000000000000007</v>
      </c>
    </row>
    <row r="35" spans="4:11" x14ac:dyDescent="0.3">
      <c r="D35" s="6">
        <v>34</v>
      </c>
      <c r="E35" s="6">
        <f t="shared" si="0"/>
        <v>0.33000000000000013</v>
      </c>
      <c r="F35" s="6">
        <f t="shared" si="3"/>
        <v>5.3029977799139516</v>
      </c>
      <c r="G35" s="6">
        <f t="shared" si="3"/>
        <v>5.786256655731572</v>
      </c>
      <c r="H35" s="6">
        <f t="shared" si="4"/>
        <v>16.069690242163485</v>
      </c>
      <c r="I35" s="6">
        <f t="shared" si="4"/>
        <v>15.917111077974484</v>
      </c>
      <c r="J35" s="6">
        <v>0</v>
      </c>
      <c r="K35" s="6">
        <v>-9.8000000000000007</v>
      </c>
    </row>
    <row r="36" spans="4:11" x14ac:dyDescent="0.3">
      <c r="D36" s="6">
        <v>35</v>
      </c>
      <c r="E36" s="6">
        <f t="shared" si="0"/>
        <v>0.34000000000000014</v>
      </c>
      <c r="F36" s="6">
        <f t="shared" ref="F36:G51" si="5">F35+H35*$B$2+0.5*J35*$B$2^2</f>
        <v>5.4636946823355865</v>
      </c>
      <c r="G36" s="6">
        <f t="shared" si="5"/>
        <v>5.944937766511317</v>
      </c>
      <c r="H36" s="6">
        <f t="shared" ref="H36:I51" si="6">H35+J35*$B$2</f>
        <v>16.069690242163485</v>
      </c>
      <c r="I36" s="6">
        <f t="shared" si="6"/>
        <v>15.819111077974483</v>
      </c>
      <c r="J36" s="6">
        <v>0</v>
      </c>
      <c r="K36" s="6">
        <v>-9.8000000000000007</v>
      </c>
    </row>
    <row r="37" spans="4:11" x14ac:dyDescent="0.3">
      <c r="D37" s="6">
        <v>36</v>
      </c>
      <c r="E37" s="6">
        <f t="shared" si="0"/>
        <v>0.35000000000000014</v>
      </c>
      <c r="F37" s="6">
        <f t="shared" si="5"/>
        <v>5.6243915847572215</v>
      </c>
      <c r="G37" s="6">
        <f t="shared" si="5"/>
        <v>6.1026388772910618</v>
      </c>
      <c r="H37" s="6">
        <f t="shared" si="6"/>
        <v>16.069690242163485</v>
      </c>
      <c r="I37" s="6">
        <f t="shared" si="6"/>
        <v>15.721111077974482</v>
      </c>
      <c r="J37" s="6">
        <v>0</v>
      </c>
      <c r="K37" s="6">
        <v>-9.8000000000000007</v>
      </c>
    </row>
    <row r="38" spans="4:11" x14ac:dyDescent="0.3">
      <c r="D38" s="6">
        <v>37</v>
      </c>
      <c r="E38" s="6">
        <f t="shared" si="0"/>
        <v>0.36000000000000015</v>
      </c>
      <c r="F38" s="6">
        <f t="shared" si="5"/>
        <v>5.7850884871788564</v>
      </c>
      <c r="G38" s="6">
        <f t="shared" si="5"/>
        <v>6.2593599880708064</v>
      </c>
      <c r="H38" s="6">
        <f t="shared" si="6"/>
        <v>16.069690242163485</v>
      </c>
      <c r="I38" s="6">
        <f t="shared" si="6"/>
        <v>15.623111077974482</v>
      </c>
      <c r="J38" s="6">
        <v>0</v>
      </c>
      <c r="K38" s="6">
        <v>-9.8000000000000007</v>
      </c>
    </row>
    <row r="39" spans="4:11" x14ac:dyDescent="0.3">
      <c r="D39" s="6">
        <v>38</v>
      </c>
      <c r="E39" s="6">
        <f t="shared" si="0"/>
        <v>0.37000000000000016</v>
      </c>
      <c r="F39" s="6">
        <f t="shared" si="5"/>
        <v>5.9457853896004913</v>
      </c>
      <c r="G39" s="6">
        <f t="shared" si="5"/>
        <v>6.4151010988505508</v>
      </c>
      <c r="H39" s="6">
        <f t="shared" si="6"/>
        <v>16.069690242163485</v>
      </c>
      <c r="I39" s="6">
        <f t="shared" si="6"/>
        <v>15.525111077974481</v>
      </c>
      <c r="J39" s="6">
        <v>0</v>
      </c>
      <c r="K39" s="6">
        <v>-9.8000000000000007</v>
      </c>
    </row>
    <row r="40" spans="4:11" x14ac:dyDescent="0.3">
      <c r="D40" s="6">
        <v>39</v>
      </c>
      <c r="E40" s="6">
        <f t="shared" si="0"/>
        <v>0.38000000000000017</v>
      </c>
      <c r="F40" s="6">
        <f t="shared" si="5"/>
        <v>6.1064822920221262</v>
      </c>
      <c r="G40" s="6">
        <f t="shared" si="5"/>
        <v>6.5698622096302959</v>
      </c>
      <c r="H40" s="6">
        <f t="shared" si="6"/>
        <v>16.069690242163485</v>
      </c>
      <c r="I40" s="6">
        <f t="shared" si="6"/>
        <v>15.42711107797448</v>
      </c>
      <c r="J40" s="6">
        <v>0</v>
      </c>
      <c r="K40" s="6">
        <v>-9.8000000000000007</v>
      </c>
    </row>
    <row r="41" spans="4:11" x14ac:dyDescent="0.3">
      <c r="D41" s="6">
        <v>40</v>
      </c>
      <c r="E41" s="6">
        <f t="shared" si="0"/>
        <v>0.39000000000000018</v>
      </c>
      <c r="F41" s="6">
        <f t="shared" si="5"/>
        <v>6.2671791944437611</v>
      </c>
      <c r="G41" s="6">
        <f t="shared" si="5"/>
        <v>6.7236433204100408</v>
      </c>
      <c r="H41" s="6">
        <f t="shared" si="6"/>
        <v>16.069690242163485</v>
      </c>
      <c r="I41" s="6">
        <f t="shared" si="6"/>
        <v>15.329111077974479</v>
      </c>
      <c r="J41" s="6">
        <v>0</v>
      </c>
      <c r="K41" s="6">
        <v>-9.8000000000000007</v>
      </c>
    </row>
    <row r="42" spans="4:11" x14ac:dyDescent="0.3">
      <c r="D42" s="6">
        <v>41</v>
      </c>
      <c r="E42" s="6">
        <f t="shared" si="0"/>
        <v>0.40000000000000019</v>
      </c>
      <c r="F42" s="6">
        <f t="shared" si="5"/>
        <v>6.4278760968653961</v>
      </c>
      <c r="G42" s="6">
        <f t="shared" si="5"/>
        <v>6.8764444311897854</v>
      </c>
      <c r="H42" s="6">
        <f t="shared" si="6"/>
        <v>16.069690242163485</v>
      </c>
      <c r="I42" s="6">
        <f t="shared" si="6"/>
        <v>15.231111077974479</v>
      </c>
      <c r="J42" s="6">
        <v>0</v>
      </c>
      <c r="K42" s="6">
        <v>-9.8000000000000007</v>
      </c>
    </row>
    <row r="43" spans="4:11" x14ac:dyDescent="0.3">
      <c r="D43" s="6">
        <v>42</v>
      </c>
      <c r="E43" s="6">
        <f t="shared" si="0"/>
        <v>0.4100000000000002</v>
      </c>
      <c r="F43" s="6">
        <f t="shared" si="5"/>
        <v>6.588572999287031</v>
      </c>
      <c r="G43" s="6">
        <f t="shared" si="5"/>
        <v>7.0282655419695299</v>
      </c>
      <c r="H43" s="6">
        <f t="shared" si="6"/>
        <v>16.069690242163485</v>
      </c>
      <c r="I43" s="6">
        <f t="shared" si="6"/>
        <v>15.133111077974478</v>
      </c>
      <c r="J43" s="6">
        <v>0</v>
      </c>
      <c r="K43" s="6">
        <v>-9.8000000000000007</v>
      </c>
    </row>
    <row r="44" spans="4:11" x14ac:dyDescent="0.3">
      <c r="D44" s="6">
        <v>43</v>
      </c>
      <c r="E44" s="6">
        <f t="shared" si="0"/>
        <v>0.42000000000000021</v>
      </c>
      <c r="F44" s="6">
        <f t="shared" si="5"/>
        <v>6.7492699017086659</v>
      </c>
      <c r="G44" s="6">
        <f t="shared" si="5"/>
        <v>7.1791066527492742</v>
      </c>
      <c r="H44" s="6">
        <f t="shared" si="6"/>
        <v>16.069690242163485</v>
      </c>
      <c r="I44" s="6">
        <f t="shared" si="6"/>
        <v>15.035111077974477</v>
      </c>
      <c r="J44" s="6">
        <v>0</v>
      </c>
      <c r="K44" s="6">
        <v>-9.8000000000000007</v>
      </c>
    </row>
    <row r="45" spans="4:11" x14ac:dyDescent="0.3">
      <c r="D45" s="6">
        <v>44</v>
      </c>
      <c r="E45" s="6">
        <f t="shared" si="0"/>
        <v>0.43000000000000022</v>
      </c>
      <c r="F45" s="6">
        <f t="shared" si="5"/>
        <v>6.9099668041303008</v>
      </c>
      <c r="G45" s="6">
        <f t="shared" si="5"/>
        <v>7.3289677635290191</v>
      </c>
      <c r="H45" s="6">
        <f t="shared" si="6"/>
        <v>16.069690242163485</v>
      </c>
      <c r="I45" s="6">
        <f t="shared" si="6"/>
        <v>14.937111077974476</v>
      </c>
      <c r="J45" s="6">
        <v>0</v>
      </c>
      <c r="K45" s="6">
        <v>-9.8000000000000007</v>
      </c>
    </row>
    <row r="46" spans="4:11" x14ac:dyDescent="0.3">
      <c r="D46" s="6">
        <v>45</v>
      </c>
      <c r="E46" s="6">
        <f t="shared" si="0"/>
        <v>0.44000000000000022</v>
      </c>
      <c r="F46" s="6">
        <f t="shared" si="5"/>
        <v>7.0706637065519358</v>
      </c>
      <c r="G46" s="6">
        <f t="shared" si="5"/>
        <v>7.4778488743087639</v>
      </c>
      <c r="H46" s="6">
        <f t="shared" si="6"/>
        <v>16.069690242163485</v>
      </c>
      <c r="I46" s="6">
        <f t="shared" si="6"/>
        <v>14.839111077974476</v>
      </c>
      <c r="J46" s="6">
        <v>0</v>
      </c>
      <c r="K46" s="6">
        <v>-9.8000000000000007</v>
      </c>
    </row>
    <row r="47" spans="4:11" x14ac:dyDescent="0.3">
      <c r="D47" s="6">
        <v>46</v>
      </c>
      <c r="E47" s="6">
        <f t="shared" si="0"/>
        <v>0.45000000000000023</v>
      </c>
      <c r="F47" s="6">
        <f t="shared" si="5"/>
        <v>7.2313606089735707</v>
      </c>
      <c r="G47" s="6">
        <f t="shared" si="5"/>
        <v>7.6257499850885084</v>
      </c>
      <c r="H47" s="6">
        <f t="shared" si="6"/>
        <v>16.069690242163485</v>
      </c>
      <c r="I47" s="6">
        <f t="shared" si="6"/>
        <v>14.741111077974475</v>
      </c>
      <c r="J47" s="6">
        <v>0</v>
      </c>
      <c r="K47" s="6">
        <v>-9.8000000000000007</v>
      </c>
    </row>
    <row r="48" spans="4:11" x14ac:dyDescent="0.3">
      <c r="D48" s="6">
        <v>47</v>
      </c>
      <c r="E48" s="6">
        <f t="shared" si="0"/>
        <v>0.46000000000000024</v>
      </c>
      <c r="F48" s="6">
        <f t="shared" si="5"/>
        <v>7.3920575113952056</v>
      </c>
      <c r="G48" s="6">
        <f t="shared" si="5"/>
        <v>7.7726710958682528</v>
      </c>
      <c r="H48" s="6">
        <f t="shared" si="6"/>
        <v>16.069690242163485</v>
      </c>
      <c r="I48" s="6">
        <f t="shared" si="6"/>
        <v>14.643111077974474</v>
      </c>
      <c r="J48" s="6">
        <v>0</v>
      </c>
      <c r="K48" s="6">
        <v>-9.8000000000000007</v>
      </c>
    </row>
    <row r="49" spans="4:11" x14ac:dyDescent="0.3">
      <c r="D49" s="6">
        <v>48</v>
      </c>
      <c r="E49" s="6">
        <f t="shared" si="0"/>
        <v>0.47000000000000025</v>
      </c>
      <c r="F49" s="6">
        <f t="shared" si="5"/>
        <v>7.5527544138168405</v>
      </c>
      <c r="G49" s="6">
        <f t="shared" si="5"/>
        <v>7.9186122066479978</v>
      </c>
      <c r="H49" s="6">
        <f t="shared" si="6"/>
        <v>16.069690242163485</v>
      </c>
      <c r="I49" s="6">
        <f t="shared" si="6"/>
        <v>14.545111077974473</v>
      </c>
      <c r="J49" s="6">
        <v>0</v>
      </c>
      <c r="K49" s="6">
        <v>-9.8000000000000007</v>
      </c>
    </row>
    <row r="50" spans="4:11" x14ac:dyDescent="0.3">
      <c r="D50" s="6">
        <v>49</v>
      </c>
      <c r="E50" s="6">
        <f t="shared" si="0"/>
        <v>0.48000000000000026</v>
      </c>
      <c r="F50" s="6">
        <f t="shared" si="5"/>
        <v>7.7134513162384755</v>
      </c>
      <c r="G50" s="6">
        <f t="shared" si="5"/>
        <v>8.0635733174277426</v>
      </c>
      <c r="H50" s="6">
        <f t="shared" si="6"/>
        <v>16.069690242163485</v>
      </c>
      <c r="I50" s="6">
        <f t="shared" si="6"/>
        <v>14.447111077974473</v>
      </c>
      <c r="J50" s="6">
        <v>0</v>
      </c>
      <c r="K50" s="6">
        <v>-9.8000000000000007</v>
      </c>
    </row>
    <row r="51" spans="4:11" x14ac:dyDescent="0.3">
      <c r="D51" s="6">
        <v>50</v>
      </c>
      <c r="E51" s="6">
        <f t="shared" si="0"/>
        <v>0.49000000000000027</v>
      </c>
      <c r="F51" s="6">
        <f t="shared" si="5"/>
        <v>7.8741482186601104</v>
      </c>
      <c r="G51" s="6">
        <f t="shared" si="5"/>
        <v>8.2075544282074873</v>
      </c>
      <c r="H51" s="6">
        <f t="shared" si="6"/>
        <v>16.069690242163485</v>
      </c>
      <c r="I51" s="6">
        <f t="shared" si="6"/>
        <v>14.349111077974472</v>
      </c>
      <c r="J51" s="6">
        <v>0</v>
      </c>
      <c r="K51" s="6">
        <v>-9.8000000000000007</v>
      </c>
    </row>
    <row r="52" spans="4:11" x14ac:dyDescent="0.3">
      <c r="D52" s="6">
        <v>51</v>
      </c>
      <c r="E52" s="6">
        <f t="shared" si="0"/>
        <v>0.50000000000000022</v>
      </c>
      <c r="F52" s="6">
        <f t="shared" ref="F52:G67" si="7">F51+H51*$B$2+0.5*J51*$B$2^2</f>
        <v>8.0348451210817444</v>
      </c>
      <c r="G52" s="6">
        <f t="shared" si="7"/>
        <v>8.3505555389872335</v>
      </c>
      <c r="H52" s="6">
        <f t="shared" ref="H52:I67" si="8">H51+J51*$B$2</f>
        <v>16.069690242163485</v>
      </c>
      <c r="I52" s="6">
        <f t="shared" si="8"/>
        <v>14.251111077974471</v>
      </c>
      <c r="J52" s="6">
        <v>0</v>
      </c>
      <c r="K52" s="6">
        <v>-9.8000000000000007</v>
      </c>
    </row>
    <row r="53" spans="4:11" x14ac:dyDescent="0.3">
      <c r="D53" s="6">
        <v>52</v>
      </c>
      <c r="E53" s="6">
        <f t="shared" si="0"/>
        <v>0.51000000000000023</v>
      </c>
      <c r="F53" s="6">
        <f t="shared" si="7"/>
        <v>8.1955420235033785</v>
      </c>
      <c r="G53" s="6">
        <f t="shared" si="7"/>
        <v>8.4925766497669795</v>
      </c>
      <c r="H53" s="6">
        <f t="shared" si="8"/>
        <v>16.069690242163485</v>
      </c>
      <c r="I53" s="6">
        <f t="shared" si="8"/>
        <v>14.15311107797447</v>
      </c>
      <c r="J53" s="6">
        <v>0</v>
      </c>
      <c r="K53" s="6">
        <v>-9.8000000000000007</v>
      </c>
    </row>
    <row r="54" spans="4:11" x14ac:dyDescent="0.3">
      <c r="D54" s="6">
        <v>53</v>
      </c>
      <c r="E54" s="6">
        <f t="shared" si="0"/>
        <v>0.52000000000000024</v>
      </c>
      <c r="F54" s="6">
        <f t="shared" si="7"/>
        <v>8.3562389259250125</v>
      </c>
      <c r="G54" s="6">
        <f t="shared" si="7"/>
        <v>8.6336177605467253</v>
      </c>
      <c r="H54" s="6">
        <f t="shared" si="8"/>
        <v>16.069690242163485</v>
      </c>
      <c r="I54" s="6">
        <f t="shared" si="8"/>
        <v>14.05511107797447</v>
      </c>
      <c r="J54" s="6">
        <v>0</v>
      </c>
      <c r="K54" s="6">
        <v>-9.8000000000000007</v>
      </c>
    </row>
    <row r="55" spans="4:11" x14ac:dyDescent="0.3">
      <c r="D55" s="6">
        <v>54</v>
      </c>
      <c r="E55" s="6">
        <f t="shared" si="0"/>
        <v>0.53000000000000025</v>
      </c>
      <c r="F55" s="6">
        <f t="shared" si="7"/>
        <v>8.5169358283466465</v>
      </c>
      <c r="G55" s="6">
        <f t="shared" si="7"/>
        <v>8.7736788713264708</v>
      </c>
      <c r="H55" s="6">
        <f t="shared" si="8"/>
        <v>16.069690242163485</v>
      </c>
      <c r="I55" s="6">
        <f t="shared" si="8"/>
        <v>13.957111077974469</v>
      </c>
      <c r="J55" s="6">
        <v>0</v>
      </c>
      <c r="K55" s="6">
        <v>-9.8000000000000007</v>
      </c>
    </row>
    <row r="56" spans="4:11" x14ac:dyDescent="0.3">
      <c r="D56" s="6">
        <v>55</v>
      </c>
      <c r="E56" s="6">
        <f t="shared" si="0"/>
        <v>0.54000000000000026</v>
      </c>
      <c r="F56" s="6">
        <f t="shared" si="7"/>
        <v>8.6776327307682806</v>
      </c>
      <c r="G56" s="6">
        <f t="shared" si="7"/>
        <v>8.9127599821062162</v>
      </c>
      <c r="H56" s="6">
        <f t="shared" si="8"/>
        <v>16.069690242163485</v>
      </c>
      <c r="I56" s="6">
        <f t="shared" si="8"/>
        <v>13.859111077974468</v>
      </c>
      <c r="J56" s="6">
        <v>0</v>
      </c>
      <c r="K56" s="6">
        <v>-9.8000000000000007</v>
      </c>
    </row>
    <row r="57" spans="4:11" x14ac:dyDescent="0.3">
      <c r="D57" s="6">
        <v>56</v>
      </c>
      <c r="E57" s="6">
        <f t="shared" si="0"/>
        <v>0.55000000000000027</v>
      </c>
      <c r="F57" s="6">
        <f t="shared" si="7"/>
        <v>8.8383296331899146</v>
      </c>
      <c r="G57" s="6">
        <f t="shared" si="7"/>
        <v>9.0508610928859614</v>
      </c>
      <c r="H57" s="6">
        <f t="shared" si="8"/>
        <v>16.069690242163485</v>
      </c>
      <c r="I57" s="6">
        <f t="shared" si="8"/>
        <v>13.761111077974467</v>
      </c>
      <c r="J57" s="6">
        <v>0</v>
      </c>
      <c r="K57" s="6">
        <v>-9.8000000000000007</v>
      </c>
    </row>
    <row r="58" spans="4:11" x14ac:dyDescent="0.3">
      <c r="D58" s="6">
        <v>57</v>
      </c>
      <c r="E58" s="6">
        <f t="shared" si="0"/>
        <v>0.56000000000000028</v>
      </c>
      <c r="F58" s="6">
        <f t="shared" si="7"/>
        <v>8.9990265356115486</v>
      </c>
      <c r="G58" s="6">
        <f t="shared" si="7"/>
        <v>9.1879822036657064</v>
      </c>
      <c r="H58" s="6">
        <f t="shared" si="8"/>
        <v>16.069690242163485</v>
      </c>
      <c r="I58" s="6">
        <f t="shared" si="8"/>
        <v>13.663111077974467</v>
      </c>
      <c r="J58" s="6">
        <v>0</v>
      </c>
      <c r="K58" s="6">
        <v>-9.8000000000000007</v>
      </c>
    </row>
    <row r="59" spans="4:11" x14ac:dyDescent="0.3">
      <c r="D59" s="6">
        <v>58</v>
      </c>
      <c r="E59" s="6">
        <f t="shared" si="0"/>
        <v>0.57000000000000028</v>
      </c>
      <c r="F59" s="6">
        <f t="shared" si="7"/>
        <v>9.1597234380331827</v>
      </c>
      <c r="G59" s="6">
        <f t="shared" si="7"/>
        <v>9.3241233144454512</v>
      </c>
      <c r="H59" s="6">
        <f t="shared" si="8"/>
        <v>16.069690242163485</v>
      </c>
      <c r="I59" s="6">
        <f t="shared" si="8"/>
        <v>13.565111077974466</v>
      </c>
      <c r="J59" s="6">
        <v>0</v>
      </c>
      <c r="K59" s="6">
        <v>-9.8000000000000007</v>
      </c>
    </row>
    <row r="60" spans="4:11" x14ac:dyDescent="0.3">
      <c r="D60" s="6">
        <v>59</v>
      </c>
      <c r="E60" s="6">
        <f t="shared" si="0"/>
        <v>0.58000000000000029</v>
      </c>
      <c r="F60" s="6">
        <f t="shared" si="7"/>
        <v>9.3204203404548167</v>
      </c>
      <c r="G60" s="6">
        <f t="shared" si="7"/>
        <v>9.4592844252251957</v>
      </c>
      <c r="H60" s="6">
        <f t="shared" si="8"/>
        <v>16.069690242163485</v>
      </c>
      <c r="I60" s="6">
        <f t="shared" si="8"/>
        <v>13.467111077974465</v>
      </c>
      <c r="J60" s="6">
        <v>0</v>
      </c>
      <c r="K60" s="6">
        <v>-9.8000000000000007</v>
      </c>
    </row>
    <row r="61" spans="4:11" x14ac:dyDescent="0.3">
      <c r="D61" s="6">
        <v>60</v>
      </c>
      <c r="E61" s="6">
        <f t="shared" si="0"/>
        <v>0.5900000000000003</v>
      </c>
      <c r="F61" s="6">
        <f t="shared" si="7"/>
        <v>9.4811172428764507</v>
      </c>
      <c r="G61" s="6">
        <f t="shared" si="7"/>
        <v>9.5934655360049419</v>
      </c>
      <c r="H61" s="6">
        <f t="shared" si="8"/>
        <v>16.069690242163485</v>
      </c>
      <c r="I61" s="6">
        <f t="shared" si="8"/>
        <v>13.369111077974464</v>
      </c>
      <c r="J61" s="6">
        <v>0</v>
      </c>
      <c r="K61" s="6">
        <v>-9.8000000000000007</v>
      </c>
    </row>
    <row r="62" spans="4:11" x14ac:dyDescent="0.3">
      <c r="D62" s="6">
        <v>61</v>
      </c>
      <c r="E62" s="6">
        <f t="shared" si="0"/>
        <v>0.60000000000000031</v>
      </c>
      <c r="F62" s="6">
        <f t="shared" si="7"/>
        <v>9.6418141452980848</v>
      </c>
      <c r="G62" s="6">
        <f t="shared" si="7"/>
        <v>9.7266666467846878</v>
      </c>
      <c r="H62" s="6">
        <f t="shared" si="8"/>
        <v>16.069690242163485</v>
      </c>
      <c r="I62" s="6">
        <f t="shared" si="8"/>
        <v>13.271111077974464</v>
      </c>
      <c r="J62" s="6">
        <v>0</v>
      </c>
      <c r="K62" s="6">
        <v>-9.8000000000000007</v>
      </c>
    </row>
    <row r="63" spans="4:11" x14ac:dyDescent="0.3">
      <c r="D63" s="6">
        <v>62</v>
      </c>
      <c r="E63" s="6">
        <f t="shared" si="0"/>
        <v>0.61000000000000032</v>
      </c>
      <c r="F63" s="6">
        <f t="shared" si="7"/>
        <v>9.8025110477197188</v>
      </c>
      <c r="G63" s="6">
        <f t="shared" si="7"/>
        <v>9.8588877575644336</v>
      </c>
      <c r="H63" s="6">
        <f t="shared" si="8"/>
        <v>16.069690242163485</v>
      </c>
      <c r="I63" s="6">
        <f t="shared" si="8"/>
        <v>13.173111077974463</v>
      </c>
      <c r="J63" s="6">
        <v>0</v>
      </c>
      <c r="K63" s="6">
        <v>-9.8000000000000007</v>
      </c>
    </row>
    <row r="64" spans="4:11" x14ac:dyDescent="0.3">
      <c r="D64" s="6">
        <v>63</v>
      </c>
      <c r="E64" s="6">
        <f t="shared" si="0"/>
        <v>0.62000000000000033</v>
      </c>
      <c r="F64" s="6">
        <f t="shared" si="7"/>
        <v>9.9632079501413529</v>
      </c>
      <c r="G64" s="6">
        <f t="shared" si="7"/>
        <v>9.9901288683441791</v>
      </c>
      <c r="H64" s="6">
        <f t="shared" si="8"/>
        <v>16.069690242163485</v>
      </c>
      <c r="I64" s="6">
        <f t="shared" si="8"/>
        <v>13.075111077974462</v>
      </c>
      <c r="J64" s="6">
        <v>0</v>
      </c>
      <c r="K64" s="6">
        <v>-9.8000000000000007</v>
      </c>
    </row>
    <row r="65" spans="4:11" x14ac:dyDescent="0.3">
      <c r="D65" s="6">
        <v>64</v>
      </c>
      <c r="E65" s="6">
        <f t="shared" si="0"/>
        <v>0.63000000000000034</v>
      </c>
      <c r="F65" s="6">
        <f t="shared" si="7"/>
        <v>10.123904852562987</v>
      </c>
      <c r="G65" s="6">
        <f t="shared" si="7"/>
        <v>10.120389979123924</v>
      </c>
      <c r="H65" s="6">
        <f t="shared" si="8"/>
        <v>16.069690242163485</v>
      </c>
      <c r="I65" s="6">
        <f t="shared" si="8"/>
        <v>12.977111077974461</v>
      </c>
      <c r="J65" s="6">
        <v>0</v>
      </c>
      <c r="K65" s="6">
        <v>-9.8000000000000007</v>
      </c>
    </row>
    <row r="66" spans="4:11" x14ac:dyDescent="0.3">
      <c r="D66" s="6">
        <v>65</v>
      </c>
      <c r="E66" s="6">
        <f t="shared" si="0"/>
        <v>0.64000000000000035</v>
      </c>
      <c r="F66" s="6">
        <f t="shared" si="7"/>
        <v>10.284601754984621</v>
      </c>
      <c r="G66" s="6">
        <f t="shared" si="7"/>
        <v>10.24967108990367</v>
      </c>
      <c r="H66" s="6">
        <f t="shared" si="8"/>
        <v>16.069690242163485</v>
      </c>
      <c r="I66" s="6">
        <f t="shared" si="8"/>
        <v>12.879111077974461</v>
      </c>
      <c r="J66" s="6">
        <v>0</v>
      </c>
      <c r="K66" s="6">
        <v>-9.8000000000000007</v>
      </c>
    </row>
    <row r="67" spans="4:11" x14ac:dyDescent="0.3">
      <c r="D67" s="6">
        <v>66</v>
      </c>
      <c r="E67" s="6">
        <f t="shared" si="0"/>
        <v>0.65000000000000036</v>
      </c>
      <c r="F67" s="6">
        <f t="shared" si="7"/>
        <v>10.445298657406255</v>
      </c>
      <c r="G67" s="6">
        <f t="shared" si="7"/>
        <v>10.377972200683415</v>
      </c>
      <c r="H67" s="6">
        <f t="shared" si="8"/>
        <v>16.069690242163485</v>
      </c>
      <c r="I67" s="6">
        <f t="shared" si="8"/>
        <v>12.78111107797446</v>
      </c>
      <c r="J67" s="6">
        <v>0</v>
      </c>
      <c r="K67" s="6">
        <v>-9.8000000000000007</v>
      </c>
    </row>
    <row r="68" spans="4:11" x14ac:dyDescent="0.3">
      <c r="D68" s="6">
        <v>67</v>
      </c>
      <c r="E68" s="6">
        <f t="shared" ref="E68:E131" si="9">$B$2+E67</f>
        <v>0.66000000000000036</v>
      </c>
      <c r="F68" s="6">
        <f t="shared" ref="F68:G83" si="10">F67+H67*$B$2+0.5*J67*$B$2^2</f>
        <v>10.605995559827889</v>
      </c>
      <c r="G68" s="6">
        <f t="shared" si="10"/>
        <v>10.505293311463159</v>
      </c>
      <c r="H68" s="6">
        <f t="shared" ref="H68:I83" si="11">H67+J67*$B$2</f>
        <v>16.069690242163485</v>
      </c>
      <c r="I68" s="6">
        <f t="shared" si="11"/>
        <v>12.683111077974459</v>
      </c>
      <c r="J68" s="6">
        <v>0</v>
      </c>
      <c r="K68" s="6">
        <v>-9.8000000000000007</v>
      </c>
    </row>
    <row r="69" spans="4:11" x14ac:dyDescent="0.3">
      <c r="D69" s="6">
        <v>68</v>
      </c>
      <c r="E69" s="6">
        <f t="shared" si="9"/>
        <v>0.67000000000000037</v>
      </c>
      <c r="F69" s="6">
        <f t="shared" si="10"/>
        <v>10.766692462249523</v>
      </c>
      <c r="G69" s="6">
        <f t="shared" si="10"/>
        <v>10.631634422242904</v>
      </c>
      <c r="H69" s="6">
        <f t="shared" si="11"/>
        <v>16.069690242163485</v>
      </c>
      <c r="I69" s="6">
        <f t="shared" si="11"/>
        <v>12.585111077974458</v>
      </c>
      <c r="J69" s="6">
        <v>0</v>
      </c>
      <c r="K69" s="6">
        <v>-9.8000000000000007</v>
      </c>
    </row>
    <row r="70" spans="4:11" x14ac:dyDescent="0.3">
      <c r="D70" s="6">
        <v>69</v>
      </c>
      <c r="E70" s="6">
        <f t="shared" si="9"/>
        <v>0.68000000000000038</v>
      </c>
      <c r="F70" s="6">
        <f t="shared" si="10"/>
        <v>10.927389364671157</v>
      </c>
      <c r="G70" s="6">
        <f t="shared" si="10"/>
        <v>10.75699553302265</v>
      </c>
      <c r="H70" s="6">
        <f t="shared" si="11"/>
        <v>16.069690242163485</v>
      </c>
      <c r="I70" s="6">
        <f t="shared" si="11"/>
        <v>12.487111077974458</v>
      </c>
      <c r="J70" s="6">
        <v>0</v>
      </c>
      <c r="K70" s="6">
        <v>-9.8000000000000007</v>
      </c>
    </row>
    <row r="71" spans="4:11" x14ac:dyDescent="0.3">
      <c r="D71" s="6">
        <v>70</v>
      </c>
      <c r="E71" s="6">
        <f t="shared" si="9"/>
        <v>0.69000000000000039</v>
      </c>
      <c r="F71" s="6">
        <f t="shared" si="10"/>
        <v>11.088086267092791</v>
      </c>
      <c r="G71" s="6">
        <f t="shared" si="10"/>
        <v>10.881376643802396</v>
      </c>
      <c r="H71" s="6">
        <f t="shared" si="11"/>
        <v>16.069690242163485</v>
      </c>
      <c r="I71" s="6">
        <f t="shared" si="11"/>
        <v>12.389111077974457</v>
      </c>
      <c r="J71" s="6">
        <v>0</v>
      </c>
      <c r="K71" s="6">
        <v>-9.8000000000000007</v>
      </c>
    </row>
    <row r="72" spans="4:11" x14ac:dyDescent="0.3">
      <c r="D72" s="6">
        <v>71</v>
      </c>
      <c r="E72" s="6">
        <f t="shared" si="9"/>
        <v>0.7000000000000004</v>
      </c>
      <c r="F72" s="6">
        <f t="shared" si="10"/>
        <v>11.248783169514425</v>
      </c>
      <c r="G72" s="6">
        <f t="shared" si="10"/>
        <v>11.004777754582141</v>
      </c>
      <c r="H72" s="6">
        <f t="shared" si="11"/>
        <v>16.069690242163485</v>
      </c>
      <c r="I72" s="6">
        <f t="shared" si="11"/>
        <v>12.291111077974456</v>
      </c>
      <c r="J72" s="6">
        <v>0</v>
      </c>
      <c r="K72" s="6">
        <v>-9.8000000000000007</v>
      </c>
    </row>
    <row r="73" spans="4:11" x14ac:dyDescent="0.3">
      <c r="D73" s="6">
        <v>72</v>
      </c>
      <c r="E73" s="6">
        <f t="shared" si="9"/>
        <v>0.71000000000000041</v>
      </c>
      <c r="F73" s="6">
        <f t="shared" si="10"/>
        <v>11.409480071936059</v>
      </c>
      <c r="G73" s="6">
        <f t="shared" si="10"/>
        <v>11.127198865361887</v>
      </c>
      <c r="H73" s="6">
        <f t="shared" si="11"/>
        <v>16.069690242163485</v>
      </c>
      <c r="I73" s="6">
        <f t="shared" si="11"/>
        <v>12.193111077974455</v>
      </c>
      <c r="J73" s="6">
        <v>0</v>
      </c>
      <c r="K73" s="6">
        <v>-9.8000000000000007</v>
      </c>
    </row>
    <row r="74" spans="4:11" x14ac:dyDescent="0.3">
      <c r="D74" s="6">
        <v>73</v>
      </c>
      <c r="E74" s="6">
        <f t="shared" si="9"/>
        <v>0.72000000000000042</v>
      </c>
      <c r="F74" s="6">
        <f t="shared" si="10"/>
        <v>11.570176974357693</v>
      </c>
      <c r="G74" s="6">
        <f t="shared" si="10"/>
        <v>11.248639976141632</v>
      </c>
      <c r="H74" s="6">
        <f t="shared" si="11"/>
        <v>16.069690242163485</v>
      </c>
      <c r="I74" s="6">
        <f t="shared" si="11"/>
        <v>12.095111077974455</v>
      </c>
      <c r="J74" s="6">
        <v>0</v>
      </c>
      <c r="K74" s="6">
        <v>-9.8000000000000007</v>
      </c>
    </row>
    <row r="75" spans="4:11" x14ac:dyDescent="0.3">
      <c r="D75" s="6">
        <v>74</v>
      </c>
      <c r="E75" s="6">
        <f t="shared" si="9"/>
        <v>0.73000000000000043</v>
      </c>
      <c r="F75" s="6">
        <f t="shared" si="10"/>
        <v>11.730873876779327</v>
      </c>
      <c r="G75" s="6">
        <f t="shared" si="10"/>
        <v>11.369101086921377</v>
      </c>
      <c r="H75" s="6">
        <f t="shared" si="11"/>
        <v>16.069690242163485</v>
      </c>
      <c r="I75" s="6">
        <f t="shared" si="11"/>
        <v>11.997111077974454</v>
      </c>
      <c r="J75" s="6">
        <v>0</v>
      </c>
      <c r="K75" s="6">
        <v>-9.8000000000000007</v>
      </c>
    </row>
    <row r="76" spans="4:11" x14ac:dyDescent="0.3">
      <c r="D76" s="6">
        <v>75</v>
      </c>
      <c r="E76" s="6">
        <f t="shared" si="9"/>
        <v>0.74000000000000044</v>
      </c>
      <c r="F76" s="6">
        <f t="shared" si="10"/>
        <v>11.891570779200961</v>
      </c>
      <c r="G76" s="6">
        <f t="shared" si="10"/>
        <v>11.488582197701122</v>
      </c>
      <c r="H76" s="6">
        <f t="shared" si="11"/>
        <v>16.069690242163485</v>
      </c>
      <c r="I76" s="6">
        <f t="shared" si="11"/>
        <v>11.899111077974453</v>
      </c>
      <c r="J76" s="6">
        <v>0</v>
      </c>
      <c r="K76" s="6">
        <v>-9.8000000000000007</v>
      </c>
    </row>
    <row r="77" spans="4:11" x14ac:dyDescent="0.3">
      <c r="D77" s="6">
        <v>76</v>
      </c>
      <c r="E77" s="6">
        <f t="shared" si="9"/>
        <v>0.75000000000000044</v>
      </c>
      <c r="F77" s="6">
        <f t="shared" si="10"/>
        <v>12.052267681622595</v>
      </c>
      <c r="G77" s="6">
        <f t="shared" si="10"/>
        <v>11.607083308480867</v>
      </c>
      <c r="H77" s="6">
        <f t="shared" si="11"/>
        <v>16.069690242163485</v>
      </c>
      <c r="I77" s="6">
        <f t="shared" si="11"/>
        <v>11.801111077974452</v>
      </c>
      <c r="J77" s="6">
        <v>0</v>
      </c>
      <c r="K77" s="6">
        <v>-9.8000000000000007</v>
      </c>
    </row>
    <row r="78" spans="4:11" x14ac:dyDescent="0.3">
      <c r="D78" s="6">
        <v>77</v>
      </c>
      <c r="E78" s="6">
        <f t="shared" si="9"/>
        <v>0.76000000000000045</v>
      </c>
      <c r="F78" s="6">
        <f t="shared" si="10"/>
        <v>12.212964584044229</v>
      </c>
      <c r="G78" s="6">
        <f t="shared" si="10"/>
        <v>11.724604419260611</v>
      </c>
      <c r="H78" s="6">
        <f t="shared" si="11"/>
        <v>16.069690242163485</v>
      </c>
      <c r="I78" s="6">
        <f t="shared" si="11"/>
        <v>11.703111077974452</v>
      </c>
      <c r="J78" s="6">
        <v>0</v>
      </c>
      <c r="K78" s="6">
        <v>-9.8000000000000007</v>
      </c>
    </row>
    <row r="79" spans="4:11" x14ac:dyDescent="0.3">
      <c r="D79" s="6">
        <v>78</v>
      </c>
      <c r="E79" s="6">
        <f t="shared" si="9"/>
        <v>0.77000000000000046</v>
      </c>
      <c r="F79" s="6">
        <f t="shared" si="10"/>
        <v>12.373661486465863</v>
      </c>
      <c r="G79" s="6">
        <f t="shared" si="10"/>
        <v>11.841145530040357</v>
      </c>
      <c r="H79" s="6">
        <f t="shared" si="11"/>
        <v>16.069690242163485</v>
      </c>
      <c r="I79" s="6">
        <f t="shared" si="11"/>
        <v>11.605111077974451</v>
      </c>
      <c r="J79" s="6">
        <v>0</v>
      </c>
      <c r="K79" s="6">
        <v>-9.8000000000000007</v>
      </c>
    </row>
    <row r="80" spans="4:11" x14ac:dyDescent="0.3">
      <c r="D80" s="6">
        <v>79</v>
      </c>
      <c r="E80" s="6">
        <f t="shared" si="9"/>
        <v>0.78000000000000047</v>
      </c>
      <c r="F80" s="6">
        <f t="shared" si="10"/>
        <v>12.534358388887497</v>
      </c>
      <c r="G80" s="6">
        <f t="shared" si="10"/>
        <v>11.956706640820103</v>
      </c>
      <c r="H80" s="6">
        <f t="shared" si="11"/>
        <v>16.069690242163485</v>
      </c>
      <c r="I80" s="6">
        <f t="shared" si="11"/>
        <v>11.50711107797445</v>
      </c>
      <c r="J80" s="6">
        <v>0</v>
      </c>
      <c r="K80" s="6">
        <v>-9.8000000000000007</v>
      </c>
    </row>
    <row r="81" spans="4:11" x14ac:dyDescent="0.3">
      <c r="D81" s="6">
        <v>80</v>
      </c>
      <c r="E81" s="6">
        <f t="shared" si="9"/>
        <v>0.79000000000000048</v>
      </c>
      <c r="F81" s="6">
        <f t="shared" si="10"/>
        <v>12.695055291309131</v>
      </c>
      <c r="G81" s="6">
        <f t="shared" si="10"/>
        <v>12.071287751599849</v>
      </c>
      <c r="H81" s="6">
        <f t="shared" si="11"/>
        <v>16.069690242163485</v>
      </c>
      <c r="I81" s="6">
        <f t="shared" si="11"/>
        <v>11.409111077974449</v>
      </c>
      <c r="J81" s="6">
        <v>0</v>
      </c>
      <c r="K81" s="6">
        <v>-9.8000000000000007</v>
      </c>
    </row>
    <row r="82" spans="4:11" x14ac:dyDescent="0.3">
      <c r="D82" s="6">
        <v>81</v>
      </c>
      <c r="E82" s="6">
        <f t="shared" si="9"/>
        <v>0.80000000000000049</v>
      </c>
      <c r="F82" s="6">
        <f t="shared" si="10"/>
        <v>12.855752193730765</v>
      </c>
      <c r="G82" s="6">
        <f t="shared" si="10"/>
        <v>12.184888862379594</v>
      </c>
      <c r="H82" s="6">
        <f t="shared" si="11"/>
        <v>16.069690242163485</v>
      </c>
      <c r="I82" s="6">
        <f t="shared" si="11"/>
        <v>11.311111077974449</v>
      </c>
      <c r="J82" s="6">
        <v>0</v>
      </c>
      <c r="K82" s="6">
        <v>-9.8000000000000007</v>
      </c>
    </row>
    <row r="83" spans="4:11" x14ac:dyDescent="0.3">
      <c r="D83" s="6">
        <v>82</v>
      </c>
      <c r="E83" s="6">
        <f t="shared" si="9"/>
        <v>0.8100000000000005</v>
      </c>
      <c r="F83" s="6">
        <f t="shared" si="10"/>
        <v>13.0164490961524</v>
      </c>
      <c r="G83" s="6">
        <f t="shared" si="10"/>
        <v>12.29750997315934</v>
      </c>
      <c r="H83" s="6">
        <f t="shared" si="11"/>
        <v>16.069690242163485</v>
      </c>
      <c r="I83" s="6">
        <f t="shared" si="11"/>
        <v>11.213111077974448</v>
      </c>
      <c r="J83" s="6">
        <v>0</v>
      </c>
      <c r="K83" s="6">
        <v>-9.8000000000000007</v>
      </c>
    </row>
    <row r="84" spans="4:11" x14ac:dyDescent="0.3">
      <c r="D84" s="6">
        <v>83</v>
      </c>
      <c r="E84" s="6">
        <f t="shared" si="9"/>
        <v>0.82000000000000051</v>
      </c>
      <c r="F84" s="6">
        <f t="shared" ref="F84:G99" si="12">F83+H83*$B$2+0.5*J83*$B$2^2</f>
        <v>13.177145998574034</v>
      </c>
      <c r="G84" s="6">
        <f t="shared" si="12"/>
        <v>12.409151083939085</v>
      </c>
      <c r="H84" s="6">
        <f t="shared" ref="H84:I99" si="13">H83+J83*$B$2</f>
        <v>16.069690242163485</v>
      </c>
      <c r="I84" s="6">
        <f t="shared" si="13"/>
        <v>11.115111077974447</v>
      </c>
      <c r="J84" s="6">
        <v>0</v>
      </c>
      <c r="K84" s="6">
        <v>-9.8000000000000007</v>
      </c>
    </row>
    <row r="85" spans="4:11" x14ac:dyDescent="0.3">
      <c r="D85" s="6">
        <v>84</v>
      </c>
      <c r="E85" s="6">
        <f t="shared" si="9"/>
        <v>0.83000000000000052</v>
      </c>
      <c r="F85" s="6">
        <f t="shared" si="12"/>
        <v>13.337842900995668</v>
      </c>
      <c r="G85" s="6">
        <f t="shared" si="12"/>
        <v>12.519812194718829</v>
      </c>
      <c r="H85" s="6">
        <f t="shared" si="13"/>
        <v>16.069690242163485</v>
      </c>
      <c r="I85" s="6">
        <f t="shared" si="13"/>
        <v>11.017111077974446</v>
      </c>
      <c r="J85" s="6">
        <v>0</v>
      </c>
      <c r="K85" s="6">
        <v>-9.8000000000000007</v>
      </c>
    </row>
    <row r="86" spans="4:11" x14ac:dyDescent="0.3">
      <c r="D86" s="6">
        <v>85</v>
      </c>
      <c r="E86" s="6">
        <f t="shared" si="9"/>
        <v>0.84000000000000052</v>
      </c>
      <c r="F86" s="6">
        <f t="shared" si="12"/>
        <v>13.498539803417302</v>
      </c>
      <c r="G86" s="6">
        <f t="shared" si="12"/>
        <v>12.629493305498574</v>
      </c>
      <c r="H86" s="6">
        <f t="shared" si="13"/>
        <v>16.069690242163485</v>
      </c>
      <c r="I86" s="6">
        <f t="shared" si="13"/>
        <v>10.919111077974446</v>
      </c>
      <c r="J86" s="6">
        <v>0</v>
      </c>
      <c r="K86" s="6">
        <v>-9.8000000000000007</v>
      </c>
    </row>
    <row r="87" spans="4:11" x14ac:dyDescent="0.3">
      <c r="D87" s="6">
        <v>86</v>
      </c>
      <c r="E87" s="6">
        <f t="shared" si="9"/>
        <v>0.85000000000000053</v>
      </c>
      <c r="F87" s="6">
        <f t="shared" si="12"/>
        <v>13.659236705838936</v>
      </c>
      <c r="G87" s="6">
        <f t="shared" si="12"/>
        <v>12.738194416278318</v>
      </c>
      <c r="H87" s="6">
        <f t="shared" si="13"/>
        <v>16.069690242163485</v>
      </c>
      <c r="I87" s="6">
        <f t="shared" si="13"/>
        <v>10.821111077974445</v>
      </c>
      <c r="J87" s="6">
        <v>0</v>
      </c>
      <c r="K87" s="6">
        <v>-9.8000000000000007</v>
      </c>
    </row>
    <row r="88" spans="4:11" x14ac:dyDescent="0.3">
      <c r="D88" s="6">
        <v>87</v>
      </c>
      <c r="E88" s="6">
        <f t="shared" si="9"/>
        <v>0.86000000000000054</v>
      </c>
      <c r="F88" s="6">
        <f t="shared" si="12"/>
        <v>13.81993360826057</v>
      </c>
      <c r="G88" s="6">
        <f t="shared" si="12"/>
        <v>12.845915527058064</v>
      </c>
      <c r="H88" s="6">
        <f t="shared" si="13"/>
        <v>16.069690242163485</v>
      </c>
      <c r="I88" s="6">
        <f t="shared" si="13"/>
        <v>10.723111077974444</v>
      </c>
      <c r="J88" s="6">
        <v>0</v>
      </c>
      <c r="K88" s="6">
        <v>-9.8000000000000007</v>
      </c>
    </row>
    <row r="89" spans="4:11" x14ac:dyDescent="0.3">
      <c r="D89" s="6">
        <v>88</v>
      </c>
      <c r="E89" s="6">
        <f t="shared" si="9"/>
        <v>0.87000000000000055</v>
      </c>
      <c r="F89" s="6">
        <f t="shared" si="12"/>
        <v>13.980630510682204</v>
      </c>
      <c r="G89" s="6">
        <f t="shared" si="12"/>
        <v>12.95265663783781</v>
      </c>
      <c r="H89" s="6">
        <f t="shared" si="13"/>
        <v>16.069690242163485</v>
      </c>
      <c r="I89" s="6">
        <f t="shared" si="13"/>
        <v>10.625111077974443</v>
      </c>
      <c r="J89" s="6">
        <v>0</v>
      </c>
      <c r="K89" s="6">
        <v>-9.8000000000000007</v>
      </c>
    </row>
    <row r="90" spans="4:11" x14ac:dyDescent="0.3">
      <c r="D90" s="6">
        <v>89</v>
      </c>
      <c r="E90" s="6">
        <f t="shared" si="9"/>
        <v>0.88000000000000056</v>
      </c>
      <c r="F90" s="6">
        <f t="shared" si="12"/>
        <v>14.141327413103838</v>
      </c>
      <c r="G90" s="6">
        <f t="shared" si="12"/>
        <v>13.058417748617556</v>
      </c>
      <c r="H90" s="6">
        <f t="shared" si="13"/>
        <v>16.069690242163485</v>
      </c>
      <c r="I90" s="6">
        <f t="shared" si="13"/>
        <v>10.527111077974443</v>
      </c>
      <c r="J90" s="6">
        <v>0</v>
      </c>
      <c r="K90" s="6">
        <v>-9.8000000000000007</v>
      </c>
    </row>
    <row r="91" spans="4:11" x14ac:dyDescent="0.3">
      <c r="D91" s="6">
        <v>90</v>
      </c>
      <c r="E91" s="6">
        <f t="shared" si="9"/>
        <v>0.89000000000000057</v>
      </c>
      <c r="F91" s="6">
        <f t="shared" si="12"/>
        <v>14.302024315525472</v>
      </c>
      <c r="G91" s="6">
        <f t="shared" si="12"/>
        <v>13.163198859397301</v>
      </c>
      <c r="H91" s="6">
        <f t="shared" si="13"/>
        <v>16.069690242163485</v>
      </c>
      <c r="I91" s="6">
        <f t="shared" si="13"/>
        <v>10.429111077974442</v>
      </c>
      <c r="J91" s="6">
        <v>0</v>
      </c>
      <c r="K91" s="6">
        <v>-9.8000000000000007</v>
      </c>
    </row>
    <row r="92" spans="4:11" x14ac:dyDescent="0.3">
      <c r="D92" s="6">
        <v>91</v>
      </c>
      <c r="E92" s="6">
        <f t="shared" si="9"/>
        <v>0.90000000000000058</v>
      </c>
      <c r="F92" s="6">
        <f t="shared" si="12"/>
        <v>14.462721217947106</v>
      </c>
      <c r="G92" s="6">
        <f t="shared" si="12"/>
        <v>13.266999970177046</v>
      </c>
      <c r="H92" s="6">
        <f t="shared" si="13"/>
        <v>16.069690242163485</v>
      </c>
      <c r="I92" s="6">
        <f t="shared" si="13"/>
        <v>10.331111077974441</v>
      </c>
      <c r="J92" s="6">
        <v>0</v>
      </c>
      <c r="K92" s="6">
        <v>-9.8000000000000007</v>
      </c>
    </row>
    <row r="93" spans="4:11" x14ac:dyDescent="0.3">
      <c r="D93" s="6">
        <v>92</v>
      </c>
      <c r="E93" s="6">
        <f t="shared" si="9"/>
        <v>0.91000000000000059</v>
      </c>
      <c r="F93" s="6">
        <f t="shared" si="12"/>
        <v>14.62341812036874</v>
      </c>
      <c r="G93" s="6">
        <f t="shared" si="12"/>
        <v>13.369821080956791</v>
      </c>
      <c r="H93" s="6">
        <f t="shared" si="13"/>
        <v>16.069690242163485</v>
      </c>
      <c r="I93" s="6">
        <f t="shared" si="13"/>
        <v>10.23311107797444</v>
      </c>
      <c r="J93" s="6">
        <v>0</v>
      </c>
      <c r="K93" s="6">
        <v>-9.8000000000000007</v>
      </c>
    </row>
    <row r="94" spans="4:11" x14ac:dyDescent="0.3">
      <c r="D94" s="6">
        <v>93</v>
      </c>
      <c r="E94" s="6">
        <f t="shared" si="9"/>
        <v>0.9200000000000006</v>
      </c>
      <c r="F94" s="6">
        <f t="shared" si="12"/>
        <v>14.784115022790374</v>
      </c>
      <c r="G94" s="6">
        <f t="shared" si="12"/>
        <v>13.471662191736536</v>
      </c>
      <c r="H94" s="6">
        <f t="shared" si="13"/>
        <v>16.069690242163485</v>
      </c>
      <c r="I94" s="6">
        <f t="shared" si="13"/>
        <v>10.13511107797444</v>
      </c>
      <c r="J94" s="6">
        <v>0</v>
      </c>
      <c r="K94" s="6">
        <v>-9.8000000000000007</v>
      </c>
    </row>
    <row r="95" spans="4:11" x14ac:dyDescent="0.3">
      <c r="D95" s="6">
        <v>94</v>
      </c>
      <c r="E95" s="6">
        <f t="shared" si="9"/>
        <v>0.9300000000000006</v>
      </c>
      <c r="F95" s="6">
        <f t="shared" si="12"/>
        <v>14.944811925212008</v>
      </c>
      <c r="G95" s="6">
        <f t="shared" si="12"/>
        <v>13.572523302516281</v>
      </c>
      <c r="H95" s="6">
        <f t="shared" si="13"/>
        <v>16.069690242163485</v>
      </c>
      <c r="I95" s="6">
        <f t="shared" si="13"/>
        <v>10.037111077974439</v>
      </c>
      <c r="J95" s="6">
        <v>0</v>
      </c>
      <c r="K95" s="6">
        <v>-9.8000000000000007</v>
      </c>
    </row>
    <row r="96" spans="4:11" x14ac:dyDescent="0.3">
      <c r="D96" s="6">
        <v>95</v>
      </c>
      <c r="E96" s="6">
        <f t="shared" si="9"/>
        <v>0.94000000000000061</v>
      </c>
      <c r="F96" s="6">
        <f t="shared" si="12"/>
        <v>15.105508827633642</v>
      </c>
      <c r="G96" s="6">
        <f t="shared" si="12"/>
        <v>13.672404413296025</v>
      </c>
      <c r="H96" s="6">
        <f t="shared" si="13"/>
        <v>16.069690242163485</v>
      </c>
      <c r="I96" s="6">
        <f t="shared" si="13"/>
        <v>9.939111077974438</v>
      </c>
      <c r="J96" s="6">
        <v>0</v>
      </c>
      <c r="K96" s="6">
        <v>-9.8000000000000007</v>
      </c>
    </row>
    <row r="97" spans="4:11" x14ac:dyDescent="0.3">
      <c r="D97" s="6">
        <v>96</v>
      </c>
      <c r="E97" s="6">
        <f t="shared" si="9"/>
        <v>0.95000000000000062</v>
      </c>
      <c r="F97" s="6">
        <f t="shared" si="12"/>
        <v>15.266205730055276</v>
      </c>
      <c r="G97" s="6">
        <f t="shared" si="12"/>
        <v>13.771305524075771</v>
      </c>
      <c r="H97" s="6">
        <f t="shared" si="13"/>
        <v>16.069690242163485</v>
      </c>
      <c r="I97" s="6">
        <f t="shared" si="13"/>
        <v>9.8411110779744373</v>
      </c>
      <c r="J97" s="6">
        <v>0</v>
      </c>
      <c r="K97" s="6">
        <v>-9.8000000000000007</v>
      </c>
    </row>
    <row r="98" spans="4:11" x14ac:dyDescent="0.3">
      <c r="D98" s="6">
        <v>97</v>
      </c>
      <c r="E98" s="6">
        <f t="shared" si="9"/>
        <v>0.96000000000000063</v>
      </c>
      <c r="F98" s="6">
        <f t="shared" si="12"/>
        <v>15.42690263247691</v>
      </c>
      <c r="G98" s="6">
        <f t="shared" si="12"/>
        <v>13.869226634855517</v>
      </c>
      <c r="H98" s="6">
        <f t="shared" si="13"/>
        <v>16.069690242163485</v>
      </c>
      <c r="I98" s="6">
        <f t="shared" si="13"/>
        <v>9.7431110779744365</v>
      </c>
      <c r="J98" s="6">
        <v>0</v>
      </c>
      <c r="K98" s="6">
        <v>-9.8000000000000007</v>
      </c>
    </row>
    <row r="99" spans="4:11" x14ac:dyDescent="0.3">
      <c r="D99" s="6">
        <v>98</v>
      </c>
      <c r="E99" s="6">
        <f t="shared" si="9"/>
        <v>0.97000000000000064</v>
      </c>
      <c r="F99" s="6">
        <f t="shared" si="12"/>
        <v>15.587599534898544</v>
      </c>
      <c r="G99" s="6">
        <f t="shared" si="12"/>
        <v>13.966167745635262</v>
      </c>
      <c r="H99" s="6">
        <f t="shared" si="13"/>
        <v>16.069690242163485</v>
      </c>
      <c r="I99" s="6">
        <f t="shared" si="13"/>
        <v>9.6451110779744358</v>
      </c>
      <c r="J99" s="6">
        <v>0</v>
      </c>
      <c r="K99" s="6">
        <v>-9.8000000000000007</v>
      </c>
    </row>
    <row r="100" spans="4:11" x14ac:dyDescent="0.3">
      <c r="D100" s="6">
        <v>99</v>
      </c>
      <c r="E100" s="6">
        <f t="shared" si="9"/>
        <v>0.98000000000000065</v>
      </c>
      <c r="F100" s="6">
        <f t="shared" ref="F100:G115" si="14">F99+H99*$B$2+0.5*J99*$B$2^2</f>
        <v>15.748296437320178</v>
      </c>
      <c r="G100" s="6">
        <f t="shared" si="14"/>
        <v>14.062128856415008</v>
      </c>
      <c r="H100" s="6">
        <f t="shared" ref="H100:I115" si="15">H99+J99*$B$2</f>
        <v>16.069690242163485</v>
      </c>
      <c r="I100" s="6">
        <f t="shared" si="15"/>
        <v>9.547111077974435</v>
      </c>
      <c r="J100" s="6">
        <v>0</v>
      </c>
      <c r="K100" s="6">
        <v>-9.8000000000000007</v>
      </c>
    </row>
    <row r="101" spans="4:11" x14ac:dyDescent="0.3">
      <c r="D101" s="6">
        <v>100</v>
      </c>
      <c r="E101" s="6">
        <f t="shared" si="9"/>
        <v>0.99000000000000066</v>
      </c>
      <c r="F101" s="6">
        <f t="shared" si="14"/>
        <v>15.908993339741812</v>
      </c>
      <c r="G101" s="6">
        <f t="shared" si="14"/>
        <v>14.157109967194753</v>
      </c>
      <c r="H101" s="6">
        <f t="shared" si="15"/>
        <v>16.069690242163485</v>
      </c>
      <c r="I101" s="6">
        <f t="shared" si="15"/>
        <v>9.4491110779744343</v>
      </c>
      <c r="J101" s="6">
        <v>0</v>
      </c>
      <c r="K101" s="6">
        <v>-9.8000000000000007</v>
      </c>
    </row>
    <row r="102" spans="4:11" x14ac:dyDescent="0.3">
      <c r="D102" s="6">
        <v>101</v>
      </c>
      <c r="E102" s="6">
        <f t="shared" si="9"/>
        <v>1.0000000000000007</v>
      </c>
      <c r="F102" s="6">
        <f t="shared" si="14"/>
        <v>16.069690242163446</v>
      </c>
      <c r="G102" s="6">
        <f t="shared" si="14"/>
        <v>14.251111077974498</v>
      </c>
      <c r="H102" s="6">
        <f t="shared" si="15"/>
        <v>16.069690242163485</v>
      </c>
      <c r="I102" s="6">
        <f t="shared" si="15"/>
        <v>9.3511110779744335</v>
      </c>
      <c r="J102" s="6">
        <v>0</v>
      </c>
      <c r="K102" s="6">
        <v>-9.8000000000000007</v>
      </c>
    </row>
    <row r="103" spans="4:11" x14ac:dyDescent="0.3">
      <c r="D103" s="6">
        <v>102</v>
      </c>
      <c r="E103" s="6">
        <f t="shared" si="9"/>
        <v>1.0100000000000007</v>
      </c>
      <c r="F103" s="6">
        <f t="shared" si="14"/>
        <v>16.23038714458508</v>
      </c>
      <c r="G103" s="6">
        <f t="shared" si="14"/>
        <v>14.344132188754243</v>
      </c>
      <c r="H103" s="6">
        <f t="shared" si="15"/>
        <v>16.069690242163485</v>
      </c>
      <c r="I103" s="6">
        <f t="shared" si="15"/>
        <v>9.2531110779744328</v>
      </c>
      <c r="J103" s="6">
        <v>0</v>
      </c>
      <c r="K103" s="6">
        <v>-9.8000000000000007</v>
      </c>
    </row>
    <row r="104" spans="4:11" x14ac:dyDescent="0.3">
      <c r="D104" s="6">
        <v>103</v>
      </c>
      <c r="E104" s="6">
        <f t="shared" si="9"/>
        <v>1.0200000000000007</v>
      </c>
      <c r="F104" s="6">
        <f t="shared" si="14"/>
        <v>16.391084047006714</v>
      </c>
      <c r="G104" s="6">
        <f t="shared" si="14"/>
        <v>14.436173299533987</v>
      </c>
      <c r="H104" s="6">
        <f t="shared" si="15"/>
        <v>16.069690242163485</v>
      </c>
      <c r="I104" s="6">
        <f t="shared" si="15"/>
        <v>9.155111077974432</v>
      </c>
      <c r="J104" s="6">
        <v>0</v>
      </c>
      <c r="K104" s="6">
        <v>-9.8000000000000007</v>
      </c>
    </row>
    <row r="105" spans="4:11" x14ac:dyDescent="0.3">
      <c r="D105" s="6">
        <v>104</v>
      </c>
      <c r="E105" s="6">
        <f t="shared" si="9"/>
        <v>1.0300000000000007</v>
      </c>
      <c r="F105" s="6">
        <f t="shared" si="14"/>
        <v>16.551780949428348</v>
      </c>
      <c r="G105" s="6">
        <f t="shared" si="14"/>
        <v>14.527234410313731</v>
      </c>
      <c r="H105" s="6">
        <f t="shared" si="15"/>
        <v>16.069690242163485</v>
      </c>
      <c r="I105" s="6">
        <f t="shared" si="15"/>
        <v>9.0571110779744313</v>
      </c>
      <c r="J105" s="6">
        <v>0</v>
      </c>
      <c r="K105" s="6">
        <v>-9.8000000000000007</v>
      </c>
    </row>
    <row r="106" spans="4:11" x14ac:dyDescent="0.3">
      <c r="D106" s="6">
        <v>105</v>
      </c>
      <c r="E106" s="6">
        <f t="shared" si="9"/>
        <v>1.0400000000000007</v>
      </c>
      <c r="F106" s="6">
        <f t="shared" si="14"/>
        <v>16.712477851849982</v>
      </c>
      <c r="G106" s="6">
        <f t="shared" si="14"/>
        <v>14.617315521093477</v>
      </c>
      <c r="H106" s="6">
        <f t="shared" si="15"/>
        <v>16.069690242163485</v>
      </c>
      <c r="I106" s="6">
        <f t="shared" si="15"/>
        <v>8.9591110779744305</v>
      </c>
      <c r="J106" s="6">
        <v>0</v>
      </c>
      <c r="K106" s="6">
        <v>-9.8000000000000007</v>
      </c>
    </row>
    <row r="107" spans="4:11" x14ac:dyDescent="0.3">
      <c r="D107" s="6">
        <v>106</v>
      </c>
      <c r="E107" s="6">
        <f t="shared" si="9"/>
        <v>1.0500000000000007</v>
      </c>
      <c r="F107" s="6">
        <f t="shared" si="14"/>
        <v>16.873174754271616</v>
      </c>
      <c r="G107" s="6">
        <f t="shared" si="14"/>
        <v>14.706416631873223</v>
      </c>
      <c r="H107" s="6">
        <f t="shared" si="15"/>
        <v>16.069690242163485</v>
      </c>
      <c r="I107" s="6">
        <f t="shared" si="15"/>
        <v>8.8611110779744298</v>
      </c>
      <c r="J107" s="6">
        <v>0</v>
      </c>
      <c r="K107" s="6">
        <v>-9.8000000000000007</v>
      </c>
    </row>
    <row r="108" spans="4:11" x14ac:dyDescent="0.3">
      <c r="D108" s="6">
        <v>107</v>
      </c>
      <c r="E108" s="6">
        <f t="shared" si="9"/>
        <v>1.0600000000000007</v>
      </c>
      <c r="F108" s="6">
        <f t="shared" si="14"/>
        <v>17.03387165669325</v>
      </c>
      <c r="G108" s="6">
        <f t="shared" si="14"/>
        <v>14.794537742652969</v>
      </c>
      <c r="H108" s="6">
        <f t="shared" si="15"/>
        <v>16.069690242163485</v>
      </c>
      <c r="I108" s="6">
        <f t="shared" si="15"/>
        <v>8.763111077974429</v>
      </c>
      <c r="J108" s="6">
        <v>0</v>
      </c>
      <c r="K108" s="6">
        <v>-9.8000000000000007</v>
      </c>
    </row>
    <row r="109" spans="4:11" x14ac:dyDescent="0.3">
      <c r="D109" s="6">
        <v>108</v>
      </c>
      <c r="E109" s="6">
        <f t="shared" si="9"/>
        <v>1.0700000000000007</v>
      </c>
      <c r="F109" s="6">
        <f t="shared" si="14"/>
        <v>17.194568559114884</v>
      </c>
      <c r="G109" s="6">
        <f t="shared" si="14"/>
        <v>14.881678853432714</v>
      </c>
      <c r="H109" s="6">
        <f t="shared" si="15"/>
        <v>16.069690242163485</v>
      </c>
      <c r="I109" s="6">
        <f t="shared" si="15"/>
        <v>8.6651110779744283</v>
      </c>
      <c r="J109" s="6">
        <v>0</v>
      </c>
      <c r="K109" s="6">
        <v>-9.8000000000000007</v>
      </c>
    </row>
    <row r="110" spans="4:11" x14ac:dyDescent="0.3">
      <c r="D110" s="6">
        <v>109</v>
      </c>
      <c r="E110" s="6">
        <f t="shared" si="9"/>
        <v>1.0800000000000007</v>
      </c>
      <c r="F110" s="6">
        <f t="shared" si="14"/>
        <v>17.355265461536519</v>
      </c>
      <c r="G110" s="6">
        <f t="shared" si="14"/>
        <v>14.967839964212459</v>
      </c>
      <c r="H110" s="6">
        <f t="shared" si="15"/>
        <v>16.069690242163485</v>
      </c>
      <c r="I110" s="6">
        <f t="shared" si="15"/>
        <v>8.5671110779744275</v>
      </c>
      <c r="J110" s="6">
        <v>0</v>
      </c>
      <c r="K110" s="6">
        <v>-9.8000000000000007</v>
      </c>
    </row>
    <row r="111" spans="4:11" x14ac:dyDescent="0.3">
      <c r="D111" s="6">
        <v>110</v>
      </c>
      <c r="E111" s="6">
        <f t="shared" si="9"/>
        <v>1.0900000000000007</v>
      </c>
      <c r="F111" s="6">
        <f t="shared" si="14"/>
        <v>17.515962363958153</v>
      </c>
      <c r="G111" s="6">
        <f t="shared" si="14"/>
        <v>15.053021074992204</v>
      </c>
      <c r="H111" s="6">
        <f t="shared" si="15"/>
        <v>16.069690242163485</v>
      </c>
      <c r="I111" s="6">
        <f t="shared" si="15"/>
        <v>8.4691110779744267</v>
      </c>
      <c r="J111" s="6">
        <v>0</v>
      </c>
      <c r="K111" s="6">
        <v>-9.8000000000000007</v>
      </c>
    </row>
    <row r="112" spans="4:11" x14ac:dyDescent="0.3">
      <c r="D112" s="6">
        <v>111</v>
      </c>
      <c r="E112" s="6">
        <f t="shared" si="9"/>
        <v>1.1000000000000008</v>
      </c>
      <c r="F112" s="6">
        <f t="shared" si="14"/>
        <v>17.676659266379787</v>
      </c>
      <c r="G112" s="6">
        <f t="shared" si="14"/>
        <v>15.137222185771948</v>
      </c>
      <c r="H112" s="6">
        <f t="shared" si="15"/>
        <v>16.069690242163485</v>
      </c>
      <c r="I112" s="6">
        <f t="shared" si="15"/>
        <v>8.371111077974426</v>
      </c>
      <c r="J112" s="6">
        <v>0</v>
      </c>
      <c r="K112" s="6">
        <v>-9.8000000000000007</v>
      </c>
    </row>
    <row r="113" spans="4:11" x14ac:dyDescent="0.3">
      <c r="D113" s="6">
        <v>112</v>
      </c>
      <c r="E113" s="6">
        <f t="shared" si="9"/>
        <v>1.1100000000000008</v>
      </c>
      <c r="F113" s="6">
        <f t="shared" si="14"/>
        <v>17.837356168801421</v>
      </c>
      <c r="G113" s="6">
        <f t="shared" si="14"/>
        <v>15.220443296551693</v>
      </c>
      <c r="H113" s="6">
        <f t="shared" si="15"/>
        <v>16.069690242163485</v>
      </c>
      <c r="I113" s="6">
        <f t="shared" si="15"/>
        <v>8.2731110779744252</v>
      </c>
      <c r="J113" s="6">
        <v>0</v>
      </c>
      <c r="K113" s="6">
        <v>-9.8000000000000007</v>
      </c>
    </row>
    <row r="114" spans="4:11" x14ac:dyDescent="0.3">
      <c r="D114" s="6">
        <v>113</v>
      </c>
      <c r="E114" s="6">
        <f t="shared" si="9"/>
        <v>1.1200000000000008</v>
      </c>
      <c r="F114" s="6">
        <f t="shared" si="14"/>
        <v>17.998053071223055</v>
      </c>
      <c r="G114" s="6">
        <f t="shared" si="14"/>
        <v>15.302684407331437</v>
      </c>
      <c r="H114" s="6">
        <f t="shared" si="15"/>
        <v>16.069690242163485</v>
      </c>
      <c r="I114" s="6">
        <f t="shared" si="15"/>
        <v>8.1751110779744245</v>
      </c>
      <c r="J114" s="6">
        <v>0</v>
      </c>
      <c r="K114" s="6">
        <v>-9.8000000000000007</v>
      </c>
    </row>
    <row r="115" spans="4:11" x14ac:dyDescent="0.3">
      <c r="D115" s="6">
        <v>114</v>
      </c>
      <c r="E115" s="6">
        <f t="shared" si="9"/>
        <v>1.1300000000000008</v>
      </c>
      <c r="F115" s="6">
        <f t="shared" si="14"/>
        <v>18.158749973644689</v>
      </c>
      <c r="G115" s="6">
        <f t="shared" si="14"/>
        <v>15.383945518111183</v>
      </c>
      <c r="H115" s="6">
        <f t="shared" si="15"/>
        <v>16.069690242163485</v>
      </c>
      <c r="I115" s="6">
        <f t="shared" si="15"/>
        <v>8.0771110779744237</v>
      </c>
      <c r="J115" s="6">
        <v>0</v>
      </c>
      <c r="K115" s="6">
        <v>-9.8000000000000007</v>
      </c>
    </row>
    <row r="116" spans="4:11" x14ac:dyDescent="0.3">
      <c r="D116" s="6">
        <v>115</v>
      </c>
      <c r="E116" s="6">
        <f t="shared" si="9"/>
        <v>1.1400000000000008</v>
      </c>
      <c r="F116" s="6">
        <f t="shared" ref="F116:G131" si="16">F115+H115*$B$2+0.5*J115*$B$2^2</f>
        <v>18.319446876066323</v>
      </c>
      <c r="G116" s="6">
        <f t="shared" si="16"/>
        <v>15.464226628890929</v>
      </c>
      <c r="H116" s="6">
        <f t="shared" ref="H116:I131" si="17">H115+J115*$B$2</f>
        <v>16.069690242163485</v>
      </c>
      <c r="I116" s="6">
        <f t="shared" si="17"/>
        <v>7.9791110779744239</v>
      </c>
      <c r="J116" s="6">
        <v>0</v>
      </c>
      <c r="K116" s="6">
        <v>-9.8000000000000007</v>
      </c>
    </row>
    <row r="117" spans="4:11" x14ac:dyDescent="0.3">
      <c r="D117" s="6">
        <v>116</v>
      </c>
      <c r="E117" s="6">
        <f t="shared" si="9"/>
        <v>1.1500000000000008</v>
      </c>
      <c r="F117" s="6">
        <f t="shared" si="16"/>
        <v>18.480143778487957</v>
      </c>
      <c r="G117" s="6">
        <f t="shared" si="16"/>
        <v>15.543527739670674</v>
      </c>
      <c r="H117" s="6">
        <f t="shared" si="17"/>
        <v>16.069690242163485</v>
      </c>
      <c r="I117" s="6">
        <f t="shared" si="17"/>
        <v>7.881111077974424</v>
      </c>
      <c r="J117" s="6">
        <v>0</v>
      </c>
      <c r="K117" s="6">
        <v>-9.8000000000000007</v>
      </c>
    </row>
    <row r="118" spans="4:11" x14ac:dyDescent="0.3">
      <c r="D118" s="6">
        <v>117</v>
      </c>
      <c r="E118" s="6">
        <f t="shared" si="9"/>
        <v>1.1600000000000008</v>
      </c>
      <c r="F118" s="6">
        <f t="shared" si="16"/>
        <v>18.640840680909591</v>
      </c>
      <c r="G118" s="6">
        <f t="shared" si="16"/>
        <v>15.621848850450419</v>
      </c>
      <c r="H118" s="6">
        <f t="shared" si="17"/>
        <v>16.069690242163485</v>
      </c>
      <c r="I118" s="6">
        <f t="shared" si="17"/>
        <v>7.7831110779744241</v>
      </c>
      <c r="J118" s="6">
        <v>0</v>
      </c>
      <c r="K118" s="6">
        <v>-9.8000000000000007</v>
      </c>
    </row>
    <row r="119" spans="4:11" x14ac:dyDescent="0.3">
      <c r="D119" s="6">
        <v>118</v>
      </c>
      <c r="E119" s="6">
        <f t="shared" si="9"/>
        <v>1.1700000000000008</v>
      </c>
      <c r="F119" s="6">
        <f t="shared" si="16"/>
        <v>18.801537583331225</v>
      </c>
      <c r="G119" s="6">
        <f t="shared" si="16"/>
        <v>15.699189961230164</v>
      </c>
      <c r="H119" s="6">
        <f t="shared" si="17"/>
        <v>16.069690242163485</v>
      </c>
      <c r="I119" s="6">
        <f t="shared" si="17"/>
        <v>7.6851110779744243</v>
      </c>
      <c r="J119" s="6">
        <v>0</v>
      </c>
      <c r="K119" s="6">
        <v>-9.8000000000000007</v>
      </c>
    </row>
    <row r="120" spans="4:11" x14ac:dyDescent="0.3">
      <c r="D120" s="6">
        <v>119</v>
      </c>
      <c r="E120" s="6">
        <f t="shared" si="9"/>
        <v>1.1800000000000008</v>
      </c>
      <c r="F120" s="6">
        <f t="shared" si="16"/>
        <v>18.962234485752859</v>
      </c>
      <c r="G120" s="6">
        <f t="shared" si="16"/>
        <v>15.775551072009909</v>
      </c>
      <c r="H120" s="6">
        <f t="shared" si="17"/>
        <v>16.069690242163485</v>
      </c>
      <c r="I120" s="6">
        <f t="shared" si="17"/>
        <v>7.5871110779744244</v>
      </c>
      <c r="J120" s="6">
        <v>0</v>
      </c>
      <c r="K120" s="6">
        <v>-9.8000000000000007</v>
      </c>
    </row>
    <row r="121" spans="4:11" x14ac:dyDescent="0.3">
      <c r="D121" s="6">
        <v>120</v>
      </c>
      <c r="E121" s="6">
        <f t="shared" si="9"/>
        <v>1.1900000000000008</v>
      </c>
      <c r="F121" s="6">
        <f t="shared" si="16"/>
        <v>19.122931388174493</v>
      </c>
      <c r="G121" s="6">
        <f t="shared" si="16"/>
        <v>15.850932182789654</v>
      </c>
      <c r="H121" s="6">
        <f t="shared" si="17"/>
        <v>16.069690242163485</v>
      </c>
      <c r="I121" s="6">
        <f t="shared" si="17"/>
        <v>7.4891110779744245</v>
      </c>
      <c r="J121" s="6">
        <v>0</v>
      </c>
      <c r="K121" s="6">
        <v>-9.8000000000000007</v>
      </c>
    </row>
    <row r="122" spans="4:11" x14ac:dyDescent="0.3">
      <c r="D122" s="6">
        <v>121</v>
      </c>
      <c r="E122" s="6">
        <f t="shared" si="9"/>
        <v>1.2000000000000008</v>
      </c>
      <c r="F122" s="6">
        <f t="shared" si="16"/>
        <v>19.283628290596127</v>
      </c>
      <c r="G122" s="6">
        <f t="shared" si="16"/>
        <v>15.925333293569398</v>
      </c>
      <c r="H122" s="6">
        <f t="shared" si="17"/>
        <v>16.069690242163485</v>
      </c>
      <c r="I122" s="6">
        <f t="shared" si="17"/>
        <v>7.3911110779744247</v>
      </c>
      <c r="J122" s="6">
        <v>0</v>
      </c>
      <c r="K122" s="6">
        <v>-9.8000000000000007</v>
      </c>
    </row>
    <row r="123" spans="4:11" x14ac:dyDescent="0.3">
      <c r="D123" s="6">
        <v>122</v>
      </c>
      <c r="E123" s="6">
        <f t="shared" si="9"/>
        <v>1.2100000000000009</v>
      </c>
      <c r="F123" s="6">
        <f t="shared" si="16"/>
        <v>19.444325193017761</v>
      </c>
      <c r="G123" s="6">
        <f t="shared" si="16"/>
        <v>15.998754404349143</v>
      </c>
      <c r="H123" s="6">
        <f t="shared" si="17"/>
        <v>16.069690242163485</v>
      </c>
      <c r="I123" s="6">
        <f t="shared" si="17"/>
        <v>7.2931110779744248</v>
      </c>
      <c r="J123" s="6">
        <v>0</v>
      </c>
      <c r="K123" s="6">
        <v>-9.8000000000000007</v>
      </c>
    </row>
    <row r="124" spans="4:11" x14ac:dyDescent="0.3">
      <c r="D124" s="6">
        <v>123</v>
      </c>
      <c r="E124" s="6">
        <f t="shared" si="9"/>
        <v>1.2200000000000009</v>
      </c>
      <c r="F124" s="6">
        <f t="shared" si="16"/>
        <v>19.605022095439395</v>
      </c>
      <c r="G124" s="6">
        <f t="shared" si="16"/>
        <v>16.071195515128888</v>
      </c>
      <c r="H124" s="6">
        <f t="shared" si="17"/>
        <v>16.069690242163485</v>
      </c>
      <c r="I124" s="6">
        <f t="shared" si="17"/>
        <v>7.195111077974425</v>
      </c>
      <c r="J124" s="6">
        <v>0</v>
      </c>
      <c r="K124" s="6">
        <v>-9.8000000000000007</v>
      </c>
    </row>
    <row r="125" spans="4:11" x14ac:dyDescent="0.3">
      <c r="D125" s="6">
        <v>124</v>
      </c>
      <c r="E125" s="6">
        <f t="shared" si="9"/>
        <v>1.2300000000000009</v>
      </c>
      <c r="F125" s="6">
        <f t="shared" si="16"/>
        <v>19.765718997861029</v>
      </c>
      <c r="G125" s="6">
        <f t="shared" si="16"/>
        <v>16.142656625908632</v>
      </c>
      <c r="H125" s="6">
        <f t="shared" si="17"/>
        <v>16.069690242163485</v>
      </c>
      <c r="I125" s="6">
        <f t="shared" si="17"/>
        <v>7.0971110779744251</v>
      </c>
      <c r="J125" s="6">
        <v>0</v>
      </c>
      <c r="K125" s="6">
        <v>-9.8000000000000007</v>
      </c>
    </row>
    <row r="126" spans="4:11" x14ac:dyDescent="0.3">
      <c r="D126" s="6">
        <v>125</v>
      </c>
      <c r="E126" s="6">
        <f t="shared" si="9"/>
        <v>1.2400000000000009</v>
      </c>
      <c r="F126" s="6">
        <f t="shared" si="16"/>
        <v>19.926415900282663</v>
      </c>
      <c r="G126" s="6">
        <f t="shared" si="16"/>
        <v>16.213137736688378</v>
      </c>
      <c r="H126" s="6">
        <f t="shared" si="17"/>
        <v>16.069690242163485</v>
      </c>
      <c r="I126" s="6">
        <f t="shared" si="17"/>
        <v>6.9991110779744252</v>
      </c>
      <c r="J126" s="6">
        <v>0</v>
      </c>
      <c r="K126" s="6">
        <v>-9.8000000000000007</v>
      </c>
    </row>
    <row r="127" spans="4:11" x14ac:dyDescent="0.3">
      <c r="D127" s="6">
        <v>126</v>
      </c>
      <c r="E127" s="6">
        <f t="shared" si="9"/>
        <v>1.2500000000000009</v>
      </c>
      <c r="F127" s="6">
        <f t="shared" si="16"/>
        <v>20.087112802704297</v>
      </c>
      <c r="G127" s="6">
        <f t="shared" si="16"/>
        <v>16.282638847468121</v>
      </c>
      <c r="H127" s="6">
        <f t="shared" si="17"/>
        <v>16.069690242163485</v>
      </c>
      <c r="I127" s="6">
        <f t="shared" si="17"/>
        <v>6.9011110779744254</v>
      </c>
      <c r="J127" s="6">
        <v>0</v>
      </c>
      <c r="K127" s="6">
        <v>-9.8000000000000007</v>
      </c>
    </row>
    <row r="128" spans="4:11" x14ac:dyDescent="0.3">
      <c r="D128" s="6">
        <v>127</v>
      </c>
      <c r="E128" s="6">
        <f t="shared" si="9"/>
        <v>1.2600000000000009</v>
      </c>
      <c r="F128" s="6">
        <f t="shared" si="16"/>
        <v>20.247809705125931</v>
      </c>
      <c r="G128" s="6">
        <f t="shared" si="16"/>
        <v>16.351159958247866</v>
      </c>
      <c r="H128" s="6">
        <f t="shared" si="17"/>
        <v>16.069690242163485</v>
      </c>
      <c r="I128" s="6">
        <f t="shared" si="17"/>
        <v>6.8031110779744255</v>
      </c>
      <c r="J128" s="6">
        <v>0</v>
      </c>
      <c r="K128" s="6">
        <v>-9.8000000000000007</v>
      </c>
    </row>
    <row r="129" spans="4:11" x14ac:dyDescent="0.3">
      <c r="D129" s="6">
        <v>128</v>
      </c>
      <c r="E129" s="6">
        <f t="shared" si="9"/>
        <v>1.2700000000000009</v>
      </c>
      <c r="F129" s="6">
        <f t="shared" si="16"/>
        <v>20.408506607547565</v>
      </c>
      <c r="G129" s="6">
        <f t="shared" si="16"/>
        <v>16.418701069027613</v>
      </c>
      <c r="H129" s="6">
        <f t="shared" si="17"/>
        <v>16.069690242163485</v>
      </c>
      <c r="I129" s="6">
        <f t="shared" si="17"/>
        <v>6.7051110779744256</v>
      </c>
      <c r="J129" s="6">
        <v>0</v>
      </c>
      <c r="K129" s="6">
        <v>-9.8000000000000007</v>
      </c>
    </row>
    <row r="130" spans="4:11" x14ac:dyDescent="0.3">
      <c r="D130" s="6">
        <v>129</v>
      </c>
      <c r="E130" s="6">
        <f t="shared" si="9"/>
        <v>1.2800000000000009</v>
      </c>
      <c r="F130" s="6">
        <f t="shared" si="16"/>
        <v>20.569203509969199</v>
      </c>
      <c r="G130" s="6">
        <f t="shared" si="16"/>
        <v>16.485262179807357</v>
      </c>
      <c r="H130" s="6">
        <f t="shared" si="17"/>
        <v>16.069690242163485</v>
      </c>
      <c r="I130" s="6">
        <f t="shared" si="17"/>
        <v>6.6071110779744258</v>
      </c>
      <c r="J130" s="6">
        <v>0</v>
      </c>
      <c r="K130" s="6">
        <v>-9.8000000000000007</v>
      </c>
    </row>
    <row r="131" spans="4:11" x14ac:dyDescent="0.3">
      <c r="D131" s="6">
        <v>130</v>
      </c>
      <c r="E131" s="6">
        <f t="shared" si="9"/>
        <v>1.2900000000000009</v>
      </c>
      <c r="F131" s="6">
        <f t="shared" si="16"/>
        <v>20.729900412390833</v>
      </c>
      <c r="G131" s="6">
        <f t="shared" si="16"/>
        <v>16.550843290587103</v>
      </c>
      <c r="H131" s="6">
        <f t="shared" si="17"/>
        <v>16.069690242163485</v>
      </c>
      <c r="I131" s="6">
        <f t="shared" si="17"/>
        <v>6.5091110779744259</v>
      </c>
      <c r="J131" s="6">
        <v>0</v>
      </c>
      <c r="K131" s="6">
        <v>-9.8000000000000007</v>
      </c>
    </row>
    <row r="132" spans="4:11" x14ac:dyDescent="0.3">
      <c r="D132" s="6">
        <v>131</v>
      </c>
      <c r="E132" s="6">
        <f t="shared" ref="E132:E195" si="18">$B$2+E131</f>
        <v>1.3000000000000009</v>
      </c>
      <c r="F132" s="6">
        <f t="shared" ref="F132:G147" si="19">F131+H131*$B$2+0.5*J131*$B$2^2</f>
        <v>20.890597314812467</v>
      </c>
      <c r="G132" s="6">
        <f t="shared" si="19"/>
        <v>16.615444401366847</v>
      </c>
      <c r="H132" s="6">
        <f t="shared" ref="H132:I147" si="20">H131+J131*$B$2</f>
        <v>16.069690242163485</v>
      </c>
      <c r="I132" s="6">
        <f t="shared" si="20"/>
        <v>6.411111077974426</v>
      </c>
      <c r="J132" s="6">
        <v>0</v>
      </c>
      <c r="K132" s="6">
        <v>-9.8000000000000007</v>
      </c>
    </row>
    <row r="133" spans="4:11" x14ac:dyDescent="0.3">
      <c r="D133" s="6">
        <v>132</v>
      </c>
      <c r="E133" s="6">
        <f t="shared" si="18"/>
        <v>1.3100000000000009</v>
      </c>
      <c r="F133" s="6">
        <f t="shared" si="19"/>
        <v>21.051294217234101</v>
      </c>
      <c r="G133" s="6">
        <f t="shared" si="19"/>
        <v>16.679065512146593</v>
      </c>
      <c r="H133" s="6">
        <f t="shared" si="20"/>
        <v>16.069690242163485</v>
      </c>
      <c r="I133" s="6">
        <f t="shared" si="20"/>
        <v>6.3131110779744262</v>
      </c>
      <c r="J133" s="6">
        <v>0</v>
      </c>
      <c r="K133" s="6">
        <v>-9.8000000000000007</v>
      </c>
    </row>
    <row r="134" spans="4:11" x14ac:dyDescent="0.3">
      <c r="D134" s="6">
        <v>133</v>
      </c>
      <c r="E134" s="6">
        <f t="shared" si="18"/>
        <v>1.320000000000001</v>
      </c>
      <c r="F134" s="6">
        <f t="shared" si="19"/>
        <v>21.211991119655735</v>
      </c>
      <c r="G134" s="6">
        <f t="shared" si="19"/>
        <v>16.741706622926337</v>
      </c>
      <c r="H134" s="6">
        <f t="shared" si="20"/>
        <v>16.069690242163485</v>
      </c>
      <c r="I134" s="6">
        <f t="shared" si="20"/>
        <v>6.2151110779744263</v>
      </c>
      <c r="J134" s="6">
        <v>0</v>
      </c>
      <c r="K134" s="6">
        <v>-9.8000000000000007</v>
      </c>
    </row>
    <row r="135" spans="4:11" x14ac:dyDescent="0.3">
      <c r="D135" s="6">
        <v>134</v>
      </c>
      <c r="E135" s="6">
        <f t="shared" si="18"/>
        <v>1.330000000000001</v>
      </c>
      <c r="F135" s="6">
        <f t="shared" si="19"/>
        <v>21.372688022077369</v>
      </c>
      <c r="G135" s="6">
        <f t="shared" si="19"/>
        <v>16.803367733706082</v>
      </c>
      <c r="H135" s="6">
        <f t="shared" si="20"/>
        <v>16.069690242163485</v>
      </c>
      <c r="I135" s="6">
        <f t="shared" si="20"/>
        <v>6.1171110779744264</v>
      </c>
      <c r="J135" s="6">
        <v>0</v>
      </c>
      <c r="K135" s="6">
        <v>-9.8000000000000007</v>
      </c>
    </row>
    <row r="136" spans="4:11" x14ac:dyDescent="0.3">
      <c r="D136" s="6">
        <v>135</v>
      </c>
      <c r="E136" s="6">
        <f t="shared" si="18"/>
        <v>1.340000000000001</v>
      </c>
      <c r="F136" s="6">
        <f t="shared" si="19"/>
        <v>21.533384924499003</v>
      </c>
      <c r="G136" s="6">
        <f t="shared" si="19"/>
        <v>16.864048844485826</v>
      </c>
      <c r="H136" s="6">
        <f t="shared" si="20"/>
        <v>16.069690242163485</v>
      </c>
      <c r="I136" s="6">
        <f t="shared" si="20"/>
        <v>6.0191110779744266</v>
      </c>
      <c r="J136" s="6">
        <v>0</v>
      </c>
      <c r="K136" s="6">
        <v>-9.8000000000000007</v>
      </c>
    </row>
    <row r="137" spans="4:11" x14ac:dyDescent="0.3">
      <c r="D137" s="6">
        <v>136</v>
      </c>
      <c r="E137" s="6">
        <f t="shared" si="18"/>
        <v>1.350000000000001</v>
      </c>
      <c r="F137" s="6">
        <f t="shared" si="19"/>
        <v>21.694081826920637</v>
      </c>
      <c r="G137" s="6">
        <f t="shared" si="19"/>
        <v>16.923749955265571</v>
      </c>
      <c r="H137" s="6">
        <f t="shared" si="20"/>
        <v>16.069690242163485</v>
      </c>
      <c r="I137" s="6">
        <f t="shared" si="20"/>
        <v>5.9211110779744267</v>
      </c>
      <c r="J137" s="6">
        <v>0</v>
      </c>
      <c r="K137" s="6">
        <v>-9.8000000000000007</v>
      </c>
    </row>
    <row r="138" spans="4:11" x14ac:dyDescent="0.3">
      <c r="D138" s="6">
        <v>137</v>
      </c>
      <c r="E138" s="6">
        <f t="shared" si="18"/>
        <v>1.360000000000001</v>
      </c>
      <c r="F138" s="6">
        <f t="shared" si="19"/>
        <v>21.854778729342272</v>
      </c>
      <c r="G138" s="6">
        <f t="shared" si="19"/>
        <v>16.982471066045317</v>
      </c>
      <c r="H138" s="6">
        <f t="shared" si="20"/>
        <v>16.069690242163485</v>
      </c>
      <c r="I138" s="6">
        <f t="shared" si="20"/>
        <v>5.8231110779744268</v>
      </c>
      <c r="J138" s="6">
        <v>0</v>
      </c>
      <c r="K138" s="6">
        <v>-9.8000000000000007</v>
      </c>
    </row>
    <row r="139" spans="4:11" x14ac:dyDescent="0.3">
      <c r="D139" s="6">
        <v>138</v>
      </c>
      <c r="E139" s="6">
        <f t="shared" si="18"/>
        <v>1.370000000000001</v>
      </c>
      <c r="F139" s="6">
        <f t="shared" si="19"/>
        <v>22.015475631763906</v>
      </c>
      <c r="G139" s="6">
        <f t="shared" si="19"/>
        <v>17.040212176825062</v>
      </c>
      <c r="H139" s="6">
        <f t="shared" si="20"/>
        <v>16.069690242163485</v>
      </c>
      <c r="I139" s="6">
        <f t="shared" si="20"/>
        <v>5.725111077974427</v>
      </c>
      <c r="J139" s="6">
        <v>0</v>
      </c>
      <c r="K139" s="6">
        <v>-9.8000000000000007</v>
      </c>
    </row>
    <row r="140" spans="4:11" x14ac:dyDescent="0.3">
      <c r="D140" s="6">
        <v>139</v>
      </c>
      <c r="E140" s="6">
        <f t="shared" si="18"/>
        <v>1.380000000000001</v>
      </c>
      <c r="F140" s="6">
        <f t="shared" si="19"/>
        <v>22.17617253418554</v>
      </c>
      <c r="G140" s="6">
        <f t="shared" si="19"/>
        <v>17.096973287604808</v>
      </c>
      <c r="H140" s="6">
        <f t="shared" si="20"/>
        <v>16.069690242163485</v>
      </c>
      <c r="I140" s="6">
        <f t="shared" si="20"/>
        <v>5.6271110779744271</v>
      </c>
      <c r="J140" s="6">
        <v>0</v>
      </c>
      <c r="K140" s="6">
        <v>-9.8000000000000007</v>
      </c>
    </row>
    <row r="141" spans="4:11" x14ac:dyDescent="0.3">
      <c r="D141" s="6">
        <v>140</v>
      </c>
      <c r="E141" s="6">
        <f t="shared" si="18"/>
        <v>1.390000000000001</v>
      </c>
      <c r="F141" s="6">
        <f t="shared" si="19"/>
        <v>22.336869436607174</v>
      </c>
      <c r="G141" s="6">
        <f t="shared" si="19"/>
        <v>17.152754398384552</v>
      </c>
      <c r="H141" s="6">
        <f t="shared" si="20"/>
        <v>16.069690242163485</v>
      </c>
      <c r="I141" s="6">
        <f t="shared" si="20"/>
        <v>5.5291110779744272</v>
      </c>
      <c r="J141" s="6">
        <v>0</v>
      </c>
      <c r="K141" s="6">
        <v>-9.8000000000000007</v>
      </c>
    </row>
    <row r="142" spans="4:11" x14ac:dyDescent="0.3">
      <c r="D142" s="6">
        <v>141</v>
      </c>
      <c r="E142" s="6">
        <f t="shared" si="18"/>
        <v>1.400000000000001</v>
      </c>
      <c r="F142" s="6">
        <f t="shared" si="19"/>
        <v>22.497566339028808</v>
      </c>
      <c r="G142" s="6">
        <f t="shared" si="19"/>
        <v>17.207555509164298</v>
      </c>
      <c r="H142" s="6">
        <f t="shared" si="20"/>
        <v>16.069690242163485</v>
      </c>
      <c r="I142" s="6">
        <f t="shared" si="20"/>
        <v>5.4311110779744274</v>
      </c>
      <c r="J142" s="6">
        <v>0</v>
      </c>
      <c r="K142" s="6">
        <v>-9.8000000000000007</v>
      </c>
    </row>
    <row r="143" spans="4:11" x14ac:dyDescent="0.3">
      <c r="D143" s="6">
        <v>142</v>
      </c>
      <c r="E143" s="6">
        <f t="shared" si="18"/>
        <v>1.410000000000001</v>
      </c>
      <c r="F143" s="6">
        <f t="shared" si="19"/>
        <v>22.658263241450442</v>
      </c>
      <c r="G143" s="6">
        <f t="shared" si="19"/>
        <v>17.261376619944041</v>
      </c>
      <c r="H143" s="6">
        <f t="shared" si="20"/>
        <v>16.069690242163485</v>
      </c>
      <c r="I143" s="6">
        <f t="shared" si="20"/>
        <v>5.3331110779744275</v>
      </c>
      <c r="J143" s="6">
        <v>0</v>
      </c>
      <c r="K143" s="6">
        <v>-9.8000000000000007</v>
      </c>
    </row>
    <row r="144" spans="4:11" x14ac:dyDescent="0.3">
      <c r="D144" s="6">
        <v>143</v>
      </c>
      <c r="E144" s="6">
        <f t="shared" si="18"/>
        <v>1.420000000000001</v>
      </c>
      <c r="F144" s="6">
        <f t="shared" si="19"/>
        <v>22.818960143872076</v>
      </c>
      <c r="G144" s="6">
        <f t="shared" si="19"/>
        <v>17.314217730723787</v>
      </c>
      <c r="H144" s="6">
        <f t="shared" si="20"/>
        <v>16.069690242163485</v>
      </c>
      <c r="I144" s="6">
        <f t="shared" si="20"/>
        <v>5.2351110779744277</v>
      </c>
      <c r="J144" s="6">
        <v>0</v>
      </c>
      <c r="K144" s="6">
        <v>-9.8000000000000007</v>
      </c>
    </row>
    <row r="145" spans="4:11" x14ac:dyDescent="0.3">
      <c r="D145" s="6">
        <v>144</v>
      </c>
      <c r="E145" s="6">
        <f t="shared" si="18"/>
        <v>1.430000000000001</v>
      </c>
      <c r="F145" s="6">
        <f t="shared" si="19"/>
        <v>22.97965704629371</v>
      </c>
      <c r="G145" s="6">
        <f t="shared" si="19"/>
        <v>17.36607884150353</v>
      </c>
      <c r="H145" s="6">
        <f t="shared" si="20"/>
        <v>16.069690242163485</v>
      </c>
      <c r="I145" s="6">
        <f t="shared" si="20"/>
        <v>5.1371110779744278</v>
      </c>
      <c r="J145" s="6">
        <v>0</v>
      </c>
      <c r="K145" s="6">
        <v>-9.8000000000000007</v>
      </c>
    </row>
    <row r="146" spans="4:11" x14ac:dyDescent="0.3">
      <c r="D146" s="6">
        <v>145</v>
      </c>
      <c r="E146" s="6">
        <f t="shared" si="18"/>
        <v>1.4400000000000011</v>
      </c>
      <c r="F146" s="6">
        <f t="shared" si="19"/>
        <v>23.140353948715344</v>
      </c>
      <c r="G146" s="6">
        <f t="shared" si="19"/>
        <v>17.416959952283275</v>
      </c>
      <c r="H146" s="6">
        <f t="shared" si="20"/>
        <v>16.069690242163485</v>
      </c>
      <c r="I146" s="6">
        <f t="shared" si="20"/>
        <v>5.0391110779744279</v>
      </c>
      <c r="J146" s="6">
        <v>0</v>
      </c>
      <c r="K146" s="6">
        <v>-9.8000000000000007</v>
      </c>
    </row>
    <row r="147" spans="4:11" x14ac:dyDescent="0.3">
      <c r="D147" s="6">
        <v>146</v>
      </c>
      <c r="E147" s="6">
        <f t="shared" si="18"/>
        <v>1.4500000000000011</v>
      </c>
      <c r="F147" s="6">
        <f t="shared" si="19"/>
        <v>23.301050851136978</v>
      </c>
      <c r="G147" s="6">
        <f t="shared" si="19"/>
        <v>17.466861063063021</v>
      </c>
      <c r="H147" s="6">
        <f t="shared" si="20"/>
        <v>16.069690242163485</v>
      </c>
      <c r="I147" s="6">
        <f t="shared" si="20"/>
        <v>4.9411110779744281</v>
      </c>
      <c r="J147" s="6">
        <v>0</v>
      </c>
      <c r="K147" s="6">
        <v>-9.8000000000000007</v>
      </c>
    </row>
    <row r="148" spans="4:11" x14ac:dyDescent="0.3">
      <c r="D148" s="6">
        <v>147</v>
      </c>
      <c r="E148" s="6">
        <f t="shared" si="18"/>
        <v>1.4600000000000011</v>
      </c>
      <c r="F148" s="6">
        <f t="shared" ref="F148:G163" si="21">F147+H147*$B$2+0.5*J147*$B$2^2</f>
        <v>23.461747753558612</v>
      </c>
      <c r="G148" s="6">
        <f t="shared" si="21"/>
        <v>17.515782173842766</v>
      </c>
      <c r="H148" s="6">
        <f t="shared" ref="H148:I163" si="22">H147+J147*$B$2</f>
        <v>16.069690242163485</v>
      </c>
      <c r="I148" s="6">
        <f t="shared" si="22"/>
        <v>4.8431110779744282</v>
      </c>
      <c r="J148" s="6">
        <v>0</v>
      </c>
      <c r="K148" s="6">
        <v>-9.8000000000000007</v>
      </c>
    </row>
    <row r="149" spans="4:11" x14ac:dyDescent="0.3">
      <c r="D149" s="6">
        <v>148</v>
      </c>
      <c r="E149" s="6">
        <f t="shared" si="18"/>
        <v>1.4700000000000011</v>
      </c>
      <c r="F149" s="6">
        <f t="shared" si="21"/>
        <v>23.622444655980246</v>
      </c>
      <c r="G149" s="6">
        <f t="shared" si="21"/>
        <v>17.563723284622512</v>
      </c>
      <c r="H149" s="6">
        <f t="shared" si="22"/>
        <v>16.069690242163485</v>
      </c>
      <c r="I149" s="6">
        <f t="shared" si="22"/>
        <v>4.7451110779744283</v>
      </c>
      <c r="J149" s="6">
        <v>0</v>
      </c>
      <c r="K149" s="6">
        <v>-9.8000000000000007</v>
      </c>
    </row>
    <row r="150" spans="4:11" x14ac:dyDescent="0.3">
      <c r="D150" s="6">
        <v>149</v>
      </c>
      <c r="E150" s="6">
        <f t="shared" si="18"/>
        <v>1.4800000000000011</v>
      </c>
      <c r="F150" s="6">
        <f t="shared" si="21"/>
        <v>23.78314155840188</v>
      </c>
      <c r="G150" s="6">
        <f t="shared" si="21"/>
        <v>17.610684395402256</v>
      </c>
      <c r="H150" s="6">
        <f t="shared" si="22"/>
        <v>16.069690242163485</v>
      </c>
      <c r="I150" s="6">
        <f t="shared" si="22"/>
        <v>4.6471110779744285</v>
      </c>
      <c r="J150" s="6">
        <v>0</v>
      </c>
      <c r="K150" s="6">
        <v>-9.8000000000000007</v>
      </c>
    </row>
    <row r="151" spans="4:11" x14ac:dyDescent="0.3">
      <c r="D151" s="6">
        <v>150</v>
      </c>
      <c r="E151" s="6">
        <f t="shared" si="18"/>
        <v>1.4900000000000011</v>
      </c>
      <c r="F151" s="6">
        <f t="shared" si="21"/>
        <v>23.943838460823514</v>
      </c>
      <c r="G151" s="6">
        <f t="shared" si="21"/>
        <v>17.656665506182001</v>
      </c>
      <c r="H151" s="6">
        <f t="shared" si="22"/>
        <v>16.069690242163485</v>
      </c>
      <c r="I151" s="6">
        <f t="shared" si="22"/>
        <v>4.5491110779744286</v>
      </c>
      <c r="J151" s="6">
        <v>0</v>
      </c>
      <c r="K151" s="6">
        <v>-9.8000000000000007</v>
      </c>
    </row>
    <row r="152" spans="4:11" x14ac:dyDescent="0.3">
      <c r="D152" s="6">
        <v>151</v>
      </c>
      <c r="E152" s="6">
        <f t="shared" si="18"/>
        <v>1.5000000000000011</v>
      </c>
      <c r="F152" s="6">
        <f t="shared" si="21"/>
        <v>24.104535363245148</v>
      </c>
      <c r="G152" s="6">
        <f t="shared" si="21"/>
        <v>17.701666616961745</v>
      </c>
      <c r="H152" s="6">
        <f t="shared" si="22"/>
        <v>16.069690242163485</v>
      </c>
      <c r="I152" s="6">
        <f t="shared" si="22"/>
        <v>4.4511110779744287</v>
      </c>
      <c r="J152" s="6">
        <v>0</v>
      </c>
      <c r="K152" s="6">
        <v>-9.8000000000000007</v>
      </c>
    </row>
    <row r="153" spans="4:11" x14ac:dyDescent="0.3">
      <c r="D153" s="6">
        <v>152</v>
      </c>
      <c r="E153" s="6">
        <f t="shared" si="18"/>
        <v>1.5100000000000011</v>
      </c>
      <c r="F153" s="6">
        <f t="shared" si="21"/>
        <v>24.265232265666782</v>
      </c>
      <c r="G153" s="6">
        <f t="shared" si="21"/>
        <v>17.74568772774149</v>
      </c>
      <c r="H153" s="6">
        <f t="shared" si="22"/>
        <v>16.069690242163485</v>
      </c>
      <c r="I153" s="6">
        <f t="shared" si="22"/>
        <v>4.3531110779744289</v>
      </c>
      <c r="J153" s="6">
        <v>0</v>
      </c>
      <c r="K153" s="6">
        <v>-9.8000000000000007</v>
      </c>
    </row>
    <row r="154" spans="4:11" x14ac:dyDescent="0.3">
      <c r="D154" s="6">
        <v>153</v>
      </c>
      <c r="E154" s="6">
        <f t="shared" si="18"/>
        <v>1.5200000000000011</v>
      </c>
      <c r="F154" s="6">
        <f t="shared" si="21"/>
        <v>24.425929168088416</v>
      </c>
      <c r="G154" s="6">
        <f t="shared" si="21"/>
        <v>17.788728838521237</v>
      </c>
      <c r="H154" s="6">
        <f t="shared" si="22"/>
        <v>16.069690242163485</v>
      </c>
      <c r="I154" s="6">
        <f t="shared" si="22"/>
        <v>4.255111077974429</v>
      </c>
      <c r="J154" s="6">
        <v>0</v>
      </c>
      <c r="K154" s="6">
        <v>-9.8000000000000007</v>
      </c>
    </row>
    <row r="155" spans="4:11" x14ac:dyDescent="0.3">
      <c r="D155" s="6">
        <v>154</v>
      </c>
      <c r="E155" s="6">
        <f t="shared" si="18"/>
        <v>1.5300000000000011</v>
      </c>
      <c r="F155" s="6">
        <f t="shared" si="21"/>
        <v>24.58662607051005</v>
      </c>
      <c r="G155" s="6">
        <f t="shared" si="21"/>
        <v>17.830789949300982</v>
      </c>
      <c r="H155" s="6">
        <f t="shared" si="22"/>
        <v>16.069690242163485</v>
      </c>
      <c r="I155" s="6">
        <f t="shared" si="22"/>
        <v>4.1571110779744291</v>
      </c>
      <c r="J155" s="6">
        <v>0</v>
      </c>
      <c r="K155" s="6">
        <v>-9.8000000000000007</v>
      </c>
    </row>
    <row r="156" spans="4:11" x14ac:dyDescent="0.3">
      <c r="D156" s="6">
        <v>155</v>
      </c>
      <c r="E156" s="6">
        <f t="shared" si="18"/>
        <v>1.5400000000000011</v>
      </c>
      <c r="F156" s="6">
        <f t="shared" si="21"/>
        <v>24.747322972931684</v>
      </c>
      <c r="G156" s="6">
        <f t="shared" si="21"/>
        <v>17.871871060080728</v>
      </c>
      <c r="H156" s="6">
        <f t="shared" si="22"/>
        <v>16.069690242163485</v>
      </c>
      <c r="I156" s="6">
        <f t="shared" si="22"/>
        <v>4.0591110779744293</v>
      </c>
      <c r="J156" s="6">
        <v>0</v>
      </c>
      <c r="K156" s="6">
        <v>-9.8000000000000007</v>
      </c>
    </row>
    <row r="157" spans="4:11" x14ac:dyDescent="0.3">
      <c r="D157" s="6">
        <v>156</v>
      </c>
      <c r="E157" s="6">
        <f t="shared" si="18"/>
        <v>1.5500000000000012</v>
      </c>
      <c r="F157" s="6">
        <f t="shared" si="21"/>
        <v>24.908019875353318</v>
      </c>
      <c r="G157" s="6">
        <f t="shared" si="21"/>
        <v>17.911972170860473</v>
      </c>
      <c r="H157" s="6">
        <f t="shared" si="22"/>
        <v>16.069690242163485</v>
      </c>
      <c r="I157" s="6">
        <f t="shared" si="22"/>
        <v>3.9611110779744294</v>
      </c>
      <c r="J157" s="6">
        <v>0</v>
      </c>
      <c r="K157" s="6">
        <v>-9.8000000000000007</v>
      </c>
    </row>
    <row r="158" spans="4:11" x14ac:dyDescent="0.3">
      <c r="D158" s="6">
        <v>157</v>
      </c>
      <c r="E158" s="6">
        <f t="shared" si="18"/>
        <v>1.5600000000000012</v>
      </c>
      <c r="F158" s="6">
        <f t="shared" si="21"/>
        <v>25.068716777774952</v>
      </c>
      <c r="G158" s="6">
        <f t="shared" si="21"/>
        <v>17.951093281640219</v>
      </c>
      <c r="H158" s="6">
        <f t="shared" si="22"/>
        <v>16.069690242163485</v>
      </c>
      <c r="I158" s="6">
        <f t="shared" si="22"/>
        <v>3.8631110779744295</v>
      </c>
      <c r="J158" s="6">
        <v>0</v>
      </c>
      <c r="K158" s="6">
        <v>-9.8000000000000007</v>
      </c>
    </row>
    <row r="159" spans="4:11" x14ac:dyDescent="0.3">
      <c r="D159" s="6">
        <v>158</v>
      </c>
      <c r="E159" s="6">
        <f t="shared" si="18"/>
        <v>1.5700000000000012</v>
      </c>
      <c r="F159" s="6">
        <f t="shared" si="21"/>
        <v>25.229413680196586</v>
      </c>
      <c r="G159" s="6">
        <f t="shared" si="21"/>
        <v>17.989234392419963</v>
      </c>
      <c r="H159" s="6">
        <f t="shared" si="22"/>
        <v>16.069690242163485</v>
      </c>
      <c r="I159" s="6">
        <f t="shared" si="22"/>
        <v>3.7651110779744297</v>
      </c>
      <c r="J159" s="6">
        <v>0</v>
      </c>
      <c r="K159" s="6">
        <v>-9.8000000000000007</v>
      </c>
    </row>
    <row r="160" spans="4:11" x14ac:dyDescent="0.3">
      <c r="D160" s="6">
        <v>159</v>
      </c>
      <c r="E160" s="6">
        <f t="shared" si="18"/>
        <v>1.5800000000000012</v>
      </c>
      <c r="F160" s="6">
        <f t="shared" si="21"/>
        <v>25.39011058261822</v>
      </c>
      <c r="G160" s="6">
        <f t="shared" si="21"/>
        <v>18.026395503199709</v>
      </c>
      <c r="H160" s="6">
        <f t="shared" si="22"/>
        <v>16.069690242163485</v>
      </c>
      <c r="I160" s="6">
        <f t="shared" si="22"/>
        <v>3.6671110779744298</v>
      </c>
      <c r="J160" s="6">
        <v>0</v>
      </c>
      <c r="K160" s="6">
        <v>-9.8000000000000007</v>
      </c>
    </row>
    <row r="161" spans="4:11" x14ac:dyDescent="0.3">
      <c r="D161" s="6">
        <v>160</v>
      </c>
      <c r="E161" s="6">
        <f t="shared" si="18"/>
        <v>1.5900000000000012</v>
      </c>
      <c r="F161" s="6">
        <f t="shared" si="21"/>
        <v>25.550807485039854</v>
      </c>
      <c r="G161" s="6">
        <f t="shared" si="21"/>
        <v>18.062576613979452</v>
      </c>
      <c r="H161" s="6">
        <f t="shared" si="22"/>
        <v>16.069690242163485</v>
      </c>
      <c r="I161" s="6">
        <f t="shared" si="22"/>
        <v>3.5691110779744299</v>
      </c>
      <c r="J161" s="6">
        <v>0</v>
      </c>
      <c r="K161" s="6">
        <v>-9.8000000000000007</v>
      </c>
    </row>
    <row r="162" spans="4:11" x14ac:dyDescent="0.3">
      <c r="D162" s="6">
        <v>161</v>
      </c>
      <c r="E162" s="6">
        <f t="shared" si="18"/>
        <v>1.6000000000000012</v>
      </c>
      <c r="F162" s="6">
        <f t="shared" si="21"/>
        <v>25.711504387461488</v>
      </c>
      <c r="G162" s="6">
        <f t="shared" si="21"/>
        <v>18.097777724759197</v>
      </c>
      <c r="H162" s="6">
        <f t="shared" si="22"/>
        <v>16.069690242163485</v>
      </c>
      <c r="I162" s="6">
        <f t="shared" si="22"/>
        <v>3.4711110779744301</v>
      </c>
      <c r="J162" s="6">
        <v>0</v>
      </c>
      <c r="K162" s="6">
        <v>-9.8000000000000007</v>
      </c>
    </row>
    <row r="163" spans="4:11" x14ac:dyDescent="0.3">
      <c r="D163" s="6">
        <v>162</v>
      </c>
      <c r="E163" s="6">
        <f t="shared" si="18"/>
        <v>1.6100000000000012</v>
      </c>
      <c r="F163" s="6">
        <f t="shared" si="21"/>
        <v>25.872201289883122</v>
      </c>
      <c r="G163" s="6">
        <f t="shared" si="21"/>
        <v>18.131998835538944</v>
      </c>
      <c r="H163" s="6">
        <f t="shared" si="22"/>
        <v>16.069690242163485</v>
      </c>
      <c r="I163" s="6">
        <f t="shared" si="22"/>
        <v>3.3731110779744302</v>
      </c>
      <c r="J163" s="6">
        <v>0</v>
      </c>
      <c r="K163" s="6">
        <v>-9.8000000000000007</v>
      </c>
    </row>
    <row r="164" spans="4:11" x14ac:dyDescent="0.3">
      <c r="D164" s="6">
        <v>163</v>
      </c>
      <c r="E164" s="6">
        <f t="shared" si="18"/>
        <v>1.6200000000000012</v>
      </c>
      <c r="F164" s="6">
        <f t="shared" ref="F164:G179" si="23">F163+H163*$B$2+0.5*J163*$B$2^2</f>
        <v>26.032898192304756</v>
      </c>
      <c r="G164" s="6">
        <f t="shared" si="23"/>
        <v>18.165239946318689</v>
      </c>
      <c r="H164" s="6">
        <f t="shared" ref="H164:I179" si="24">H163+J163*$B$2</f>
        <v>16.069690242163485</v>
      </c>
      <c r="I164" s="6">
        <f t="shared" si="24"/>
        <v>3.2751110779744304</v>
      </c>
      <c r="J164" s="6">
        <v>0</v>
      </c>
      <c r="K164" s="6">
        <v>-9.8000000000000007</v>
      </c>
    </row>
    <row r="165" spans="4:11" x14ac:dyDescent="0.3">
      <c r="D165" s="6">
        <v>164</v>
      </c>
      <c r="E165" s="6">
        <f t="shared" si="18"/>
        <v>1.6300000000000012</v>
      </c>
      <c r="F165" s="6">
        <f t="shared" si="23"/>
        <v>26.19359509472639</v>
      </c>
      <c r="G165" s="6">
        <f t="shared" si="23"/>
        <v>18.197501057098435</v>
      </c>
      <c r="H165" s="6">
        <f t="shared" si="24"/>
        <v>16.069690242163485</v>
      </c>
      <c r="I165" s="6">
        <f t="shared" si="24"/>
        <v>3.1771110779744305</v>
      </c>
      <c r="J165" s="6">
        <v>0</v>
      </c>
      <c r="K165" s="6">
        <v>-9.8000000000000007</v>
      </c>
    </row>
    <row r="166" spans="4:11" x14ac:dyDescent="0.3">
      <c r="D166" s="6">
        <v>165</v>
      </c>
      <c r="E166" s="6">
        <f t="shared" si="18"/>
        <v>1.6400000000000012</v>
      </c>
      <c r="F166" s="6">
        <f t="shared" si="23"/>
        <v>26.354291997148025</v>
      </c>
      <c r="G166" s="6">
        <f t="shared" si="23"/>
        <v>18.22878216787818</v>
      </c>
      <c r="H166" s="6">
        <f t="shared" si="24"/>
        <v>16.069690242163485</v>
      </c>
      <c r="I166" s="6">
        <f t="shared" si="24"/>
        <v>3.0791110779744306</v>
      </c>
      <c r="J166" s="6">
        <v>0</v>
      </c>
      <c r="K166" s="6">
        <v>-9.8000000000000007</v>
      </c>
    </row>
    <row r="167" spans="4:11" x14ac:dyDescent="0.3">
      <c r="D167" s="6">
        <v>166</v>
      </c>
      <c r="E167" s="6">
        <f t="shared" si="18"/>
        <v>1.6500000000000012</v>
      </c>
      <c r="F167" s="6">
        <f t="shared" si="23"/>
        <v>26.514988899569659</v>
      </c>
      <c r="G167" s="6">
        <f t="shared" si="23"/>
        <v>18.259083278657926</v>
      </c>
      <c r="H167" s="6">
        <f t="shared" si="24"/>
        <v>16.069690242163485</v>
      </c>
      <c r="I167" s="6">
        <f t="shared" si="24"/>
        <v>2.9811110779744308</v>
      </c>
      <c r="J167" s="6">
        <v>0</v>
      </c>
      <c r="K167" s="6">
        <v>-9.8000000000000007</v>
      </c>
    </row>
    <row r="168" spans="4:11" x14ac:dyDescent="0.3">
      <c r="D168" s="6">
        <v>167</v>
      </c>
      <c r="E168" s="6">
        <f t="shared" si="18"/>
        <v>1.6600000000000013</v>
      </c>
      <c r="F168" s="6">
        <f t="shared" si="23"/>
        <v>26.675685801991293</v>
      </c>
      <c r="G168" s="6">
        <f t="shared" si="23"/>
        <v>18.28840438943767</v>
      </c>
      <c r="H168" s="6">
        <f t="shared" si="24"/>
        <v>16.069690242163485</v>
      </c>
      <c r="I168" s="6">
        <f t="shared" si="24"/>
        <v>2.8831110779744309</v>
      </c>
      <c r="J168" s="6">
        <v>0</v>
      </c>
      <c r="K168" s="6">
        <v>-9.8000000000000007</v>
      </c>
    </row>
    <row r="169" spans="4:11" x14ac:dyDescent="0.3">
      <c r="D169" s="6">
        <v>168</v>
      </c>
      <c r="E169" s="6">
        <f t="shared" si="18"/>
        <v>1.6700000000000013</v>
      </c>
      <c r="F169" s="6">
        <f t="shared" si="23"/>
        <v>26.836382704412927</v>
      </c>
      <c r="G169" s="6">
        <f t="shared" si="23"/>
        <v>18.316745500217415</v>
      </c>
      <c r="H169" s="6">
        <f t="shared" si="24"/>
        <v>16.069690242163485</v>
      </c>
      <c r="I169" s="6">
        <f t="shared" si="24"/>
        <v>2.785111077974431</v>
      </c>
      <c r="J169" s="6">
        <v>0</v>
      </c>
      <c r="K169" s="6">
        <v>-9.8000000000000007</v>
      </c>
    </row>
    <row r="170" spans="4:11" x14ac:dyDescent="0.3">
      <c r="D170" s="6">
        <v>169</v>
      </c>
      <c r="E170" s="6">
        <f t="shared" si="18"/>
        <v>1.6800000000000013</v>
      </c>
      <c r="F170" s="6">
        <f t="shared" si="23"/>
        <v>26.997079606834561</v>
      </c>
      <c r="G170" s="6">
        <f t="shared" si="23"/>
        <v>18.344106610997159</v>
      </c>
      <c r="H170" s="6">
        <f t="shared" si="24"/>
        <v>16.069690242163485</v>
      </c>
      <c r="I170" s="6">
        <f t="shared" si="24"/>
        <v>2.6871110779744312</v>
      </c>
      <c r="J170" s="6">
        <v>0</v>
      </c>
      <c r="K170" s="6">
        <v>-9.8000000000000007</v>
      </c>
    </row>
    <row r="171" spans="4:11" x14ac:dyDescent="0.3">
      <c r="D171" s="6">
        <v>170</v>
      </c>
      <c r="E171" s="6">
        <f t="shared" si="18"/>
        <v>1.6900000000000013</v>
      </c>
      <c r="F171" s="6">
        <f t="shared" si="23"/>
        <v>27.157776509256195</v>
      </c>
      <c r="G171" s="6">
        <f t="shared" si="23"/>
        <v>18.370487721776904</v>
      </c>
      <c r="H171" s="6">
        <f t="shared" si="24"/>
        <v>16.069690242163485</v>
      </c>
      <c r="I171" s="6">
        <f t="shared" si="24"/>
        <v>2.5891110779744313</v>
      </c>
      <c r="J171" s="6">
        <v>0</v>
      </c>
      <c r="K171" s="6">
        <v>-9.8000000000000007</v>
      </c>
    </row>
    <row r="172" spans="4:11" x14ac:dyDescent="0.3">
      <c r="D172" s="6">
        <v>171</v>
      </c>
      <c r="E172" s="6">
        <f t="shared" si="18"/>
        <v>1.7000000000000013</v>
      </c>
      <c r="F172" s="6">
        <f t="shared" si="23"/>
        <v>27.318473411677829</v>
      </c>
      <c r="G172" s="6">
        <f t="shared" si="23"/>
        <v>18.395888832556651</v>
      </c>
      <c r="H172" s="6">
        <f t="shared" si="24"/>
        <v>16.069690242163485</v>
      </c>
      <c r="I172" s="6">
        <f t="shared" si="24"/>
        <v>2.4911110779744314</v>
      </c>
      <c r="J172" s="6">
        <v>0</v>
      </c>
      <c r="K172" s="6">
        <v>-9.8000000000000007</v>
      </c>
    </row>
    <row r="173" spans="4:11" x14ac:dyDescent="0.3">
      <c r="D173" s="6">
        <v>172</v>
      </c>
      <c r="E173" s="6">
        <f t="shared" si="18"/>
        <v>1.7100000000000013</v>
      </c>
      <c r="F173" s="6">
        <f t="shared" si="23"/>
        <v>27.479170314099463</v>
      </c>
      <c r="G173" s="6">
        <f t="shared" si="23"/>
        <v>18.420309943336395</v>
      </c>
      <c r="H173" s="6">
        <f t="shared" si="24"/>
        <v>16.069690242163485</v>
      </c>
      <c r="I173" s="6">
        <f t="shared" si="24"/>
        <v>2.3931110779744316</v>
      </c>
      <c r="J173" s="6">
        <v>0</v>
      </c>
      <c r="K173" s="6">
        <v>-9.8000000000000007</v>
      </c>
    </row>
    <row r="174" spans="4:11" x14ac:dyDescent="0.3">
      <c r="D174" s="6">
        <v>173</v>
      </c>
      <c r="E174" s="6">
        <f t="shared" si="18"/>
        <v>1.7200000000000013</v>
      </c>
      <c r="F174" s="6">
        <f t="shared" si="23"/>
        <v>27.639867216521097</v>
      </c>
      <c r="G174" s="6">
        <f t="shared" si="23"/>
        <v>18.443751054116142</v>
      </c>
      <c r="H174" s="6">
        <f t="shared" si="24"/>
        <v>16.069690242163485</v>
      </c>
      <c r="I174" s="6">
        <f t="shared" si="24"/>
        <v>2.2951110779744317</v>
      </c>
      <c r="J174" s="6">
        <v>0</v>
      </c>
      <c r="K174" s="6">
        <v>-9.8000000000000007</v>
      </c>
    </row>
    <row r="175" spans="4:11" x14ac:dyDescent="0.3">
      <c r="D175" s="6">
        <v>174</v>
      </c>
      <c r="E175" s="6">
        <f t="shared" si="18"/>
        <v>1.7300000000000013</v>
      </c>
      <c r="F175" s="6">
        <f t="shared" si="23"/>
        <v>27.800564118942731</v>
      </c>
      <c r="G175" s="6">
        <f t="shared" si="23"/>
        <v>18.466212164895886</v>
      </c>
      <c r="H175" s="6">
        <f t="shared" si="24"/>
        <v>16.069690242163485</v>
      </c>
      <c r="I175" s="6">
        <f t="shared" si="24"/>
        <v>2.1971110779744318</v>
      </c>
      <c r="J175" s="6">
        <v>0</v>
      </c>
      <c r="K175" s="6">
        <v>-9.8000000000000007</v>
      </c>
    </row>
    <row r="176" spans="4:11" x14ac:dyDescent="0.3">
      <c r="D176" s="6">
        <v>175</v>
      </c>
      <c r="E176" s="6">
        <f t="shared" si="18"/>
        <v>1.7400000000000013</v>
      </c>
      <c r="F176" s="6">
        <f t="shared" si="23"/>
        <v>27.961261021364365</v>
      </c>
      <c r="G176" s="6">
        <f t="shared" si="23"/>
        <v>18.487693275675632</v>
      </c>
      <c r="H176" s="6">
        <f t="shared" si="24"/>
        <v>16.069690242163485</v>
      </c>
      <c r="I176" s="6">
        <f t="shared" si="24"/>
        <v>2.099111077974432</v>
      </c>
      <c r="J176" s="6">
        <v>0</v>
      </c>
      <c r="K176" s="6">
        <v>-9.8000000000000007</v>
      </c>
    </row>
    <row r="177" spans="4:11" x14ac:dyDescent="0.3">
      <c r="D177" s="6">
        <v>176</v>
      </c>
      <c r="E177" s="6">
        <f t="shared" si="18"/>
        <v>1.7500000000000013</v>
      </c>
      <c r="F177" s="6">
        <f t="shared" si="23"/>
        <v>28.121957923785999</v>
      </c>
      <c r="G177" s="6">
        <f t="shared" si="23"/>
        <v>18.508194386455376</v>
      </c>
      <c r="H177" s="6">
        <f t="shared" si="24"/>
        <v>16.069690242163485</v>
      </c>
      <c r="I177" s="6">
        <f t="shared" si="24"/>
        <v>2.0011110779744321</v>
      </c>
      <c r="J177" s="6">
        <v>0</v>
      </c>
      <c r="K177" s="6">
        <v>-9.8000000000000007</v>
      </c>
    </row>
    <row r="178" spans="4:11" x14ac:dyDescent="0.3">
      <c r="D178" s="6">
        <v>177</v>
      </c>
      <c r="E178" s="6">
        <f t="shared" si="18"/>
        <v>1.7600000000000013</v>
      </c>
      <c r="F178" s="6">
        <f t="shared" si="23"/>
        <v>28.282654826207633</v>
      </c>
      <c r="G178" s="6">
        <f t="shared" si="23"/>
        <v>18.527715497235121</v>
      </c>
      <c r="H178" s="6">
        <f t="shared" si="24"/>
        <v>16.069690242163485</v>
      </c>
      <c r="I178" s="6">
        <f t="shared" si="24"/>
        <v>1.903111077974432</v>
      </c>
      <c r="J178" s="6">
        <v>0</v>
      </c>
      <c r="K178" s="6">
        <v>-9.8000000000000007</v>
      </c>
    </row>
    <row r="179" spans="4:11" x14ac:dyDescent="0.3">
      <c r="D179" s="6">
        <v>178</v>
      </c>
      <c r="E179" s="6">
        <f t="shared" si="18"/>
        <v>1.7700000000000014</v>
      </c>
      <c r="F179" s="6">
        <f t="shared" si="23"/>
        <v>28.443351728629267</v>
      </c>
      <c r="G179" s="6">
        <f t="shared" si="23"/>
        <v>18.546256608014865</v>
      </c>
      <c r="H179" s="6">
        <f t="shared" si="24"/>
        <v>16.069690242163485</v>
      </c>
      <c r="I179" s="6">
        <f t="shared" si="24"/>
        <v>1.8051110779744319</v>
      </c>
      <c r="J179" s="6">
        <v>0</v>
      </c>
      <c r="K179" s="6">
        <v>-9.8000000000000007</v>
      </c>
    </row>
    <row r="180" spans="4:11" x14ac:dyDescent="0.3">
      <c r="D180" s="6">
        <v>179</v>
      </c>
      <c r="E180" s="6">
        <f t="shared" si="18"/>
        <v>1.7800000000000014</v>
      </c>
      <c r="F180" s="6">
        <f t="shared" ref="F180:G195" si="25">F179+H179*$B$2+0.5*J179*$B$2^2</f>
        <v>28.604048631050901</v>
      </c>
      <c r="G180" s="6">
        <f t="shared" si="25"/>
        <v>18.56381771879461</v>
      </c>
      <c r="H180" s="6">
        <f t="shared" ref="H180:I195" si="26">H179+J179*$B$2</f>
        <v>16.069690242163485</v>
      </c>
      <c r="I180" s="6">
        <f t="shared" si="26"/>
        <v>1.7071110779744318</v>
      </c>
      <c r="J180" s="6">
        <v>0</v>
      </c>
      <c r="K180" s="6">
        <v>-9.8000000000000007</v>
      </c>
    </row>
    <row r="181" spans="4:11" x14ac:dyDescent="0.3">
      <c r="D181" s="6">
        <v>180</v>
      </c>
      <c r="E181" s="6">
        <f t="shared" si="18"/>
        <v>1.7900000000000014</v>
      </c>
      <c r="F181" s="6">
        <f t="shared" si="25"/>
        <v>28.764745533472535</v>
      </c>
      <c r="G181" s="6">
        <f t="shared" si="25"/>
        <v>18.580398829574357</v>
      </c>
      <c r="H181" s="6">
        <f t="shared" si="26"/>
        <v>16.069690242163485</v>
      </c>
      <c r="I181" s="6">
        <f t="shared" si="26"/>
        <v>1.6091110779744318</v>
      </c>
      <c r="J181" s="6">
        <v>0</v>
      </c>
      <c r="K181" s="6">
        <v>-9.8000000000000007</v>
      </c>
    </row>
    <row r="182" spans="4:11" x14ac:dyDescent="0.3">
      <c r="D182" s="6">
        <v>181</v>
      </c>
      <c r="E182" s="6">
        <f t="shared" si="18"/>
        <v>1.8000000000000014</v>
      </c>
      <c r="F182" s="6">
        <f t="shared" si="25"/>
        <v>28.925442435894169</v>
      </c>
      <c r="G182" s="6">
        <f t="shared" si="25"/>
        <v>18.595999940354101</v>
      </c>
      <c r="H182" s="6">
        <f t="shared" si="26"/>
        <v>16.069690242163485</v>
      </c>
      <c r="I182" s="6">
        <f t="shared" si="26"/>
        <v>1.5111110779744317</v>
      </c>
      <c r="J182" s="6">
        <v>0</v>
      </c>
      <c r="K182" s="6">
        <v>-9.8000000000000007</v>
      </c>
    </row>
    <row r="183" spans="4:11" x14ac:dyDescent="0.3">
      <c r="D183" s="6">
        <v>182</v>
      </c>
      <c r="E183" s="6">
        <f t="shared" si="18"/>
        <v>1.8100000000000014</v>
      </c>
      <c r="F183" s="6">
        <f t="shared" si="25"/>
        <v>29.086139338315803</v>
      </c>
      <c r="G183" s="6">
        <f t="shared" si="25"/>
        <v>18.610621051133847</v>
      </c>
      <c r="H183" s="6">
        <f t="shared" si="26"/>
        <v>16.069690242163485</v>
      </c>
      <c r="I183" s="6">
        <f t="shared" si="26"/>
        <v>1.4131110779744316</v>
      </c>
      <c r="J183" s="6">
        <v>0</v>
      </c>
      <c r="K183" s="6">
        <v>-9.8000000000000007</v>
      </c>
    </row>
    <row r="184" spans="4:11" x14ac:dyDescent="0.3">
      <c r="D184" s="6">
        <v>183</v>
      </c>
      <c r="E184" s="6">
        <f t="shared" si="18"/>
        <v>1.8200000000000014</v>
      </c>
      <c r="F184" s="6">
        <f t="shared" si="25"/>
        <v>29.246836240737437</v>
      </c>
      <c r="G184" s="6">
        <f t="shared" si="25"/>
        <v>18.624262161913592</v>
      </c>
      <c r="H184" s="6">
        <f t="shared" si="26"/>
        <v>16.069690242163485</v>
      </c>
      <c r="I184" s="6">
        <f t="shared" si="26"/>
        <v>1.3151110779744315</v>
      </c>
      <c r="J184" s="6">
        <v>0</v>
      </c>
      <c r="K184" s="6">
        <v>-9.8000000000000007</v>
      </c>
    </row>
    <row r="185" spans="4:11" x14ac:dyDescent="0.3">
      <c r="D185" s="6">
        <v>184</v>
      </c>
      <c r="E185" s="6">
        <f t="shared" si="18"/>
        <v>1.8300000000000014</v>
      </c>
      <c r="F185" s="6">
        <f t="shared" si="25"/>
        <v>29.407533143159071</v>
      </c>
      <c r="G185" s="6">
        <f t="shared" si="25"/>
        <v>18.636923272693338</v>
      </c>
      <c r="H185" s="6">
        <f t="shared" si="26"/>
        <v>16.069690242163485</v>
      </c>
      <c r="I185" s="6">
        <f t="shared" si="26"/>
        <v>1.2171110779744314</v>
      </c>
      <c r="J185" s="6">
        <v>0</v>
      </c>
      <c r="K185" s="6">
        <v>-9.8000000000000007</v>
      </c>
    </row>
    <row r="186" spans="4:11" x14ac:dyDescent="0.3">
      <c r="D186" s="6">
        <v>185</v>
      </c>
      <c r="E186" s="6">
        <f t="shared" si="18"/>
        <v>1.8400000000000014</v>
      </c>
      <c r="F186" s="6">
        <f t="shared" si="25"/>
        <v>29.568230045580705</v>
      </c>
      <c r="G186" s="6">
        <f t="shared" si="25"/>
        <v>18.648604383473081</v>
      </c>
      <c r="H186" s="6">
        <f t="shared" si="26"/>
        <v>16.069690242163485</v>
      </c>
      <c r="I186" s="6">
        <f t="shared" si="26"/>
        <v>1.1191110779744313</v>
      </c>
      <c r="J186" s="6">
        <v>0</v>
      </c>
      <c r="K186" s="6">
        <v>-9.8000000000000007</v>
      </c>
    </row>
    <row r="187" spans="4:11" x14ac:dyDescent="0.3">
      <c r="D187" s="6">
        <v>186</v>
      </c>
      <c r="E187" s="6">
        <f t="shared" si="18"/>
        <v>1.8500000000000014</v>
      </c>
      <c r="F187" s="6">
        <f t="shared" si="25"/>
        <v>29.728926948002339</v>
      </c>
      <c r="G187" s="6">
        <f t="shared" si="25"/>
        <v>18.659305494252827</v>
      </c>
      <c r="H187" s="6">
        <f t="shared" si="26"/>
        <v>16.069690242163485</v>
      </c>
      <c r="I187" s="6">
        <f t="shared" si="26"/>
        <v>1.0211110779744312</v>
      </c>
      <c r="J187" s="6">
        <v>0</v>
      </c>
      <c r="K187" s="6">
        <v>-9.8000000000000007</v>
      </c>
    </row>
    <row r="188" spans="4:11" x14ac:dyDescent="0.3">
      <c r="D188" s="6">
        <v>187</v>
      </c>
      <c r="E188" s="6">
        <f t="shared" si="18"/>
        <v>1.8600000000000014</v>
      </c>
      <c r="F188" s="6">
        <f t="shared" si="25"/>
        <v>29.889623850423973</v>
      </c>
      <c r="G188" s="6">
        <f t="shared" si="25"/>
        <v>18.66902660503257</v>
      </c>
      <c r="H188" s="6">
        <f t="shared" si="26"/>
        <v>16.069690242163485</v>
      </c>
      <c r="I188" s="6">
        <f t="shared" si="26"/>
        <v>0.92311107797443126</v>
      </c>
      <c r="J188" s="6">
        <v>0</v>
      </c>
      <c r="K188" s="6">
        <v>-9.8000000000000007</v>
      </c>
    </row>
    <row r="189" spans="4:11" x14ac:dyDescent="0.3">
      <c r="D189" s="6">
        <v>188</v>
      </c>
      <c r="E189" s="6">
        <f t="shared" si="18"/>
        <v>1.8700000000000014</v>
      </c>
      <c r="F189" s="6">
        <f t="shared" si="25"/>
        <v>30.050320752845607</v>
      </c>
      <c r="G189" s="6">
        <f t="shared" si="25"/>
        <v>18.677767715812315</v>
      </c>
      <c r="H189" s="6">
        <f t="shared" si="26"/>
        <v>16.069690242163485</v>
      </c>
      <c r="I189" s="6">
        <f t="shared" si="26"/>
        <v>0.82511107797443128</v>
      </c>
      <c r="J189" s="6">
        <v>0</v>
      </c>
      <c r="K189" s="6">
        <v>-9.8000000000000007</v>
      </c>
    </row>
    <row r="190" spans="4:11" x14ac:dyDescent="0.3">
      <c r="D190" s="6">
        <v>189</v>
      </c>
      <c r="E190" s="6">
        <f t="shared" si="18"/>
        <v>1.8800000000000014</v>
      </c>
      <c r="F190" s="6">
        <f t="shared" si="25"/>
        <v>30.211017655267241</v>
      </c>
      <c r="G190" s="6">
        <f t="shared" si="25"/>
        <v>18.685528826592062</v>
      </c>
      <c r="H190" s="6">
        <f t="shared" si="26"/>
        <v>16.069690242163485</v>
      </c>
      <c r="I190" s="6">
        <f t="shared" si="26"/>
        <v>0.72711107797443131</v>
      </c>
      <c r="J190" s="6">
        <v>0</v>
      </c>
      <c r="K190" s="6">
        <v>-9.8000000000000007</v>
      </c>
    </row>
    <row r="191" spans="4:11" x14ac:dyDescent="0.3">
      <c r="D191" s="6">
        <v>190</v>
      </c>
      <c r="E191" s="6">
        <f t="shared" si="18"/>
        <v>1.8900000000000015</v>
      </c>
      <c r="F191" s="6">
        <f t="shared" si="25"/>
        <v>30.371714557688875</v>
      </c>
      <c r="G191" s="6">
        <f t="shared" si="25"/>
        <v>18.692309937371807</v>
      </c>
      <c r="H191" s="6">
        <f t="shared" si="26"/>
        <v>16.069690242163485</v>
      </c>
      <c r="I191" s="6">
        <f t="shared" si="26"/>
        <v>0.62911107797443133</v>
      </c>
      <c r="J191" s="6">
        <v>0</v>
      </c>
      <c r="K191" s="6">
        <v>-9.8000000000000007</v>
      </c>
    </row>
    <row r="192" spans="4:11" x14ac:dyDescent="0.3">
      <c r="D192" s="6">
        <v>191</v>
      </c>
      <c r="E192" s="6">
        <f t="shared" si="18"/>
        <v>1.9000000000000015</v>
      </c>
      <c r="F192" s="6">
        <f t="shared" si="25"/>
        <v>30.532411460110509</v>
      </c>
      <c r="G192" s="6">
        <f t="shared" si="25"/>
        <v>18.698111048151553</v>
      </c>
      <c r="H192" s="6">
        <f t="shared" si="26"/>
        <v>16.069690242163485</v>
      </c>
      <c r="I192" s="6">
        <f t="shared" si="26"/>
        <v>0.53111107797443136</v>
      </c>
      <c r="J192" s="6">
        <v>0</v>
      </c>
      <c r="K192" s="6">
        <v>-9.8000000000000007</v>
      </c>
    </row>
    <row r="193" spans="4:11" x14ac:dyDescent="0.3">
      <c r="D193" s="6">
        <v>192</v>
      </c>
      <c r="E193" s="6">
        <f t="shared" si="18"/>
        <v>1.9100000000000015</v>
      </c>
      <c r="F193" s="6">
        <f t="shared" si="25"/>
        <v>30.693108362532143</v>
      </c>
      <c r="G193" s="6">
        <f t="shared" si="25"/>
        <v>18.702932158931297</v>
      </c>
      <c r="H193" s="6">
        <f t="shared" si="26"/>
        <v>16.069690242163485</v>
      </c>
      <c r="I193" s="6">
        <f t="shared" si="26"/>
        <v>0.43311107797443138</v>
      </c>
      <c r="J193" s="6">
        <v>0</v>
      </c>
      <c r="K193" s="6">
        <v>-9.8000000000000007</v>
      </c>
    </row>
    <row r="194" spans="4:11" x14ac:dyDescent="0.3">
      <c r="D194" s="6">
        <v>193</v>
      </c>
      <c r="E194" s="6">
        <f t="shared" si="18"/>
        <v>1.9200000000000015</v>
      </c>
      <c r="F194" s="6">
        <f t="shared" si="25"/>
        <v>30.853805264953778</v>
      </c>
      <c r="G194" s="6">
        <f t="shared" si="25"/>
        <v>18.706773269711043</v>
      </c>
      <c r="H194" s="6">
        <f t="shared" si="26"/>
        <v>16.069690242163485</v>
      </c>
      <c r="I194" s="6">
        <f t="shared" si="26"/>
        <v>0.3351110779744314</v>
      </c>
      <c r="J194" s="6">
        <v>0</v>
      </c>
      <c r="K194" s="6">
        <v>-9.8000000000000007</v>
      </c>
    </row>
    <row r="195" spans="4:11" x14ac:dyDescent="0.3">
      <c r="D195" s="6">
        <v>194</v>
      </c>
      <c r="E195" s="6">
        <f t="shared" si="18"/>
        <v>1.9300000000000015</v>
      </c>
      <c r="F195" s="6">
        <f t="shared" si="25"/>
        <v>31.014502167375412</v>
      </c>
      <c r="G195" s="6">
        <f t="shared" si="25"/>
        <v>18.709634380490787</v>
      </c>
      <c r="H195" s="6">
        <f t="shared" si="26"/>
        <v>16.069690242163485</v>
      </c>
      <c r="I195" s="6">
        <f t="shared" si="26"/>
        <v>0.2371110779744314</v>
      </c>
      <c r="J195" s="6">
        <v>0</v>
      </c>
      <c r="K195" s="6">
        <v>-9.8000000000000007</v>
      </c>
    </row>
    <row r="196" spans="4:11" x14ac:dyDescent="0.3">
      <c r="D196" s="6">
        <v>195</v>
      </c>
      <c r="E196" s="6">
        <f t="shared" ref="E196:E259" si="27">$B$2+E195</f>
        <v>1.9400000000000015</v>
      </c>
      <c r="F196" s="6">
        <f t="shared" ref="F196:G211" si="28">F195+H195*$B$2+0.5*J195*$B$2^2</f>
        <v>31.175199069797046</v>
      </c>
      <c r="G196" s="6">
        <f t="shared" si="28"/>
        <v>18.711515491270532</v>
      </c>
      <c r="H196" s="6">
        <f t="shared" ref="H196:I211" si="29">H195+J195*$B$2</f>
        <v>16.069690242163485</v>
      </c>
      <c r="I196" s="6">
        <f t="shared" si="29"/>
        <v>0.1391110779744314</v>
      </c>
      <c r="J196" s="6">
        <v>0</v>
      </c>
      <c r="K196" s="6">
        <v>-9.8000000000000007</v>
      </c>
    </row>
    <row r="197" spans="4:11" x14ac:dyDescent="0.3">
      <c r="D197" s="6">
        <v>196</v>
      </c>
      <c r="E197" s="6">
        <f t="shared" si="27"/>
        <v>1.9500000000000015</v>
      </c>
      <c r="F197" s="6">
        <f t="shared" si="28"/>
        <v>31.33589597221868</v>
      </c>
      <c r="G197" s="6">
        <f t="shared" si="28"/>
        <v>18.712416602050276</v>
      </c>
      <c r="H197" s="6">
        <f t="shared" si="29"/>
        <v>16.069690242163485</v>
      </c>
      <c r="I197" s="6">
        <f t="shared" si="29"/>
        <v>4.1111077974431393E-2</v>
      </c>
      <c r="J197" s="6">
        <v>0</v>
      </c>
      <c r="K197" s="6">
        <v>-9.8000000000000007</v>
      </c>
    </row>
    <row r="198" spans="4:11" x14ac:dyDescent="0.3">
      <c r="D198" s="6">
        <v>197</v>
      </c>
      <c r="E198" s="6">
        <f t="shared" si="27"/>
        <v>1.9600000000000015</v>
      </c>
      <c r="F198" s="6">
        <f t="shared" si="28"/>
        <v>31.496592874640314</v>
      </c>
      <c r="G198" s="6">
        <f t="shared" si="28"/>
        <v>18.712337712830021</v>
      </c>
      <c r="H198" s="6">
        <f t="shared" si="29"/>
        <v>16.069690242163485</v>
      </c>
      <c r="I198" s="6">
        <f t="shared" si="29"/>
        <v>-5.6888922025568611E-2</v>
      </c>
      <c r="J198" s="6">
        <v>0</v>
      </c>
      <c r="K198" s="6">
        <v>-9.8000000000000007</v>
      </c>
    </row>
    <row r="199" spans="4:11" x14ac:dyDescent="0.3">
      <c r="D199" s="6">
        <v>198</v>
      </c>
      <c r="E199" s="6">
        <f t="shared" si="27"/>
        <v>1.9700000000000015</v>
      </c>
      <c r="F199" s="6">
        <f t="shared" si="28"/>
        <v>31.657289777061948</v>
      </c>
      <c r="G199" s="6">
        <f t="shared" si="28"/>
        <v>18.711278823609767</v>
      </c>
      <c r="H199" s="6">
        <f t="shared" si="29"/>
        <v>16.069690242163485</v>
      </c>
      <c r="I199" s="6">
        <f t="shared" si="29"/>
        <v>-0.15488892202556861</v>
      </c>
      <c r="J199" s="6">
        <v>0</v>
      </c>
      <c r="K199" s="6">
        <v>-9.8000000000000007</v>
      </c>
    </row>
    <row r="200" spans="4:11" x14ac:dyDescent="0.3">
      <c r="D200" s="6">
        <v>199</v>
      </c>
      <c r="E200" s="6">
        <f t="shared" si="27"/>
        <v>1.9800000000000015</v>
      </c>
      <c r="F200" s="6">
        <f t="shared" si="28"/>
        <v>31.817986679483582</v>
      </c>
      <c r="G200" s="6">
        <f t="shared" si="28"/>
        <v>18.709239934389512</v>
      </c>
      <c r="H200" s="6">
        <f t="shared" si="29"/>
        <v>16.069690242163485</v>
      </c>
      <c r="I200" s="6">
        <f t="shared" si="29"/>
        <v>-0.25288892202556862</v>
      </c>
      <c r="J200" s="6">
        <v>0</v>
      </c>
      <c r="K200" s="6">
        <v>-9.8000000000000007</v>
      </c>
    </row>
    <row r="201" spans="4:11" x14ac:dyDescent="0.3">
      <c r="D201" s="6">
        <v>200</v>
      </c>
      <c r="E201" s="6">
        <f t="shared" si="27"/>
        <v>1.9900000000000015</v>
      </c>
      <c r="F201" s="6">
        <f t="shared" si="28"/>
        <v>31.978683581905216</v>
      </c>
      <c r="G201" s="6">
        <f t="shared" si="28"/>
        <v>18.706221045169258</v>
      </c>
      <c r="H201" s="6">
        <f t="shared" si="29"/>
        <v>16.069690242163485</v>
      </c>
      <c r="I201" s="6">
        <f t="shared" si="29"/>
        <v>-0.35088892202556865</v>
      </c>
      <c r="J201" s="6">
        <v>0</v>
      </c>
      <c r="K201" s="6">
        <v>-9.8000000000000007</v>
      </c>
    </row>
    <row r="202" spans="4:11" x14ac:dyDescent="0.3">
      <c r="D202" s="6">
        <v>201</v>
      </c>
      <c r="E202" s="6">
        <f t="shared" si="27"/>
        <v>2.0000000000000013</v>
      </c>
      <c r="F202" s="6">
        <f t="shared" si="28"/>
        <v>32.13938048432685</v>
      </c>
      <c r="G202" s="6">
        <f t="shared" si="28"/>
        <v>18.702222155949002</v>
      </c>
      <c r="H202" s="6">
        <f t="shared" si="29"/>
        <v>16.069690242163485</v>
      </c>
      <c r="I202" s="6">
        <f t="shared" si="29"/>
        <v>-0.44888892202556863</v>
      </c>
      <c r="J202" s="6">
        <v>0</v>
      </c>
      <c r="K202" s="6">
        <v>-9.8000000000000007</v>
      </c>
    </row>
    <row r="203" spans="4:11" x14ac:dyDescent="0.3">
      <c r="D203" s="6">
        <v>202</v>
      </c>
      <c r="E203" s="6">
        <f t="shared" si="27"/>
        <v>2.0100000000000011</v>
      </c>
      <c r="F203" s="6">
        <f t="shared" si="28"/>
        <v>32.300077386748484</v>
      </c>
      <c r="G203" s="6">
        <f t="shared" si="28"/>
        <v>18.697243266728748</v>
      </c>
      <c r="H203" s="6">
        <f t="shared" si="29"/>
        <v>16.069690242163485</v>
      </c>
      <c r="I203" s="6">
        <f t="shared" si="29"/>
        <v>-0.5468889220255686</v>
      </c>
      <c r="J203" s="6">
        <v>0</v>
      </c>
      <c r="K203" s="6">
        <v>-9.8000000000000007</v>
      </c>
    </row>
    <row r="204" spans="4:11" x14ac:dyDescent="0.3">
      <c r="D204" s="6">
        <v>203</v>
      </c>
      <c r="E204" s="6">
        <f t="shared" si="27"/>
        <v>2.0200000000000009</v>
      </c>
      <c r="F204" s="6">
        <f t="shared" si="28"/>
        <v>32.460774289170118</v>
      </c>
      <c r="G204" s="6">
        <f t="shared" si="28"/>
        <v>18.691284377508492</v>
      </c>
      <c r="H204" s="6">
        <f t="shared" si="29"/>
        <v>16.069690242163485</v>
      </c>
      <c r="I204" s="6">
        <f t="shared" si="29"/>
        <v>-0.64488892202556858</v>
      </c>
      <c r="J204" s="6">
        <v>0</v>
      </c>
      <c r="K204" s="6">
        <v>-9.8000000000000007</v>
      </c>
    </row>
    <row r="205" spans="4:11" x14ac:dyDescent="0.3">
      <c r="D205" s="6">
        <v>204</v>
      </c>
      <c r="E205" s="6">
        <f t="shared" si="27"/>
        <v>2.0300000000000007</v>
      </c>
      <c r="F205" s="6">
        <f t="shared" si="28"/>
        <v>32.621471191591752</v>
      </c>
      <c r="G205" s="6">
        <f t="shared" si="28"/>
        <v>18.684345488288237</v>
      </c>
      <c r="H205" s="6">
        <f t="shared" si="29"/>
        <v>16.069690242163485</v>
      </c>
      <c r="I205" s="6">
        <f t="shared" si="29"/>
        <v>-0.74288892202556855</v>
      </c>
      <c r="J205" s="6">
        <v>0</v>
      </c>
      <c r="K205" s="6">
        <v>-9.8000000000000007</v>
      </c>
    </row>
    <row r="206" spans="4:11" x14ac:dyDescent="0.3">
      <c r="D206" s="6">
        <v>205</v>
      </c>
      <c r="E206" s="6">
        <f t="shared" si="27"/>
        <v>2.0400000000000005</v>
      </c>
      <c r="F206" s="6">
        <f t="shared" si="28"/>
        <v>32.782168094013386</v>
      </c>
      <c r="G206" s="6">
        <f t="shared" si="28"/>
        <v>18.67642659906798</v>
      </c>
      <c r="H206" s="6">
        <f t="shared" si="29"/>
        <v>16.069690242163485</v>
      </c>
      <c r="I206" s="6">
        <f t="shared" si="29"/>
        <v>-0.84088892202556853</v>
      </c>
      <c r="J206" s="6">
        <v>0</v>
      </c>
      <c r="K206" s="6">
        <v>-9.8000000000000007</v>
      </c>
    </row>
    <row r="207" spans="4:11" x14ac:dyDescent="0.3">
      <c r="D207" s="6">
        <v>206</v>
      </c>
      <c r="E207" s="6">
        <f t="shared" si="27"/>
        <v>2.0500000000000003</v>
      </c>
      <c r="F207" s="6">
        <f t="shared" si="28"/>
        <v>32.94286499643502</v>
      </c>
      <c r="G207" s="6">
        <f t="shared" si="28"/>
        <v>18.667527709847725</v>
      </c>
      <c r="H207" s="6">
        <f t="shared" si="29"/>
        <v>16.069690242163485</v>
      </c>
      <c r="I207" s="6">
        <f t="shared" si="29"/>
        <v>-0.93888892202556851</v>
      </c>
      <c r="J207" s="6">
        <v>0</v>
      </c>
      <c r="K207" s="6">
        <v>-9.8000000000000007</v>
      </c>
    </row>
    <row r="208" spans="4:11" x14ac:dyDescent="0.3">
      <c r="D208" s="6">
        <v>207</v>
      </c>
      <c r="E208" s="6">
        <f t="shared" si="27"/>
        <v>2.06</v>
      </c>
      <c r="F208" s="6">
        <f t="shared" si="28"/>
        <v>33.103561898856654</v>
      </c>
      <c r="G208" s="6">
        <f t="shared" si="28"/>
        <v>18.657648820627472</v>
      </c>
      <c r="H208" s="6">
        <f t="shared" si="29"/>
        <v>16.069690242163485</v>
      </c>
      <c r="I208" s="6">
        <f t="shared" si="29"/>
        <v>-1.0368889220255686</v>
      </c>
      <c r="J208" s="6">
        <v>0</v>
      </c>
      <c r="K208" s="6">
        <v>-9.8000000000000007</v>
      </c>
    </row>
    <row r="209" spans="4:11" x14ac:dyDescent="0.3">
      <c r="D209" s="6">
        <v>208</v>
      </c>
      <c r="E209" s="6">
        <f t="shared" si="27"/>
        <v>2.0699999999999998</v>
      </c>
      <c r="F209" s="6">
        <f t="shared" si="28"/>
        <v>33.264258801278288</v>
      </c>
      <c r="G209" s="6">
        <f t="shared" si="28"/>
        <v>18.646789931407216</v>
      </c>
      <c r="H209" s="6">
        <f t="shared" si="29"/>
        <v>16.069690242163485</v>
      </c>
      <c r="I209" s="6">
        <f t="shared" si="29"/>
        <v>-1.1348889220255687</v>
      </c>
      <c r="J209" s="6">
        <v>0</v>
      </c>
      <c r="K209" s="6">
        <v>-9.8000000000000007</v>
      </c>
    </row>
    <row r="210" spans="4:11" x14ac:dyDescent="0.3">
      <c r="D210" s="6">
        <v>209</v>
      </c>
      <c r="E210" s="6">
        <f t="shared" si="27"/>
        <v>2.0799999999999996</v>
      </c>
      <c r="F210" s="6">
        <f t="shared" si="28"/>
        <v>33.424955703699922</v>
      </c>
      <c r="G210" s="6">
        <f t="shared" si="28"/>
        <v>18.634951042186962</v>
      </c>
      <c r="H210" s="6">
        <f t="shared" si="29"/>
        <v>16.069690242163485</v>
      </c>
      <c r="I210" s="6">
        <f t="shared" si="29"/>
        <v>-1.2328889220255688</v>
      </c>
      <c r="J210" s="6">
        <v>0</v>
      </c>
      <c r="K210" s="6">
        <v>-9.8000000000000007</v>
      </c>
    </row>
    <row r="211" spans="4:11" x14ac:dyDescent="0.3">
      <c r="D211" s="6">
        <v>210</v>
      </c>
      <c r="E211" s="6">
        <f t="shared" si="27"/>
        <v>2.0899999999999994</v>
      </c>
      <c r="F211" s="6">
        <f t="shared" si="28"/>
        <v>33.585652606121556</v>
      </c>
      <c r="G211" s="6">
        <f t="shared" si="28"/>
        <v>18.622132152966707</v>
      </c>
      <c r="H211" s="6">
        <f t="shared" si="29"/>
        <v>16.069690242163485</v>
      </c>
      <c r="I211" s="6">
        <f t="shared" si="29"/>
        <v>-1.3308889220255689</v>
      </c>
      <c r="J211" s="6">
        <v>0</v>
      </c>
      <c r="K211" s="6">
        <v>-9.8000000000000007</v>
      </c>
    </row>
    <row r="212" spans="4:11" x14ac:dyDescent="0.3">
      <c r="D212" s="6">
        <v>211</v>
      </c>
      <c r="E212" s="6">
        <f t="shared" si="27"/>
        <v>2.0999999999999992</v>
      </c>
      <c r="F212" s="6">
        <f t="shared" ref="F212:G227" si="30">F211+H211*$B$2+0.5*J211*$B$2^2</f>
        <v>33.74634950854319</v>
      </c>
      <c r="G212" s="6">
        <f t="shared" si="30"/>
        <v>18.608333263746452</v>
      </c>
      <c r="H212" s="6">
        <f t="shared" ref="H212:I227" si="31">H211+J211*$B$2</f>
        <v>16.069690242163485</v>
      </c>
      <c r="I212" s="6">
        <f t="shared" si="31"/>
        <v>-1.4288889220255689</v>
      </c>
      <c r="J212" s="6">
        <v>0</v>
      </c>
      <c r="K212" s="6">
        <v>-9.8000000000000007</v>
      </c>
    </row>
    <row r="213" spans="4:11" x14ac:dyDescent="0.3">
      <c r="D213" s="6">
        <v>212</v>
      </c>
      <c r="E213" s="6">
        <f t="shared" si="27"/>
        <v>2.109999999999999</v>
      </c>
      <c r="F213" s="6">
        <f t="shared" si="30"/>
        <v>33.907046410964824</v>
      </c>
      <c r="G213" s="6">
        <f t="shared" si="30"/>
        <v>18.593554374526196</v>
      </c>
      <c r="H213" s="6">
        <f t="shared" si="31"/>
        <v>16.069690242163485</v>
      </c>
      <c r="I213" s="6">
        <f t="shared" si="31"/>
        <v>-1.526888922025569</v>
      </c>
      <c r="J213" s="6">
        <v>0</v>
      </c>
      <c r="K213" s="6">
        <v>-9.8000000000000007</v>
      </c>
    </row>
    <row r="214" spans="4:11" x14ac:dyDescent="0.3">
      <c r="D214" s="6">
        <v>213</v>
      </c>
      <c r="E214" s="6">
        <f t="shared" si="27"/>
        <v>2.1199999999999988</v>
      </c>
      <c r="F214" s="6">
        <f t="shared" si="30"/>
        <v>34.067743313386458</v>
      </c>
      <c r="G214" s="6">
        <f t="shared" si="30"/>
        <v>18.577795485305941</v>
      </c>
      <c r="H214" s="6">
        <f t="shared" si="31"/>
        <v>16.069690242163485</v>
      </c>
      <c r="I214" s="6">
        <f t="shared" si="31"/>
        <v>-1.6248889220255691</v>
      </c>
      <c r="J214" s="6">
        <v>0</v>
      </c>
      <c r="K214" s="6">
        <v>-9.8000000000000007</v>
      </c>
    </row>
    <row r="215" spans="4:11" x14ac:dyDescent="0.3">
      <c r="D215" s="6">
        <v>214</v>
      </c>
      <c r="E215" s="6">
        <f t="shared" si="27"/>
        <v>2.1299999999999986</v>
      </c>
      <c r="F215" s="6">
        <f t="shared" si="30"/>
        <v>34.228440215808092</v>
      </c>
      <c r="G215" s="6">
        <f t="shared" si="30"/>
        <v>18.561056596085685</v>
      </c>
      <c r="H215" s="6">
        <f t="shared" si="31"/>
        <v>16.069690242163485</v>
      </c>
      <c r="I215" s="6">
        <f t="shared" si="31"/>
        <v>-1.7228889220255692</v>
      </c>
      <c r="J215" s="6">
        <v>0</v>
      </c>
      <c r="K215" s="6">
        <v>-9.8000000000000007</v>
      </c>
    </row>
    <row r="216" spans="4:11" x14ac:dyDescent="0.3">
      <c r="D216" s="6">
        <v>215</v>
      </c>
      <c r="E216" s="6">
        <f t="shared" si="27"/>
        <v>2.1399999999999983</v>
      </c>
      <c r="F216" s="6">
        <f t="shared" si="30"/>
        <v>34.389137118229726</v>
      </c>
      <c r="G216" s="6">
        <f t="shared" si="30"/>
        <v>18.543337706865429</v>
      </c>
      <c r="H216" s="6">
        <f t="shared" si="31"/>
        <v>16.069690242163485</v>
      </c>
      <c r="I216" s="6">
        <f t="shared" si="31"/>
        <v>-1.8208889220255693</v>
      </c>
      <c r="J216" s="6">
        <v>0</v>
      </c>
      <c r="K216" s="6">
        <v>-9.8000000000000007</v>
      </c>
    </row>
    <row r="217" spans="4:11" x14ac:dyDescent="0.3">
      <c r="D217" s="6">
        <v>216</v>
      </c>
      <c r="E217" s="6">
        <f t="shared" si="27"/>
        <v>2.1499999999999981</v>
      </c>
      <c r="F217" s="6">
        <f t="shared" si="30"/>
        <v>34.54983402065136</v>
      </c>
      <c r="G217" s="6">
        <f t="shared" si="30"/>
        <v>18.524638817645176</v>
      </c>
      <c r="H217" s="6">
        <f t="shared" si="31"/>
        <v>16.069690242163485</v>
      </c>
      <c r="I217" s="6">
        <f t="shared" si="31"/>
        <v>-1.9188889220255694</v>
      </c>
      <c r="J217" s="6">
        <v>0</v>
      </c>
      <c r="K217" s="6">
        <v>-9.8000000000000007</v>
      </c>
    </row>
    <row r="218" spans="4:11" x14ac:dyDescent="0.3">
      <c r="D218" s="6">
        <v>217</v>
      </c>
      <c r="E218" s="6">
        <f t="shared" si="27"/>
        <v>2.1599999999999979</v>
      </c>
      <c r="F218" s="6">
        <f t="shared" si="30"/>
        <v>34.710530923072994</v>
      </c>
      <c r="G218" s="6">
        <f t="shared" si="30"/>
        <v>18.50495992842492</v>
      </c>
      <c r="H218" s="6">
        <f t="shared" si="31"/>
        <v>16.069690242163485</v>
      </c>
      <c r="I218" s="6">
        <f t="shared" si="31"/>
        <v>-2.0168889220255695</v>
      </c>
      <c r="J218" s="6">
        <v>0</v>
      </c>
      <c r="K218" s="6">
        <v>-9.8000000000000007</v>
      </c>
    </row>
    <row r="219" spans="4:11" x14ac:dyDescent="0.3">
      <c r="D219" s="6">
        <v>218</v>
      </c>
      <c r="E219" s="6">
        <f t="shared" si="27"/>
        <v>2.1699999999999977</v>
      </c>
      <c r="F219" s="6">
        <f t="shared" si="30"/>
        <v>34.871227825494628</v>
      </c>
      <c r="G219" s="6">
        <f t="shared" si="30"/>
        <v>18.484301039204666</v>
      </c>
      <c r="H219" s="6">
        <f t="shared" si="31"/>
        <v>16.069690242163485</v>
      </c>
      <c r="I219" s="6">
        <f t="shared" si="31"/>
        <v>-2.1148889220255693</v>
      </c>
      <c r="J219" s="6">
        <v>0</v>
      </c>
      <c r="K219" s="6">
        <v>-9.8000000000000007</v>
      </c>
    </row>
    <row r="220" spans="4:11" x14ac:dyDescent="0.3">
      <c r="D220" s="6">
        <v>219</v>
      </c>
      <c r="E220" s="6">
        <f t="shared" si="27"/>
        <v>2.1799999999999975</v>
      </c>
      <c r="F220" s="6">
        <f t="shared" si="30"/>
        <v>35.031924727916262</v>
      </c>
      <c r="G220" s="6">
        <f t="shared" si="30"/>
        <v>18.462662149984411</v>
      </c>
      <c r="H220" s="6">
        <f t="shared" si="31"/>
        <v>16.069690242163485</v>
      </c>
      <c r="I220" s="6">
        <f t="shared" si="31"/>
        <v>-2.2128889220255692</v>
      </c>
      <c r="J220" s="6">
        <v>0</v>
      </c>
      <c r="K220" s="6">
        <v>-9.8000000000000007</v>
      </c>
    </row>
    <row r="221" spans="4:11" x14ac:dyDescent="0.3">
      <c r="D221" s="6">
        <v>220</v>
      </c>
      <c r="E221" s="6">
        <f t="shared" si="27"/>
        <v>2.1899999999999973</v>
      </c>
      <c r="F221" s="6">
        <f t="shared" si="30"/>
        <v>35.192621630337896</v>
      </c>
      <c r="G221" s="6">
        <f t="shared" si="30"/>
        <v>18.440043260764156</v>
      </c>
      <c r="H221" s="6">
        <f t="shared" si="31"/>
        <v>16.069690242163485</v>
      </c>
      <c r="I221" s="6">
        <f t="shared" si="31"/>
        <v>-2.3108889220255691</v>
      </c>
      <c r="J221" s="6">
        <v>0</v>
      </c>
      <c r="K221" s="6">
        <v>-9.8000000000000007</v>
      </c>
    </row>
    <row r="222" spans="4:11" x14ac:dyDescent="0.3">
      <c r="D222" s="6">
        <v>221</v>
      </c>
      <c r="E222" s="6">
        <f t="shared" si="27"/>
        <v>2.1999999999999971</v>
      </c>
      <c r="F222" s="6">
        <f t="shared" si="30"/>
        <v>35.353318532759531</v>
      </c>
      <c r="G222" s="6">
        <f t="shared" si="30"/>
        <v>18.4164443715439</v>
      </c>
      <c r="H222" s="6">
        <f t="shared" si="31"/>
        <v>16.069690242163485</v>
      </c>
      <c r="I222" s="6">
        <f t="shared" si="31"/>
        <v>-2.4088889220255689</v>
      </c>
      <c r="J222" s="6">
        <v>0</v>
      </c>
      <c r="K222" s="6">
        <v>-9.8000000000000007</v>
      </c>
    </row>
    <row r="223" spans="4:11" x14ac:dyDescent="0.3">
      <c r="D223" s="6">
        <v>222</v>
      </c>
      <c r="E223" s="6">
        <f t="shared" si="27"/>
        <v>2.2099999999999969</v>
      </c>
      <c r="F223" s="6">
        <f t="shared" si="30"/>
        <v>35.514015435181165</v>
      </c>
      <c r="G223" s="6">
        <f t="shared" si="30"/>
        <v>18.391865482323645</v>
      </c>
      <c r="H223" s="6">
        <f t="shared" si="31"/>
        <v>16.069690242163485</v>
      </c>
      <c r="I223" s="6">
        <f t="shared" si="31"/>
        <v>-2.5068889220255688</v>
      </c>
      <c r="J223" s="6">
        <v>0</v>
      </c>
      <c r="K223" s="6">
        <v>-9.8000000000000007</v>
      </c>
    </row>
    <row r="224" spans="4:11" x14ac:dyDescent="0.3">
      <c r="D224" s="6">
        <v>223</v>
      </c>
      <c r="E224" s="6">
        <f t="shared" si="27"/>
        <v>2.2199999999999966</v>
      </c>
      <c r="F224" s="6">
        <f t="shared" si="30"/>
        <v>35.674712337602799</v>
      </c>
      <c r="G224" s="6">
        <f t="shared" si="30"/>
        <v>18.366306593103392</v>
      </c>
      <c r="H224" s="6">
        <f t="shared" si="31"/>
        <v>16.069690242163485</v>
      </c>
      <c r="I224" s="6">
        <f t="shared" si="31"/>
        <v>-2.6048889220255687</v>
      </c>
      <c r="J224" s="6">
        <v>0</v>
      </c>
      <c r="K224" s="6">
        <v>-9.8000000000000007</v>
      </c>
    </row>
    <row r="225" spans="4:11" x14ac:dyDescent="0.3">
      <c r="D225" s="6">
        <v>224</v>
      </c>
      <c r="E225" s="6">
        <f t="shared" si="27"/>
        <v>2.2299999999999964</v>
      </c>
      <c r="F225" s="6">
        <f t="shared" si="30"/>
        <v>35.835409240024433</v>
      </c>
      <c r="G225" s="6">
        <f t="shared" si="30"/>
        <v>18.339767703883137</v>
      </c>
      <c r="H225" s="6">
        <f t="shared" si="31"/>
        <v>16.069690242163485</v>
      </c>
      <c r="I225" s="6">
        <f t="shared" si="31"/>
        <v>-2.7028889220255685</v>
      </c>
      <c r="J225" s="6">
        <v>0</v>
      </c>
      <c r="K225" s="6">
        <v>-9.8000000000000007</v>
      </c>
    </row>
    <row r="226" spans="4:11" x14ac:dyDescent="0.3">
      <c r="D226" s="6">
        <v>225</v>
      </c>
      <c r="E226" s="6">
        <f t="shared" si="27"/>
        <v>2.2399999999999962</v>
      </c>
      <c r="F226" s="6">
        <f t="shared" si="30"/>
        <v>35.996106142446067</v>
      </c>
      <c r="G226" s="6">
        <f t="shared" si="30"/>
        <v>18.312248814662883</v>
      </c>
      <c r="H226" s="6">
        <f t="shared" si="31"/>
        <v>16.069690242163485</v>
      </c>
      <c r="I226" s="6">
        <f t="shared" si="31"/>
        <v>-2.8008889220255684</v>
      </c>
      <c r="J226" s="6">
        <v>0</v>
      </c>
      <c r="K226" s="6">
        <v>-9.8000000000000007</v>
      </c>
    </row>
    <row r="227" spans="4:11" x14ac:dyDescent="0.3">
      <c r="D227" s="6">
        <v>226</v>
      </c>
      <c r="E227" s="6">
        <f t="shared" si="27"/>
        <v>2.249999999999996</v>
      </c>
      <c r="F227" s="6">
        <f t="shared" si="30"/>
        <v>36.156803044867701</v>
      </c>
      <c r="G227" s="6">
        <f t="shared" si="30"/>
        <v>18.283749925442628</v>
      </c>
      <c r="H227" s="6">
        <f t="shared" si="31"/>
        <v>16.069690242163485</v>
      </c>
      <c r="I227" s="6">
        <f t="shared" si="31"/>
        <v>-2.8988889220255682</v>
      </c>
      <c r="J227" s="6">
        <v>0</v>
      </c>
      <c r="K227" s="6">
        <v>-9.8000000000000007</v>
      </c>
    </row>
    <row r="228" spans="4:11" x14ac:dyDescent="0.3">
      <c r="D228" s="6">
        <v>227</v>
      </c>
      <c r="E228" s="6">
        <f t="shared" si="27"/>
        <v>2.2599999999999958</v>
      </c>
      <c r="F228" s="6">
        <f t="shared" ref="F228:G243" si="32">F227+H227*$B$2+0.5*J227*$B$2^2</f>
        <v>36.317499947289335</v>
      </c>
      <c r="G228" s="6">
        <f t="shared" si="32"/>
        <v>18.254271036222374</v>
      </c>
      <c r="H228" s="6">
        <f t="shared" ref="H228:I243" si="33">H227+J227*$B$2</f>
        <v>16.069690242163485</v>
      </c>
      <c r="I228" s="6">
        <f t="shared" si="33"/>
        <v>-2.9968889220255681</v>
      </c>
      <c r="J228" s="6">
        <v>0</v>
      </c>
      <c r="K228" s="6">
        <v>-9.8000000000000007</v>
      </c>
    </row>
    <row r="229" spans="4:11" x14ac:dyDescent="0.3">
      <c r="D229" s="6">
        <v>228</v>
      </c>
      <c r="E229" s="6">
        <f t="shared" si="27"/>
        <v>2.2699999999999956</v>
      </c>
      <c r="F229" s="6">
        <f t="shared" si="32"/>
        <v>36.478196849710969</v>
      </c>
      <c r="G229" s="6">
        <f t="shared" si="32"/>
        <v>18.223812147002118</v>
      </c>
      <c r="H229" s="6">
        <f t="shared" si="33"/>
        <v>16.069690242163485</v>
      </c>
      <c r="I229" s="6">
        <f t="shared" si="33"/>
        <v>-3.094888922025568</v>
      </c>
      <c r="J229" s="6">
        <v>0</v>
      </c>
      <c r="K229" s="6">
        <v>-9.8000000000000007</v>
      </c>
    </row>
    <row r="230" spans="4:11" x14ac:dyDescent="0.3">
      <c r="D230" s="6">
        <v>229</v>
      </c>
      <c r="E230" s="6">
        <f t="shared" si="27"/>
        <v>2.2799999999999954</v>
      </c>
      <c r="F230" s="6">
        <f t="shared" si="32"/>
        <v>36.638893752132603</v>
      </c>
      <c r="G230" s="6">
        <f t="shared" si="32"/>
        <v>18.192373257781863</v>
      </c>
      <c r="H230" s="6">
        <f t="shared" si="33"/>
        <v>16.069690242163485</v>
      </c>
      <c r="I230" s="6">
        <f t="shared" si="33"/>
        <v>-3.1928889220255678</v>
      </c>
      <c r="J230" s="6">
        <v>0</v>
      </c>
      <c r="K230" s="6">
        <v>-9.8000000000000007</v>
      </c>
    </row>
    <row r="231" spans="4:11" x14ac:dyDescent="0.3">
      <c r="D231" s="6">
        <v>230</v>
      </c>
      <c r="E231" s="6">
        <f t="shared" si="27"/>
        <v>2.2899999999999952</v>
      </c>
      <c r="F231" s="6">
        <f t="shared" si="32"/>
        <v>36.799590654554237</v>
      </c>
      <c r="G231" s="6">
        <f t="shared" si="32"/>
        <v>18.159954368561607</v>
      </c>
      <c r="H231" s="6">
        <f t="shared" si="33"/>
        <v>16.069690242163485</v>
      </c>
      <c r="I231" s="6">
        <f t="shared" si="33"/>
        <v>-3.2908889220255677</v>
      </c>
      <c r="J231" s="6">
        <v>0</v>
      </c>
      <c r="K231" s="6">
        <v>-9.8000000000000007</v>
      </c>
    </row>
    <row r="232" spans="4:11" x14ac:dyDescent="0.3">
      <c r="D232" s="6">
        <v>231</v>
      </c>
      <c r="E232" s="6">
        <f t="shared" si="27"/>
        <v>2.2999999999999949</v>
      </c>
      <c r="F232" s="6">
        <f t="shared" si="32"/>
        <v>36.960287556975871</v>
      </c>
      <c r="G232" s="6">
        <f t="shared" si="32"/>
        <v>18.126555479341352</v>
      </c>
      <c r="H232" s="6">
        <f t="shared" si="33"/>
        <v>16.069690242163485</v>
      </c>
      <c r="I232" s="6">
        <f t="shared" si="33"/>
        <v>-3.3888889220255676</v>
      </c>
      <c r="J232" s="6">
        <v>0</v>
      </c>
      <c r="K232" s="6">
        <v>-9.8000000000000007</v>
      </c>
    </row>
    <row r="233" spans="4:11" x14ac:dyDescent="0.3">
      <c r="D233" s="6">
        <v>232</v>
      </c>
      <c r="E233" s="6">
        <f t="shared" si="27"/>
        <v>2.3099999999999947</v>
      </c>
      <c r="F233" s="6">
        <f t="shared" si="32"/>
        <v>37.120984459397505</v>
      </c>
      <c r="G233" s="6">
        <f t="shared" si="32"/>
        <v>18.092176590121099</v>
      </c>
      <c r="H233" s="6">
        <f t="shared" si="33"/>
        <v>16.069690242163485</v>
      </c>
      <c r="I233" s="6">
        <f t="shared" si="33"/>
        <v>-3.4868889220255674</v>
      </c>
      <c r="J233" s="6">
        <v>0</v>
      </c>
      <c r="K233" s="6">
        <v>-9.8000000000000007</v>
      </c>
    </row>
    <row r="234" spans="4:11" x14ac:dyDescent="0.3">
      <c r="D234" s="6">
        <v>233</v>
      </c>
      <c r="E234" s="6">
        <f t="shared" si="27"/>
        <v>2.3199999999999945</v>
      </c>
      <c r="F234" s="6">
        <f t="shared" si="32"/>
        <v>37.281681361819139</v>
      </c>
      <c r="G234" s="6">
        <f t="shared" si="32"/>
        <v>18.056817700900844</v>
      </c>
      <c r="H234" s="6">
        <f t="shared" si="33"/>
        <v>16.069690242163485</v>
      </c>
      <c r="I234" s="6">
        <f t="shared" si="33"/>
        <v>-3.5848889220255673</v>
      </c>
      <c r="J234" s="6">
        <v>0</v>
      </c>
      <c r="K234" s="6">
        <v>-9.8000000000000007</v>
      </c>
    </row>
    <row r="235" spans="4:11" x14ac:dyDescent="0.3">
      <c r="D235" s="6">
        <v>234</v>
      </c>
      <c r="E235" s="6">
        <f t="shared" si="27"/>
        <v>2.3299999999999943</v>
      </c>
      <c r="F235" s="6">
        <f t="shared" si="32"/>
        <v>37.442378264240773</v>
      </c>
      <c r="G235" s="6">
        <f t="shared" si="32"/>
        <v>18.02047881168059</v>
      </c>
      <c r="H235" s="6">
        <f t="shared" si="33"/>
        <v>16.069690242163485</v>
      </c>
      <c r="I235" s="6">
        <f t="shared" si="33"/>
        <v>-3.6828889220255672</v>
      </c>
      <c r="J235" s="6">
        <v>0</v>
      </c>
      <c r="K235" s="6">
        <v>-9.8000000000000007</v>
      </c>
    </row>
    <row r="236" spans="4:11" x14ac:dyDescent="0.3">
      <c r="D236" s="6">
        <v>235</v>
      </c>
      <c r="E236" s="6">
        <f t="shared" si="27"/>
        <v>2.3399999999999941</v>
      </c>
      <c r="F236" s="6">
        <f t="shared" si="32"/>
        <v>37.603075166662407</v>
      </c>
      <c r="G236" s="6">
        <f t="shared" si="32"/>
        <v>17.983159922460334</v>
      </c>
      <c r="H236" s="6">
        <f t="shared" si="33"/>
        <v>16.069690242163485</v>
      </c>
      <c r="I236" s="6">
        <f t="shared" si="33"/>
        <v>-3.780888922025567</v>
      </c>
      <c r="J236" s="6">
        <v>0</v>
      </c>
      <c r="K236" s="6">
        <v>-9.8000000000000007</v>
      </c>
    </row>
    <row r="237" spans="4:11" x14ac:dyDescent="0.3">
      <c r="D237" s="6">
        <v>236</v>
      </c>
      <c r="E237" s="6">
        <f t="shared" si="27"/>
        <v>2.3499999999999939</v>
      </c>
      <c r="F237" s="6">
        <f t="shared" si="32"/>
        <v>37.763772069084041</v>
      </c>
      <c r="G237" s="6">
        <f t="shared" si="32"/>
        <v>17.94486103324008</v>
      </c>
      <c r="H237" s="6">
        <f t="shared" si="33"/>
        <v>16.069690242163485</v>
      </c>
      <c r="I237" s="6">
        <f t="shared" si="33"/>
        <v>-3.8788889220255669</v>
      </c>
      <c r="J237" s="6">
        <v>0</v>
      </c>
      <c r="K237" s="6">
        <v>-9.8000000000000007</v>
      </c>
    </row>
    <row r="238" spans="4:11" x14ac:dyDescent="0.3">
      <c r="D238" s="6">
        <v>237</v>
      </c>
      <c r="E238" s="6">
        <f t="shared" si="27"/>
        <v>2.3599999999999937</v>
      </c>
      <c r="F238" s="6">
        <f t="shared" si="32"/>
        <v>37.924468971505675</v>
      </c>
      <c r="G238" s="6">
        <f t="shared" si="32"/>
        <v>17.905582144019824</v>
      </c>
      <c r="H238" s="6">
        <f t="shared" si="33"/>
        <v>16.069690242163485</v>
      </c>
      <c r="I238" s="6">
        <f t="shared" si="33"/>
        <v>-3.9768889220255668</v>
      </c>
      <c r="J238" s="6">
        <v>0</v>
      </c>
      <c r="K238" s="6">
        <v>-9.8000000000000007</v>
      </c>
    </row>
    <row r="239" spans="4:11" x14ac:dyDescent="0.3">
      <c r="D239" s="6">
        <v>238</v>
      </c>
      <c r="E239" s="6">
        <f t="shared" si="27"/>
        <v>2.3699999999999934</v>
      </c>
      <c r="F239" s="6">
        <f t="shared" si="32"/>
        <v>38.085165873927309</v>
      </c>
      <c r="G239" s="6">
        <f t="shared" si="32"/>
        <v>17.86532325479957</v>
      </c>
      <c r="H239" s="6">
        <f t="shared" si="33"/>
        <v>16.069690242163485</v>
      </c>
      <c r="I239" s="6">
        <f t="shared" si="33"/>
        <v>-4.0748889220255666</v>
      </c>
      <c r="J239" s="6">
        <v>0</v>
      </c>
      <c r="K239" s="6">
        <v>-9.8000000000000007</v>
      </c>
    </row>
    <row r="240" spans="4:11" x14ac:dyDescent="0.3">
      <c r="D240" s="6">
        <v>239</v>
      </c>
      <c r="E240" s="6">
        <f t="shared" si="27"/>
        <v>2.3799999999999932</v>
      </c>
      <c r="F240" s="6">
        <f t="shared" si="32"/>
        <v>38.245862776348943</v>
      </c>
      <c r="G240" s="6">
        <f t="shared" si="32"/>
        <v>17.824084365579314</v>
      </c>
      <c r="H240" s="6">
        <f t="shared" si="33"/>
        <v>16.069690242163485</v>
      </c>
      <c r="I240" s="6">
        <f t="shared" si="33"/>
        <v>-4.1728889220255665</v>
      </c>
      <c r="J240" s="6">
        <v>0</v>
      </c>
      <c r="K240" s="6">
        <v>-9.8000000000000007</v>
      </c>
    </row>
    <row r="241" spans="4:11" x14ac:dyDescent="0.3">
      <c r="D241" s="6">
        <v>240</v>
      </c>
      <c r="E241" s="6">
        <f t="shared" si="27"/>
        <v>2.389999999999993</v>
      </c>
      <c r="F241" s="6">
        <f t="shared" si="32"/>
        <v>38.406559678770577</v>
      </c>
      <c r="G241" s="6">
        <f t="shared" si="32"/>
        <v>17.781865476359059</v>
      </c>
      <c r="H241" s="6">
        <f t="shared" si="33"/>
        <v>16.069690242163485</v>
      </c>
      <c r="I241" s="6">
        <f t="shared" si="33"/>
        <v>-4.2708889220255664</v>
      </c>
      <c r="J241" s="6">
        <v>0</v>
      </c>
      <c r="K241" s="6">
        <v>-9.8000000000000007</v>
      </c>
    </row>
    <row r="242" spans="4:11" x14ac:dyDescent="0.3">
      <c r="D242" s="6">
        <v>241</v>
      </c>
      <c r="E242" s="6">
        <f t="shared" si="27"/>
        <v>2.3999999999999928</v>
      </c>
      <c r="F242" s="6">
        <f t="shared" si="32"/>
        <v>38.567256581192211</v>
      </c>
      <c r="G242" s="6">
        <f t="shared" si="32"/>
        <v>17.738666587138805</v>
      </c>
      <c r="H242" s="6">
        <f t="shared" si="33"/>
        <v>16.069690242163485</v>
      </c>
      <c r="I242" s="6">
        <f t="shared" si="33"/>
        <v>-4.3688889220255662</v>
      </c>
      <c r="J242" s="6">
        <v>0</v>
      </c>
      <c r="K242" s="6">
        <v>-9.8000000000000007</v>
      </c>
    </row>
    <row r="243" spans="4:11" x14ac:dyDescent="0.3">
      <c r="D243" s="6">
        <v>242</v>
      </c>
      <c r="E243" s="6">
        <f t="shared" si="27"/>
        <v>2.4099999999999926</v>
      </c>
      <c r="F243" s="6">
        <f t="shared" si="32"/>
        <v>38.727953483613845</v>
      </c>
      <c r="G243" s="6">
        <f t="shared" si="32"/>
        <v>17.69448769791855</v>
      </c>
      <c r="H243" s="6">
        <f t="shared" si="33"/>
        <v>16.069690242163485</v>
      </c>
      <c r="I243" s="6">
        <f t="shared" si="33"/>
        <v>-4.4668889220255661</v>
      </c>
      <c r="J243" s="6">
        <v>0</v>
      </c>
      <c r="K243" s="6">
        <v>-9.8000000000000007</v>
      </c>
    </row>
    <row r="244" spans="4:11" x14ac:dyDescent="0.3">
      <c r="D244" s="6">
        <v>243</v>
      </c>
      <c r="E244" s="6">
        <f t="shared" si="27"/>
        <v>2.4199999999999924</v>
      </c>
      <c r="F244" s="6">
        <f t="shared" ref="F244:G259" si="34">F243+H243*$B$2+0.5*J243*$B$2^2</f>
        <v>38.888650386035479</v>
      </c>
      <c r="G244" s="6">
        <f t="shared" si="34"/>
        <v>17.649328808698296</v>
      </c>
      <c r="H244" s="6">
        <f t="shared" ref="H244:I259" si="35">H243+J243*$B$2</f>
        <v>16.069690242163485</v>
      </c>
      <c r="I244" s="6">
        <f t="shared" si="35"/>
        <v>-4.564888922025566</v>
      </c>
      <c r="J244" s="6">
        <v>0</v>
      </c>
      <c r="K244" s="6">
        <v>-9.8000000000000007</v>
      </c>
    </row>
    <row r="245" spans="4:11" x14ac:dyDescent="0.3">
      <c r="D245" s="6">
        <v>244</v>
      </c>
      <c r="E245" s="6">
        <f t="shared" si="27"/>
        <v>2.4299999999999922</v>
      </c>
      <c r="F245" s="6">
        <f t="shared" si="34"/>
        <v>39.049347288457113</v>
      </c>
      <c r="G245" s="6">
        <f t="shared" si="34"/>
        <v>17.603189919478041</v>
      </c>
      <c r="H245" s="6">
        <f t="shared" si="35"/>
        <v>16.069690242163485</v>
      </c>
      <c r="I245" s="6">
        <f t="shared" si="35"/>
        <v>-4.6628889220255658</v>
      </c>
      <c r="J245" s="6">
        <v>0</v>
      </c>
      <c r="K245" s="6">
        <v>-9.8000000000000007</v>
      </c>
    </row>
    <row r="246" spans="4:11" x14ac:dyDescent="0.3">
      <c r="D246" s="6">
        <v>245</v>
      </c>
      <c r="E246" s="6">
        <f t="shared" si="27"/>
        <v>2.439999999999992</v>
      </c>
      <c r="F246" s="6">
        <f t="shared" si="34"/>
        <v>39.210044190878747</v>
      </c>
      <c r="G246" s="6">
        <f t="shared" si="34"/>
        <v>17.556071030257787</v>
      </c>
      <c r="H246" s="6">
        <f t="shared" si="35"/>
        <v>16.069690242163485</v>
      </c>
      <c r="I246" s="6">
        <f t="shared" si="35"/>
        <v>-4.7608889220255657</v>
      </c>
      <c r="J246" s="6">
        <v>0</v>
      </c>
      <c r="K246" s="6">
        <v>-9.8000000000000007</v>
      </c>
    </row>
    <row r="247" spans="4:11" x14ac:dyDescent="0.3">
      <c r="D247" s="6">
        <v>246</v>
      </c>
      <c r="E247" s="6">
        <f t="shared" si="27"/>
        <v>2.4499999999999917</v>
      </c>
      <c r="F247" s="6">
        <f t="shared" si="34"/>
        <v>39.370741093300381</v>
      </c>
      <c r="G247" s="6">
        <f t="shared" si="34"/>
        <v>17.507972141037531</v>
      </c>
      <c r="H247" s="6">
        <f t="shared" si="35"/>
        <v>16.069690242163485</v>
      </c>
      <c r="I247" s="6">
        <f t="shared" si="35"/>
        <v>-4.8588889220255655</v>
      </c>
      <c r="J247" s="6">
        <v>0</v>
      </c>
      <c r="K247" s="6">
        <v>-9.8000000000000007</v>
      </c>
    </row>
    <row r="248" spans="4:11" x14ac:dyDescent="0.3">
      <c r="D248" s="6">
        <v>247</v>
      </c>
      <c r="E248" s="6">
        <f t="shared" si="27"/>
        <v>2.4599999999999915</v>
      </c>
      <c r="F248" s="6">
        <f t="shared" si="34"/>
        <v>39.531437995722015</v>
      </c>
      <c r="G248" s="6">
        <f t="shared" si="34"/>
        <v>17.458893251817276</v>
      </c>
      <c r="H248" s="6">
        <f t="shared" si="35"/>
        <v>16.069690242163485</v>
      </c>
      <c r="I248" s="6">
        <f t="shared" si="35"/>
        <v>-4.9568889220255654</v>
      </c>
      <c r="J248" s="6">
        <v>0</v>
      </c>
      <c r="K248" s="6">
        <v>-9.8000000000000007</v>
      </c>
    </row>
    <row r="249" spans="4:11" x14ac:dyDescent="0.3">
      <c r="D249" s="6">
        <v>248</v>
      </c>
      <c r="E249" s="6">
        <f t="shared" si="27"/>
        <v>2.4699999999999913</v>
      </c>
      <c r="F249" s="6">
        <f t="shared" si="34"/>
        <v>39.692134898143649</v>
      </c>
      <c r="G249" s="6">
        <f t="shared" si="34"/>
        <v>17.40883436259702</v>
      </c>
      <c r="H249" s="6">
        <f t="shared" si="35"/>
        <v>16.069690242163485</v>
      </c>
      <c r="I249" s="6">
        <f t="shared" si="35"/>
        <v>-5.0548889220255653</v>
      </c>
      <c r="J249" s="6">
        <v>0</v>
      </c>
      <c r="K249" s="6">
        <v>-9.8000000000000007</v>
      </c>
    </row>
    <row r="250" spans="4:11" x14ac:dyDescent="0.3">
      <c r="D250" s="6">
        <v>249</v>
      </c>
      <c r="E250" s="6">
        <f t="shared" si="27"/>
        <v>2.4799999999999911</v>
      </c>
      <c r="F250" s="6">
        <f t="shared" si="34"/>
        <v>39.852831800565284</v>
      </c>
      <c r="G250" s="6">
        <f t="shared" si="34"/>
        <v>17.357795473376765</v>
      </c>
      <c r="H250" s="6">
        <f t="shared" si="35"/>
        <v>16.069690242163485</v>
      </c>
      <c r="I250" s="6">
        <f t="shared" si="35"/>
        <v>-5.1528889220255651</v>
      </c>
      <c r="J250" s="6">
        <v>0</v>
      </c>
      <c r="K250" s="6">
        <v>-9.8000000000000007</v>
      </c>
    </row>
    <row r="251" spans="4:11" x14ac:dyDescent="0.3">
      <c r="D251" s="6">
        <v>250</v>
      </c>
      <c r="E251" s="6">
        <f t="shared" si="27"/>
        <v>2.4899999999999909</v>
      </c>
      <c r="F251" s="6">
        <f t="shared" si="34"/>
        <v>40.013528702986918</v>
      </c>
      <c r="G251" s="6">
        <f t="shared" si="34"/>
        <v>17.305776584156511</v>
      </c>
      <c r="H251" s="6">
        <f t="shared" si="35"/>
        <v>16.069690242163485</v>
      </c>
      <c r="I251" s="6">
        <f t="shared" si="35"/>
        <v>-5.250888922025565</v>
      </c>
      <c r="J251" s="6">
        <v>0</v>
      </c>
      <c r="K251" s="6">
        <v>-9.8000000000000007</v>
      </c>
    </row>
    <row r="252" spans="4:11" x14ac:dyDescent="0.3">
      <c r="D252" s="6">
        <v>251</v>
      </c>
      <c r="E252" s="6">
        <f t="shared" si="27"/>
        <v>2.4999999999999907</v>
      </c>
      <c r="F252" s="6">
        <f t="shared" si="34"/>
        <v>40.174225605408552</v>
      </c>
      <c r="G252" s="6">
        <f t="shared" si="34"/>
        <v>17.252777694936256</v>
      </c>
      <c r="H252" s="6">
        <f t="shared" si="35"/>
        <v>16.069690242163485</v>
      </c>
      <c r="I252" s="6">
        <f t="shared" si="35"/>
        <v>-5.3488889220255649</v>
      </c>
      <c r="J252" s="6">
        <v>0</v>
      </c>
      <c r="K252" s="6">
        <v>-9.8000000000000007</v>
      </c>
    </row>
    <row r="253" spans="4:11" x14ac:dyDescent="0.3">
      <c r="D253" s="6">
        <v>252</v>
      </c>
      <c r="E253" s="6">
        <f t="shared" si="27"/>
        <v>2.5099999999999905</v>
      </c>
      <c r="F253" s="6">
        <f t="shared" si="34"/>
        <v>40.334922507830186</v>
      </c>
      <c r="G253" s="6">
        <f t="shared" si="34"/>
        <v>17.198798805716002</v>
      </c>
      <c r="H253" s="6">
        <f t="shared" si="35"/>
        <v>16.069690242163485</v>
      </c>
      <c r="I253" s="6">
        <f t="shared" si="35"/>
        <v>-5.4468889220255647</v>
      </c>
      <c r="J253" s="6">
        <v>0</v>
      </c>
      <c r="K253" s="6">
        <v>-9.8000000000000007</v>
      </c>
    </row>
    <row r="254" spans="4:11" x14ac:dyDescent="0.3">
      <c r="D254" s="6">
        <v>253</v>
      </c>
      <c r="E254" s="6">
        <f t="shared" si="27"/>
        <v>2.5199999999999902</v>
      </c>
      <c r="F254" s="6">
        <f t="shared" si="34"/>
        <v>40.49561941025182</v>
      </c>
      <c r="G254" s="6">
        <f t="shared" si="34"/>
        <v>17.143839916495747</v>
      </c>
      <c r="H254" s="6">
        <f t="shared" si="35"/>
        <v>16.069690242163485</v>
      </c>
      <c r="I254" s="6">
        <f t="shared" si="35"/>
        <v>-5.5448889220255646</v>
      </c>
      <c r="J254" s="6">
        <v>0</v>
      </c>
      <c r="K254" s="6">
        <v>-9.8000000000000007</v>
      </c>
    </row>
    <row r="255" spans="4:11" x14ac:dyDescent="0.3">
      <c r="D255" s="6">
        <v>254</v>
      </c>
      <c r="E255" s="6">
        <f t="shared" si="27"/>
        <v>2.52999999999999</v>
      </c>
      <c r="F255" s="6">
        <f t="shared" si="34"/>
        <v>40.656316312673454</v>
      </c>
      <c r="G255" s="6">
        <f t="shared" si="34"/>
        <v>17.087901027275493</v>
      </c>
      <c r="H255" s="6">
        <f t="shared" si="35"/>
        <v>16.069690242163485</v>
      </c>
      <c r="I255" s="6">
        <f t="shared" si="35"/>
        <v>-5.6428889220255645</v>
      </c>
      <c r="J255" s="6">
        <v>0</v>
      </c>
      <c r="K255" s="6">
        <v>-9.8000000000000007</v>
      </c>
    </row>
    <row r="256" spans="4:11" x14ac:dyDescent="0.3">
      <c r="D256" s="6">
        <v>255</v>
      </c>
      <c r="E256" s="6">
        <f t="shared" si="27"/>
        <v>2.5399999999999898</v>
      </c>
      <c r="F256" s="6">
        <f t="shared" si="34"/>
        <v>40.817013215095088</v>
      </c>
      <c r="G256" s="6">
        <f t="shared" si="34"/>
        <v>17.030982138055236</v>
      </c>
      <c r="H256" s="6">
        <f t="shared" si="35"/>
        <v>16.069690242163485</v>
      </c>
      <c r="I256" s="6">
        <f t="shared" si="35"/>
        <v>-5.7408889220255643</v>
      </c>
      <c r="J256" s="6">
        <v>0</v>
      </c>
      <c r="K256" s="6">
        <v>-9.8000000000000007</v>
      </c>
    </row>
    <row r="257" spans="4:11" x14ac:dyDescent="0.3">
      <c r="D257" s="6">
        <v>256</v>
      </c>
      <c r="E257" s="6">
        <f t="shared" si="27"/>
        <v>2.5499999999999896</v>
      </c>
      <c r="F257" s="6">
        <f t="shared" si="34"/>
        <v>40.977710117516722</v>
      </c>
      <c r="G257" s="6">
        <f t="shared" si="34"/>
        <v>16.973083248834982</v>
      </c>
      <c r="H257" s="6">
        <f t="shared" si="35"/>
        <v>16.069690242163485</v>
      </c>
      <c r="I257" s="6">
        <f t="shared" si="35"/>
        <v>-5.8388889220255642</v>
      </c>
      <c r="J257" s="6">
        <v>0</v>
      </c>
      <c r="K257" s="6">
        <v>-9.8000000000000007</v>
      </c>
    </row>
    <row r="258" spans="4:11" x14ac:dyDescent="0.3">
      <c r="D258" s="6">
        <v>257</v>
      </c>
      <c r="E258" s="6">
        <f t="shared" si="27"/>
        <v>2.5599999999999894</v>
      </c>
      <c r="F258" s="6">
        <f t="shared" si="34"/>
        <v>41.138407019938356</v>
      </c>
      <c r="G258" s="6">
        <f t="shared" si="34"/>
        <v>16.914204359614725</v>
      </c>
      <c r="H258" s="6">
        <f t="shared" si="35"/>
        <v>16.069690242163485</v>
      </c>
      <c r="I258" s="6">
        <f t="shared" si="35"/>
        <v>-5.9368889220255641</v>
      </c>
      <c r="J258" s="6">
        <v>0</v>
      </c>
      <c r="K258" s="6">
        <v>-9.8000000000000007</v>
      </c>
    </row>
    <row r="259" spans="4:11" x14ac:dyDescent="0.3">
      <c r="D259" s="6">
        <v>258</v>
      </c>
      <c r="E259" s="6">
        <f t="shared" si="27"/>
        <v>2.5699999999999892</v>
      </c>
      <c r="F259" s="6">
        <f t="shared" si="34"/>
        <v>41.29910392235999</v>
      </c>
      <c r="G259" s="6">
        <f t="shared" si="34"/>
        <v>16.85434547039447</v>
      </c>
      <c r="H259" s="6">
        <f t="shared" si="35"/>
        <v>16.069690242163485</v>
      </c>
      <c r="I259" s="6">
        <f t="shared" si="35"/>
        <v>-6.0348889220255639</v>
      </c>
      <c r="J259" s="6">
        <v>0</v>
      </c>
      <c r="K259" s="6">
        <v>-9.8000000000000007</v>
      </c>
    </row>
    <row r="260" spans="4:11" x14ac:dyDescent="0.3">
      <c r="D260" s="6">
        <v>259</v>
      </c>
      <c r="E260" s="6">
        <f t="shared" ref="E260:E323" si="36">$B$2+E259</f>
        <v>2.579999999999989</v>
      </c>
      <c r="F260" s="6">
        <f t="shared" ref="F260:G275" si="37">F259+H259*$B$2+0.5*J259*$B$2^2</f>
        <v>41.459800824781624</v>
      </c>
      <c r="G260" s="6">
        <f t="shared" si="37"/>
        <v>16.793506581174217</v>
      </c>
      <c r="H260" s="6">
        <f t="shared" ref="H260:I275" si="38">H259+J259*$B$2</f>
        <v>16.069690242163485</v>
      </c>
      <c r="I260" s="6">
        <f t="shared" si="38"/>
        <v>-6.1328889220255638</v>
      </c>
      <c r="J260" s="6">
        <v>0</v>
      </c>
      <c r="K260" s="6">
        <v>-9.8000000000000007</v>
      </c>
    </row>
    <row r="261" spans="4:11" x14ac:dyDescent="0.3">
      <c r="D261" s="6">
        <v>260</v>
      </c>
      <c r="E261" s="6">
        <f t="shared" si="36"/>
        <v>2.5899999999999888</v>
      </c>
      <c r="F261" s="6">
        <f t="shared" si="37"/>
        <v>41.620497727203258</v>
      </c>
      <c r="G261" s="6">
        <f t="shared" si="37"/>
        <v>16.731687691953962</v>
      </c>
      <c r="H261" s="6">
        <f t="shared" si="38"/>
        <v>16.069690242163485</v>
      </c>
      <c r="I261" s="6">
        <f t="shared" si="38"/>
        <v>-6.2308889220255637</v>
      </c>
      <c r="J261" s="6">
        <v>0</v>
      </c>
      <c r="K261" s="6">
        <v>-9.8000000000000007</v>
      </c>
    </row>
    <row r="262" spans="4:11" x14ac:dyDescent="0.3">
      <c r="D262" s="6">
        <v>261</v>
      </c>
      <c r="E262" s="6">
        <f t="shared" si="36"/>
        <v>2.5999999999999885</v>
      </c>
      <c r="F262" s="6">
        <f t="shared" si="37"/>
        <v>41.781194629624892</v>
      </c>
      <c r="G262" s="6">
        <f t="shared" si="37"/>
        <v>16.668888802733708</v>
      </c>
      <c r="H262" s="6">
        <f t="shared" si="38"/>
        <v>16.069690242163485</v>
      </c>
      <c r="I262" s="6">
        <f t="shared" si="38"/>
        <v>-6.3288889220255635</v>
      </c>
      <c r="J262" s="6">
        <v>0</v>
      </c>
      <c r="K262" s="6">
        <v>-9.8000000000000007</v>
      </c>
    </row>
    <row r="263" spans="4:11" x14ac:dyDescent="0.3">
      <c r="D263" s="6">
        <v>262</v>
      </c>
      <c r="E263" s="6">
        <f t="shared" si="36"/>
        <v>2.6099999999999883</v>
      </c>
      <c r="F263" s="6">
        <f t="shared" si="37"/>
        <v>41.941891532046526</v>
      </c>
      <c r="G263" s="6">
        <f t="shared" si="37"/>
        <v>16.605109913513452</v>
      </c>
      <c r="H263" s="6">
        <f t="shared" si="38"/>
        <v>16.069690242163485</v>
      </c>
      <c r="I263" s="6">
        <f t="shared" si="38"/>
        <v>-6.4268889220255634</v>
      </c>
      <c r="J263" s="6">
        <v>0</v>
      </c>
      <c r="K263" s="6">
        <v>-9.8000000000000007</v>
      </c>
    </row>
    <row r="264" spans="4:11" x14ac:dyDescent="0.3">
      <c r="D264" s="6">
        <v>263</v>
      </c>
      <c r="E264" s="6">
        <f t="shared" si="36"/>
        <v>2.6199999999999881</v>
      </c>
      <c r="F264" s="6">
        <f t="shared" si="37"/>
        <v>42.10258843446816</v>
      </c>
      <c r="G264" s="6">
        <f t="shared" si="37"/>
        <v>16.540351024293198</v>
      </c>
      <c r="H264" s="6">
        <f t="shared" si="38"/>
        <v>16.069690242163485</v>
      </c>
      <c r="I264" s="6">
        <f t="shared" si="38"/>
        <v>-6.5248889220255633</v>
      </c>
      <c r="J264" s="6">
        <v>0</v>
      </c>
      <c r="K264" s="6">
        <v>-9.8000000000000007</v>
      </c>
    </row>
    <row r="265" spans="4:11" x14ac:dyDescent="0.3">
      <c r="D265" s="6">
        <v>264</v>
      </c>
      <c r="E265" s="6">
        <f t="shared" si="36"/>
        <v>2.6299999999999879</v>
      </c>
      <c r="F265" s="6">
        <f t="shared" si="37"/>
        <v>42.263285336889794</v>
      </c>
      <c r="G265" s="6">
        <f t="shared" si="37"/>
        <v>16.474612135072942</v>
      </c>
      <c r="H265" s="6">
        <f t="shared" si="38"/>
        <v>16.069690242163485</v>
      </c>
      <c r="I265" s="6">
        <f t="shared" si="38"/>
        <v>-6.6228889220255631</v>
      </c>
      <c r="J265" s="6">
        <v>0</v>
      </c>
      <c r="K265" s="6">
        <v>-9.8000000000000007</v>
      </c>
    </row>
    <row r="266" spans="4:11" x14ac:dyDescent="0.3">
      <c r="D266" s="6">
        <v>265</v>
      </c>
      <c r="E266" s="6">
        <f t="shared" si="36"/>
        <v>2.6399999999999877</v>
      </c>
      <c r="F266" s="6">
        <f t="shared" si="37"/>
        <v>42.423982239311428</v>
      </c>
      <c r="G266" s="6">
        <f t="shared" si="37"/>
        <v>16.407893245852687</v>
      </c>
      <c r="H266" s="6">
        <f t="shared" si="38"/>
        <v>16.069690242163485</v>
      </c>
      <c r="I266" s="6">
        <f t="shared" si="38"/>
        <v>-6.720888922025563</v>
      </c>
      <c r="J266" s="6">
        <v>0</v>
      </c>
      <c r="K266" s="6">
        <v>-9.8000000000000007</v>
      </c>
    </row>
    <row r="267" spans="4:11" x14ac:dyDescent="0.3">
      <c r="D267" s="6">
        <v>266</v>
      </c>
      <c r="E267" s="6">
        <f t="shared" si="36"/>
        <v>2.6499999999999875</v>
      </c>
      <c r="F267" s="6">
        <f t="shared" si="37"/>
        <v>42.584679141733062</v>
      </c>
      <c r="G267" s="6">
        <f t="shared" si="37"/>
        <v>16.340194356632431</v>
      </c>
      <c r="H267" s="6">
        <f t="shared" si="38"/>
        <v>16.069690242163485</v>
      </c>
      <c r="I267" s="6">
        <f t="shared" si="38"/>
        <v>-6.8188889220255628</v>
      </c>
      <c r="J267" s="6">
        <v>0</v>
      </c>
      <c r="K267" s="6">
        <v>-9.8000000000000007</v>
      </c>
    </row>
    <row r="268" spans="4:11" x14ac:dyDescent="0.3">
      <c r="D268" s="6">
        <v>267</v>
      </c>
      <c r="E268" s="6">
        <f t="shared" si="36"/>
        <v>2.6599999999999873</v>
      </c>
      <c r="F268" s="6">
        <f t="shared" si="37"/>
        <v>42.745376044154696</v>
      </c>
      <c r="G268" s="6">
        <f t="shared" si="37"/>
        <v>16.271515467412176</v>
      </c>
      <c r="H268" s="6">
        <f t="shared" si="38"/>
        <v>16.069690242163485</v>
      </c>
      <c r="I268" s="6">
        <f t="shared" si="38"/>
        <v>-6.9168889220255627</v>
      </c>
      <c r="J268" s="6">
        <v>0</v>
      </c>
      <c r="K268" s="6">
        <v>-9.8000000000000007</v>
      </c>
    </row>
    <row r="269" spans="4:11" x14ac:dyDescent="0.3">
      <c r="D269" s="6">
        <v>268</v>
      </c>
      <c r="E269" s="6">
        <f t="shared" si="36"/>
        <v>2.6699999999999871</v>
      </c>
      <c r="F269" s="6">
        <f t="shared" si="37"/>
        <v>42.90607294657633</v>
      </c>
      <c r="G269" s="6">
        <f t="shared" si="37"/>
        <v>16.201856578191922</v>
      </c>
      <c r="H269" s="6">
        <f t="shared" si="38"/>
        <v>16.069690242163485</v>
      </c>
      <c r="I269" s="6">
        <f t="shared" si="38"/>
        <v>-7.0148889220255626</v>
      </c>
      <c r="J269" s="6">
        <v>0</v>
      </c>
      <c r="K269" s="6">
        <v>-9.8000000000000007</v>
      </c>
    </row>
    <row r="270" spans="4:11" x14ac:dyDescent="0.3">
      <c r="D270" s="6">
        <v>269</v>
      </c>
      <c r="E270" s="6">
        <f t="shared" si="36"/>
        <v>2.6799999999999868</v>
      </c>
      <c r="F270" s="6">
        <f t="shared" si="37"/>
        <v>43.066769848997964</v>
      </c>
      <c r="G270" s="6">
        <f t="shared" si="37"/>
        <v>16.131217688971667</v>
      </c>
      <c r="H270" s="6">
        <f t="shared" si="38"/>
        <v>16.069690242163485</v>
      </c>
      <c r="I270" s="6">
        <f t="shared" si="38"/>
        <v>-7.1128889220255624</v>
      </c>
      <c r="J270" s="6">
        <v>0</v>
      </c>
      <c r="K270" s="6">
        <v>-9.8000000000000007</v>
      </c>
    </row>
    <row r="271" spans="4:11" x14ac:dyDescent="0.3">
      <c r="D271" s="6">
        <v>270</v>
      </c>
      <c r="E271" s="6">
        <f t="shared" si="36"/>
        <v>2.6899999999999866</v>
      </c>
      <c r="F271" s="6">
        <f t="shared" si="37"/>
        <v>43.227466751419598</v>
      </c>
      <c r="G271" s="6">
        <f t="shared" si="37"/>
        <v>16.059598799751413</v>
      </c>
      <c r="H271" s="6">
        <f t="shared" si="38"/>
        <v>16.069690242163485</v>
      </c>
      <c r="I271" s="6">
        <f t="shared" si="38"/>
        <v>-7.2108889220255623</v>
      </c>
      <c r="J271" s="6">
        <v>0</v>
      </c>
      <c r="K271" s="6">
        <v>-9.8000000000000007</v>
      </c>
    </row>
    <row r="272" spans="4:11" x14ac:dyDescent="0.3">
      <c r="D272" s="6">
        <v>271</v>
      </c>
      <c r="E272" s="6">
        <f t="shared" si="36"/>
        <v>2.6999999999999864</v>
      </c>
      <c r="F272" s="6">
        <f t="shared" si="37"/>
        <v>43.388163653841232</v>
      </c>
      <c r="G272" s="6">
        <f t="shared" si="37"/>
        <v>15.986999910531159</v>
      </c>
      <c r="H272" s="6">
        <f t="shared" si="38"/>
        <v>16.069690242163485</v>
      </c>
      <c r="I272" s="6">
        <f t="shared" si="38"/>
        <v>-7.3088889220255622</v>
      </c>
      <c r="J272" s="6">
        <v>0</v>
      </c>
      <c r="K272" s="6">
        <v>-9.8000000000000007</v>
      </c>
    </row>
    <row r="273" spans="4:11" x14ac:dyDescent="0.3">
      <c r="D273" s="6">
        <v>272</v>
      </c>
      <c r="E273" s="6">
        <f t="shared" si="36"/>
        <v>2.7099999999999862</v>
      </c>
      <c r="F273" s="6">
        <f t="shared" si="37"/>
        <v>43.548860556262866</v>
      </c>
      <c r="G273" s="6">
        <f t="shared" si="37"/>
        <v>15.913421021310905</v>
      </c>
      <c r="H273" s="6">
        <f t="shared" si="38"/>
        <v>16.069690242163485</v>
      </c>
      <c r="I273" s="6">
        <f t="shared" si="38"/>
        <v>-7.406888922025562</v>
      </c>
      <c r="J273" s="6">
        <v>0</v>
      </c>
      <c r="K273" s="6">
        <v>-9.8000000000000007</v>
      </c>
    </row>
    <row r="274" spans="4:11" x14ac:dyDescent="0.3">
      <c r="D274" s="6">
        <v>273</v>
      </c>
      <c r="E274" s="6">
        <f t="shared" si="36"/>
        <v>2.719999999999986</v>
      </c>
      <c r="F274" s="6">
        <f t="shared" si="37"/>
        <v>43.7095574586845</v>
      </c>
      <c r="G274" s="6">
        <f t="shared" si="37"/>
        <v>15.83886213209065</v>
      </c>
      <c r="H274" s="6">
        <f t="shared" si="38"/>
        <v>16.069690242163485</v>
      </c>
      <c r="I274" s="6">
        <f t="shared" si="38"/>
        <v>-7.5048889220255619</v>
      </c>
      <c r="J274" s="6">
        <v>0</v>
      </c>
      <c r="K274" s="6">
        <v>-9.8000000000000007</v>
      </c>
    </row>
    <row r="275" spans="4:11" x14ac:dyDescent="0.3">
      <c r="D275" s="6">
        <v>274</v>
      </c>
      <c r="E275" s="6">
        <f t="shared" si="36"/>
        <v>2.7299999999999858</v>
      </c>
      <c r="F275" s="6">
        <f t="shared" si="37"/>
        <v>43.870254361106134</v>
      </c>
      <c r="G275" s="6">
        <f t="shared" si="37"/>
        <v>15.763323242870396</v>
      </c>
      <c r="H275" s="6">
        <f t="shared" si="38"/>
        <v>16.069690242163485</v>
      </c>
      <c r="I275" s="6">
        <f t="shared" si="38"/>
        <v>-7.6028889220255618</v>
      </c>
      <c r="J275" s="6">
        <v>0</v>
      </c>
      <c r="K275" s="6">
        <v>-9.8000000000000007</v>
      </c>
    </row>
    <row r="276" spans="4:11" x14ac:dyDescent="0.3">
      <c r="D276" s="6">
        <v>275</v>
      </c>
      <c r="E276" s="6">
        <f t="shared" si="36"/>
        <v>2.7399999999999856</v>
      </c>
      <c r="F276" s="6">
        <f t="shared" ref="F276:G291" si="39">F275+H275*$B$2+0.5*J275*$B$2^2</f>
        <v>44.030951263527768</v>
      </c>
      <c r="G276" s="6">
        <f t="shared" si="39"/>
        <v>15.686804353650141</v>
      </c>
      <c r="H276" s="6">
        <f t="shared" ref="H276:I291" si="40">H275+J275*$B$2</f>
        <v>16.069690242163485</v>
      </c>
      <c r="I276" s="6">
        <f t="shared" si="40"/>
        <v>-7.7008889220255616</v>
      </c>
      <c r="J276" s="6">
        <v>0</v>
      </c>
      <c r="K276" s="6">
        <v>-9.8000000000000007</v>
      </c>
    </row>
    <row r="277" spans="4:11" x14ac:dyDescent="0.3">
      <c r="D277" s="6">
        <v>276</v>
      </c>
      <c r="E277" s="6">
        <f t="shared" si="36"/>
        <v>2.7499999999999853</v>
      </c>
      <c r="F277" s="6">
        <f t="shared" si="39"/>
        <v>44.191648165949402</v>
      </c>
      <c r="G277" s="6">
        <f t="shared" si="39"/>
        <v>15.609305464429886</v>
      </c>
      <c r="H277" s="6">
        <f t="shared" si="40"/>
        <v>16.069690242163485</v>
      </c>
      <c r="I277" s="6">
        <f t="shared" si="40"/>
        <v>-7.7988889220255615</v>
      </c>
      <c r="J277" s="6">
        <v>0</v>
      </c>
      <c r="K277" s="6">
        <v>-9.8000000000000007</v>
      </c>
    </row>
    <row r="278" spans="4:11" x14ac:dyDescent="0.3">
      <c r="D278" s="6">
        <v>277</v>
      </c>
      <c r="E278" s="6">
        <f t="shared" si="36"/>
        <v>2.7599999999999851</v>
      </c>
      <c r="F278" s="6">
        <f t="shared" si="39"/>
        <v>44.352345068371037</v>
      </c>
      <c r="G278" s="6">
        <f t="shared" si="39"/>
        <v>15.53082657520963</v>
      </c>
      <c r="H278" s="6">
        <f t="shared" si="40"/>
        <v>16.069690242163485</v>
      </c>
      <c r="I278" s="6">
        <f t="shared" si="40"/>
        <v>-7.8968889220255614</v>
      </c>
      <c r="J278" s="6">
        <v>0</v>
      </c>
      <c r="K278" s="6">
        <v>-9.8000000000000007</v>
      </c>
    </row>
    <row r="279" spans="4:11" x14ac:dyDescent="0.3">
      <c r="D279" s="6">
        <v>278</v>
      </c>
      <c r="E279" s="6">
        <f t="shared" si="36"/>
        <v>2.7699999999999849</v>
      </c>
      <c r="F279" s="6">
        <f t="shared" si="39"/>
        <v>44.513041970792671</v>
      </c>
      <c r="G279" s="6">
        <f t="shared" si="39"/>
        <v>15.451367685989375</v>
      </c>
      <c r="H279" s="6">
        <f t="shared" si="40"/>
        <v>16.069690242163485</v>
      </c>
      <c r="I279" s="6">
        <f t="shared" si="40"/>
        <v>-7.9948889220255612</v>
      </c>
      <c r="J279" s="6">
        <v>0</v>
      </c>
      <c r="K279" s="6">
        <v>-9.8000000000000007</v>
      </c>
    </row>
    <row r="280" spans="4:11" x14ac:dyDescent="0.3">
      <c r="D280" s="6">
        <v>279</v>
      </c>
      <c r="E280" s="6">
        <f t="shared" si="36"/>
        <v>2.7799999999999847</v>
      </c>
      <c r="F280" s="6">
        <f t="shared" si="39"/>
        <v>44.673738873214305</v>
      </c>
      <c r="G280" s="6">
        <f t="shared" si="39"/>
        <v>15.370928796769119</v>
      </c>
      <c r="H280" s="6">
        <f t="shared" si="40"/>
        <v>16.069690242163485</v>
      </c>
      <c r="I280" s="6">
        <f t="shared" si="40"/>
        <v>-8.092888922025562</v>
      </c>
      <c r="J280" s="6">
        <v>0</v>
      </c>
      <c r="K280" s="6">
        <v>-9.8000000000000007</v>
      </c>
    </row>
    <row r="281" spans="4:11" x14ac:dyDescent="0.3">
      <c r="D281" s="6">
        <v>280</v>
      </c>
      <c r="E281" s="6">
        <f t="shared" si="36"/>
        <v>2.7899999999999845</v>
      </c>
      <c r="F281" s="6">
        <f t="shared" si="39"/>
        <v>44.834435775635939</v>
      </c>
      <c r="G281" s="6">
        <f t="shared" si="39"/>
        <v>15.289509907548865</v>
      </c>
      <c r="H281" s="6">
        <f t="shared" si="40"/>
        <v>16.069690242163485</v>
      </c>
      <c r="I281" s="6">
        <f t="shared" si="40"/>
        <v>-8.1908889220255627</v>
      </c>
      <c r="J281" s="6">
        <v>0</v>
      </c>
      <c r="K281" s="6">
        <v>-9.8000000000000007</v>
      </c>
    </row>
    <row r="282" spans="4:11" x14ac:dyDescent="0.3">
      <c r="D282" s="6">
        <v>281</v>
      </c>
      <c r="E282" s="6">
        <f t="shared" si="36"/>
        <v>2.7999999999999843</v>
      </c>
      <c r="F282" s="6">
        <f t="shared" si="39"/>
        <v>44.995132678057573</v>
      </c>
      <c r="G282" s="6">
        <f t="shared" si="39"/>
        <v>15.207111018328611</v>
      </c>
      <c r="H282" s="6">
        <f t="shared" si="40"/>
        <v>16.069690242163485</v>
      </c>
      <c r="I282" s="6">
        <f t="shared" si="40"/>
        <v>-8.2888889220255635</v>
      </c>
      <c r="J282" s="6">
        <v>0</v>
      </c>
      <c r="K282" s="6">
        <v>-9.8000000000000007</v>
      </c>
    </row>
    <row r="283" spans="4:11" x14ac:dyDescent="0.3">
      <c r="D283" s="6">
        <v>282</v>
      </c>
      <c r="E283" s="6">
        <f t="shared" si="36"/>
        <v>2.8099999999999841</v>
      </c>
      <c r="F283" s="6">
        <f t="shared" si="39"/>
        <v>45.155829580479207</v>
      </c>
      <c r="G283" s="6">
        <f t="shared" si="39"/>
        <v>15.123732129108356</v>
      </c>
      <c r="H283" s="6">
        <f t="shared" si="40"/>
        <v>16.069690242163485</v>
      </c>
      <c r="I283" s="6">
        <f t="shared" si="40"/>
        <v>-8.3868889220255642</v>
      </c>
      <c r="J283" s="6">
        <v>0</v>
      </c>
      <c r="K283" s="6">
        <v>-9.8000000000000007</v>
      </c>
    </row>
    <row r="284" spans="4:11" x14ac:dyDescent="0.3">
      <c r="D284" s="6">
        <v>283</v>
      </c>
      <c r="E284" s="6">
        <f t="shared" si="36"/>
        <v>2.8199999999999839</v>
      </c>
      <c r="F284" s="6">
        <f t="shared" si="39"/>
        <v>45.316526482900841</v>
      </c>
      <c r="G284" s="6">
        <f t="shared" si="39"/>
        <v>15.039373239888102</v>
      </c>
      <c r="H284" s="6">
        <f t="shared" si="40"/>
        <v>16.069690242163485</v>
      </c>
      <c r="I284" s="6">
        <f t="shared" si="40"/>
        <v>-8.484888922025565</v>
      </c>
      <c r="J284" s="6">
        <v>0</v>
      </c>
      <c r="K284" s="6">
        <v>-9.8000000000000007</v>
      </c>
    </row>
    <row r="285" spans="4:11" x14ac:dyDescent="0.3">
      <c r="D285" s="6">
        <v>284</v>
      </c>
      <c r="E285" s="6">
        <f t="shared" si="36"/>
        <v>2.8299999999999836</v>
      </c>
      <c r="F285" s="6">
        <f t="shared" si="39"/>
        <v>45.477223385322475</v>
      </c>
      <c r="G285" s="6">
        <f t="shared" si="39"/>
        <v>14.954034350667847</v>
      </c>
      <c r="H285" s="6">
        <f t="shared" si="40"/>
        <v>16.069690242163485</v>
      </c>
      <c r="I285" s="6">
        <f t="shared" si="40"/>
        <v>-8.5828889220255657</v>
      </c>
      <c r="J285" s="6">
        <v>0</v>
      </c>
      <c r="K285" s="6">
        <v>-9.8000000000000007</v>
      </c>
    </row>
    <row r="286" spans="4:11" x14ac:dyDescent="0.3">
      <c r="D286" s="6">
        <v>285</v>
      </c>
      <c r="E286" s="6">
        <f t="shared" si="36"/>
        <v>2.8399999999999834</v>
      </c>
      <c r="F286" s="6">
        <f t="shared" si="39"/>
        <v>45.637920287744109</v>
      </c>
      <c r="G286" s="6">
        <f t="shared" si="39"/>
        <v>14.867715461447592</v>
      </c>
      <c r="H286" s="6">
        <f t="shared" si="40"/>
        <v>16.069690242163485</v>
      </c>
      <c r="I286" s="6">
        <f t="shared" si="40"/>
        <v>-8.6808889220255665</v>
      </c>
      <c r="J286" s="6">
        <v>0</v>
      </c>
      <c r="K286" s="6">
        <v>-9.8000000000000007</v>
      </c>
    </row>
    <row r="287" spans="4:11" x14ac:dyDescent="0.3">
      <c r="D287" s="6">
        <v>286</v>
      </c>
      <c r="E287" s="6">
        <f t="shared" si="36"/>
        <v>2.8499999999999832</v>
      </c>
      <c r="F287" s="6">
        <f t="shared" si="39"/>
        <v>45.798617190165743</v>
      </c>
      <c r="G287" s="6">
        <f t="shared" si="39"/>
        <v>14.780416572227336</v>
      </c>
      <c r="H287" s="6">
        <f t="shared" si="40"/>
        <v>16.069690242163485</v>
      </c>
      <c r="I287" s="6">
        <f t="shared" si="40"/>
        <v>-8.7788889220255673</v>
      </c>
      <c r="J287" s="6">
        <v>0</v>
      </c>
      <c r="K287" s="6">
        <v>-9.8000000000000007</v>
      </c>
    </row>
    <row r="288" spans="4:11" x14ac:dyDescent="0.3">
      <c r="D288" s="6">
        <v>287</v>
      </c>
      <c r="E288" s="6">
        <f t="shared" si="36"/>
        <v>2.859999999999983</v>
      </c>
      <c r="F288" s="6">
        <f t="shared" si="39"/>
        <v>45.959314092587377</v>
      </c>
      <c r="G288" s="6">
        <f t="shared" si="39"/>
        <v>14.692137683007081</v>
      </c>
      <c r="H288" s="6">
        <f t="shared" si="40"/>
        <v>16.069690242163485</v>
      </c>
      <c r="I288" s="6">
        <f t="shared" si="40"/>
        <v>-8.876888922025568</v>
      </c>
      <c r="J288" s="6">
        <v>0</v>
      </c>
      <c r="K288" s="6">
        <v>-9.8000000000000007</v>
      </c>
    </row>
    <row r="289" spans="4:11" x14ac:dyDescent="0.3">
      <c r="D289" s="6">
        <v>288</v>
      </c>
      <c r="E289" s="6">
        <f t="shared" si="36"/>
        <v>2.8699999999999828</v>
      </c>
      <c r="F289" s="6">
        <f t="shared" si="39"/>
        <v>46.120010995009011</v>
      </c>
      <c r="G289" s="6">
        <f t="shared" si="39"/>
        <v>14.602878793786825</v>
      </c>
      <c r="H289" s="6">
        <f t="shared" si="40"/>
        <v>16.069690242163485</v>
      </c>
      <c r="I289" s="6">
        <f t="shared" si="40"/>
        <v>-8.9748889220255688</v>
      </c>
      <c r="J289" s="6">
        <v>0</v>
      </c>
      <c r="K289" s="6">
        <v>-9.8000000000000007</v>
      </c>
    </row>
    <row r="290" spans="4:11" x14ac:dyDescent="0.3">
      <c r="D290" s="6">
        <v>289</v>
      </c>
      <c r="E290" s="6">
        <f t="shared" si="36"/>
        <v>2.8799999999999826</v>
      </c>
      <c r="F290" s="6">
        <f t="shared" si="39"/>
        <v>46.280707897430645</v>
      </c>
      <c r="G290" s="6">
        <f t="shared" si="39"/>
        <v>14.512639904566571</v>
      </c>
      <c r="H290" s="6">
        <f t="shared" si="40"/>
        <v>16.069690242163485</v>
      </c>
      <c r="I290" s="6">
        <f t="shared" si="40"/>
        <v>-9.0728889220255695</v>
      </c>
      <c r="J290" s="6">
        <v>0</v>
      </c>
      <c r="K290" s="6">
        <v>-9.8000000000000007</v>
      </c>
    </row>
    <row r="291" spans="4:11" x14ac:dyDescent="0.3">
      <c r="D291" s="6">
        <v>290</v>
      </c>
      <c r="E291" s="6">
        <f t="shared" si="36"/>
        <v>2.8899999999999824</v>
      </c>
      <c r="F291" s="6">
        <f t="shared" si="39"/>
        <v>46.441404799852279</v>
      </c>
      <c r="G291" s="6">
        <f t="shared" si="39"/>
        <v>14.421421015346317</v>
      </c>
      <c r="H291" s="6">
        <f t="shared" si="40"/>
        <v>16.069690242163485</v>
      </c>
      <c r="I291" s="6">
        <f t="shared" si="40"/>
        <v>-9.1708889220255703</v>
      </c>
      <c r="J291" s="6">
        <v>0</v>
      </c>
      <c r="K291" s="6">
        <v>-9.8000000000000007</v>
      </c>
    </row>
    <row r="292" spans="4:11" x14ac:dyDescent="0.3">
      <c r="D292" s="6">
        <v>291</v>
      </c>
      <c r="E292" s="6">
        <f t="shared" si="36"/>
        <v>2.8999999999999821</v>
      </c>
      <c r="F292" s="6">
        <f t="shared" ref="F292:G303" si="41">F291+H291*$B$2+0.5*J291*$B$2^2</f>
        <v>46.602101702273913</v>
      </c>
      <c r="G292" s="6">
        <f t="shared" si="41"/>
        <v>14.329222126126062</v>
      </c>
      <c r="H292" s="6">
        <f t="shared" ref="H292:I303" si="42">H291+J291*$B$2</f>
        <v>16.069690242163485</v>
      </c>
      <c r="I292" s="6">
        <f t="shared" si="42"/>
        <v>-9.268888922025571</v>
      </c>
      <c r="J292" s="6">
        <v>0</v>
      </c>
      <c r="K292" s="6">
        <v>-9.8000000000000007</v>
      </c>
    </row>
    <row r="293" spans="4:11" x14ac:dyDescent="0.3">
      <c r="D293" s="6">
        <v>292</v>
      </c>
      <c r="E293" s="6">
        <f t="shared" si="36"/>
        <v>2.9099999999999819</v>
      </c>
      <c r="F293" s="6">
        <f t="shared" si="41"/>
        <v>46.762798604695547</v>
      </c>
      <c r="G293" s="6">
        <f t="shared" si="41"/>
        <v>14.236043236905807</v>
      </c>
      <c r="H293" s="6">
        <f t="shared" si="42"/>
        <v>16.069690242163485</v>
      </c>
      <c r="I293" s="6">
        <f t="shared" si="42"/>
        <v>-9.3668889220255718</v>
      </c>
      <c r="J293" s="6">
        <v>0</v>
      </c>
      <c r="K293" s="6">
        <v>-9.8000000000000007</v>
      </c>
    </row>
    <row r="294" spans="4:11" x14ac:dyDescent="0.3">
      <c r="D294" s="6">
        <v>293</v>
      </c>
      <c r="E294" s="6">
        <f t="shared" si="36"/>
        <v>2.9199999999999817</v>
      </c>
      <c r="F294" s="6">
        <f t="shared" si="41"/>
        <v>46.923495507117181</v>
      </c>
      <c r="G294" s="6">
        <f t="shared" si="41"/>
        <v>14.141884347685552</v>
      </c>
      <c r="H294" s="6">
        <f t="shared" si="42"/>
        <v>16.069690242163485</v>
      </c>
      <c r="I294" s="6">
        <f t="shared" si="42"/>
        <v>-9.4648889220255725</v>
      </c>
      <c r="J294" s="6">
        <v>0</v>
      </c>
      <c r="K294" s="6">
        <v>-9.8000000000000007</v>
      </c>
    </row>
    <row r="295" spans="4:11" x14ac:dyDescent="0.3">
      <c r="D295" s="6">
        <v>294</v>
      </c>
      <c r="E295" s="6">
        <f t="shared" si="36"/>
        <v>2.9299999999999815</v>
      </c>
      <c r="F295" s="6">
        <f t="shared" si="41"/>
        <v>47.084192409538815</v>
      </c>
      <c r="G295" s="6">
        <f t="shared" si="41"/>
        <v>14.046745458465297</v>
      </c>
      <c r="H295" s="6">
        <f t="shared" si="42"/>
        <v>16.069690242163485</v>
      </c>
      <c r="I295" s="6">
        <f t="shared" si="42"/>
        <v>-9.5628889220255733</v>
      </c>
      <c r="J295" s="6">
        <v>0</v>
      </c>
      <c r="K295" s="6">
        <v>-9.8000000000000007</v>
      </c>
    </row>
    <row r="296" spans="4:11" x14ac:dyDescent="0.3">
      <c r="D296" s="6">
        <v>295</v>
      </c>
      <c r="E296" s="6">
        <f t="shared" si="36"/>
        <v>2.9399999999999813</v>
      </c>
      <c r="F296" s="6">
        <f t="shared" si="41"/>
        <v>47.244889311960449</v>
      </c>
      <c r="G296" s="6">
        <f t="shared" si="41"/>
        <v>13.950626569245042</v>
      </c>
      <c r="H296" s="6">
        <f t="shared" si="42"/>
        <v>16.069690242163485</v>
      </c>
      <c r="I296" s="6">
        <f t="shared" si="42"/>
        <v>-9.660888922025574</v>
      </c>
      <c r="J296" s="6">
        <v>0</v>
      </c>
      <c r="K296" s="6">
        <v>-9.8000000000000007</v>
      </c>
    </row>
    <row r="297" spans="4:11" x14ac:dyDescent="0.3">
      <c r="D297" s="6">
        <v>296</v>
      </c>
      <c r="E297" s="6">
        <f t="shared" si="36"/>
        <v>2.9499999999999811</v>
      </c>
      <c r="F297" s="6">
        <f t="shared" si="41"/>
        <v>47.405586214382083</v>
      </c>
      <c r="G297" s="6">
        <f t="shared" si="41"/>
        <v>13.853527680024786</v>
      </c>
      <c r="H297" s="6">
        <f t="shared" si="42"/>
        <v>16.069690242163485</v>
      </c>
      <c r="I297" s="6">
        <f t="shared" si="42"/>
        <v>-9.7588889220255748</v>
      </c>
      <c r="J297" s="6">
        <v>0</v>
      </c>
      <c r="K297" s="6">
        <v>-9.8000000000000007</v>
      </c>
    </row>
    <row r="298" spans="4:11" x14ac:dyDescent="0.3">
      <c r="D298" s="6">
        <v>297</v>
      </c>
      <c r="E298" s="6">
        <f t="shared" si="36"/>
        <v>2.9599999999999809</v>
      </c>
      <c r="F298" s="6">
        <f t="shared" si="41"/>
        <v>47.566283116803717</v>
      </c>
      <c r="G298" s="6">
        <f t="shared" si="41"/>
        <v>13.755448790804531</v>
      </c>
      <c r="H298" s="6">
        <f t="shared" si="42"/>
        <v>16.069690242163485</v>
      </c>
      <c r="I298" s="6">
        <f t="shared" si="42"/>
        <v>-9.8568889220255755</v>
      </c>
      <c r="J298" s="6">
        <v>0</v>
      </c>
      <c r="K298" s="6">
        <v>-9.8000000000000007</v>
      </c>
    </row>
    <row r="299" spans="4:11" x14ac:dyDescent="0.3">
      <c r="D299" s="6">
        <v>298</v>
      </c>
      <c r="E299" s="6">
        <f t="shared" si="36"/>
        <v>2.9699999999999807</v>
      </c>
      <c r="F299" s="6">
        <f t="shared" si="41"/>
        <v>47.726980019225351</v>
      </c>
      <c r="G299" s="6">
        <f t="shared" si="41"/>
        <v>13.656389901584276</v>
      </c>
      <c r="H299" s="6">
        <f t="shared" si="42"/>
        <v>16.069690242163485</v>
      </c>
      <c r="I299" s="6">
        <f t="shared" si="42"/>
        <v>-9.9548889220255763</v>
      </c>
      <c r="J299" s="6">
        <v>0</v>
      </c>
      <c r="K299" s="6">
        <v>-9.8000000000000007</v>
      </c>
    </row>
    <row r="300" spans="4:11" x14ac:dyDescent="0.3">
      <c r="D300" s="6">
        <v>299</v>
      </c>
      <c r="E300" s="6">
        <f t="shared" si="36"/>
        <v>2.9799999999999804</v>
      </c>
      <c r="F300" s="6">
        <f t="shared" si="41"/>
        <v>47.887676921646985</v>
      </c>
      <c r="G300" s="6">
        <f t="shared" si="41"/>
        <v>13.556351012364022</v>
      </c>
      <c r="H300" s="6">
        <f t="shared" si="42"/>
        <v>16.069690242163485</v>
      </c>
      <c r="I300" s="6">
        <f t="shared" si="42"/>
        <v>-10.052888922025577</v>
      </c>
      <c r="J300" s="6">
        <v>0</v>
      </c>
      <c r="K300" s="6">
        <v>-9.8000000000000007</v>
      </c>
    </row>
    <row r="301" spans="4:11" x14ac:dyDescent="0.3">
      <c r="D301" s="6">
        <v>300</v>
      </c>
      <c r="E301" s="6">
        <f t="shared" si="36"/>
        <v>2.9899999999999802</v>
      </c>
      <c r="F301" s="6">
        <f t="shared" si="41"/>
        <v>48.048373824068619</v>
      </c>
      <c r="G301" s="6">
        <f t="shared" si="41"/>
        <v>13.455332123143767</v>
      </c>
      <c r="H301" s="6">
        <f t="shared" si="42"/>
        <v>16.069690242163485</v>
      </c>
      <c r="I301" s="6">
        <f t="shared" si="42"/>
        <v>-10.150888922025578</v>
      </c>
      <c r="J301" s="6">
        <v>0</v>
      </c>
      <c r="K301" s="6">
        <v>-9.8000000000000007</v>
      </c>
    </row>
    <row r="302" spans="4:11" x14ac:dyDescent="0.3">
      <c r="D302" s="6">
        <v>301</v>
      </c>
      <c r="E302" s="6">
        <f t="shared" si="36"/>
        <v>2.99999999999998</v>
      </c>
      <c r="F302" s="6">
        <f t="shared" si="41"/>
        <v>48.209070726490253</v>
      </c>
      <c r="G302" s="6">
        <f t="shared" si="41"/>
        <v>13.353333233923513</v>
      </c>
      <c r="H302" s="6">
        <f t="shared" si="42"/>
        <v>16.069690242163485</v>
      </c>
      <c r="I302" s="6">
        <f t="shared" si="42"/>
        <v>-10.248888922025579</v>
      </c>
      <c r="J302" s="6">
        <v>0</v>
      </c>
      <c r="K302" s="6">
        <v>-9.8000000000000007</v>
      </c>
    </row>
    <row r="303" spans="4:11" x14ac:dyDescent="0.3">
      <c r="D303" s="6">
        <v>302</v>
      </c>
      <c r="E303" s="6">
        <f t="shared" si="36"/>
        <v>3.0099999999999798</v>
      </c>
      <c r="F303" s="6">
        <f t="shared" si="41"/>
        <v>48.369767628911887</v>
      </c>
      <c r="G303" s="6">
        <f t="shared" si="41"/>
        <v>13.250354344703258</v>
      </c>
      <c r="H303" s="6">
        <f t="shared" si="42"/>
        <v>16.069690242163485</v>
      </c>
      <c r="I303" s="6">
        <f t="shared" si="42"/>
        <v>-10.346888922025579</v>
      </c>
      <c r="J303" s="6">
        <v>0</v>
      </c>
      <c r="K303" s="6">
        <v>-9.8000000000000007</v>
      </c>
    </row>
    <row r="304" spans="4:11" x14ac:dyDescent="0.3">
      <c r="D304" s="6">
        <v>303</v>
      </c>
      <c r="E304" s="6">
        <f t="shared" si="36"/>
        <v>3.0199999999999796</v>
      </c>
      <c r="F304" s="6">
        <f t="shared" ref="F304:F367" si="43">F303+H303*$B$2+0.5*J303*$B$2^2</f>
        <v>48.530464531333521</v>
      </c>
      <c r="G304" s="6">
        <f t="shared" ref="G304:G367" si="44">G303+I303*$B$2+0.5*K303*$B$2^2</f>
        <v>13.146395455483002</v>
      </c>
      <c r="H304" s="6">
        <f t="shared" ref="H304:H367" si="45">H303+J303*$B$2</f>
        <v>16.069690242163485</v>
      </c>
      <c r="I304" s="6">
        <f t="shared" ref="I304:I367" si="46">I303+K303*$B$2</f>
        <v>-10.44488892202558</v>
      </c>
      <c r="J304" s="6">
        <v>0</v>
      </c>
      <c r="K304" s="6">
        <v>-9.8000000000000007</v>
      </c>
    </row>
    <row r="305" spans="4:11" x14ac:dyDescent="0.3">
      <c r="D305" s="6">
        <v>304</v>
      </c>
      <c r="E305" s="6">
        <f t="shared" si="36"/>
        <v>3.0299999999999794</v>
      </c>
      <c r="F305" s="6">
        <f t="shared" si="43"/>
        <v>48.691161433755155</v>
      </c>
      <c r="G305" s="6">
        <f t="shared" si="44"/>
        <v>13.041456566262747</v>
      </c>
      <c r="H305" s="6">
        <f t="shared" si="45"/>
        <v>16.069690242163485</v>
      </c>
      <c r="I305" s="6">
        <f t="shared" si="46"/>
        <v>-10.542888922025581</v>
      </c>
      <c r="J305" s="6">
        <v>0</v>
      </c>
      <c r="K305" s="6">
        <v>-9.8000000000000007</v>
      </c>
    </row>
    <row r="306" spans="4:11" x14ac:dyDescent="0.3">
      <c r="D306" s="6">
        <v>305</v>
      </c>
      <c r="E306" s="6">
        <f t="shared" si="36"/>
        <v>3.0399999999999792</v>
      </c>
      <c r="F306" s="6">
        <f t="shared" si="43"/>
        <v>48.85185833617679</v>
      </c>
      <c r="G306" s="6">
        <f t="shared" si="44"/>
        <v>12.935537677042491</v>
      </c>
      <c r="H306" s="6">
        <f t="shared" si="45"/>
        <v>16.069690242163485</v>
      </c>
      <c r="I306" s="6">
        <f t="shared" si="46"/>
        <v>-10.640888922025582</v>
      </c>
      <c r="J306" s="6">
        <v>0</v>
      </c>
      <c r="K306" s="6">
        <v>-9.8000000000000007</v>
      </c>
    </row>
    <row r="307" spans="4:11" x14ac:dyDescent="0.3">
      <c r="D307" s="6">
        <v>306</v>
      </c>
      <c r="E307" s="6">
        <f t="shared" si="36"/>
        <v>3.049999999999979</v>
      </c>
      <c r="F307" s="6">
        <f t="shared" si="43"/>
        <v>49.012555238598424</v>
      </c>
      <c r="G307" s="6">
        <f t="shared" si="44"/>
        <v>12.828638787822236</v>
      </c>
      <c r="H307" s="6">
        <f t="shared" si="45"/>
        <v>16.069690242163485</v>
      </c>
      <c r="I307" s="6">
        <f t="shared" si="46"/>
        <v>-10.738888922025582</v>
      </c>
      <c r="J307" s="6">
        <v>0</v>
      </c>
      <c r="K307" s="6">
        <v>-9.8000000000000007</v>
      </c>
    </row>
    <row r="308" spans="4:11" x14ac:dyDescent="0.3">
      <c r="D308" s="6">
        <v>307</v>
      </c>
      <c r="E308" s="6">
        <f t="shared" si="36"/>
        <v>3.0599999999999787</v>
      </c>
      <c r="F308" s="6">
        <f t="shared" si="43"/>
        <v>49.173252141020058</v>
      </c>
      <c r="G308" s="6">
        <f t="shared" si="44"/>
        <v>12.720759898601981</v>
      </c>
      <c r="H308" s="6">
        <f t="shared" si="45"/>
        <v>16.069690242163485</v>
      </c>
      <c r="I308" s="6">
        <f t="shared" si="46"/>
        <v>-10.836888922025583</v>
      </c>
      <c r="J308" s="6">
        <v>0</v>
      </c>
      <c r="K308" s="6">
        <v>-9.8000000000000007</v>
      </c>
    </row>
    <row r="309" spans="4:11" x14ac:dyDescent="0.3">
      <c r="D309" s="6">
        <v>308</v>
      </c>
      <c r="E309" s="6">
        <f t="shared" si="36"/>
        <v>3.0699999999999785</v>
      </c>
      <c r="F309" s="6">
        <f t="shared" si="43"/>
        <v>49.333949043441692</v>
      </c>
      <c r="G309" s="6">
        <f t="shared" si="44"/>
        <v>12.611901009381727</v>
      </c>
      <c r="H309" s="6">
        <f t="shared" si="45"/>
        <v>16.069690242163485</v>
      </c>
      <c r="I309" s="6">
        <f t="shared" si="46"/>
        <v>-10.934888922025584</v>
      </c>
      <c r="J309" s="6">
        <v>0</v>
      </c>
      <c r="K309" s="6">
        <v>-9.8000000000000007</v>
      </c>
    </row>
    <row r="310" spans="4:11" x14ac:dyDescent="0.3">
      <c r="D310" s="6">
        <v>309</v>
      </c>
      <c r="E310" s="6">
        <f t="shared" si="36"/>
        <v>3.0799999999999783</v>
      </c>
      <c r="F310" s="6">
        <f t="shared" si="43"/>
        <v>49.494645945863326</v>
      </c>
      <c r="G310" s="6">
        <f t="shared" si="44"/>
        <v>12.502062120161472</v>
      </c>
      <c r="H310" s="6">
        <f t="shared" si="45"/>
        <v>16.069690242163485</v>
      </c>
      <c r="I310" s="6">
        <f t="shared" si="46"/>
        <v>-11.032888922025585</v>
      </c>
      <c r="J310" s="6">
        <v>0</v>
      </c>
      <c r="K310" s="6">
        <v>-9.8000000000000007</v>
      </c>
    </row>
    <row r="311" spans="4:11" x14ac:dyDescent="0.3">
      <c r="D311" s="6">
        <v>310</v>
      </c>
      <c r="E311" s="6">
        <f t="shared" si="36"/>
        <v>3.0899999999999781</v>
      </c>
      <c r="F311" s="6">
        <f t="shared" si="43"/>
        <v>49.65534284828496</v>
      </c>
      <c r="G311" s="6">
        <f t="shared" si="44"/>
        <v>12.391243230941217</v>
      </c>
      <c r="H311" s="6">
        <f t="shared" si="45"/>
        <v>16.069690242163485</v>
      </c>
      <c r="I311" s="6">
        <f t="shared" si="46"/>
        <v>-11.130888922025585</v>
      </c>
      <c r="J311" s="6">
        <v>0</v>
      </c>
      <c r="K311" s="6">
        <v>-9.8000000000000007</v>
      </c>
    </row>
    <row r="312" spans="4:11" x14ac:dyDescent="0.3">
      <c r="D312" s="6">
        <v>311</v>
      </c>
      <c r="E312" s="6">
        <f t="shared" si="36"/>
        <v>3.0999999999999779</v>
      </c>
      <c r="F312" s="6">
        <f t="shared" si="43"/>
        <v>49.816039750706594</v>
      </c>
      <c r="G312" s="6">
        <f t="shared" si="44"/>
        <v>12.279444341720962</v>
      </c>
      <c r="H312" s="6">
        <f t="shared" si="45"/>
        <v>16.069690242163485</v>
      </c>
      <c r="I312" s="6">
        <f t="shared" si="46"/>
        <v>-11.228888922025586</v>
      </c>
      <c r="J312" s="6">
        <v>0</v>
      </c>
      <c r="K312" s="6">
        <v>-9.8000000000000007</v>
      </c>
    </row>
    <row r="313" spans="4:11" x14ac:dyDescent="0.3">
      <c r="D313" s="6">
        <v>312</v>
      </c>
      <c r="E313" s="6">
        <f t="shared" si="36"/>
        <v>3.1099999999999777</v>
      </c>
      <c r="F313" s="6">
        <f t="shared" si="43"/>
        <v>49.976736653128228</v>
      </c>
      <c r="G313" s="6">
        <f t="shared" si="44"/>
        <v>12.166665452500707</v>
      </c>
      <c r="H313" s="6">
        <f t="shared" si="45"/>
        <v>16.069690242163485</v>
      </c>
      <c r="I313" s="6">
        <f t="shared" si="46"/>
        <v>-11.326888922025587</v>
      </c>
      <c r="J313" s="6">
        <v>0</v>
      </c>
      <c r="K313" s="6">
        <v>-9.8000000000000007</v>
      </c>
    </row>
    <row r="314" spans="4:11" x14ac:dyDescent="0.3">
      <c r="D314" s="6">
        <v>313</v>
      </c>
      <c r="E314" s="6">
        <f t="shared" si="36"/>
        <v>3.1199999999999775</v>
      </c>
      <c r="F314" s="6">
        <f t="shared" si="43"/>
        <v>50.137433555549862</v>
      </c>
      <c r="G314" s="6">
        <f t="shared" si="44"/>
        <v>12.052906563280452</v>
      </c>
      <c r="H314" s="6">
        <f t="shared" si="45"/>
        <v>16.069690242163485</v>
      </c>
      <c r="I314" s="6">
        <f t="shared" si="46"/>
        <v>-11.424888922025588</v>
      </c>
      <c r="J314" s="6">
        <v>0</v>
      </c>
      <c r="K314" s="6">
        <v>-9.8000000000000007</v>
      </c>
    </row>
    <row r="315" spans="4:11" x14ac:dyDescent="0.3">
      <c r="D315" s="6">
        <v>314</v>
      </c>
      <c r="E315" s="6">
        <f t="shared" si="36"/>
        <v>3.1299999999999772</v>
      </c>
      <c r="F315" s="6">
        <f t="shared" si="43"/>
        <v>50.298130457971496</v>
      </c>
      <c r="G315" s="6">
        <f t="shared" si="44"/>
        <v>11.938167674060196</v>
      </c>
      <c r="H315" s="6">
        <f t="shared" si="45"/>
        <v>16.069690242163485</v>
      </c>
      <c r="I315" s="6">
        <f t="shared" si="46"/>
        <v>-11.522888922025588</v>
      </c>
      <c r="J315" s="6">
        <v>0</v>
      </c>
      <c r="K315" s="6">
        <v>-9.8000000000000007</v>
      </c>
    </row>
    <row r="316" spans="4:11" x14ac:dyDescent="0.3">
      <c r="D316" s="6">
        <v>315</v>
      </c>
      <c r="E316" s="6">
        <f t="shared" si="36"/>
        <v>3.139999999999977</v>
      </c>
      <c r="F316" s="6">
        <f t="shared" si="43"/>
        <v>50.45882736039313</v>
      </c>
      <c r="G316" s="6">
        <f t="shared" si="44"/>
        <v>11.82244878483994</v>
      </c>
      <c r="H316" s="6">
        <f t="shared" si="45"/>
        <v>16.069690242163485</v>
      </c>
      <c r="I316" s="6">
        <f t="shared" si="46"/>
        <v>-11.620888922025589</v>
      </c>
      <c r="J316" s="6">
        <v>0</v>
      </c>
      <c r="K316" s="6">
        <v>-9.8000000000000007</v>
      </c>
    </row>
    <row r="317" spans="4:11" x14ac:dyDescent="0.3">
      <c r="D317" s="6">
        <v>316</v>
      </c>
      <c r="E317" s="6">
        <f t="shared" si="36"/>
        <v>3.1499999999999768</v>
      </c>
      <c r="F317" s="6">
        <f t="shared" si="43"/>
        <v>50.619524262814764</v>
      </c>
      <c r="G317" s="6">
        <f t="shared" si="44"/>
        <v>11.705749895619686</v>
      </c>
      <c r="H317" s="6">
        <f t="shared" si="45"/>
        <v>16.069690242163485</v>
      </c>
      <c r="I317" s="6">
        <f t="shared" si="46"/>
        <v>-11.71888892202559</v>
      </c>
      <c r="J317" s="6">
        <v>0</v>
      </c>
      <c r="K317" s="6">
        <v>-9.8000000000000007</v>
      </c>
    </row>
    <row r="318" spans="4:11" x14ac:dyDescent="0.3">
      <c r="D318" s="6">
        <v>317</v>
      </c>
      <c r="E318" s="6">
        <f t="shared" si="36"/>
        <v>3.1599999999999766</v>
      </c>
      <c r="F318" s="6">
        <f t="shared" si="43"/>
        <v>50.780221165236398</v>
      </c>
      <c r="G318" s="6">
        <f t="shared" si="44"/>
        <v>11.588071006399431</v>
      </c>
      <c r="H318" s="6">
        <f t="shared" si="45"/>
        <v>16.069690242163485</v>
      </c>
      <c r="I318" s="6">
        <f t="shared" si="46"/>
        <v>-11.816888922025591</v>
      </c>
      <c r="J318" s="6">
        <v>0</v>
      </c>
      <c r="K318" s="6">
        <v>-9.8000000000000007</v>
      </c>
    </row>
    <row r="319" spans="4:11" x14ac:dyDescent="0.3">
      <c r="D319" s="6">
        <v>318</v>
      </c>
      <c r="E319" s="6">
        <f t="shared" si="36"/>
        <v>3.1699999999999764</v>
      </c>
      <c r="F319" s="6">
        <f t="shared" si="43"/>
        <v>50.940918067658032</v>
      </c>
      <c r="G319" s="6">
        <f t="shared" si="44"/>
        <v>11.469412117179177</v>
      </c>
      <c r="H319" s="6">
        <f t="shared" si="45"/>
        <v>16.069690242163485</v>
      </c>
      <c r="I319" s="6">
        <f t="shared" si="46"/>
        <v>-11.914888922025591</v>
      </c>
      <c r="J319" s="6">
        <v>0</v>
      </c>
      <c r="K319" s="6">
        <v>-9.8000000000000007</v>
      </c>
    </row>
    <row r="320" spans="4:11" x14ac:dyDescent="0.3">
      <c r="D320" s="6">
        <v>319</v>
      </c>
      <c r="E320" s="6">
        <f t="shared" si="36"/>
        <v>3.1799999999999762</v>
      </c>
      <c r="F320" s="6">
        <f t="shared" si="43"/>
        <v>51.101614970079666</v>
      </c>
      <c r="G320" s="6">
        <f t="shared" si="44"/>
        <v>11.349773227958922</v>
      </c>
      <c r="H320" s="6">
        <f t="shared" si="45"/>
        <v>16.069690242163485</v>
      </c>
      <c r="I320" s="6">
        <f t="shared" si="46"/>
        <v>-12.012888922025592</v>
      </c>
      <c r="J320" s="6">
        <v>0</v>
      </c>
      <c r="K320" s="6">
        <v>-9.8000000000000007</v>
      </c>
    </row>
    <row r="321" spans="4:11" x14ac:dyDescent="0.3">
      <c r="D321" s="6">
        <v>320</v>
      </c>
      <c r="E321" s="6">
        <f t="shared" si="36"/>
        <v>3.189999999999976</v>
      </c>
      <c r="F321" s="6">
        <f t="shared" si="43"/>
        <v>51.2623118725013</v>
      </c>
      <c r="G321" s="6">
        <f t="shared" si="44"/>
        <v>11.229154338738667</v>
      </c>
      <c r="H321" s="6">
        <f t="shared" si="45"/>
        <v>16.069690242163485</v>
      </c>
      <c r="I321" s="6">
        <f t="shared" si="46"/>
        <v>-12.110888922025593</v>
      </c>
      <c r="J321" s="6">
        <v>0</v>
      </c>
      <c r="K321" s="6">
        <v>-9.8000000000000007</v>
      </c>
    </row>
    <row r="322" spans="4:11" x14ac:dyDescent="0.3">
      <c r="D322" s="6">
        <v>321</v>
      </c>
      <c r="E322" s="6">
        <f t="shared" si="36"/>
        <v>3.1999999999999758</v>
      </c>
      <c r="F322" s="6">
        <f t="shared" si="43"/>
        <v>51.423008774922934</v>
      </c>
      <c r="G322" s="6">
        <f t="shared" si="44"/>
        <v>11.107555449518411</v>
      </c>
      <c r="H322" s="6">
        <f t="shared" si="45"/>
        <v>16.069690242163485</v>
      </c>
      <c r="I322" s="6">
        <f t="shared" si="46"/>
        <v>-12.208888922025594</v>
      </c>
      <c r="J322" s="6">
        <v>0</v>
      </c>
      <c r="K322" s="6">
        <v>-9.8000000000000007</v>
      </c>
    </row>
    <row r="323" spans="4:11" x14ac:dyDescent="0.3">
      <c r="D323" s="6">
        <v>322</v>
      </c>
      <c r="E323" s="6">
        <f t="shared" si="36"/>
        <v>3.2099999999999755</v>
      </c>
      <c r="F323" s="6">
        <f t="shared" si="43"/>
        <v>51.583705677344568</v>
      </c>
      <c r="G323" s="6">
        <f t="shared" si="44"/>
        <v>10.984976560298156</v>
      </c>
      <c r="H323" s="6">
        <f t="shared" si="45"/>
        <v>16.069690242163485</v>
      </c>
      <c r="I323" s="6">
        <f t="shared" si="46"/>
        <v>-12.306888922025594</v>
      </c>
      <c r="J323" s="6">
        <v>0</v>
      </c>
      <c r="K323" s="6">
        <v>-9.8000000000000007</v>
      </c>
    </row>
    <row r="324" spans="4:11" x14ac:dyDescent="0.3">
      <c r="D324" s="6">
        <v>323</v>
      </c>
      <c r="E324" s="6">
        <f t="shared" ref="E324:E387" si="47">$B$2+E323</f>
        <v>3.2199999999999753</v>
      </c>
      <c r="F324" s="6">
        <f t="shared" si="43"/>
        <v>51.744402579766202</v>
      </c>
      <c r="G324" s="6">
        <f t="shared" si="44"/>
        <v>10.8614176710779</v>
      </c>
      <c r="H324" s="6">
        <f t="shared" si="45"/>
        <v>16.069690242163485</v>
      </c>
      <c r="I324" s="6">
        <f t="shared" si="46"/>
        <v>-12.404888922025595</v>
      </c>
      <c r="J324" s="6">
        <v>0</v>
      </c>
      <c r="K324" s="6">
        <v>-9.8000000000000007</v>
      </c>
    </row>
    <row r="325" spans="4:11" x14ac:dyDescent="0.3">
      <c r="D325" s="6">
        <v>324</v>
      </c>
      <c r="E325" s="6">
        <f t="shared" si="47"/>
        <v>3.2299999999999751</v>
      </c>
      <c r="F325" s="6">
        <f t="shared" si="43"/>
        <v>51.905099482187836</v>
      </c>
      <c r="G325" s="6">
        <f t="shared" si="44"/>
        <v>10.736878781857644</v>
      </c>
      <c r="H325" s="6">
        <f t="shared" si="45"/>
        <v>16.069690242163485</v>
      </c>
      <c r="I325" s="6">
        <f t="shared" si="46"/>
        <v>-12.502888922025596</v>
      </c>
      <c r="J325" s="6">
        <v>0</v>
      </c>
      <c r="K325" s="6">
        <v>-9.8000000000000007</v>
      </c>
    </row>
    <row r="326" spans="4:11" x14ac:dyDescent="0.3">
      <c r="D326" s="6">
        <v>325</v>
      </c>
      <c r="E326" s="6">
        <f t="shared" si="47"/>
        <v>3.2399999999999749</v>
      </c>
      <c r="F326" s="6">
        <f t="shared" si="43"/>
        <v>52.06579638460947</v>
      </c>
      <c r="G326" s="6">
        <f t="shared" si="44"/>
        <v>10.61135989263739</v>
      </c>
      <c r="H326" s="6">
        <f t="shared" si="45"/>
        <v>16.069690242163485</v>
      </c>
      <c r="I326" s="6">
        <f t="shared" si="46"/>
        <v>-12.600888922025597</v>
      </c>
      <c r="J326" s="6">
        <v>0</v>
      </c>
      <c r="K326" s="6">
        <v>-9.8000000000000007</v>
      </c>
    </row>
    <row r="327" spans="4:11" x14ac:dyDescent="0.3">
      <c r="D327" s="6">
        <v>326</v>
      </c>
      <c r="E327" s="6">
        <f t="shared" si="47"/>
        <v>3.2499999999999747</v>
      </c>
      <c r="F327" s="6">
        <f t="shared" si="43"/>
        <v>52.226493287031104</v>
      </c>
      <c r="G327" s="6">
        <f t="shared" si="44"/>
        <v>10.484861003417135</v>
      </c>
      <c r="H327" s="6">
        <f t="shared" si="45"/>
        <v>16.069690242163485</v>
      </c>
      <c r="I327" s="6">
        <f t="shared" si="46"/>
        <v>-12.698888922025597</v>
      </c>
      <c r="J327" s="6">
        <v>0</v>
      </c>
      <c r="K327" s="6">
        <v>-9.8000000000000007</v>
      </c>
    </row>
    <row r="328" spans="4:11" x14ac:dyDescent="0.3">
      <c r="D328" s="6">
        <v>327</v>
      </c>
      <c r="E328" s="6">
        <f t="shared" si="47"/>
        <v>3.2599999999999745</v>
      </c>
      <c r="F328" s="6">
        <f t="shared" si="43"/>
        <v>52.387190189452738</v>
      </c>
      <c r="G328" s="6">
        <f t="shared" si="44"/>
        <v>10.357382114196881</v>
      </c>
      <c r="H328" s="6">
        <f t="shared" si="45"/>
        <v>16.069690242163485</v>
      </c>
      <c r="I328" s="6">
        <f t="shared" si="46"/>
        <v>-12.796888922025598</v>
      </c>
      <c r="J328" s="6">
        <v>0</v>
      </c>
      <c r="K328" s="6">
        <v>-9.8000000000000007</v>
      </c>
    </row>
    <row r="329" spans="4:11" x14ac:dyDescent="0.3">
      <c r="D329" s="6">
        <v>328</v>
      </c>
      <c r="E329" s="6">
        <f t="shared" si="47"/>
        <v>3.2699999999999743</v>
      </c>
      <c r="F329" s="6">
        <f t="shared" si="43"/>
        <v>52.547887091874372</v>
      </c>
      <c r="G329" s="6">
        <f t="shared" si="44"/>
        <v>10.228923224976626</v>
      </c>
      <c r="H329" s="6">
        <f t="shared" si="45"/>
        <v>16.069690242163485</v>
      </c>
      <c r="I329" s="6">
        <f t="shared" si="46"/>
        <v>-12.894888922025599</v>
      </c>
      <c r="J329" s="6">
        <v>0</v>
      </c>
      <c r="K329" s="6">
        <v>-9.8000000000000007</v>
      </c>
    </row>
    <row r="330" spans="4:11" x14ac:dyDescent="0.3">
      <c r="D330" s="6">
        <v>329</v>
      </c>
      <c r="E330" s="6">
        <f t="shared" si="47"/>
        <v>3.279999999999974</v>
      </c>
      <c r="F330" s="6">
        <f t="shared" si="43"/>
        <v>52.708583994296006</v>
      </c>
      <c r="G330" s="6">
        <f t="shared" si="44"/>
        <v>10.099484335756371</v>
      </c>
      <c r="H330" s="6">
        <f t="shared" si="45"/>
        <v>16.069690242163485</v>
      </c>
      <c r="I330" s="6">
        <f t="shared" si="46"/>
        <v>-12.9928889220256</v>
      </c>
      <c r="J330" s="6">
        <v>0</v>
      </c>
      <c r="K330" s="6">
        <v>-9.8000000000000007</v>
      </c>
    </row>
    <row r="331" spans="4:11" x14ac:dyDescent="0.3">
      <c r="D331" s="6">
        <v>330</v>
      </c>
      <c r="E331" s="6">
        <f t="shared" si="47"/>
        <v>3.2899999999999738</v>
      </c>
      <c r="F331" s="6">
        <f t="shared" si="43"/>
        <v>52.86928089671764</v>
      </c>
      <c r="G331" s="6">
        <f t="shared" si="44"/>
        <v>9.9690654465361153</v>
      </c>
      <c r="H331" s="6">
        <f t="shared" si="45"/>
        <v>16.069690242163485</v>
      </c>
      <c r="I331" s="6">
        <f t="shared" si="46"/>
        <v>-13.0908889220256</v>
      </c>
      <c r="J331" s="6">
        <v>0</v>
      </c>
      <c r="K331" s="6">
        <v>-9.8000000000000007</v>
      </c>
    </row>
    <row r="332" spans="4:11" x14ac:dyDescent="0.3">
      <c r="D332" s="6">
        <v>331</v>
      </c>
      <c r="E332" s="6">
        <f t="shared" si="47"/>
        <v>3.2999999999999736</v>
      </c>
      <c r="F332" s="6">
        <f t="shared" si="43"/>
        <v>53.029977799139274</v>
      </c>
      <c r="G332" s="6">
        <f t="shared" si="44"/>
        <v>9.8376665573158597</v>
      </c>
      <c r="H332" s="6">
        <f t="shared" si="45"/>
        <v>16.069690242163485</v>
      </c>
      <c r="I332" s="6">
        <f t="shared" si="46"/>
        <v>-13.188888922025601</v>
      </c>
      <c r="J332" s="6">
        <v>0</v>
      </c>
      <c r="K332" s="6">
        <v>-9.8000000000000007</v>
      </c>
    </row>
    <row r="333" spans="4:11" x14ac:dyDescent="0.3">
      <c r="D333" s="6">
        <v>332</v>
      </c>
      <c r="E333" s="6">
        <f t="shared" si="47"/>
        <v>3.3099999999999734</v>
      </c>
      <c r="F333" s="6">
        <f t="shared" si="43"/>
        <v>53.190674701560908</v>
      </c>
      <c r="G333" s="6">
        <f t="shared" si="44"/>
        <v>9.7052876680956039</v>
      </c>
      <c r="H333" s="6">
        <f t="shared" si="45"/>
        <v>16.069690242163485</v>
      </c>
      <c r="I333" s="6">
        <f t="shared" si="46"/>
        <v>-13.286888922025602</v>
      </c>
      <c r="J333" s="6">
        <v>0</v>
      </c>
      <c r="K333" s="6">
        <v>-9.8000000000000007</v>
      </c>
    </row>
    <row r="334" spans="4:11" x14ac:dyDescent="0.3">
      <c r="D334" s="6">
        <v>333</v>
      </c>
      <c r="E334" s="6">
        <f t="shared" si="47"/>
        <v>3.3199999999999732</v>
      </c>
      <c r="F334" s="6">
        <f t="shared" si="43"/>
        <v>53.351371603982543</v>
      </c>
      <c r="G334" s="6">
        <f t="shared" si="44"/>
        <v>9.571928778875348</v>
      </c>
      <c r="H334" s="6">
        <f t="shared" si="45"/>
        <v>16.069690242163485</v>
      </c>
      <c r="I334" s="6">
        <f t="shared" si="46"/>
        <v>-13.384888922025603</v>
      </c>
      <c r="J334" s="6">
        <v>0</v>
      </c>
      <c r="K334" s="6">
        <v>-9.8000000000000007</v>
      </c>
    </row>
    <row r="335" spans="4:11" x14ac:dyDescent="0.3">
      <c r="D335" s="6">
        <v>334</v>
      </c>
      <c r="E335" s="6">
        <f t="shared" si="47"/>
        <v>3.329999999999973</v>
      </c>
      <c r="F335" s="6">
        <f t="shared" si="43"/>
        <v>53.512068506404177</v>
      </c>
      <c r="G335" s="6">
        <f t="shared" si="44"/>
        <v>9.4375898896550936</v>
      </c>
      <c r="H335" s="6">
        <f t="shared" si="45"/>
        <v>16.069690242163485</v>
      </c>
      <c r="I335" s="6">
        <f t="shared" si="46"/>
        <v>-13.482888922025603</v>
      </c>
      <c r="J335" s="6">
        <v>0</v>
      </c>
      <c r="K335" s="6">
        <v>-9.8000000000000007</v>
      </c>
    </row>
    <row r="336" spans="4:11" x14ac:dyDescent="0.3">
      <c r="D336" s="6">
        <v>335</v>
      </c>
      <c r="E336" s="6">
        <f t="shared" si="47"/>
        <v>3.3399999999999728</v>
      </c>
      <c r="F336" s="6">
        <f t="shared" si="43"/>
        <v>53.672765408825811</v>
      </c>
      <c r="G336" s="6">
        <f t="shared" si="44"/>
        <v>9.302271000434839</v>
      </c>
      <c r="H336" s="6">
        <f t="shared" si="45"/>
        <v>16.069690242163485</v>
      </c>
      <c r="I336" s="6">
        <f t="shared" si="46"/>
        <v>-13.580888922025604</v>
      </c>
      <c r="J336" s="6">
        <v>0</v>
      </c>
      <c r="K336" s="6">
        <v>-9.8000000000000007</v>
      </c>
    </row>
    <row r="337" spans="4:11" x14ac:dyDescent="0.3">
      <c r="D337" s="6">
        <v>336</v>
      </c>
      <c r="E337" s="6">
        <f t="shared" si="47"/>
        <v>3.3499999999999726</v>
      </c>
      <c r="F337" s="6">
        <f t="shared" si="43"/>
        <v>53.833462311247445</v>
      </c>
      <c r="G337" s="6">
        <f t="shared" si="44"/>
        <v>9.1659721112145842</v>
      </c>
      <c r="H337" s="6">
        <f t="shared" si="45"/>
        <v>16.069690242163485</v>
      </c>
      <c r="I337" s="6">
        <f t="shared" si="46"/>
        <v>-13.678888922025605</v>
      </c>
      <c r="J337" s="6">
        <v>0</v>
      </c>
      <c r="K337" s="6">
        <v>-9.8000000000000007</v>
      </c>
    </row>
    <row r="338" spans="4:11" x14ac:dyDescent="0.3">
      <c r="D338" s="6">
        <v>337</v>
      </c>
      <c r="E338" s="6">
        <f t="shared" si="47"/>
        <v>3.3599999999999723</v>
      </c>
      <c r="F338" s="6">
        <f t="shared" si="43"/>
        <v>53.994159213669079</v>
      </c>
      <c r="G338" s="6">
        <f t="shared" si="44"/>
        <v>9.0286932219943292</v>
      </c>
      <c r="H338" s="6">
        <f t="shared" si="45"/>
        <v>16.069690242163485</v>
      </c>
      <c r="I338" s="6">
        <f t="shared" si="46"/>
        <v>-13.776888922025606</v>
      </c>
      <c r="J338" s="6">
        <v>0</v>
      </c>
      <c r="K338" s="6">
        <v>-9.8000000000000007</v>
      </c>
    </row>
    <row r="339" spans="4:11" x14ac:dyDescent="0.3">
      <c r="D339" s="6">
        <v>338</v>
      </c>
      <c r="E339" s="6">
        <f t="shared" si="47"/>
        <v>3.3699999999999721</v>
      </c>
      <c r="F339" s="6">
        <f t="shared" si="43"/>
        <v>54.154856116090713</v>
      </c>
      <c r="G339" s="6">
        <f t="shared" si="44"/>
        <v>8.890434332774074</v>
      </c>
      <c r="H339" s="6">
        <f t="shared" si="45"/>
        <v>16.069690242163485</v>
      </c>
      <c r="I339" s="6">
        <f t="shared" si="46"/>
        <v>-13.874888922025606</v>
      </c>
      <c r="J339" s="6">
        <v>0</v>
      </c>
      <c r="K339" s="6">
        <v>-9.8000000000000007</v>
      </c>
    </row>
    <row r="340" spans="4:11" x14ac:dyDescent="0.3">
      <c r="D340" s="6">
        <v>339</v>
      </c>
      <c r="E340" s="6">
        <f t="shared" si="47"/>
        <v>3.3799999999999719</v>
      </c>
      <c r="F340" s="6">
        <f t="shared" si="43"/>
        <v>54.315553018512347</v>
      </c>
      <c r="G340" s="6">
        <f t="shared" si="44"/>
        <v>8.7511954435538186</v>
      </c>
      <c r="H340" s="6">
        <f t="shared" si="45"/>
        <v>16.069690242163485</v>
      </c>
      <c r="I340" s="6">
        <f t="shared" si="46"/>
        <v>-13.972888922025607</v>
      </c>
      <c r="J340" s="6">
        <v>0</v>
      </c>
      <c r="K340" s="6">
        <v>-9.8000000000000007</v>
      </c>
    </row>
    <row r="341" spans="4:11" x14ac:dyDescent="0.3">
      <c r="D341" s="6">
        <v>340</v>
      </c>
      <c r="E341" s="6">
        <f t="shared" si="47"/>
        <v>3.3899999999999717</v>
      </c>
      <c r="F341" s="6">
        <f t="shared" si="43"/>
        <v>54.476249920933981</v>
      </c>
      <c r="G341" s="6">
        <f t="shared" si="44"/>
        <v>8.610976554333563</v>
      </c>
      <c r="H341" s="6">
        <f t="shared" si="45"/>
        <v>16.069690242163485</v>
      </c>
      <c r="I341" s="6">
        <f t="shared" si="46"/>
        <v>-14.070888922025608</v>
      </c>
      <c r="J341" s="6">
        <v>0</v>
      </c>
      <c r="K341" s="6">
        <v>-9.8000000000000007</v>
      </c>
    </row>
    <row r="342" spans="4:11" x14ac:dyDescent="0.3">
      <c r="D342" s="6">
        <v>341</v>
      </c>
      <c r="E342" s="6">
        <f t="shared" si="47"/>
        <v>3.3999999999999715</v>
      </c>
      <c r="F342" s="6">
        <f t="shared" si="43"/>
        <v>54.636946823355615</v>
      </c>
      <c r="G342" s="6">
        <f t="shared" si="44"/>
        <v>8.4697776651133072</v>
      </c>
      <c r="H342" s="6">
        <f t="shared" si="45"/>
        <v>16.069690242163485</v>
      </c>
      <c r="I342" s="6">
        <f t="shared" si="46"/>
        <v>-14.168888922025609</v>
      </c>
      <c r="J342" s="6">
        <v>0</v>
      </c>
      <c r="K342" s="6">
        <v>-9.8000000000000007</v>
      </c>
    </row>
    <row r="343" spans="4:11" x14ac:dyDescent="0.3">
      <c r="D343" s="6">
        <v>342</v>
      </c>
      <c r="E343" s="6">
        <f t="shared" si="47"/>
        <v>3.4099999999999713</v>
      </c>
      <c r="F343" s="6">
        <f t="shared" si="43"/>
        <v>54.797643725777249</v>
      </c>
      <c r="G343" s="6">
        <f t="shared" si="44"/>
        <v>8.3275987758930512</v>
      </c>
      <c r="H343" s="6">
        <f t="shared" si="45"/>
        <v>16.069690242163485</v>
      </c>
      <c r="I343" s="6">
        <f t="shared" si="46"/>
        <v>-14.266888922025609</v>
      </c>
      <c r="J343" s="6">
        <v>0</v>
      </c>
      <c r="K343" s="6">
        <v>-9.8000000000000007</v>
      </c>
    </row>
    <row r="344" spans="4:11" x14ac:dyDescent="0.3">
      <c r="D344" s="6">
        <v>343</v>
      </c>
      <c r="E344" s="6">
        <f t="shared" si="47"/>
        <v>3.4199999999999711</v>
      </c>
      <c r="F344" s="6">
        <f t="shared" si="43"/>
        <v>54.958340628198883</v>
      </c>
      <c r="G344" s="6">
        <f t="shared" si="44"/>
        <v>8.1844398866727968</v>
      </c>
      <c r="H344" s="6">
        <f t="shared" si="45"/>
        <v>16.069690242163485</v>
      </c>
      <c r="I344" s="6">
        <f t="shared" si="46"/>
        <v>-14.36488892202561</v>
      </c>
      <c r="J344" s="6">
        <v>0</v>
      </c>
      <c r="K344" s="6">
        <v>-9.8000000000000007</v>
      </c>
    </row>
    <row r="345" spans="4:11" x14ac:dyDescent="0.3">
      <c r="D345" s="6">
        <v>344</v>
      </c>
      <c r="E345" s="6">
        <f t="shared" si="47"/>
        <v>3.4299999999999708</v>
      </c>
      <c r="F345" s="6">
        <f t="shared" si="43"/>
        <v>55.119037530620517</v>
      </c>
      <c r="G345" s="6">
        <f t="shared" si="44"/>
        <v>8.0403009974525421</v>
      </c>
      <c r="H345" s="6">
        <f t="shared" si="45"/>
        <v>16.069690242163485</v>
      </c>
      <c r="I345" s="6">
        <f t="shared" si="46"/>
        <v>-14.462888922025611</v>
      </c>
      <c r="J345" s="6">
        <v>0</v>
      </c>
      <c r="K345" s="6">
        <v>-9.8000000000000007</v>
      </c>
    </row>
    <row r="346" spans="4:11" x14ac:dyDescent="0.3">
      <c r="D346" s="6">
        <v>345</v>
      </c>
      <c r="E346" s="6">
        <f t="shared" si="47"/>
        <v>3.4399999999999706</v>
      </c>
      <c r="F346" s="6">
        <f t="shared" si="43"/>
        <v>55.279734433042151</v>
      </c>
      <c r="G346" s="6">
        <f t="shared" si="44"/>
        <v>7.8951821082322855</v>
      </c>
      <c r="H346" s="6">
        <f t="shared" si="45"/>
        <v>16.069690242163485</v>
      </c>
      <c r="I346" s="6">
        <f t="shared" si="46"/>
        <v>-14.560888922025612</v>
      </c>
      <c r="J346" s="6">
        <v>0</v>
      </c>
      <c r="K346" s="6">
        <v>-9.8000000000000007</v>
      </c>
    </row>
    <row r="347" spans="4:11" x14ac:dyDescent="0.3">
      <c r="D347" s="6">
        <v>346</v>
      </c>
      <c r="E347" s="6">
        <f t="shared" si="47"/>
        <v>3.4499999999999704</v>
      </c>
      <c r="F347" s="6">
        <f t="shared" si="43"/>
        <v>55.440431335463785</v>
      </c>
      <c r="G347" s="6">
        <f t="shared" si="44"/>
        <v>7.7490832190120296</v>
      </c>
      <c r="H347" s="6">
        <f t="shared" si="45"/>
        <v>16.069690242163485</v>
      </c>
      <c r="I347" s="6">
        <f t="shared" si="46"/>
        <v>-14.658888922025612</v>
      </c>
      <c r="J347" s="6">
        <v>0</v>
      </c>
      <c r="K347" s="6">
        <v>-9.8000000000000007</v>
      </c>
    </row>
    <row r="348" spans="4:11" x14ac:dyDescent="0.3">
      <c r="D348" s="6">
        <v>347</v>
      </c>
      <c r="E348" s="6">
        <f t="shared" si="47"/>
        <v>3.4599999999999702</v>
      </c>
      <c r="F348" s="6">
        <f t="shared" si="43"/>
        <v>55.601128237885419</v>
      </c>
      <c r="G348" s="6">
        <f t="shared" si="44"/>
        <v>7.6020043297917734</v>
      </c>
      <c r="H348" s="6">
        <f t="shared" si="45"/>
        <v>16.069690242163485</v>
      </c>
      <c r="I348" s="6">
        <f t="shared" si="46"/>
        <v>-14.756888922025613</v>
      </c>
      <c r="J348" s="6">
        <v>0</v>
      </c>
      <c r="K348" s="6">
        <v>-9.8000000000000007</v>
      </c>
    </row>
    <row r="349" spans="4:11" x14ac:dyDescent="0.3">
      <c r="D349" s="6">
        <v>348</v>
      </c>
      <c r="E349" s="6">
        <f t="shared" si="47"/>
        <v>3.46999999999997</v>
      </c>
      <c r="F349" s="6">
        <f t="shared" si="43"/>
        <v>55.761825140307053</v>
      </c>
      <c r="G349" s="6">
        <f t="shared" si="44"/>
        <v>7.4539454405715171</v>
      </c>
      <c r="H349" s="6">
        <f t="shared" si="45"/>
        <v>16.069690242163485</v>
      </c>
      <c r="I349" s="6">
        <f t="shared" si="46"/>
        <v>-14.854888922025614</v>
      </c>
      <c r="J349" s="6">
        <v>0</v>
      </c>
      <c r="K349" s="6">
        <v>-9.8000000000000007</v>
      </c>
    </row>
    <row r="350" spans="4:11" x14ac:dyDescent="0.3">
      <c r="D350" s="6">
        <v>349</v>
      </c>
      <c r="E350" s="6">
        <f t="shared" si="47"/>
        <v>3.4799999999999698</v>
      </c>
      <c r="F350" s="6">
        <f t="shared" si="43"/>
        <v>55.922522042728687</v>
      </c>
      <c r="G350" s="6">
        <f t="shared" si="44"/>
        <v>7.3049065513512605</v>
      </c>
      <c r="H350" s="6">
        <f t="shared" si="45"/>
        <v>16.069690242163485</v>
      </c>
      <c r="I350" s="6">
        <f t="shared" si="46"/>
        <v>-14.952888922025615</v>
      </c>
      <c r="J350" s="6">
        <v>0</v>
      </c>
      <c r="K350" s="6">
        <v>-9.8000000000000007</v>
      </c>
    </row>
    <row r="351" spans="4:11" x14ac:dyDescent="0.3">
      <c r="D351" s="6">
        <v>350</v>
      </c>
      <c r="E351" s="6">
        <f t="shared" si="47"/>
        <v>3.4899999999999696</v>
      </c>
      <c r="F351" s="6">
        <f t="shared" si="43"/>
        <v>56.083218945150321</v>
      </c>
      <c r="G351" s="6">
        <f t="shared" si="44"/>
        <v>7.1548876621310047</v>
      </c>
      <c r="H351" s="6">
        <f t="shared" si="45"/>
        <v>16.069690242163485</v>
      </c>
      <c r="I351" s="6">
        <f t="shared" si="46"/>
        <v>-15.050888922025615</v>
      </c>
      <c r="J351" s="6">
        <v>0</v>
      </c>
      <c r="K351" s="6">
        <v>-9.8000000000000007</v>
      </c>
    </row>
    <row r="352" spans="4:11" x14ac:dyDescent="0.3">
      <c r="D352" s="6">
        <v>351</v>
      </c>
      <c r="E352" s="6">
        <f t="shared" si="47"/>
        <v>3.4999999999999694</v>
      </c>
      <c r="F352" s="6">
        <f t="shared" si="43"/>
        <v>56.243915847571955</v>
      </c>
      <c r="G352" s="6">
        <f t="shared" si="44"/>
        <v>7.0038887729107486</v>
      </c>
      <c r="H352" s="6">
        <f t="shared" si="45"/>
        <v>16.069690242163485</v>
      </c>
      <c r="I352" s="6">
        <f t="shared" si="46"/>
        <v>-15.148888922025616</v>
      </c>
      <c r="J352" s="6">
        <v>0</v>
      </c>
      <c r="K352" s="6">
        <v>-9.8000000000000007</v>
      </c>
    </row>
    <row r="353" spans="4:11" x14ac:dyDescent="0.3">
      <c r="D353" s="6">
        <v>352</v>
      </c>
      <c r="E353" s="6">
        <f t="shared" si="47"/>
        <v>3.5099999999999691</v>
      </c>
      <c r="F353" s="6">
        <f t="shared" si="43"/>
        <v>56.404612749993589</v>
      </c>
      <c r="G353" s="6">
        <f t="shared" si="44"/>
        <v>6.8519098836904924</v>
      </c>
      <c r="H353" s="6">
        <f t="shared" si="45"/>
        <v>16.069690242163485</v>
      </c>
      <c r="I353" s="6">
        <f t="shared" si="46"/>
        <v>-15.246888922025617</v>
      </c>
      <c r="J353" s="6">
        <v>0</v>
      </c>
      <c r="K353" s="6">
        <v>-9.8000000000000007</v>
      </c>
    </row>
    <row r="354" spans="4:11" x14ac:dyDescent="0.3">
      <c r="D354" s="6">
        <v>353</v>
      </c>
      <c r="E354" s="6">
        <f t="shared" si="47"/>
        <v>3.5199999999999689</v>
      </c>
      <c r="F354" s="6">
        <f t="shared" si="43"/>
        <v>56.565309652415223</v>
      </c>
      <c r="G354" s="6">
        <f t="shared" si="44"/>
        <v>6.6989509944702359</v>
      </c>
      <c r="H354" s="6">
        <f t="shared" si="45"/>
        <v>16.069690242163485</v>
      </c>
      <c r="I354" s="6">
        <f t="shared" si="46"/>
        <v>-15.344888922025618</v>
      </c>
      <c r="J354" s="6">
        <v>0</v>
      </c>
      <c r="K354" s="6">
        <v>-9.8000000000000007</v>
      </c>
    </row>
    <row r="355" spans="4:11" x14ac:dyDescent="0.3">
      <c r="D355" s="6">
        <v>354</v>
      </c>
      <c r="E355" s="6">
        <f t="shared" si="47"/>
        <v>3.5299999999999687</v>
      </c>
      <c r="F355" s="6">
        <f t="shared" si="43"/>
        <v>56.726006554836857</v>
      </c>
      <c r="G355" s="6">
        <f t="shared" si="44"/>
        <v>6.5450121052499792</v>
      </c>
      <c r="H355" s="6">
        <f t="shared" si="45"/>
        <v>16.069690242163485</v>
      </c>
      <c r="I355" s="6">
        <f t="shared" si="46"/>
        <v>-15.442888922025618</v>
      </c>
      <c r="J355" s="6">
        <v>0</v>
      </c>
      <c r="K355" s="6">
        <v>-9.8000000000000007</v>
      </c>
    </row>
    <row r="356" spans="4:11" x14ac:dyDescent="0.3">
      <c r="D356" s="6">
        <v>355</v>
      </c>
      <c r="E356" s="6">
        <f t="shared" si="47"/>
        <v>3.5399999999999685</v>
      </c>
      <c r="F356" s="6">
        <f t="shared" si="43"/>
        <v>56.886703457258491</v>
      </c>
      <c r="G356" s="6">
        <f t="shared" si="44"/>
        <v>6.3900932160297232</v>
      </c>
      <c r="H356" s="6">
        <f t="shared" si="45"/>
        <v>16.069690242163485</v>
      </c>
      <c r="I356" s="6">
        <f t="shared" si="46"/>
        <v>-15.540888922025619</v>
      </c>
      <c r="J356" s="6">
        <v>0</v>
      </c>
      <c r="K356" s="6">
        <v>-9.8000000000000007</v>
      </c>
    </row>
    <row r="357" spans="4:11" x14ac:dyDescent="0.3">
      <c r="D357" s="6">
        <v>356</v>
      </c>
      <c r="E357" s="6">
        <f t="shared" si="47"/>
        <v>3.5499999999999683</v>
      </c>
      <c r="F357" s="6">
        <f t="shared" si="43"/>
        <v>57.047400359680125</v>
      </c>
      <c r="G357" s="6">
        <f t="shared" si="44"/>
        <v>6.2341943268094671</v>
      </c>
      <c r="H357" s="6">
        <f t="shared" si="45"/>
        <v>16.069690242163485</v>
      </c>
      <c r="I357" s="6">
        <f t="shared" si="46"/>
        <v>-15.63888892202562</v>
      </c>
      <c r="J357" s="6">
        <v>0</v>
      </c>
      <c r="K357" s="6">
        <v>-9.8000000000000007</v>
      </c>
    </row>
    <row r="358" spans="4:11" x14ac:dyDescent="0.3">
      <c r="D358" s="6">
        <v>357</v>
      </c>
      <c r="E358" s="6">
        <f t="shared" si="47"/>
        <v>3.5599999999999681</v>
      </c>
      <c r="F358" s="6">
        <f t="shared" si="43"/>
        <v>57.208097262101759</v>
      </c>
      <c r="G358" s="6">
        <f t="shared" si="44"/>
        <v>6.0773154375892107</v>
      </c>
      <c r="H358" s="6">
        <f t="shared" si="45"/>
        <v>16.069690242163485</v>
      </c>
      <c r="I358" s="6">
        <f t="shared" si="46"/>
        <v>-15.736888922025621</v>
      </c>
      <c r="J358" s="6">
        <v>0</v>
      </c>
      <c r="K358" s="6">
        <v>-9.8000000000000007</v>
      </c>
    </row>
    <row r="359" spans="4:11" x14ac:dyDescent="0.3">
      <c r="D359" s="6">
        <v>358</v>
      </c>
      <c r="E359" s="6">
        <f t="shared" si="47"/>
        <v>3.5699999999999679</v>
      </c>
      <c r="F359" s="6">
        <f t="shared" si="43"/>
        <v>57.368794164523393</v>
      </c>
      <c r="G359" s="6">
        <f t="shared" si="44"/>
        <v>5.9194565483689541</v>
      </c>
      <c r="H359" s="6">
        <f t="shared" si="45"/>
        <v>16.069690242163485</v>
      </c>
      <c r="I359" s="6">
        <f t="shared" si="46"/>
        <v>-15.834888922025621</v>
      </c>
      <c r="J359" s="6">
        <v>0</v>
      </c>
      <c r="K359" s="6">
        <v>-9.8000000000000007</v>
      </c>
    </row>
    <row r="360" spans="4:11" x14ac:dyDescent="0.3">
      <c r="D360" s="6">
        <v>359</v>
      </c>
      <c r="E360" s="6">
        <f t="shared" si="47"/>
        <v>3.5799999999999677</v>
      </c>
      <c r="F360" s="6">
        <f t="shared" si="43"/>
        <v>57.529491066945027</v>
      </c>
      <c r="G360" s="6">
        <f t="shared" si="44"/>
        <v>5.7606176591486982</v>
      </c>
      <c r="H360" s="6">
        <f t="shared" si="45"/>
        <v>16.069690242163485</v>
      </c>
      <c r="I360" s="6">
        <f t="shared" si="46"/>
        <v>-15.932888922025622</v>
      </c>
      <c r="J360" s="6">
        <v>0</v>
      </c>
      <c r="K360" s="6">
        <v>-9.8000000000000007</v>
      </c>
    </row>
    <row r="361" spans="4:11" x14ac:dyDescent="0.3">
      <c r="D361" s="6">
        <v>360</v>
      </c>
      <c r="E361" s="6">
        <f t="shared" si="47"/>
        <v>3.5899999999999674</v>
      </c>
      <c r="F361" s="6">
        <f t="shared" si="43"/>
        <v>57.690187969366661</v>
      </c>
      <c r="G361" s="6">
        <f t="shared" si="44"/>
        <v>5.6007987699284421</v>
      </c>
      <c r="H361" s="6">
        <f t="shared" si="45"/>
        <v>16.069690242163485</v>
      </c>
      <c r="I361" s="6">
        <f t="shared" si="46"/>
        <v>-16.030888922025621</v>
      </c>
      <c r="J361" s="6">
        <v>0</v>
      </c>
      <c r="K361" s="6">
        <v>-9.8000000000000007</v>
      </c>
    </row>
    <row r="362" spans="4:11" x14ac:dyDescent="0.3">
      <c r="D362" s="6">
        <v>361</v>
      </c>
      <c r="E362" s="6">
        <f t="shared" si="47"/>
        <v>3.5999999999999672</v>
      </c>
      <c r="F362" s="6">
        <f t="shared" si="43"/>
        <v>57.850884871788296</v>
      </c>
      <c r="G362" s="6">
        <f t="shared" si="44"/>
        <v>5.4399998807081857</v>
      </c>
      <c r="H362" s="6">
        <f t="shared" si="45"/>
        <v>16.069690242163485</v>
      </c>
      <c r="I362" s="6">
        <f t="shared" si="46"/>
        <v>-16.12888892202562</v>
      </c>
      <c r="J362" s="6">
        <v>0</v>
      </c>
      <c r="K362" s="6">
        <v>-9.8000000000000007</v>
      </c>
    </row>
    <row r="363" spans="4:11" x14ac:dyDescent="0.3">
      <c r="D363" s="6">
        <v>362</v>
      </c>
      <c r="E363" s="6">
        <f t="shared" si="47"/>
        <v>3.609999999999967</v>
      </c>
      <c r="F363" s="6">
        <f t="shared" si="43"/>
        <v>58.01158177420993</v>
      </c>
      <c r="G363" s="6">
        <f t="shared" si="44"/>
        <v>5.2782209914879292</v>
      </c>
      <c r="H363" s="6">
        <f t="shared" si="45"/>
        <v>16.069690242163485</v>
      </c>
      <c r="I363" s="6">
        <f t="shared" si="46"/>
        <v>-16.226888922025619</v>
      </c>
      <c r="J363" s="6">
        <v>0</v>
      </c>
      <c r="K363" s="6">
        <v>-9.8000000000000007</v>
      </c>
    </row>
    <row r="364" spans="4:11" x14ac:dyDescent="0.3">
      <c r="D364" s="6">
        <v>363</v>
      </c>
      <c r="E364" s="6">
        <f t="shared" si="47"/>
        <v>3.6199999999999668</v>
      </c>
      <c r="F364" s="6">
        <f t="shared" si="43"/>
        <v>58.172278676631564</v>
      </c>
      <c r="G364" s="6">
        <f t="shared" si="44"/>
        <v>5.1154621022676725</v>
      </c>
      <c r="H364" s="6">
        <f t="shared" si="45"/>
        <v>16.069690242163485</v>
      </c>
      <c r="I364" s="6">
        <f t="shared" si="46"/>
        <v>-16.324888922025618</v>
      </c>
      <c r="J364" s="6">
        <v>0</v>
      </c>
      <c r="K364" s="6">
        <v>-9.8000000000000007</v>
      </c>
    </row>
    <row r="365" spans="4:11" x14ac:dyDescent="0.3">
      <c r="D365" s="6">
        <v>364</v>
      </c>
      <c r="E365" s="6">
        <f t="shared" si="47"/>
        <v>3.6299999999999666</v>
      </c>
      <c r="F365" s="6">
        <f t="shared" si="43"/>
        <v>58.332975579053198</v>
      </c>
      <c r="G365" s="6">
        <f t="shared" si="44"/>
        <v>4.9517232130474165</v>
      </c>
      <c r="H365" s="6">
        <f t="shared" si="45"/>
        <v>16.069690242163485</v>
      </c>
      <c r="I365" s="6">
        <f t="shared" si="46"/>
        <v>-16.422888922025617</v>
      </c>
      <c r="J365" s="6">
        <v>0</v>
      </c>
      <c r="K365" s="6">
        <v>-9.8000000000000007</v>
      </c>
    </row>
    <row r="366" spans="4:11" x14ac:dyDescent="0.3">
      <c r="D366" s="6">
        <v>365</v>
      </c>
      <c r="E366" s="6">
        <f t="shared" si="47"/>
        <v>3.6399999999999664</v>
      </c>
      <c r="F366" s="6">
        <f t="shared" si="43"/>
        <v>58.493672481474832</v>
      </c>
      <c r="G366" s="6">
        <f t="shared" si="44"/>
        <v>4.7870043238271602</v>
      </c>
      <c r="H366" s="6">
        <f t="shared" si="45"/>
        <v>16.069690242163485</v>
      </c>
      <c r="I366" s="6">
        <f t="shared" si="46"/>
        <v>-16.520888922025616</v>
      </c>
      <c r="J366" s="6">
        <v>0</v>
      </c>
      <c r="K366" s="6">
        <v>-9.8000000000000007</v>
      </c>
    </row>
    <row r="367" spans="4:11" x14ac:dyDescent="0.3">
      <c r="D367" s="6">
        <v>366</v>
      </c>
      <c r="E367" s="6">
        <f t="shared" si="47"/>
        <v>3.6499999999999662</v>
      </c>
      <c r="F367" s="6">
        <f t="shared" si="43"/>
        <v>58.654369383896466</v>
      </c>
      <c r="G367" s="6">
        <f t="shared" si="44"/>
        <v>4.6213054346069038</v>
      </c>
      <c r="H367" s="6">
        <f t="shared" si="45"/>
        <v>16.069690242163485</v>
      </c>
      <c r="I367" s="6">
        <f t="shared" si="46"/>
        <v>-16.618888922025615</v>
      </c>
      <c r="J367" s="6">
        <v>0</v>
      </c>
      <c r="K367" s="6">
        <v>-9.8000000000000007</v>
      </c>
    </row>
    <row r="368" spans="4:11" x14ac:dyDescent="0.3">
      <c r="D368" s="6">
        <v>367</v>
      </c>
      <c r="E368" s="6">
        <f t="shared" si="47"/>
        <v>3.6599999999999659</v>
      </c>
      <c r="F368" s="6">
        <f t="shared" ref="F368:F393" si="48">F367+H367*$B$2+0.5*J367*$B$2^2</f>
        <v>58.8150662863181</v>
      </c>
      <c r="G368" s="6">
        <f t="shared" ref="G368:G393" si="49">G367+I367*$B$2+0.5*K367*$B$2^2</f>
        <v>4.4546265453866472</v>
      </c>
      <c r="H368" s="6">
        <f t="shared" ref="H368:H393" si="50">H367+J367*$B$2</f>
        <v>16.069690242163485</v>
      </c>
      <c r="I368" s="6">
        <f t="shared" ref="I368:I393" si="51">I367+K367*$B$2</f>
        <v>-16.716888922025614</v>
      </c>
      <c r="J368" s="6">
        <v>0</v>
      </c>
      <c r="K368" s="6">
        <v>-9.8000000000000007</v>
      </c>
    </row>
    <row r="369" spans="4:11" x14ac:dyDescent="0.3">
      <c r="D369" s="6">
        <v>368</v>
      </c>
      <c r="E369" s="6">
        <f t="shared" si="47"/>
        <v>3.6699999999999657</v>
      </c>
      <c r="F369" s="6">
        <f t="shared" si="48"/>
        <v>58.975763188739734</v>
      </c>
      <c r="G369" s="6">
        <f t="shared" si="49"/>
        <v>4.2869676561663912</v>
      </c>
      <c r="H369" s="6">
        <f t="shared" si="50"/>
        <v>16.069690242163485</v>
      </c>
      <c r="I369" s="6">
        <f t="shared" si="51"/>
        <v>-16.814888922025613</v>
      </c>
      <c r="J369" s="6">
        <v>0</v>
      </c>
      <c r="K369" s="6">
        <v>-9.8000000000000007</v>
      </c>
    </row>
    <row r="370" spans="4:11" x14ac:dyDescent="0.3">
      <c r="D370" s="6">
        <v>369</v>
      </c>
      <c r="E370" s="6">
        <f t="shared" si="47"/>
        <v>3.6799999999999655</v>
      </c>
      <c r="F370" s="6">
        <f t="shared" si="48"/>
        <v>59.136460091161368</v>
      </c>
      <c r="G370" s="6">
        <f t="shared" si="49"/>
        <v>4.118328766946135</v>
      </c>
      <c r="H370" s="6">
        <f t="shared" si="50"/>
        <v>16.069690242163485</v>
      </c>
      <c r="I370" s="6">
        <f t="shared" si="51"/>
        <v>-16.912888922025612</v>
      </c>
      <c r="J370" s="6">
        <v>0</v>
      </c>
      <c r="K370" s="6">
        <v>-9.8000000000000007</v>
      </c>
    </row>
    <row r="371" spans="4:11" x14ac:dyDescent="0.3">
      <c r="D371" s="6">
        <v>370</v>
      </c>
      <c r="E371" s="6">
        <f t="shared" si="47"/>
        <v>3.6899999999999653</v>
      </c>
      <c r="F371" s="6">
        <f t="shared" si="48"/>
        <v>59.297156993583002</v>
      </c>
      <c r="G371" s="6">
        <f t="shared" si="49"/>
        <v>3.9487098777258787</v>
      </c>
      <c r="H371" s="6">
        <f t="shared" si="50"/>
        <v>16.069690242163485</v>
      </c>
      <c r="I371" s="6">
        <f t="shared" si="51"/>
        <v>-17.010888922025611</v>
      </c>
      <c r="J371" s="6">
        <v>0</v>
      </c>
      <c r="K371" s="6">
        <v>-9.8000000000000007</v>
      </c>
    </row>
    <row r="372" spans="4:11" x14ac:dyDescent="0.3">
      <c r="D372" s="6">
        <v>371</v>
      </c>
      <c r="E372" s="6">
        <f t="shared" si="47"/>
        <v>3.6999999999999651</v>
      </c>
      <c r="F372" s="6">
        <f t="shared" si="48"/>
        <v>59.457853896004636</v>
      </c>
      <c r="G372" s="6">
        <f t="shared" si="49"/>
        <v>3.7781109885056225</v>
      </c>
      <c r="H372" s="6">
        <f t="shared" si="50"/>
        <v>16.069690242163485</v>
      </c>
      <c r="I372" s="6">
        <f t="shared" si="51"/>
        <v>-17.10888892202561</v>
      </c>
      <c r="J372" s="6">
        <v>0</v>
      </c>
      <c r="K372" s="6">
        <v>-9.8000000000000007</v>
      </c>
    </row>
    <row r="373" spans="4:11" x14ac:dyDescent="0.3">
      <c r="D373" s="6">
        <v>372</v>
      </c>
      <c r="E373" s="6">
        <f t="shared" si="47"/>
        <v>3.7099999999999649</v>
      </c>
      <c r="F373" s="6">
        <f t="shared" si="48"/>
        <v>59.61855079842627</v>
      </c>
      <c r="G373" s="6">
        <f t="shared" si="49"/>
        <v>3.6065320992853662</v>
      </c>
      <c r="H373" s="6">
        <f t="shared" si="50"/>
        <v>16.069690242163485</v>
      </c>
      <c r="I373" s="6">
        <f t="shared" si="51"/>
        <v>-17.206888922025609</v>
      </c>
      <c r="J373" s="6">
        <v>0</v>
      </c>
      <c r="K373" s="6">
        <v>-9.8000000000000007</v>
      </c>
    </row>
    <row r="374" spans="4:11" x14ac:dyDescent="0.3">
      <c r="D374" s="6">
        <v>373</v>
      </c>
      <c r="E374" s="6">
        <f t="shared" si="47"/>
        <v>3.7199999999999647</v>
      </c>
      <c r="F374" s="6">
        <f t="shared" si="48"/>
        <v>59.779247700847904</v>
      </c>
      <c r="G374" s="6">
        <f t="shared" si="49"/>
        <v>3.4339732100651101</v>
      </c>
      <c r="H374" s="6">
        <f t="shared" si="50"/>
        <v>16.069690242163485</v>
      </c>
      <c r="I374" s="6">
        <f t="shared" si="51"/>
        <v>-17.304888922025608</v>
      </c>
      <c r="J374" s="6">
        <v>0</v>
      </c>
      <c r="K374" s="6">
        <v>-9.8000000000000007</v>
      </c>
    </row>
    <row r="375" spans="4:11" x14ac:dyDescent="0.3">
      <c r="D375" s="6">
        <v>374</v>
      </c>
      <c r="E375" s="6">
        <f t="shared" si="47"/>
        <v>3.7299999999999645</v>
      </c>
      <c r="F375" s="6">
        <f t="shared" si="48"/>
        <v>59.939944603269538</v>
      </c>
      <c r="G375" s="6">
        <f t="shared" si="49"/>
        <v>3.2604343208448539</v>
      </c>
      <c r="H375" s="6">
        <f t="shared" si="50"/>
        <v>16.069690242163485</v>
      </c>
      <c r="I375" s="6">
        <f t="shared" si="51"/>
        <v>-17.402888922025607</v>
      </c>
      <c r="J375" s="6">
        <v>0</v>
      </c>
      <c r="K375" s="6">
        <v>-9.8000000000000007</v>
      </c>
    </row>
    <row r="376" spans="4:11" x14ac:dyDescent="0.3">
      <c r="D376" s="6">
        <v>375</v>
      </c>
      <c r="E376" s="6">
        <f t="shared" si="47"/>
        <v>3.7399999999999642</v>
      </c>
      <c r="F376" s="6">
        <f t="shared" si="48"/>
        <v>60.100641505691172</v>
      </c>
      <c r="G376" s="6">
        <f t="shared" si="49"/>
        <v>3.0859154316245978</v>
      </c>
      <c r="H376" s="6">
        <f t="shared" si="50"/>
        <v>16.069690242163485</v>
      </c>
      <c r="I376" s="6">
        <f t="shared" si="51"/>
        <v>-17.500888922025606</v>
      </c>
      <c r="J376" s="6">
        <v>0</v>
      </c>
      <c r="K376" s="6">
        <v>-9.8000000000000007</v>
      </c>
    </row>
    <row r="377" spans="4:11" x14ac:dyDescent="0.3">
      <c r="D377" s="6">
        <v>376</v>
      </c>
      <c r="E377" s="6">
        <f t="shared" si="47"/>
        <v>3.749999999999964</v>
      </c>
      <c r="F377" s="6">
        <f t="shared" si="48"/>
        <v>60.261338408112806</v>
      </c>
      <c r="G377" s="6">
        <f t="shared" si="49"/>
        <v>2.9104165424043416</v>
      </c>
      <c r="H377" s="6">
        <f t="shared" si="50"/>
        <v>16.069690242163485</v>
      </c>
      <c r="I377" s="6">
        <f t="shared" si="51"/>
        <v>-17.598888922025605</v>
      </c>
      <c r="J377" s="6">
        <v>0</v>
      </c>
      <c r="K377" s="6">
        <v>-9.8000000000000007</v>
      </c>
    </row>
    <row r="378" spans="4:11" x14ac:dyDescent="0.3">
      <c r="D378" s="6">
        <v>377</v>
      </c>
      <c r="E378" s="6">
        <f t="shared" si="47"/>
        <v>3.7599999999999638</v>
      </c>
      <c r="F378" s="6">
        <f t="shared" si="48"/>
        <v>60.42203531053444</v>
      </c>
      <c r="G378" s="6">
        <f t="shared" si="49"/>
        <v>2.7339376531840855</v>
      </c>
      <c r="H378" s="6">
        <f t="shared" si="50"/>
        <v>16.069690242163485</v>
      </c>
      <c r="I378" s="6">
        <f t="shared" si="51"/>
        <v>-17.696888922025604</v>
      </c>
      <c r="J378" s="6">
        <v>0</v>
      </c>
      <c r="K378" s="6">
        <v>-9.8000000000000007</v>
      </c>
    </row>
    <row r="379" spans="4:11" x14ac:dyDescent="0.3">
      <c r="D379" s="6">
        <v>378</v>
      </c>
      <c r="E379" s="6">
        <f t="shared" si="47"/>
        <v>3.7699999999999636</v>
      </c>
      <c r="F379" s="6">
        <f t="shared" si="48"/>
        <v>60.582732212956074</v>
      </c>
      <c r="G379" s="6">
        <f t="shared" si="49"/>
        <v>2.5564787639638293</v>
      </c>
      <c r="H379" s="6">
        <f t="shared" si="50"/>
        <v>16.069690242163485</v>
      </c>
      <c r="I379" s="6">
        <f t="shared" si="51"/>
        <v>-17.794888922025603</v>
      </c>
      <c r="J379" s="6">
        <v>0</v>
      </c>
      <c r="K379" s="6">
        <v>-9.8000000000000007</v>
      </c>
    </row>
    <row r="380" spans="4:11" x14ac:dyDescent="0.3">
      <c r="D380" s="6">
        <v>379</v>
      </c>
      <c r="E380" s="6">
        <f t="shared" si="47"/>
        <v>3.7799999999999634</v>
      </c>
      <c r="F380" s="6">
        <f t="shared" si="48"/>
        <v>60.743429115377708</v>
      </c>
      <c r="G380" s="6">
        <f t="shared" si="49"/>
        <v>2.3780398747435734</v>
      </c>
      <c r="H380" s="6">
        <f t="shared" si="50"/>
        <v>16.069690242163485</v>
      </c>
      <c r="I380" s="6">
        <f t="shared" si="51"/>
        <v>-17.892888922025602</v>
      </c>
      <c r="J380" s="6">
        <v>0</v>
      </c>
      <c r="K380" s="6">
        <v>-9.8000000000000007</v>
      </c>
    </row>
    <row r="381" spans="4:11" x14ac:dyDescent="0.3">
      <c r="D381" s="6">
        <v>380</v>
      </c>
      <c r="E381" s="6">
        <f t="shared" si="47"/>
        <v>3.7899999999999632</v>
      </c>
      <c r="F381" s="6">
        <f t="shared" si="48"/>
        <v>60.904126017799342</v>
      </c>
      <c r="G381" s="6">
        <f t="shared" si="49"/>
        <v>2.1986209855233172</v>
      </c>
      <c r="H381" s="6">
        <f t="shared" si="50"/>
        <v>16.069690242163485</v>
      </c>
      <c r="I381" s="6">
        <f t="shared" si="51"/>
        <v>-17.990888922025601</v>
      </c>
      <c r="J381" s="6">
        <v>0</v>
      </c>
      <c r="K381" s="6">
        <v>-9.8000000000000007</v>
      </c>
    </row>
    <row r="382" spans="4:11" x14ac:dyDescent="0.3">
      <c r="D382" s="6">
        <v>381</v>
      </c>
      <c r="E382" s="6">
        <f t="shared" si="47"/>
        <v>3.799999999999963</v>
      </c>
      <c r="F382" s="6">
        <f t="shared" si="48"/>
        <v>61.064822920220976</v>
      </c>
      <c r="G382" s="6">
        <f t="shared" si="49"/>
        <v>2.0182220963030613</v>
      </c>
      <c r="H382" s="6">
        <f t="shared" si="50"/>
        <v>16.069690242163485</v>
      </c>
      <c r="I382" s="6">
        <f t="shared" si="51"/>
        <v>-18.0888889220256</v>
      </c>
      <c r="J382" s="6">
        <v>0</v>
      </c>
      <c r="K382" s="6">
        <v>-9.8000000000000007</v>
      </c>
    </row>
    <row r="383" spans="4:11" x14ac:dyDescent="0.3">
      <c r="D383" s="6">
        <v>382</v>
      </c>
      <c r="E383" s="6">
        <f t="shared" si="47"/>
        <v>3.8099999999999627</v>
      </c>
      <c r="F383" s="6">
        <f t="shared" si="48"/>
        <v>61.22551982264261</v>
      </c>
      <c r="G383" s="6">
        <f t="shared" si="49"/>
        <v>1.8368432070828051</v>
      </c>
      <c r="H383" s="6">
        <f t="shared" si="50"/>
        <v>16.069690242163485</v>
      </c>
      <c r="I383" s="6">
        <f t="shared" si="51"/>
        <v>-18.186888922025599</v>
      </c>
      <c r="J383" s="6">
        <v>0</v>
      </c>
      <c r="K383" s="6">
        <v>-9.8000000000000007</v>
      </c>
    </row>
    <row r="384" spans="4:11" x14ac:dyDescent="0.3">
      <c r="D384" s="6">
        <v>383</v>
      </c>
      <c r="E384" s="6">
        <f t="shared" si="47"/>
        <v>3.8199999999999625</v>
      </c>
      <c r="F384" s="6">
        <f t="shared" si="48"/>
        <v>61.386216725064244</v>
      </c>
      <c r="G384" s="6">
        <f t="shared" si="49"/>
        <v>1.654484317862549</v>
      </c>
      <c r="H384" s="6">
        <f t="shared" si="50"/>
        <v>16.069690242163485</v>
      </c>
      <c r="I384" s="6">
        <f t="shared" si="51"/>
        <v>-18.284888922025598</v>
      </c>
      <c r="J384" s="6">
        <v>0</v>
      </c>
      <c r="K384" s="6">
        <v>-9.8000000000000007</v>
      </c>
    </row>
    <row r="385" spans="4:11" x14ac:dyDescent="0.3">
      <c r="D385" s="6">
        <v>384</v>
      </c>
      <c r="E385" s="6">
        <f t="shared" si="47"/>
        <v>3.8299999999999623</v>
      </c>
      <c r="F385" s="6">
        <f t="shared" si="48"/>
        <v>61.546913627485878</v>
      </c>
      <c r="G385" s="6">
        <f t="shared" si="49"/>
        <v>1.4711454286422929</v>
      </c>
      <c r="H385" s="6">
        <f t="shared" si="50"/>
        <v>16.069690242163485</v>
      </c>
      <c r="I385" s="6">
        <f t="shared" si="51"/>
        <v>-18.382888922025597</v>
      </c>
      <c r="J385" s="6">
        <v>0</v>
      </c>
      <c r="K385" s="6">
        <v>-9.8000000000000007</v>
      </c>
    </row>
    <row r="386" spans="4:11" x14ac:dyDescent="0.3">
      <c r="D386" s="6">
        <v>385</v>
      </c>
      <c r="E386" s="6">
        <f t="shared" si="47"/>
        <v>3.8399999999999621</v>
      </c>
      <c r="F386" s="6">
        <f t="shared" si="48"/>
        <v>61.707610529907512</v>
      </c>
      <c r="G386" s="6">
        <f t="shared" si="49"/>
        <v>1.2868265394220368</v>
      </c>
      <c r="H386" s="6">
        <f t="shared" si="50"/>
        <v>16.069690242163485</v>
      </c>
      <c r="I386" s="6">
        <f t="shared" si="51"/>
        <v>-18.480888922025596</v>
      </c>
      <c r="J386" s="6">
        <v>0</v>
      </c>
      <c r="K386" s="6">
        <v>-9.8000000000000007</v>
      </c>
    </row>
    <row r="387" spans="4:11" x14ac:dyDescent="0.3">
      <c r="D387" s="6">
        <v>386</v>
      </c>
      <c r="E387" s="6">
        <f t="shared" si="47"/>
        <v>3.8499999999999619</v>
      </c>
      <c r="F387" s="6">
        <f t="shared" si="48"/>
        <v>61.868307432329146</v>
      </c>
      <c r="G387" s="6">
        <f t="shared" si="49"/>
        <v>1.1015276502017808</v>
      </c>
      <c r="H387" s="6">
        <f t="shared" si="50"/>
        <v>16.069690242163485</v>
      </c>
      <c r="I387" s="6">
        <f t="shared" si="51"/>
        <v>-18.578888922025595</v>
      </c>
      <c r="J387" s="6">
        <v>0</v>
      </c>
      <c r="K387" s="6">
        <v>-9.8000000000000007</v>
      </c>
    </row>
    <row r="388" spans="4:11" x14ac:dyDescent="0.3">
      <c r="D388" s="6">
        <v>387</v>
      </c>
      <c r="E388" s="6">
        <f t="shared" ref="E388:E393" si="52">$B$2+E387</f>
        <v>3.8599999999999617</v>
      </c>
      <c r="F388" s="6">
        <f t="shared" si="48"/>
        <v>62.02900433475078</v>
      </c>
      <c r="G388" s="6">
        <f t="shared" si="49"/>
        <v>0.91524876098152486</v>
      </c>
      <c r="H388" s="6">
        <f t="shared" si="50"/>
        <v>16.069690242163485</v>
      </c>
      <c r="I388" s="6">
        <f t="shared" si="51"/>
        <v>-18.676888922025594</v>
      </c>
      <c r="J388" s="6">
        <v>0</v>
      </c>
      <c r="K388" s="6">
        <v>-9.8000000000000007</v>
      </c>
    </row>
    <row r="389" spans="4:11" x14ac:dyDescent="0.3">
      <c r="D389" s="6">
        <v>388</v>
      </c>
      <c r="E389" s="6">
        <f t="shared" si="52"/>
        <v>3.8699999999999615</v>
      </c>
      <c r="F389" s="6">
        <f t="shared" si="48"/>
        <v>62.189701237172414</v>
      </c>
      <c r="G389" s="6">
        <f t="shared" si="49"/>
        <v>0.72798987176126895</v>
      </c>
      <c r="H389" s="6">
        <f t="shared" si="50"/>
        <v>16.069690242163485</v>
      </c>
      <c r="I389" s="6">
        <f t="shared" si="51"/>
        <v>-18.774888922025593</v>
      </c>
      <c r="J389" s="6">
        <v>0</v>
      </c>
      <c r="K389" s="6">
        <v>-9.8000000000000007</v>
      </c>
    </row>
    <row r="390" spans="4:11" x14ac:dyDescent="0.3">
      <c r="D390" s="6">
        <v>389</v>
      </c>
      <c r="E390" s="6">
        <f t="shared" si="52"/>
        <v>3.8799999999999613</v>
      </c>
      <c r="F390" s="6">
        <f t="shared" si="48"/>
        <v>62.350398139594049</v>
      </c>
      <c r="G390" s="6">
        <f t="shared" si="49"/>
        <v>0.53975098254101306</v>
      </c>
      <c r="H390" s="6">
        <f t="shared" si="50"/>
        <v>16.069690242163485</v>
      </c>
      <c r="I390" s="6">
        <f t="shared" si="51"/>
        <v>-18.872888922025592</v>
      </c>
      <c r="J390" s="6">
        <v>0</v>
      </c>
      <c r="K390" s="6">
        <v>-9.8000000000000007</v>
      </c>
    </row>
    <row r="391" spans="4:11" x14ac:dyDescent="0.3">
      <c r="D391" s="6">
        <v>390</v>
      </c>
      <c r="E391" s="6">
        <f t="shared" si="52"/>
        <v>3.889999999999961</v>
      </c>
      <c r="F391" s="6">
        <f t="shared" si="48"/>
        <v>62.511095042015683</v>
      </c>
      <c r="G391" s="6">
        <f t="shared" si="49"/>
        <v>0.35053209332075719</v>
      </c>
      <c r="H391" s="6">
        <f t="shared" si="50"/>
        <v>16.069690242163485</v>
      </c>
      <c r="I391" s="6">
        <f t="shared" si="51"/>
        <v>-18.970888922025591</v>
      </c>
      <c r="J391" s="6">
        <v>0</v>
      </c>
      <c r="K391" s="6">
        <v>-9.8000000000000007</v>
      </c>
    </row>
    <row r="392" spans="4:11" x14ac:dyDescent="0.3">
      <c r="D392" s="6">
        <v>391</v>
      </c>
      <c r="E392" s="6">
        <f t="shared" si="52"/>
        <v>3.8999999999999608</v>
      </c>
      <c r="F392" s="6">
        <f t="shared" si="48"/>
        <v>62.671791944437317</v>
      </c>
      <c r="G392" s="6">
        <f t="shared" si="49"/>
        <v>0.16033320410050128</v>
      </c>
      <c r="H392" s="6">
        <f t="shared" si="50"/>
        <v>16.069690242163485</v>
      </c>
      <c r="I392" s="6">
        <f t="shared" si="51"/>
        <v>-19.068888922025589</v>
      </c>
      <c r="J392" s="6">
        <v>0</v>
      </c>
      <c r="K392" s="6">
        <v>-9.8000000000000007</v>
      </c>
    </row>
    <row r="393" spans="4:11" x14ac:dyDescent="0.3">
      <c r="D393" s="6">
        <v>392</v>
      </c>
      <c r="E393" s="6">
        <f t="shared" si="52"/>
        <v>3.9099999999999606</v>
      </c>
      <c r="F393" s="6">
        <f t="shared" si="48"/>
        <v>62.832488846858951</v>
      </c>
      <c r="G393" s="6">
        <f t="shared" si="49"/>
        <v>-3.0845685119754617E-2</v>
      </c>
      <c r="H393" s="6">
        <f t="shared" si="50"/>
        <v>16.069690242163485</v>
      </c>
      <c r="I393" s="6">
        <f t="shared" si="51"/>
        <v>-19.166888922025588</v>
      </c>
      <c r="J393" s="6">
        <v>0</v>
      </c>
      <c r="K393" s="6">
        <v>-9.8000000000000007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3CD2-0205-4679-AB01-BB9F9FA618C5}">
  <dimension ref="A1:K421"/>
  <sheetViews>
    <sheetView zoomScale="102" zoomScaleNormal="102" workbookViewId="0">
      <selection activeCell="K23" sqref="K23"/>
    </sheetView>
  </sheetViews>
  <sheetFormatPr defaultRowHeight="14.4" x14ac:dyDescent="0.3"/>
  <cols>
    <col min="1" max="2" width="17.77734375" style="6" customWidth="1"/>
    <col min="3" max="4" width="8.88671875" style="6"/>
    <col min="5" max="5" width="9.5546875" style="6" bestFit="1" customWidth="1"/>
    <col min="6" max="9" width="11.109375" style="6" customWidth="1"/>
    <col min="10" max="16384" width="8.88671875" style="6"/>
  </cols>
  <sheetData>
    <row r="1" spans="1:11" x14ac:dyDescent="0.3">
      <c r="A1" s="8" t="s">
        <v>15</v>
      </c>
      <c r="B1" s="6">
        <v>25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</row>
    <row r="2" spans="1:11" x14ac:dyDescent="0.3">
      <c r="A2" s="8" t="s">
        <v>16</v>
      </c>
      <c r="B2" s="6">
        <v>0.01</v>
      </c>
      <c r="D2" s="6">
        <v>1</v>
      </c>
      <c r="E2" s="6">
        <v>0</v>
      </c>
      <c r="F2" s="6">
        <v>0</v>
      </c>
      <c r="G2" s="6">
        <v>0</v>
      </c>
      <c r="H2" s="6">
        <f>$B$1*COS(B4)</f>
        <v>14.339410908776154</v>
      </c>
      <c r="I2" s="6">
        <f>$B$1*SIN(B4)</f>
        <v>20.478801107224793</v>
      </c>
      <c r="J2" s="6">
        <v>0</v>
      </c>
      <c r="K2" s="6">
        <v>-9.8000000000000007</v>
      </c>
    </row>
    <row r="3" spans="1:11" x14ac:dyDescent="0.3">
      <c r="A3" s="8" t="s">
        <v>13</v>
      </c>
      <c r="B3" s="6">
        <v>55</v>
      </c>
      <c r="D3" s="6">
        <v>2</v>
      </c>
      <c r="E3" s="6">
        <f>$B$2+E2</f>
        <v>0.01</v>
      </c>
      <c r="F3" s="6">
        <f>F2+H2*$B$2+0.5*J2*$B$2^2</f>
        <v>0.14339410908776154</v>
      </c>
      <c r="G3" s="6">
        <f>G2+I2*$B$2+0.5*K2*$B$2^2</f>
        <v>0.20429801107224796</v>
      </c>
      <c r="H3" s="6">
        <f>H2+J2*$B$2</f>
        <v>14.339410908776154</v>
      </c>
      <c r="I3" s="6">
        <f>I2+K2*$B$2</f>
        <v>20.380801107224794</v>
      </c>
      <c r="J3" s="6">
        <v>0</v>
      </c>
      <c r="K3" s="6">
        <v>-9.8000000000000007</v>
      </c>
    </row>
    <row r="4" spans="1:11" x14ac:dyDescent="0.3">
      <c r="A4" s="8" t="s">
        <v>14</v>
      </c>
      <c r="B4" s="6">
        <f>RADIANS(B3)</f>
        <v>0.95993108859688125</v>
      </c>
      <c r="D4" s="6">
        <v>3</v>
      </c>
      <c r="E4" s="6">
        <f t="shared" ref="E4:E67" si="0">$B$2+E3</f>
        <v>0.02</v>
      </c>
      <c r="F4" s="6">
        <f t="shared" ref="F4:G19" si="1">F3+H3*$B$2+0.5*J3*$B$2^2</f>
        <v>0.28678821817552308</v>
      </c>
      <c r="G4" s="6">
        <f t="shared" si="1"/>
        <v>0.40761602214449588</v>
      </c>
      <c r="H4" s="6">
        <f t="shared" ref="H4:I19" si="2">H3+J3*$B$2</f>
        <v>14.339410908776154</v>
      </c>
      <c r="I4" s="6">
        <f t="shared" si="2"/>
        <v>20.282801107224795</v>
      </c>
      <c r="J4" s="6">
        <v>0</v>
      </c>
      <c r="K4" s="6">
        <v>-9.8000000000000007</v>
      </c>
    </row>
    <row r="5" spans="1:11" x14ac:dyDescent="0.3">
      <c r="D5" s="6">
        <v>4</v>
      </c>
      <c r="E5" s="6">
        <f t="shared" si="0"/>
        <v>0.03</v>
      </c>
      <c r="F5" s="6">
        <f t="shared" si="1"/>
        <v>0.43018232726328465</v>
      </c>
      <c r="G5" s="6">
        <f t="shared" si="1"/>
        <v>0.6099540332167438</v>
      </c>
      <c r="H5" s="6">
        <f t="shared" si="2"/>
        <v>14.339410908776154</v>
      </c>
      <c r="I5" s="6">
        <f t="shared" si="2"/>
        <v>20.184801107224796</v>
      </c>
      <c r="J5" s="6">
        <v>0</v>
      </c>
      <c r="K5" s="6">
        <v>-9.8000000000000007</v>
      </c>
    </row>
    <row r="6" spans="1:11" x14ac:dyDescent="0.3">
      <c r="D6" s="6">
        <v>5</v>
      </c>
      <c r="E6" s="6">
        <f t="shared" si="0"/>
        <v>0.04</v>
      </c>
      <c r="F6" s="6">
        <f t="shared" si="1"/>
        <v>0.57357643635104616</v>
      </c>
      <c r="G6" s="6">
        <f t="shared" si="1"/>
        <v>0.81131204428899173</v>
      </c>
      <c r="H6" s="6">
        <f t="shared" si="2"/>
        <v>14.339410908776154</v>
      </c>
      <c r="I6" s="6">
        <f t="shared" si="2"/>
        <v>20.086801107224797</v>
      </c>
      <c r="J6" s="6">
        <v>0</v>
      </c>
      <c r="K6" s="6">
        <v>-9.8000000000000007</v>
      </c>
    </row>
    <row r="7" spans="1:11" x14ac:dyDescent="0.3">
      <c r="D7" s="6">
        <v>6</v>
      </c>
      <c r="E7" s="6">
        <f t="shared" si="0"/>
        <v>0.05</v>
      </c>
      <c r="F7" s="6">
        <f t="shared" si="1"/>
        <v>0.71697054543880767</v>
      </c>
      <c r="G7" s="6">
        <f t="shared" si="1"/>
        <v>1.0116900553612396</v>
      </c>
      <c r="H7" s="6">
        <f t="shared" si="2"/>
        <v>14.339410908776154</v>
      </c>
      <c r="I7" s="6">
        <f t="shared" si="2"/>
        <v>19.988801107224798</v>
      </c>
      <c r="J7" s="6">
        <v>0</v>
      </c>
      <c r="K7" s="6">
        <v>-9.8000000000000007</v>
      </c>
    </row>
    <row r="8" spans="1:11" x14ac:dyDescent="0.3">
      <c r="D8" s="6">
        <v>7</v>
      </c>
      <c r="E8" s="6">
        <f t="shared" si="0"/>
        <v>6.0000000000000005E-2</v>
      </c>
      <c r="F8" s="6">
        <f t="shared" si="1"/>
        <v>0.86036465452656918</v>
      </c>
      <c r="G8" s="6">
        <f t="shared" si="1"/>
        <v>1.2110880664334875</v>
      </c>
      <c r="H8" s="6">
        <f t="shared" si="2"/>
        <v>14.339410908776154</v>
      </c>
      <c r="I8" s="6">
        <f t="shared" si="2"/>
        <v>19.890801107224799</v>
      </c>
      <c r="J8" s="6">
        <v>0</v>
      </c>
      <c r="K8" s="6">
        <v>-9.8000000000000007</v>
      </c>
    </row>
    <row r="9" spans="1:11" x14ac:dyDescent="0.3">
      <c r="D9" s="6">
        <v>8</v>
      </c>
      <c r="E9" s="6">
        <f t="shared" si="0"/>
        <v>7.0000000000000007E-2</v>
      </c>
      <c r="F9" s="6">
        <f t="shared" si="1"/>
        <v>1.0037587636143308</v>
      </c>
      <c r="G9" s="6">
        <f t="shared" si="1"/>
        <v>1.4095060775057355</v>
      </c>
      <c r="H9" s="6">
        <f t="shared" si="2"/>
        <v>14.339410908776154</v>
      </c>
      <c r="I9" s="6">
        <f t="shared" si="2"/>
        <v>19.7928011072248</v>
      </c>
      <c r="J9" s="6">
        <v>0</v>
      </c>
      <c r="K9" s="6">
        <v>-9.8000000000000007</v>
      </c>
    </row>
    <row r="10" spans="1:11" x14ac:dyDescent="0.3">
      <c r="D10" s="6">
        <v>9</v>
      </c>
      <c r="E10" s="6">
        <f t="shared" si="0"/>
        <v>0.08</v>
      </c>
      <c r="F10" s="6">
        <f t="shared" si="1"/>
        <v>1.1471528727020923</v>
      </c>
      <c r="G10" s="6">
        <f t="shared" si="1"/>
        <v>1.6069440885779835</v>
      </c>
      <c r="H10" s="6">
        <f t="shared" si="2"/>
        <v>14.339410908776154</v>
      </c>
      <c r="I10" s="6">
        <f t="shared" si="2"/>
        <v>19.694801107224801</v>
      </c>
      <c r="J10" s="6">
        <v>0</v>
      </c>
      <c r="K10" s="6">
        <v>-9.8000000000000007</v>
      </c>
    </row>
    <row r="11" spans="1:11" x14ac:dyDescent="0.3">
      <c r="D11" s="6">
        <v>10</v>
      </c>
      <c r="E11" s="6">
        <f t="shared" si="0"/>
        <v>0.09</v>
      </c>
      <c r="F11" s="6">
        <f t="shared" si="1"/>
        <v>1.2905469817898538</v>
      </c>
      <c r="G11" s="6">
        <f t="shared" si="1"/>
        <v>1.8034020996502313</v>
      </c>
      <c r="H11" s="6">
        <f t="shared" si="2"/>
        <v>14.339410908776154</v>
      </c>
      <c r="I11" s="6">
        <f t="shared" si="2"/>
        <v>19.596801107224803</v>
      </c>
      <c r="J11" s="6">
        <v>0</v>
      </c>
      <c r="K11" s="6">
        <v>-9.8000000000000007</v>
      </c>
    </row>
    <row r="12" spans="1:11" x14ac:dyDescent="0.3">
      <c r="D12" s="6">
        <v>11</v>
      </c>
      <c r="E12" s="6">
        <f t="shared" si="0"/>
        <v>9.9999999999999992E-2</v>
      </c>
      <c r="F12" s="6">
        <f t="shared" si="1"/>
        <v>1.4339410908776153</v>
      </c>
      <c r="G12" s="6">
        <f t="shared" si="1"/>
        <v>1.9988801107224794</v>
      </c>
      <c r="H12" s="6">
        <f t="shared" si="2"/>
        <v>14.339410908776154</v>
      </c>
      <c r="I12" s="6">
        <f t="shared" si="2"/>
        <v>19.498801107224804</v>
      </c>
      <c r="J12" s="6">
        <v>0</v>
      </c>
      <c r="K12" s="6">
        <v>-9.8000000000000007</v>
      </c>
    </row>
    <row r="13" spans="1:11" x14ac:dyDescent="0.3">
      <c r="D13" s="6">
        <v>12</v>
      </c>
      <c r="E13" s="6">
        <f t="shared" si="0"/>
        <v>0.10999999999999999</v>
      </c>
      <c r="F13" s="6">
        <f t="shared" si="1"/>
        <v>1.5773351999653769</v>
      </c>
      <c r="G13" s="6">
        <f t="shared" si="1"/>
        <v>2.1933781217947272</v>
      </c>
      <c r="H13" s="6">
        <f t="shared" si="2"/>
        <v>14.339410908776154</v>
      </c>
      <c r="I13" s="6">
        <f t="shared" si="2"/>
        <v>19.400801107224805</v>
      </c>
      <c r="J13" s="6">
        <v>0</v>
      </c>
      <c r="K13" s="6">
        <v>-9.8000000000000007</v>
      </c>
    </row>
    <row r="14" spans="1:11" x14ac:dyDescent="0.3">
      <c r="D14" s="6">
        <v>13</v>
      </c>
      <c r="E14" s="6">
        <f t="shared" si="0"/>
        <v>0.11999999999999998</v>
      </c>
      <c r="F14" s="6">
        <f t="shared" si="1"/>
        <v>1.7207293090531384</v>
      </c>
      <c r="G14" s="6">
        <f t="shared" si="1"/>
        <v>2.3868961328669753</v>
      </c>
      <c r="H14" s="6">
        <f t="shared" si="2"/>
        <v>14.339410908776154</v>
      </c>
      <c r="I14" s="6">
        <f t="shared" si="2"/>
        <v>19.302801107224806</v>
      </c>
      <c r="J14" s="6">
        <v>0</v>
      </c>
      <c r="K14" s="6">
        <v>-9.8000000000000007</v>
      </c>
    </row>
    <row r="15" spans="1:11" x14ac:dyDescent="0.3">
      <c r="D15" s="6">
        <v>14</v>
      </c>
      <c r="E15" s="6">
        <f t="shared" si="0"/>
        <v>0.12999999999999998</v>
      </c>
      <c r="F15" s="6">
        <f t="shared" si="1"/>
        <v>1.8641234181408999</v>
      </c>
      <c r="G15" s="6">
        <f t="shared" si="1"/>
        <v>2.5794341439392232</v>
      </c>
      <c r="H15" s="6">
        <f t="shared" si="2"/>
        <v>14.339410908776154</v>
      </c>
      <c r="I15" s="6">
        <f t="shared" si="2"/>
        <v>19.204801107224807</v>
      </c>
      <c r="J15" s="6">
        <v>0</v>
      </c>
      <c r="K15" s="6">
        <v>-9.8000000000000007</v>
      </c>
    </row>
    <row r="16" spans="1:11" x14ac:dyDescent="0.3">
      <c r="D16" s="6">
        <v>15</v>
      </c>
      <c r="E16" s="6">
        <f t="shared" si="0"/>
        <v>0.13999999999999999</v>
      </c>
      <c r="F16" s="6">
        <f t="shared" si="1"/>
        <v>2.0075175272286616</v>
      </c>
      <c r="G16" s="6">
        <f t="shared" si="1"/>
        <v>2.7709921550114713</v>
      </c>
      <c r="H16" s="6">
        <f t="shared" si="2"/>
        <v>14.339410908776154</v>
      </c>
      <c r="I16" s="6">
        <f t="shared" si="2"/>
        <v>19.106801107224808</v>
      </c>
      <c r="J16" s="6">
        <v>0</v>
      </c>
      <c r="K16" s="6">
        <v>-9.8000000000000007</v>
      </c>
    </row>
    <row r="17" spans="4:11" x14ac:dyDescent="0.3">
      <c r="D17" s="6">
        <v>16</v>
      </c>
      <c r="E17" s="6">
        <f t="shared" si="0"/>
        <v>0.15</v>
      </c>
      <c r="F17" s="6">
        <f t="shared" si="1"/>
        <v>2.1509116363164233</v>
      </c>
      <c r="G17" s="6">
        <f t="shared" si="1"/>
        <v>2.9615701660837193</v>
      </c>
      <c r="H17" s="6">
        <f t="shared" si="2"/>
        <v>14.339410908776154</v>
      </c>
      <c r="I17" s="6">
        <f t="shared" si="2"/>
        <v>19.008801107224809</v>
      </c>
      <c r="J17" s="6">
        <v>0</v>
      </c>
      <c r="K17" s="6">
        <v>-9.8000000000000007</v>
      </c>
    </row>
    <row r="18" spans="4:11" x14ac:dyDescent="0.3">
      <c r="D18" s="6">
        <v>17</v>
      </c>
      <c r="E18" s="6">
        <f t="shared" si="0"/>
        <v>0.16</v>
      </c>
      <c r="F18" s="6">
        <f t="shared" si="1"/>
        <v>2.2943057454041851</v>
      </c>
      <c r="G18" s="6">
        <f t="shared" si="1"/>
        <v>3.1511681771559674</v>
      </c>
      <c r="H18" s="6">
        <f t="shared" si="2"/>
        <v>14.339410908776154</v>
      </c>
      <c r="I18" s="6">
        <f t="shared" si="2"/>
        <v>18.91080110722481</v>
      </c>
      <c r="J18" s="6">
        <v>0</v>
      </c>
      <c r="K18" s="6">
        <v>-9.8000000000000007</v>
      </c>
    </row>
    <row r="19" spans="4:11" x14ac:dyDescent="0.3">
      <c r="D19" s="6">
        <v>18</v>
      </c>
      <c r="E19" s="6">
        <f t="shared" si="0"/>
        <v>0.17</v>
      </c>
      <c r="F19" s="6">
        <f t="shared" si="1"/>
        <v>2.4376998544919468</v>
      </c>
      <c r="G19" s="6">
        <f t="shared" si="1"/>
        <v>3.3397861882282154</v>
      </c>
      <c r="H19" s="6">
        <f t="shared" si="2"/>
        <v>14.339410908776154</v>
      </c>
      <c r="I19" s="6">
        <f t="shared" si="2"/>
        <v>18.812801107224811</v>
      </c>
      <c r="J19" s="6">
        <v>0</v>
      </c>
      <c r="K19" s="6">
        <v>-9.8000000000000007</v>
      </c>
    </row>
    <row r="20" spans="4:11" x14ac:dyDescent="0.3">
      <c r="D20" s="6">
        <v>19</v>
      </c>
      <c r="E20" s="6">
        <f t="shared" si="0"/>
        <v>0.18000000000000002</v>
      </c>
      <c r="F20" s="6">
        <f t="shared" ref="F20:G35" si="3">F19+H19*$B$2+0.5*J19*$B$2^2</f>
        <v>2.5810939635797086</v>
      </c>
      <c r="G20" s="6">
        <f t="shared" si="3"/>
        <v>3.5274241993004636</v>
      </c>
      <c r="H20" s="6">
        <f t="shared" ref="H20:I35" si="4">H19+J19*$B$2</f>
        <v>14.339410908776154</v>
      </c>
      <c r="I20" s="6">
        <f t="shared" si="4"/>
        <v>18.714801107224812</v>
      </c>
      <c r="J20" s="6">
        <v>0</v>
      </c>
      <c r="K20" s="6">
        <v>-9.8000000000000007</v>
      </c>
    </row>
    <row r="21" spans="4:11" x14ac:dyDescent="0.3">
      <c r="D21" s="6">
        <v>20</v>
      </c>
      <c r="E21" s="6">
        <f t="shared" si="0"/>
        <v>0.19000000000000003</v>
      </c>
      <c r="F21" s="6">
        <f t="shared" si="3"/>
        <v>2.7244880726674703</v>
      </c>
      <c r="G21" s="6">
        <f t="shared" si="3"/>
        <v>3.7140822103727116</v>
      </c>
      <c r="H21" s="6">
        <f t="shared" si="4"/>
        <v>14.339410908776154</v>
      </c>
      <c r="I21" s="6">
        <f t="shared" si="4"/>
        <v>18.616801107224813</v>
      </c>
      <c r="J21" s="6">
        <v>0</v>
      </c>
      <c r="K21" s="6">
        <v>-9.8000000000000007</v>
      </c>
    </row>
    <row r="22" spans="4:11" x14ac:dyDescent="0.3">
      <c r="D22" s="6">
        <v>21</v>
      </c>
      <c r="E22" s="6">
        <f t="shared" si="0"/>
        <v>0.20000000000000004</v>
      </c>
      <c r="F22" s="6">
        <f t="shared" si="3"/>
        <v>2.867882181755232</v>
      </c>
      <c r="G22" s="6">
        <f t="shared" si="3"/>
        <v>3.8997602214449598</v>
      </c>
      <c r="H22" s="6">
        <f t="shared" si="4"/>
        <v>14.339410908776154</v>
      </c>
      <c r="I22" s="6">
        <f t="shared" si="4"/>
        <v>18.518801107224814</v>
      </c>
      <c r="J22" s="6">
        <v>0</v>
      </c>
      <c r="K22" s="6">
        <v>-9.8000000000000007</v>
      </c>
    </row>
    <row r="23" spans="4:11" x14ac:dyDescent="0.3">
      <c r="D23" s="6">
        <v>22</v>
      </c>
      <c r="E23" s="6">
        <f t="shared" si="0"/>
        <v>0.21000000000000005</v>
      </c>
      <c r="F23" s="6">
        <f t="shared" si="3"/>
        <v>3.0112762908429938</v>
      </c>
      <c r="G23" s="6">
        <f t="shared" si="3"/>
        <v>4.0844582325172079</v>
      </c>
      <c r="H23" s="6">
        <f t="shared" si="4"/>
        <v>14.339410908776154</v>
      </c>
      <c r="I23" s="6">
        <f t="shared" si="4"/>
        <v>18.420801107224815</v>
      </c>
      <c r="J23" s="6">
        <v>0</v>
      </c>
      <c r="K23" s="6">
        <v>-9.8000000000000007</v>
      </c>
    </row>
    <row r="24" spans="4:11" x14ac:dyDescent="0.3">
      <c r="D24" s="6">
        <v>23</v>
      </c>
      <c r="E24" s="6">
        <f t="shared" si="0"/>
        <v>0.22000000000000006</v>
      </c>
      <c r="F24" s="6">
        <f t="shared" si="3"/>
        <v>3.1546703999307555</v>
      </c>
      <c r="G24" s="6">
        <f t="shared" si="3"/>
        <v>4.2681762435894557</v>
      </c>
      <c r="H24" s="6">
        <f t="shared" si="4"/>
        <v>14.339410908776154</v>
      </c>
      <c r="I24" s="6">
        <f t="shared" si="4"/>
        <v>18.322801107224816</v>
      </c>
      <c r="J24" s="6">
        <v>0</v>
      </c>
      <c r="K24" s="6">
        <v>-9.8000000000000007</v>
      </c>
    </row>
    <row r="25" spans="4:11" x14ac:dyDescent="0.3">
      <c r="D25" s="6">
        <v>24</v>
      </c>
      <c r="E25" s="6">
        <f t="shared" si="0"/>
        <v>0.23000000000000007</v>
      </c>
      <c r="F25" s="6">
        <f t="shared" si="3"/>
        <v>3.2980645090185172</v>
      </c>
      <c r="G25" s="6">
        <f t="shared" si="3"/>
        <v>4.4509142546617033</v>
      </c>
      <c r="H25" s="6">
        <f t="shared" si="4"/>
        <v>14.339410908776154</v>
      </c>
      <c r="I25" s="6">
        <f t="shared" si="4"/>
        <v>18.224801107224817</v>
      </c>
      <c r="J25" s="6">
        <v>0</v>
      </c>
      <c r="K25" s="6">
        <v>-9.8000000000000007</v>
      </c>
    </row>
    <row r="26" spans="4:11" x14ac:dyDescent="0.3">
      <c r="D26" s="6">
        <v>25</v>
      </c>
      <c r="E26" s="6">
        <f t="shared" si="0"/>
        <v>0.24000000000000007</v>
      </c>
      <c r="F26" s="6">
        <f t="shared" si="3"/>
        <v>3.441458618106279</v>
      </c>
      <c r="G26" s="6">
        <f t="shared" si="3"/>
        <v>4.6326722657339516</v>
      </c>
      <c r="H26" s="6">
        <f t="shared" si="4"/>
        <v>14.339410908776154</v>
      </c>
      <c r="I26" s="6">
        <f t="shared" si="4"/>
        <v>18.126801107224818</v>
      </c>
      <c r="J26" s="6">
        <v>0</v>
      </c>
      <c r="K26" s="6">
        <v>-9.8000000000000007</v>
      </c>
    </row>
    <row r="27" spans="4:11" x14ac:dyDescent="0.3">
      <c r="D27" s="6">
        <v>26</v>
      </c>
      <c r="E27" s="6">
        <f t="shared" si="0"/>
        <v>0.25000000000000006</v>
      </c>
      <c r="F27" s="6">
        <f t="shared" si="3"/>
        <v>3.5848527271940407</v>
      </c>
      <c r="G27" s="6">
        <f t="shared" si="3"/>
        <v>4.8134502768061997</v>
      </c>
      <c r="H27" s="6">
        <f t="shared" si="4"/>
        <v>14.339410908776154</v>
      </c>
      <c r="I27" s="6">
        <f t="shared" si="4"/>
        <v>18.028801107224819</v>
      </c>
      <c r="J27" s="6">
        <v>0</v>
      </c>
      <c r="K27" s="6">
        <v>-9.8000000000000007</v>
      </c>
    </row>
    <row r="28" spans="4:11" x14ac:dyDescent="0.3">
      <c r="D28" s="6">
        <v>27</v>
      </c>
      <c r="E28" s="6">
        <f t="shared" si="0"/>
        <v>0.26000000000000006</v>
      </c>
      <c r="F28" s="6">
        <f t="shared" si="3"/>
        <v>3.7282468362818024</v>
      </c>
      <c r="G28" s="6">
        <f t="shared" si="3"/>
        <v>4.9932482878784477</v>
      </c>
      <c r="H28" s="6">
        <f t="shared" si="4"/>
        <v>14.339410908776154</v>
      </c>
      <c r="I28" s="6">
        <f t="shared" si="4"/>
        <v>17.93080110722482</v>
      </c>
      <c r="J28" s="6">
        <v>0</v>
      </c>
      <c r="K28" s="6">
        <v>-9.8000000000000007</v>
      </c>
    </row>
    <row r="29" spans="4:11" x14ac:dyDescent="0.3">
      <c r="D29" s="6">
        <v>28</v>
      </c>
      <c r="E29" s="6">
        <f t="shared" si="0"/>
        <v>0.27000000000000007</v>
      </c>
      <c r="F29" s="6">
        <f t="shared" si="3"/>
        <v>3.8716409453695642</v>
      </c>
      <c r="G29" s="6">
        <f t="shared" si="3"/>
        <v>5.1720662989506954</v>
      </c>
      <c r="H29" s="6">
        <f t="shared" si="4"/>
        <v>14.339410908776154</v>
      </c>
      <c r="I29" s="6">
        <f t="shared" si="4"/>
        <v>17.832801107224821</v>
      </c>
      <c r="J29" s="6">
        <v>0</v>
      </c>
      <c r="K29" s="6">
        <v>-9.8000000000000007</v>
      </c>
    </row>
    <row r="30" spans="4:11" x14ac:dyDescent="0.3">
      <c r="D30" s="6">
        <v>29</v>
      </c>
      <c r="E30" s="6">
        <f t="shared" si="0"/>
        <v>0.28000000000000008</v>
      </c>
      <c r="F30" s="6">
        <f t="shared" si="3"/>
        <v>4.0150350544573259</v>
      </c>
      <c r="G30" s="6">
        <f t="shared" si="3"/>
        <v>5.3499043100229438</v>
      </c>
      <c r="H30" s="6">
        <f t="shared" si="4"/>
        <v>14.339410908776154</v>
      </c>
      <c r="I30" s="6">
        <f t="shared" si="4"/>
        <v>17.734801107224822</v>
      </c>
      <c r="J30" s="6">
        <v>0</v>
      </c>
      <c r="K30" s="6">
        <v>-9.8000000000000007</v>
      </c>
    </row>
    <row r="31" spans="4:11" x14ac:dyDescent="0.3">
      <c r="D31" s="6">
        <v>30</v>
      </c>
      <c r="E31" s="6">
        <f t="shared" si="0"/>
        <v>0.29000000000000009</v>
      </c>
      <c r="F31" s="6">
        <f t="shared" si="3"/>
        <v>4.1584291635450876</v>
      </c>
      <c r="G31" s="6">
        <f t="shared" si="3"/>
        <v>5.5267623210951919</v>
      </c>
      <c r="H31" s="6">
        <f t="shared" si="4"/>
        <v>14.339410908776154</v>
      </c>
      <c r="I31" s="6">
        <f t="shared" si="4"/>
        <v>17.636801107224823</v>
      </c>
      <c r="J31" s="6">
        <v>0</v>
      </c>
      <c r="K31" s="6">
        <v>-9.8000000000000007</v>
      </c>
    </row>
    <row r="32" spans="4:11" x14ac:dyDescent="0.3">
      <c r="D32" s="6">
        <v>31</v>
      </c>
      <c r="E32" s="6">
        <f t="shared" si="0"/>
        <v>0.3000000000000001</v>
      </c>
      <c r="F32" s="6">
        <f t="shared" si="3"/>
        <v>4.3018232726328494</v>
      </c>
      <c r="G32" s="6">
        <f t="shared" si="3"/>
        <v>5.7026403321674399</v>
      </c>
      <c r="H32" s="6">
        <f t="shared" si="4"/>
        <v>14.339410908776154</v>
      </c>
      <c r="I32" s="6">
        <f t="shared" si="4"/>
        <v>17.538801107224824</v>
      </c>
      <c r="J32" s="6">
        <v>0</v>
      </c>
      <c r="K32" s="6">
        <v>-9.8000000000000007</v>
      </c>
    </row>
    <row r="33" spans="4:11" x14ac:dyDescent="0.3">
      <c r="D33" s="6">
        <v>32</v>
      </c>
      <c r="E33" s="6">
        <f t="shared" si="0"/>
        <v>0.31000000000000011</v>
      </c>
      <c r="F33" s="6">
        <f t="shared" si="3"/>
        <v>4.4452173817206111</v>
      </c>
      <c r="G33" s="6">
        <f t="shared" si="3"/>
        <v>5.8775383432396877</v>
      </c>
      <c r="H33" s="6">
        <f t="shared" si="4"/>
        <v>14.339410908776154</v>
      </c>
      <c r="I33" s="6">
        <f t="shared" si="4"/>
        <v>17.440801107224825</v>
      </c>
      <c r="J33" s="6">
        <v>0</v>
      </c>
      <c r="K33" s="6">
        <v>-9.8000000000000007</v>
      </c>
    </row>
    <row r="34" spans="4:11" x14ac:dyDescent="0.3">
      <c r="D34" s="6">
        <v>33</v>
      </c>
      <c r="E34" s="6">
        <f t="shared" si="0"/>
        <v>0.32000000000000012</v>
      </c>
      <c r="F34" s="6">
        <f t="shared" si="3"/>
        <v>4.5886114908083728</v>
      </c>
      <c r="G34" s="6">
        <f t="shared" si="3"/>
        <v>6.0514563543119362</v>
      </c>
      <c r="H34" s="6">
        <f t="shared" si="4"/>
        <v>14.339410908776154</v>
      </c>
      <c r="I34" s="6">
        <f t="shared" si="4"/>
        <v>17.342801107224826</v>
      </c>
      <c r="J34" s="6">
        <v>0</v>
      </c>
      <c r="K34" s="6">
        <v>-9.8000000000000007</v>
      </c>
    </row>
    <row r="35" spans="4:11" x14ac:dyDescent="0.3">
      <c r="D35" s="6">
        <v>34</v>
      </c>
      <c r="E35" s="6">
        <f t="shared" si="0"/>
        <v>0.33000000000000013</v>
      </c>
      <c r="F35" s="6">
        <f t="shared" si="3"/>
        <v>4.7320055998961346</v>
      </c>
      <c r="G35" s="6">
        <f t="shared" si="3"/>
        <v>6.2243943653841844</v>
      </c>
      <c r="H35" s="6">
        <f t="shared" si="4"/>
        <v>14.339410908776154</v>
      </c>
      <c r="I35" s="6">
        <f t="shared" si="4"/>
        <v>17.244801107224827</v>
      </c>
      <c r="J35" s="6">
        <v>0</v>
      </c>
      <c r="K35" s="6">
        <v>-9.8000000000000007</v>
      </c>
    </row>
    <row r="36" spans="4:11" x14ac:dyDescent="0.3">
      <c r="D36" s="6">
        <v>35</v>
      </c>
      <c r="E36" s="6">
        <f t="shared" si="0"/>
        <v>0.34000000000000014</v>
      </c>
      <c r="F36" s="6">
        <f t="shared" ref="F36:G51" si="5">F35+H35*$B$2+0.5*J35*$B$2^2</f>
        <v>4.8753997089838963</v>
      </c>
      <c r="G36" s="6">
        <f t="shared" si="5"/>
        <v>6.3963523764564325</v>
      </c>
      <c r="H36" s="6">
        <f t="shared" ref="H36:I51" si="6">H35+J35*$B$2</f>
        <v>14.339410908776154</v>
      </c>
      <c r="I36" s="6">
        <f t="shared" si="6"/>
        <v>17.146801107224828</v>
      </c>
      <c r="J36" s="6">
        <v>0</v>
      </c>
      <c r="K36" s="6">
        <v>-9.8000000000000007</v>
      </c>
    </row>
    <row r="37" spans="4:11" x14ac:dyDescent="0.3">
      <c r="D37" s="6">
        <v>36</v>
      </c>
      <c r="E37" s="6">
        <f t="shared" si="0"/>
        <v>0.35000000000000014</v>
      </c>
      <c r="F37" s="6">
        <f t="shared" si="5"/>
        <v>5.018793818071658</v>
      </c>
      <c r="G37" s="6">
        <f t="shared" si="5"/>
        <v>6.5673303875286804</v>
      </c>
      <c r="H37" s="6">
        <f t="shared" si="6"/>
        <v>14.339410908776154</v>
      </c>
      <c r="I37" s="6">
        <f t="shared" si="6"/>
        <v>17.048801107224829</v>
      </c>
      <c r="J37" s="6">
        <v>0</v>
      </c>
      <c r="K37" s="6">
        <v>-9.8000000000000007</v>
      </c>
    </row>
    <row r="38" spans="4:11" x14ac:dyDescent="0.3">
      <c r="D38" s="6">
        <v>37</v>
      </c>
      <c r="E38" s="6">
        <f t="shared" si="0"/>
        <v>0.36000000000000015</v>
      </c>
      <c r="F38" s="6">
        <f t="shared" si="5"/>
        <v>5.1621879271594198</v>
      </c>
      <c r="G38" s="6">
        <f t="shared" si="5"/>
        <v>6.7373283986009289</v>
      </c>
      <c r="H38" s="6">
        <f t="shared" si="6"/>
        <v>14.339410908776154</v>
      </c>
      <c r="I38" s="6">
        <f t="shared" si="6"/>
        <v>16.95080110722483</v>
      </c>
      <c r="J38" s="6">
        <v>0</v>
      </c>
      <c r="K38" s="6">
        <v>-9.8000000000000007</v>
      </c>
    </row>
    <row r="39" spans="4:11" x14ac:dyDescent="0.3">
      <c r="D39" s="6">
        <v>38</v>
      </c>
      <c r="E39" s="6">
        <f t="shared" si="0"/>
        <v>0.37000000000000016</v>
      </c>
      <c r="F39" s="6">
        <f t="shared" si="5"/>
        <v>5.3055820362471815</v>
      </c>
      <c r="G39" s="6">
        <f t="shared" si="5"/>
        <v>6.9063464096731773</v>
      </c>
      <c r="H39" s="6">
        <f t="shared" si="6"/>
        <v>14.339410908776154</v>
      </c>
      <c r="I39" s="6">
        <f t="shared" si="6"/>
        <v>16.852801107224831</v>
      </c>
      <c r="J39" s="6">
        <v>0</v>
      </c>
      <c r="K39" s="6">
        <v>-9.8000000000000007</v>
      </c>
    </row>
    <row r="40" spans="4:11" x14ac:dyDescent="0.3">
      <c r="D40" s="6">
        <v>39</v>
      </c>
      <c r="E40" s="6">
        <f t="shared" si="0"/>
        <v>0.38000000000000017</v>
      </c>
      <c r="F40" s="6">
        <f t="shared" si="5"/>
        <v>5.4489761453349432</v>
      </c>
      <c r="G40" s="6">
        <f t="shared" si="5"/>
        <v>7.0743844207454254</v>
      </c>
      <c r="H40" s="6">
        <f t="shared" si="6"/>
        <v>14.339410908776154</v>
      </c>
      <c r="I40" s="6">
        <f t="shared" si="6"/>
        <v>16.754801107224832</v>
      </c>
      <c r="J40" s="6">
        <v>0</v>
      </c>
      <c r="K40" s="6">
        <v>-9.8000000000000007</v>
      </c>
    </row>
    <row r="41" spans="4:11" x14ac:dyDescent="0.3">
      <c r="D41" s="6">
        <v>40</v>
      </c>
      <c r="E41" s="6">
        <f t="shared" si="0"/>
        <v>0.39000000000000018</v>
      </c>
      <c r="F41" s="6">
        <f t="shared" si="5"/>
        <v>5.592370254422705</v>
      </c>
      <c r="G41" s="6">
        <f t="shared" si="5"/>
        <v>7.2414424318176733</v>
      </c>
      <c r="H41" s="6">
        <f t="shared" si="6"/>
        <v>14.339410908776154</v>
      </c>
      <c r="I41" s="6">
        <f t="shared" si="6"/>
        <v>16.656801107224833</v>
      </c>
      <c r="J41" s="6">
        <v>0</v>
      </c>
      <c r="K41" s="6">
        <v>-9.8000000000000007</v>
      </c>
    </row>
    <row r="42" spans="4:11" x14ac:dyDescent="0.3">
      <c r="D42" s="6">
        <v>41</v>
      </c>
      <c r="E42" s="6">
        <f t="shared" si="0"/>
        <v>0.40000000000000019</v>
      </c>
      <c r="F42" s="6">
        <f t="shared" si="5"/>
        <v>5.7357643635104667</v>
      </c>
      <c r="G42" s="6">
        <f t="shared" si="5"/>
        <v>7.407520442889922</v>
      </c>
      <c r="H42" s="6">
        <f t="shared" si="6"/>
        <v>14.339410908776154</v>
      </c>
      <c r="I42" s="6">
        <f t="shared" si="6"/>
        <v>16.558801107224834</v>
      </c>
      <c r="J42" s="6">
        <v>0</v>
      </c>
      <c r="K42" s="6">
        <v>-9.8000000000000007</v>
      </c>
    </row>
    <row r="43" spans="4:11" x14ac:dyDescent="0.3">
      <c r="D43" s="6">
        <v>42</v>
      </c>
      <c r="E43" s="6">
        <f t="shared" si="0"/>
        <v>0.4100000000000002</v>
      </c>
      <c r="F43" s="6">
        <f t="shared" si="5"/>
        <v>5.8791584725982284</v>
      </c>
      <c r="G43" s="6">
        <f t="shared" si="5"/>
        <v>7.5726184539621704</v>
      </c>
      <c r="H43" s="6">
        <f t="shared" si="6"/>
        <v>14.339410908776154</v>
      </c>
      <c r="I43" s="6">
        <f t="shared" si="6"/>
        <v>16.460801107224835</v>
      </c>
      <c r="J43" s="6">
        <v>0</v>
      </c>
      <c r="K43" s="6">
        <v>-9.8000000000000007</v>
      </c>
    </row>
    <row r="44" spans="4:11" x14ac:dyDescent="0.3">
      <c r="D44" s="6">
        <v>43</v>
      </c>
      <c r="E44" s="6">
        <f t="shared" si="0"/>
        <v>0.42000000000000021</v>
      </c>
      <c r="F44" s="6">
        <f t="shared" si="5"/>
        <v>6.0225525816859902</v>
      </c>
      <c r="G44" s="6">
        <f t="shared" si="5"/>
        <v>7.7367364650344186</v>
      </c>
      <c r="H44" s="6">
        <f t="shared" si="6"/>
        <v>14.339410908776154</v>
      </c>
      <c r="I44" s="6">
        <f t="shared" si="6"/>
        <v>16.362801107224836</v>
      </c>
      <c r="J44" s="6">
        <v>0</v>
      </c>
      <c r="K44" s="6">
        <v>-9.8000000000000007</v>
      </c>
    </row>
    <row r="45" spans="4:11" x14ac:dyDescent="0.3">
      <c r="D45" s="6">
        <v>44</v>
      </c>
      <c r="E45" s="6">
        <f t="shared" si="0"/>
        <v>0.43000000000000022</v>
      </c>
      <c r="F45" s="6">
        <f t="shared" si="5"/>
        <v>6.1659466907737519</v>
      </c>
      <c r="G45" s="6">
        <f t="shared" si="5"/>
        <v>7.8998744761066666</v>
      </c>
      <c r="H45" s="6">
        <f t="shared" si="6"/>
        <v>14.339410908776154</v>
      </c>
      <c r="I45" s="6">
        <f t="shared" si="6"/>
        <v>16.264801107224837</v>
      </c>
      <c r="J45" s="6">
        <v>0</v>
      </c>
      <c r="K45" s="6">
        <v>-9.8000000000000007</v>
      </c>
    </row>
    <row r="46" spans="4:11" x14ac:dyDescent="0.3">
      <c r="D46" s="6">
        <v>45</v>
      </c>
      <c r="E46" s="6">
        <f t="shared" si="0"/>
        <v>0.44000000000000022</v>
      </c>
      <c r="F46" s="6">
        <f t="shared" si="5"/>
        <v>6.3093407998615136</v>
      </c>
      <c r="G46" s="6">
        <f t="shared" si="5"/>
        <v>8.0620324871789162</v>
      </c>
      <c r="H46" s="6">
        <f t="shared" si="6"/>
        <v>14.339410908776154</v>
      </c>
      <c r="I46" s="6">
        <f t="shared" si="6"/>
        <v>16.166801107224838</v>
      </c>
      <c r="J46" s="6">
        <v>0</v>
      </c>
      <c r="K46" s="6">
        <v>-9.8000000000000007</v>
      </c>
    </row>
    <row r="47" spans="4:11" x14ac:dyDescent="0.3">
      <c r="D47" s="6">
        <v>46</v>
      </c>
      <c r="E47" s="6">
        <f t="shared" si="0"/>
        <v>0.45000000000000023</v>
      </c>
      <c r="F47" s="6">
        <f t="shared" si="5"/>
        <v>6.4527349089492754</v>
      </c>
      <c r="G47" s="6">
        <f t="shared" si="5"/>
        <v>8.2232104982511647</v>
      </c>
      <c r="H47" s="6">
        <f t="shared" si="6"/>
        <v>14.339410908776154</v>
      </c>
      <c r="I47" s="6">
        <f t="shared" si="6"/>
        <v>16.068801107224839</v>
      </c>
      <c r="J47" s="6">
        <v>0</v>
      </c>
      <c r="K47" s="6">
        <v>-9.8000000000000007</v>
      </c>
    </row>
    <row r="48" spans="4:11" x14ac:dyDescent="0.3">
      <c r="D48" s="6">
        <v>47</v>
      </c>
      <c r="E48" s="6">
        <f t="shared" si="0"/>
        <v>0.46000000000000024</v>
      </c>
      <c r="F48" s="6">
        <f t="shared" si="5"/>
        <v>6.5961290180370371</v>
      </c>
      <c r="G48" s="6">
        <f t="shared" si="5"/>
        <v>8.383408509323413</v>
      </c>
      <c r="H48" s="6">
        <f t="shared" si="6"/>
        <v>14.339410908776154</v>
      </c>
      <c r="I48" s="6">
        <f t="shared" si="6"/>
        <v>15.970801107224839</v>
      </c>
      <c r="J48" s="6">
        <v>0</v>
      </c>
      <c r="K48" s="6">
        <v>-9.8000000000000007</v>
      </c>
    </row>
    <row r="49" spans="4:11" x14ac:dyDescent="0.3">
      <c r="D49" s="6">
        <v>48</v>
      </c>
      <c r="E49" s="6">
        <f t="shared" si="0"/>
        <v>0.47000000000000025</v>
      </c>
      <c r="F49" s="6">
        <f t="shared" si="5"/>
        <v>6.7395231271247988</v>
      </c>
      <c r="G49" s="6">
        <f t="shared" si="5"/>
        <v>8.5426265203956628</v>
      </c>
      <c r="H49" s="6">
        <f t="shared" si="6"/>
        <v>14.339410908776154</v>
      </c>
      <c r="I49" s="6">
        <f t="shared" si="6"/>
        <v>15.872801107224838</v>
      </c>
      <c r="J49" s="6">
        <v>0</v>
      </c>
      <c r="K49" s="6">
        <v>-9.8000000000000007</v>
      </c>
    </row>
    <row r="50" spans="4:11" x14ac:dyDescent="0.3">
      <c r="D50" s="6">
        <v>49</v>
      </c>
      <c r="E50" s="6">
        <f t="shared" si="0"/>
        <v>0.48000000000000026</v>
      </c>
      <c r="F50" s="6">
        <f t="shared" si="5"/>
        <v>6.8829172362125606</v>
      </c>
      <c r="G50" s="6">
        <f t="shared" si="5"/>
        <v>8.7008645314679125</v>
      </c>
      <c r="H50" s="6">
        <f t="shared" si="6"/>
        <v>14.339410908776154</v>
      </c>
      <c r="I50" s="6">
        <f t="shared" si="6"/>
        <v>15.774801107224837</v>
      </c>
      <c r="J50" s="6">
        <v>0</v>
      </c>
      <c r="K50" s="6">
        <v>-9.8000000000000007</v>
      </c>
    </row>
    <row r="51" spans="4:11" x14ac:dyDescent="0.3">
      <c r="D51" s="6">
        <v>50</v>
      </c>
      <c r="E51" s="6">
        <f t="shared" si="0"/>
        <v>0.49000000000000027</v>
      </c>
      <c r="F51" s="6">
        <f t="shared" si="5"/>
        <v>7.0263113453003223</v>
      </c>
      <c r="G51" s="6">
        <f t="shared" si="5"/>
        <v>8.858122542540162</v>
      </c>
      <c r="H51" s="6">
        <f t="shared" si="6"/>
        <v>14.339410908776154</v>
      </c>
      <c r="I51" s="6">
        <f t="shared" si="6"/>
        <v>15.676801107224836</v>
      </c>
      <c r="J51" s="6">
        <v>0</v>
      </c>
      <c r="K51" s="6">
        <v>-9.8000000000000007</v>
      </c>
    </row>
    <row r="52" spans="4:11" x14ac:dyDescent="0.3">
      <c r="D52" s="6">
        <v>51</v>
      </c>
      <c r="E52" s="6">
        <f t="shared" si="0"/>
        <v>0.50000000000000022</v>
      </c>
      <c r="F52" s="6">
        <f t="shared" ref="F52:G67" si="7">F51+H51*$B$2+0.5*J51*$B$2^2</f>
        <v>7.169705454388084</v>
      </c>
      <c r="G52" s="6">
        <f t="shared" si="7"/>
        <v>9.0144005536124112</v>
      </c>
      <c r="H52" s="6">
        <f t="shared" ref="H52:I67" si="8">H51+J51*$B$2</f>
        <v>14.339410908776154</v>
      </c>
      <c r="I52" s="6">
        <f t="shared" si="8"/>
        <v>15.578801107224836</v>
      </c>
      <c r="J52" s="6">
        <v>0</v>
      </c>
      <c r="K52" s="6">
        <v>-9.8000000000000007</v>
      </c>
    </row>
    <row r="53" spans="4:11" x14ac:dyDescent="0.3">
      <c r="D53" s="6">
        <v>52</v>
      </c>
      <c r="E53" s="6">
        <f t="shared" si="0"/>
        <v>0.51000000000000023</v>
      </c>
      <c r="F53" s="6">
        <f t="shared" si="7"/>
        <v>7.3130995634758458</v>
      </c>
      <c r="G53" s="6">
        <f t="shared" si="7"/>
        <v>9.1696985646846603</v>
      </c>
      <c r="H53" s="6">
        <f t="shared" si="8"/>
        <v>14.339410908776154</v>
      </c>
      <c r="I53" s="6">
        <f t="shared" si="8"/>
        <v>15.480801107224835</v>
      </c>
      <c r="J53" s="6">
        <v>0</v>
      </c>
      <c r="K53" s="6">
        <v>-9.8000000000000007</v>
      </c>
    </row>
    <row r="54" spans="4:11" x14ac:dyDescent="0.3">
      <c r="D54" s="6">
        <v>53</v>
      </c>
      <c r="E54" s="6">
        <f t="shared" si="0"/>
        <v>0.52000000000000024</v>
      </c>
      <c r="F54" s="6">
        <f t="shared" si="7"/>
        <v>7.4564936725636075</v>
      </c>
      <c r="G54" s="6">
        <f t="shared" si="7"/>
        <v>9.3240165757569091</v>
      </c>
      <c r="H54" s="6">
        <f t="shared" si="8"/>
        <v>14.339410908776154</v>
      </c>
      <c r="I54" s="6">
        <f t="shared" si="8"/>
        <v>15.382801107224834</v>
      </c>
      <c r="J54" s="6">
        <v>0</v>
      </c>
      <c r="K54" s="6">
        <v>-9.8000000000000007</v>
      </c>
    </row>
    <row r="55" spans="4:11" x14ac:dyDescent="0.3">
      <c r="D55" s="6">
        <v>54</v>
      </c>
      <c r="E55" s="6">
        <f t="shared" si="0"/>
        <v>0.53000000000000025</v>
      </c>
      <c r="F55" s="6">
        <f t="shared" si="7"/>
        <v>7.5998877816513692</v>
      </c>
      <c r="G55" s="6">
        <f t="shared" si="7"/>
        <v>9.4773545868291578</v>
      </c>
      <c r="H55" s="6">
        <f t="shared" si="8"/>
        <v>14.339410908776154</v>
      </c>
      <c r="I55" s="6">
        <f t="shared" si="8"/>
        <v>15.284801107224833</v>
      </c>
      <c r="J55" s="6">
        <v>0</v>
      </c>
      <c r="K55" s="6">
        <v>-9.8000000000000007</v>
      </c>
    </row>
    <row r="56" spans="4:11" x14ac:dyDescent="0.3">
      <c r="D56" s="6">
        <v>55</v>
      </c>
      <c r="E56" s="6">
        <f t="shared" si="0"/>
        <v>0.54000000000000026</v>
      </c>
      <c r="F56" s="6">
        <f t="shared" si="7"/>
        <v>7.743281890739131</v>
      </c>
      <c r="G56" s="6">
        <f t="shared" si="7"/>
        <v>9.6297125979014062</v>
      </c>
      <c r="H56" s="6">
        <f t="shared" si="8"/>
        <v>14.339410908776154</v>
      </c>
      <c r="I56" s="6">
        <f t="shared" si="8"/>
        <v>15.186801107224833</v>
      </c>
      <c r="J56" s="6">
        <v>0</v>
      </c>
      <c r="K56" s="6">
        <v>-9.8000000000000007</v>
      </c>
    </row>
    <row r="57" spans="4:11" x14ac:dyDescent="0.3">
      <c r="D57" s="6">
        <v>56</v>
      </c>
      <c r="E57" s="6">
        <f t="shared" si="0"/>
        <v>0.55000000000000027</v>
      </c>
      <c r="F57" s="6">
        <f t="shared" si="7"/>
        <v>7.8866759998268927</v>
      </c>
      <c r="G57" s="6">
        <f t="shared" si="7"/>
        <v>9.7810906089736545</v>
      </c>
      <c r="H57" s="6">
        <f t="shared" si="8"/>
        <v>14.339410908776154</v>
      </c>
      <c r="I57" s="6">
        <f t="shared" si="8"/>
        <v>15.088801107224832</v>
      </c>
      <c r="J57" s="6">
        <v>0</v>
      </c>
      <c r="K57" s="6">
        <v>-9.8000000000000007</v>
      </c>
    </row>
    <row r="58" spans="4:11" x14ac:dyDescent="0.3">
      <c r="D58" s="6">
        <v>57</v>
      </c>
      <c r="E58" s="6">
        <f t="shared" si="0"/>
        <v>0.56000000000000028</v>
      </c>
      <c r="F58" s="6">
        <f t="shared" si="7"/>
        <v>8.0300701089146536</v>
      </c>
      <c r="G58" s="6">
        <f t="shared" si="7"/>
        <v>9.9314886200459043</v>
      </c>
      <c r="H58" s="6">
        <f t="shared" si="8"/>
        <v>14.339410908776154</v>
      </c>
      <c r="I58" s="6">
        <f t="shared" si="8"/>
        <v>14.990801107224831</v>
      </c>
      <c r="J58" s="6">
        <v>0</v>
      </c>
      <c r="K58" s="6">
        <v>-9.8000000000000007</v>
      </c>
    </row>
    <row r="59" spans="4:11" x14ac:dyDescent="0.3">
      <c r="D59" s="6">
        <v>58</v>
      </c>
      <c r="E59" s="6">
        <f t="shared" si="0"/>
        <v>0.57000000000000028</v>
      </c>
      <c r="F59" s="6">
        <f t="shared" si="7"/>
        <v>8.1734642180024153</v>
      </c>
      <c r="G59" s="6">
        <f t="shared" si="7"/>
        <v>10.080906631118154</v>
      </c>
      <c r="H59" s="6">
        <f t="shared" si="8"/>
        <v>14.339410908776154</v>
      </c>
      <c r="I59" s="6">
        <f t="shared" si="8"/>
        <v>14.89280110722483</v>
      </c>
      <c r="J59" s="6">
        <v>0</v>
      </c>
      <c r="K59" s="6">
        <v>-9.8000000000000007</v>
      </c>
    </row>
    <row r="60" spans="4:11" x14ac:dyDescent="0.3">
      <c r="D60" s="6">
        <v>59</v>
      </c>
      <c r="E60" s="6">
        <f t="shared" si="0"/>
        <v>0.58000000000000029</v>
      </c>
      <c r="F60" s="6">
        <f t="shared" si="7"/>
        <v>8.316858327090177</v>
      </c>
      <c r="G60" s="6">
        <f t="shared" si="7"/>
        <v>10.229344642190403</v>
      </c>
      <c r="H60" s="6">
        <f t="shared" si="8"/>
        <v>14.339410908776154</v>
      </c>
      <c r="I60" s="6">
        <f t="shared" si="8"/>
        <v>14.79480110722483</v>
      </c>
      <c r="J60" s="6">
        <v>0</v>
      </c>
      <c r="K60" s="6">
        <v>-9.8000000000000007</v>
      </c>
    </row>
    <row r="61" spans="4:11" x14ac:dyDescent="0.3">
      <c r="D61" s="6">
        <v>60</v>
      </c>
      <c r="E61" s="6">
        <f t="shared" si="0"/>
        <v>0.5900000000000003</v>
      </c>
      <c r="F61" s="6">
        <f t="shared" si="7"/>
        <v>8.4602524361779388</v>
      </c>
      <c r="G61" s="6">
        <f t="shared" si="7"/>
        <v>10.376802653262652</v>
      </c>
      <c r="H61" s="6">
        <f t="shared" si="8"/>
        <v>14.339410908776154</v>
      </c>
      <c r="I61" s="6">
        <f t="shared" si="8"/>
        <v>14.696801107224829</v>
      </c>
      <c r="J61" s="6">
        <v>0</v>
      </c>
      <c r="K61" s="6">
        <v>-9.8000000000000007</v>
      </c>
    </row>
    <row r="62" spans="4:11" x14ac:dyDescent="0.3">
      <c r="D62" s="6">
        <v>61</v>
      </c>
      <c r="E62" s="6">
        <f t="shared" si="0"/>
        <v>0.60000000000000031</v>
      </c>
      <c r="F62" s="6">
        <f t="shared" si="7"/>
        <v>8.6036465452657005</v>
      </c>
      <c r="G62" s="6">
        <f t="shared" si="7"/>
        <v>10.523280664334902</v>
      </c>
      <c r="H62" s="6">
        <f t="shared" si="8"/>
        <v>14.339410908776154</v>
      </c>
      <c r="I62" s="6">
        <f t="shared" si="8"/>
        <v>14.598801107224828</v>
      </c>
      <c r="J62" s="6">
        <v>0</v>
      </c>
      <c r="K62" s="6">
        <v>-9.8000000000000007</v>
      </c>
    </row>
    <row r="63" spans="4:11" x14ac:dyDescent="0.3">
      <c r="D63" s="6">
        <v>62</v>
      </c>
      <c r="E63" s="6">
        <f t="shared" si="0"/>
        <v>0.61000000000000032</v>
      </c>
      <c r="F63" s="6">
        <f t="shared" si="7"/>
        <v>8.7470406543534622</v>
      </c>
      <c r="G63" s="6">
        <f t="shared" si="7"/>
        <v>10.66877867540715</v>
      </c>
      <c r="H63" s="6">
        <f t="shared" si="8"/>
        <v>14.339410908776154</v>
      </c>
      <c r="I63" s="6">
        <f t="shared" si="8"/>
        <v>14.500801107224827</v>
      </c>
      <c r="J63" s="6">
        <v>0</v>
      </c>
      <c r="K63" s="6">
        <v>-9.8000000000000007</v>
      </c>
    </row>
    <row r="64" spans="4:11" x14ac:dyDescent="0.3">
      <c r="D64" s="6">
        <v>63</v>
      </c>
      <c r="E64" s="6">
        <f t="shared" si="0"/>
        <v>0.62000000000000033</v>
      </c>
      <c r="F64" s="6">
        <f t="shared" si="7"/>
        <v>8.890434763441224</v>
      </c>
      <c r="G64" s="6">
        <f t="shared" si="7"/>
        <v>10.813296686479399</v>
      </c>
      <c r="H64" s="6">
        <f t="shared" si="8"/>
        <v>14.339410908776154</v>
      </c>
      <c r="I64" s="6">
        <f t="shared" si="8"/>
        <v>14.402801107224827</v>
      </c>
      <c r="J64" s="6">
        <v>0</v>
      </c>
      <c r="K64" s="6">
        <v>-9.8000000000000007</v>
      </c>
    </row>
    <row r="65" spans="4:11" x14ac:dyDescent="0.3">
      <c r="D65" s="6">
        <v>64</v>
      </c>
      <c r="E65" s="6">
        <f t="shared" si="0"/>
        <v>0.63000000000000034</v>
      </c>
      <c r="F65" s="6">
        <f t="shared" si="7"/>
        <v>9.0338288725289857</v>
      </c>
      <c r="G65" s="6">
        <f t="shared" si="7"/>
        <v>10.956834697551647</v>
      </c>
      <c r="H65" s="6">
        <f t="shared" si="8"/>
        <v>14.339410908776154</v>
      </c>
      <c r="I65" s="6">
        <f t="shared" si="8"/>
        <v>14.304801107224826</v>
      </c>
      <c r="J65" s="6">
        <v>0</v>
      </c>
      <c r="K65" s="6">
        <v>-9.8000000000000007</v>
      </c>
    </row>
    <row r="66" spans="4:11" x14ac:dyDescent="0.3">
      <c r="D66" s="6">
        <v>65</v>
      </c>
      <c r="E66" s="6">
        <f t="shared" si="0"/>
        <v>0.64000000000000035</v>
      </c>
      <c r="F66" s="6">
        <f t="shared" si="7"/>
        <v>9.1772229816167474</v>
      </c>
      <c r="G66" s="6">
        <f t="shared" si="7"/>
        <v>11.099392708623895</v>
      </c>
      <c r="H66" s="6">
        <f t="shared" si="8"/>
        <v>14.339410908776154</v>
      </c>
      <c r="I66" s="6">
        <f t="shared" si="8"/>
        <v>14.206801107224825</v>
      </c>
      <c r="J66" s="6">
        <v>0</v>
      </c>
      <c r="K66" s="6">
        <v>-9.8000000000000007</v>
      </c>
    </row>
    <row r="67" spans="4:11" x14ac:dyDescent="0.3">
      <c r="D67" s="6">
        <v>66</v>
      </c>
      <c r="E67" s="6">
        <f t="shared" si="0"/>
        <v>0.65000000000000036</v>
      </c>
      <c r="F67" s="6">
        <f t="shared" si="7"/>
        <v>9.3206170907045092</v>
      </c>
      <c r="G67" s="6">
        <f t="shared" si="7"/>
        <v>11.240970719696145</v>
      </c>
      <c r="H67" s="6">
        <f t="shared" si="8"/>
        <v>14.339410908776154</v>
      </c>
      <c r="I67" s="6">
        <f t="shared" si="8"/>
        <v>14.108801107224824</v>
      </c>
      <c r="J67" s="6">
        <v>0</v>
      </c>
      <c r="K67" s="6">
        <v>-9.8000000000000007</v>
      </c>
    </row>
    <row r="68" spans="4:11" x14ac:dyDescent="0.3">
      <c r="D68" s="6">
        <v>67</v>
      </c>
      <c r="E68" s="6">
        <f t="shared" ref="E68:E131" si="9">$B$2+E67</f>
        <v>0.66000000000000036</v>
      </c>
      <c r="F68" s="6">
        <f t="shared" ref="F68:G83" si="10">F67+H67*$B$2+0.5*J67*$B$2^2</f>
        <v>9.4640111997922709</v>
      </c>
      <c r="G68" s="6">
        <f t="shared" si="10"/>
        <v>11.381568730768395</v>
      </c>
      <c r="H68" s="6">
        <f t="shared" ref="H68:I83" si="11">H67+J67*$B$2</f>
        <v>14.339410908776154</v>
      </c>
      <c r="I68" s="6">
        <f t="shared" si="11"/>
        <v>14.010801107224824</v>
      </c>
      <c r="J68" s="6">
        <v>0</v>
      </c>
      <c r="K68" s="6">
        <v>-9.8000000000000007</v>
      </c>
    </row>
    <row r="69" spans="4:11" x14ac:dyDescent="0.3">
      <c r="D69" s="6">
        <v>68</v>
      </c>
      <c r="E69" s="6">
        <f t="shared" si="9"/>
        <v>0.67000000000000037</v>
      </c>
      <c r="F69" s="6">
        <f t="shared" si="10"/>
        <v>9.6074053088800326</v>
      </c>
      <c r="G69" s="6">
        <f t="shared" si="10"/>
        <v>11.521186741840644</v>
      </c>
      <c r="H69" s="6">
        <f t="shared" si="11"/>
        <v>14.339410908776154</v>
      </c>
      <c r="I69" s="6">
        <f t="shared" si="11"/>
        <v>13.912801107224823</v>
      </c>
      <c r="J69" s="6">
        <v>0</v>
      </c>
      <c r="K69" s="6">
        <v>-9.8000000000000007</v>
      </c>
    </row>
    <row r="70" spans="4:11" x14ac:dyDescent="0.3">
      <c r="D70" s="6">
        <v>69</v>
      </c>
      <c r="E70" s="6">
        <f t="shared" si="9"/>
        <v>0.68000000000000038</v>
      </c>
      <c r="F70" s="6">
        <f t="shared" si="10"/>
        <v>9.7507994179677944</v>
      </c>
      <c r="G70" s="6">
        <f t="shared" si="10"/>
        <v>11.659824752912893</v>
      </c>
      <c r="H70" s="6">
        <f t="shared" si="11"/>
        <v>14.339410908776154</v>
      </c>
      <c r="I70" s="6">
        <f t="shared" si="11"/>
        <v>13.814801107224822</v>
      </c>
      <c r="J70" s="6">
        <v>0</v>
      </c>
      <c r="K70" s="6">
        <v>-9.8000000000000007</v>
      </c>
    </row>
    <row r="71" spans="4:11" x14ac:dyDescent="0.3">
      <c r="D71" s="6">
        <v>70</v>
      </c>
      <c r="E71" s="6">
        <f t="shared" si="9"/>
        <v>0.69000000000000039</v>
      </c>
      <c r="F71" s="6">
        <f t="shared" si="10"/>
        <v>9.8941935270555561</v>
      </c>
      <c r="G71" s="6">
        <f t="shared" si="10"/>
        <v>11.797482763985142</v>
      </c>
      <c r="H71" s="6">
        <f t="shared" si="11"/>
        <v>14.339410908776154</v>
      </c>
      <c r="I71" s="6">
        <f t="shared" si="11"/>
        <v>13.716801107224821</v>
      </c>
      <c r="J71" s="6">
        <v>0</v>
      </c>
      <c r="K71" s="6">
        <v>-9.8000000000000007</v>
      </c>
    </row>
    <row r="72" spans="4:11" x14ac:dyDescent="0.3">
      <c r="D72" s="6">
        <v>71</v>
      </c>
      <c r="E72" s="6">
        <f t="shared" si="9"/>
        <v>0.7000000000000004</v>
      </c>
      <c r="F72" s="6">
        <f t="shared" si="10"/>
        <v>10.037587636143318</v>
      </c>
      <c r="G72" s="6">
        <f t="shared" si="10"/>
        <v>11.934160775057391</v>
      </c>
      <c r="H72" s="6">
        <f t="shared" si="11"/>
        <v>14.339410908776154</v>
      </c>
      <c r="I72" s="6">
        <f t="shared" si="11"/>
        <v>13.618801107224821</v>
      </c>
      <c r="J72" s="6">
        <v>0</v>
      </c>
      <c r="K72" s="6">
        <v>-9.8000000000000007</v>
      </c>
    </row>
    <row r="73" spans="4:11" x14ac:dyDescent="0.3">
      <c r="D73" s="6">
        <v>72</v>
      </c>
      <c r="E73" s="6">
        <f t="shared" si="9"/>
        <v>0.71000000000000041</v>
      </c>
      <c r="F73" s="6">
        <f t="shared" si="10"/>
        <v>10.18098174523108</v>
      </c>
      <c r="G73" s="6">
        <f t="shared" si="10"/>
        <v>12.06985878612964</v>
      </c>
      <c r="H73" s="6">
        <f t="shared" si="11"/>
        <v>14.339410908776154</v>
      </c>
      <c r="I73" s="6">
        <f t="shared" si="11"/>
        <v>13.52080110722482</v>
      </c>
      <c r="J73" s="6">
        <v>0</v>
      </c>
      <c r="K73" s="6">
        <v>-9.8000000000000007</v>
      </c>
    </row>
    <row r="74" spans="4:11" x14ac:dyDescent="0.3">
      <c r="D74" s="6">
        <v>73</v>
      </c>
      <c r="E74" s="6">
        <f t="shared" si="9"/>
        <v>0.72000000000000042</v>
      </c>
      <c r="F74" s="6">
        <f t="shared" si="10"/>
        <v>10.324375854318841</v>
      </c>
      <c r="G74" s="6">
        <f t="shared" si="10"/>
        <v>12.204576797201888</v>
      </c>
      <c r="H74" s="6">
        <f t="shared" si="11"/>
        <v>14.339410908776154</v>
      </c>
      <c r="I74" s="6">
        <f t="shared" si="11"/>
        <v>13.422801107224819</v>
      </c>
      <c r="J74" s="6">
        <v>0</v>
      </c>
      <c r="K74" s="6">
        <v>-9.8000000000000007</v>
      </c>
    </row>
    <row r="75" spans="4:11" x14ac:dyDescent="0.3">
      <c r="D75" s="6">
        <v>74</v>
      </c>
      <c r="E75" s="6">
        <f t="shared" si="9"/>
        <v>0.73000000000000043</v>
      </c>
      <c r="F75" s="6">
        <f t="shared" si="10"/>
        <v>10.467769963406603</v>
      </c>
      <c r="G75" s="6">
        <f t="shared" si="10"/>
        <v>12.338314808274136</v>
      </c>
      <c r="H75" s="6">
        <f t="shared" si="11"/>
        <v>14.339410908776154</v>
      </c>
      <c r="I75" s="6">
        <f t="shared" si="11"/>
        <v>13.324801107224818</v>
      </c>
      <c r="J75" s="6">
        <v>0</v>
      </c>
      <c r="K75" s="6">
        <v>-9.8000000000000007</v>
      </c>
    </row>
    <row r="76" spans="4:11" x14ac:dyDescent="0.3">
      <c r="D76" s="6">
        <v>75</v>
      </c>
      <c r="E76" s="6">
        <f t="shared" si="9"/>
        <v>0.74000000000000044</v>
      </c>
      <c r="F76" s="6">
        <f t="shared" si="10"/>
        <v>10.611164072494365</v>
      </c>
      <c r="G76" s="6">
        <f t="shared" si="10"/>
        <v>12.471072819346386</v>
      </c>
      <c r="H76" s="6">
        <f t="shared" si="11"/>
        <v>14.339410908776154</v>
      </c>
      <c r="I76" s="6">
        <f t="shared" si="11"/>
        <v>13.226801107224817</v>
      </c>
      <c r="J76" s="6">
        <v>0</v>
      </c>
      <c r="K76" s="6">
        <v>-9.8000000000000007</v>
      </c>
    </row>
    <row r="77" spans="4:11" x14ac:dyDescent="0.3">
      <c r="D77" s="6">
        <v>76</v>
      </c>
      <c r="E77" s="6">
        <f t="shared" si="9"/>
        <v>0.75000000000000044</v>
      </c>
      <c r="F77" s="6">
        <f t="shared" si="10"/>
        <v>10.754558181582127</v>
      </c>
      <c r="G77" s="6">
        <f t="shared" si="10"/>
        <v>12.602850830418635</v>
      </c>
      <c r="H77" s="6">
        <f t="shared" si="11"/>
        <v>14.339410908776154</v>
      </c>
      <c r="I77" s="6">
        <f t="shared" si="11"/>
        <v>13.128801107224817</v>
      </c>
      <c r="J77" s="6">
        <v>0</v>
      </c>
      <c r="K77" s="6">
        <v>-9.8000000000000007</v>
      </c>
    </row>
    <row r="78" spans="4:11" x14ac:dyDescent="0.3">
      <c r="D78" s="6">
        <v>77</v>
      </c>
      <c r="E78" s="6">
        <f t="shared" si="9"/>
        <v>0.76000000000000045</v>
      </c>
      <c r="F78" s="6">
        <f t="shared" si="10"/>
        <v>10.897952290669888</v>
      </c>
      <c r="G78" s="6">
        <f t="shared" si="10"/>
        <v>12.733648841490885</v>
      </c>
      <c r="H78" s="6">
        <f t="shared" si="11"/>
        <v>14.339410908776154</v>
      </c>
      <c r="I78" s="6">
        <f t="shared" si="11"/>
        <v>13.030801107224816</v>
      </c>
      <c r="J78" s="6">
        <v>0</v>
      </c>
      <c r="K78" s="6">
        <v>-9.8000000000000007</v>
      </c>
    </row>
    <row r="79" spans="4:11" x14ac:dyDescent="0.3">
      <c r="D79" s="6">
        <v>78</v>
      </c>
      <c r="E79" s="6">
        <f t="shared" si="9"/>
        <v>0.77000000000000046</v>
      </c>
      <c r="F79" s="6">
        <f t="shared" si="10"/>
        <v>11.04134639975765</v>
      </c>
      <c r="G79" s="6">
        <f t="shared" si="10"/>
        <v>12.863466852563134</v>
      </c>
      <c r="H79" s="6">
        <f t="shared" si="11"/>
        <v>14.339410908776154</v>
      </c>
      <c r="I79" s="6">
        <f t="shared" si="11"/>
        <v>12.932801107224815</v>
      </c>
      <c r="J79" s="6">
        <v>0</v>
      </c>
      <c r="K79" s="6">
        <v>-9.8000000000000007</v>
      </c>
    </row>
    <row r="80" spans="4:11" x14ac:dyDescent="0.3">
      <c r="D80" s="6">
        <v>79</v>
      </c>
      <c r="E80" s="6">
        <f t="shared" si="9"/>
        <v>0.78000000000000047</v>
      </c>
      <c r="F80" s="6">
        <f t="shared" si="10"/>
        <v>11.184740508845412</v>
      </c>
      <c r="G80" s="6">
        <f t="shared" si="10"/>
        <v>12.992304863635383</v>
      </c>
      <c r="H80" s="6">
        <f t="shared" si="11"/>
        <v>14.339410908776154</v>
      </c>
      <c r="I80" s="6">
        <f t="shared" si="11"/>
        <v>12.834801107224814</v>
      </c>
      <c r="J80" s="6">
        <v>0</v>
      </c>
      <c r="K80" s="6">
        <v>-9.8000000000000007</v>
      </c>
    </row>
    <row r="81" spans="4:11" x14ac:dyDescent="0.3">
      <c r="D81" s="6">
        <v>80</v>
      </c>
      <c r="E81" s="6">
        <f t="shared" si="9"/>
        <v>0.79000000000000048</v>
      </c>
      <c r="F81" s="6">
        <f t="shared" si="10"/>
        <v>11.328134617933173</v>
      </c>
      <c r="G81" s="6">
        <f t="shared" si="10"/>
        <v>13.120162874707631</v>
      </c>
      <c r="H81" s="6">
        <f t="shared" si="11"/>
        <v>14.339410908776154</v>
      </c>
      <c r="I81" s="6">
        <f t="shared" si="11"/>
        <v>12.736801107224814</v>
      </c>
      <c r="J81" s="6">
        <v>0</v>
      </c>
      <c r="K81" s="6">
        <v>-9.8000000000000007</v>
      </c>
    </row>
    <row r="82" spans="4:11" x14ac:dyDescent="0.3">
      <c r="D82" s="6">
        <v>81</v>
      </c>
      <c r="E82" s="6">
        <f t="shared" si="9"/>
        <v>0.80000000000000049</v>
      </c>
      <c r="F82" s="6">
        <f t="shared" si="10"/>
        <v>11.471528727020935</v>
      </c>
      <c r="G82" s="6">
        <f t="shared" si="10"/>
        <v>13.24704088577988</v>
      </c>
      <c r="H82" s="6">
        <f t="shared" si="11"/>
        <v>14.339410908776154</v>
      </c>
      <c r="I82" s="6">
        <f t="shared" si="11"/>
        <v>12.638801107224813</v>
      </c>
      <c r="J82" s="6">
        <v>0</v>
      </c>
      <c r="K82" s="6">
        <v>-9.8000000000000007</v>
      </c>
    </row>
    <row r="83" spans="4:11" x14ac:dyDescent="0.3">
      <c r="D83" s="6">
        <v>82</v>
      </c>
      <c r="E83" s="6">
        <f t="shared" si="9"/>
        <v>0.8100000000000005</v>
      </c>
      <c r="F83" s="6">
        <f t="shared" si="10"/>
        <v>11.614922836108697</v>
      </c>
      <c r="G83" s="6">
        <f t="shared" si="10"/>
        <v>13.372938896852128</v>
      </c>
      <c r="H83" s="6">
        <f t="shared" si="11"/>
        <v>14.339410908776154</v>
      </c>
      <c r="I83" s="6">
        <f t="shared" si="11"/>
        <v>12.540801107224812</v>
      </c>
      <c r="J83" s="6">
        <v>0</v>
      </c>
      <c r="K83" s="6">
        <v>-9.8000000000000007</v>
      </c>
    </row>
    <row r="84" spans="4:11" x14ac:dyDescent="0.3">
      <c r="D84" s="6">
        <v>83</v>
      </c>
      <c r="E84" s="6">
        <f t="shared" si="9"/>
        <v>0.82000000000000051</v>
      </c>
      <c r="F84" s="6">
        <f t="shared" ref="F84:G99" si="12">F83+H83*$B$2+0.5*J83*$B$2^2</f>
        <v>11.758316945196459</v>
      </c>
      <c r="G84" s="6">
        <f t="shared" si="12"/>
        <v>13.497856907924376</v>
      </c>
      <c r="H84" s="6">
        <f t="shared" ref="H84:I99" si="13">H83+J83*$B$2</f>
        <v>14.339410908776154</v>
      </c>
      <c r="I84" s="6">
        <f t="shared" si="13"/>
        <v>12.442801107224811</v>
      </c>
      <c r="J84" s="6">
        <v>0</v>
      </c>
      <c r="K84" s="6">
        <v>-9.8000000000000007</v>
      </c>
    </row>
    <row r="85" spans="4:11" x14ac:dyDescent="0.3">
      <c r="D85" s="6">
        <v>84</v>
      </c>
      <c r="E85" s="6">
        <f t="shared" si="9"/>
        <v>0.83000000000000052</v>
      </c>
      <c r="F85" s="6">
        <f t="shared" si="12"/>
        <v>11.90171105428422</v>
      </c>
      <c r="G85" s="6">
        <f t="shared" si="12"/>
        <v>13.621794918996626</v>
      </c>
      <c r="H85" s="6">
        <f t="shared" si="13"/>
        <v>14.339410908776154</v>
      </c>
      <c r="I85" s="6">
        <f t="shared" si="13"/>
        <v>12.344801107224811</v>
      </c>
      <c r="J85" s="6">
        <v>0</v>
      </c>
      <c r="K85" s="6">
        <v>-9.8000000000000007</v>
      </c>
    </row>
    <row r="86" spans="4:11" x14ac:dyDescent="0.3">
      <c r="D86" s="6">
        <v>85</v>
      </c>
      <c r="E86" s="6">
        <f t="shared" si="9"/>
        <v>0.84000000000000052</v>
      </c>
      <c r="F86" s="6">
        <f t="shared" si="12"/>
        <v>12.045105163371982</v>
      </c>
      <c r="G86" s="6">
        <f t="shared" si="12"/>
        <v>13.744752930068875</v>
      </c>
      <c r="H86" s="6">
        <f t="shared" si="13"/>
        <v>14.339410908776154</v>
      </c>
      <c r="I86" s="6">
        <f t="shared" si="13"/>
        <v>12.24680110722481</v>
      </c>
      <c r="J86" s="6">
        <v>0</v>
      </c>
      <c r="K86" s="6">
        <v>-9.8000000000000007</v>
      </c>
    </row>
    <row r="87" spans="4:11" x14ac:dyDescent="0.3">
      <c r="D87" s="6">
        <v>86</v>
      </c>
      <c r="E87" s="6">
        <f t="shared" si="9"/>
        <v>0.85000000000000053</v>
      </c>
      <c r="F87" s="6">
        <f t="shared" si="12"/>
        <v>12.188499272459744</v>
      </c>
      <c r="G87" s="6">
        <f t="shared" si="12"/>
        <v>13.866730941141125</v>
      </c>
      <c r="H87" s="6">
        <f t="shared" si="13"/>
        <v>14.339410908776154</v>
      </c>
      <c r="I87" s="6">
        <f t="shared" si="13"/>
        <v>12.148801107224809</v>
      </c>
      <c r="J87" s="6">
        <v>0</v>
      </c>
      <c r="K87" s="6">
        <v>-9.8000000000000007</v>
      </c>
    </row>
    <row r="88" spans="4:11" x14ac:dyDescent="0.3">
      <c r="D88" s="6">
        <v>87</v>
      </c>
      <c r="E88" s="6">
        <f t="shared" si="9"/>
        <v>0.86000000000000054</v>
      </c>
      <c r="F88" s="6">
        <f t="shared" si="12"/>
        <v>12.331893381547506</v>
      </c>
      <c r="G88" s="6">
        <f t="shared" si="12"/>
        <v>13.987728952213374</v>
      </c>
      <c r="H88" s="6">
        <f t="shared" si="13"/>
        <v>14.339410908776154</v>
      </c>
      <c r="I88" s="6">
        <f t="shared" si="13"/>
        <v>12.050801107224808</v>
      </c>
      <c r="J88" s="6">
        <v>0</v>
      </c>
      <c r="K88" s="6">
        <v>-9.8000000000000007</v>
      </c>
    </row>
    <row r="89" spans="4:11" x14ac:dyDescent="0.3">
      <c r="D89" s="6">
        <v>88</v>
      </c>
      <c r="E89" s="6">
        <f t="shared" si="9"/>
        <v>0.87000000000000055</v>
      </c>
      <c r="F89" s="6">
        <f t="shared" si="12"/>
        <v>12.475287490635267</v>
      </c>
      <c r="G89" s="6">
        <f t="shared" si="12"/>
        <v>14.107746963285622</v>
      </c>
      <c r="H89" s="6">
        <f t="shared" si="13"/>
        <v>14.339410908776154</v>
      </c>
      <c r="I89" s="6">
        <f t="shared" si="13"/>
        <v>11.952801107224808</v>
      </c>
      <c r="J89" s="6">
        <v>0</v>
      </c>
      <c r="K89" s="6">
        <v>-9.8000000000000007</v>
      </c>
    </row>
    <row r="90" spans="4:11" x14ac:dyDescent="0.3">
      <c r="D90" s="6">
        <v>89</v>
      </c>
      <c r="E90" s="6">
        <f t="shared" si="9"/>
        <v>0.88000000000000056</v>
      </c>
      <c r="F90" s="6">
        <f t="shared" si="12"/>
        <v>12.618681599723029</v>
      </c>
      <c r="G90" s="6">
        <f t="shared" si="12"/>
        <v>14.226784974357871</v>
      </c>
      <c r="H90" s="6">
        <f t="shared" si="13"/>
        <v>14.339410908776154</v>
      </c>
      <c r="I90" s="6">
        <f t="shared" si="13"/>
        <v>11.854801107224807</v>
      </c>
      <c r="J90" s="6">
        <v>0</v>
      </c>
      <c r="K90" s="6">
        <v>-9.8000000000000007</v>
      </c>
    </row>
    <row r="91" spans="4:11" x14ac:dyDescent="0.3">
      <c r="D91" s="6">
        <v>90</v>
      </c>
      <c r="E91" s="6">
        <f t="shared" si="9"/>
        <v>0.89000000000000057</v>
      </c>
      <c r="F91" s="6">
        <f t="shared" si="12"/>
        <v>12.762075708810791</v>
      </c>
      <c r="G91" s="6">
        <f t="shared" si="12"/>
        <v>14.34484298543012</v>
      </c>
      <c r="H91" s="6">
        <f t="shared" si="13"/>
        <v>14.339410908776154</v>
      </c>
      <c r="I91" s="6">
        <f t="shared" si="13"/>
        <v>11.756801107224806</v>
      </c>
      <c r="J91" s="6">
        <v>0</v>
      </c>
      <c r="K91" s="6">
        <v>-9.8000000000000007</v>
      </c>
    </row>
    <row r="92" spans="4:11" x14ac:dyDescent="0.3">
      <c r="D92" s="6">
        <v>91</v>
      </c>
      <c r="E92" s="6">
        <f t="shared" si="9"/>
        <v>0.90000000000000058</v>
      </c>
      <c r="F92" s="6">
        <f t="shared" si="12"/>
        <v>12.905469817898553</v>
      </c>
      <c r="G92" s="6">
        <f t="shared" si="12"/>
        <v>14.461920996502368</v>
      </c>
      <c r="H92" s="6">
        <f t="shared" si="13"/>
        <v>14.339410908776154</v>
      </c>
      <c r="I92" s="6">
        <f t="shared" si="13"/>
        <v>11.658801107224805</v>
      </c>
      <c r="J92" s="6">
        <v>0</v>
      </c>
      <c r="K92" s="6">
        <v>-9.8000000000000007</v>
      </c>
    </row>
    <row r="93" spans="4:11" x14ac:dyDescent="0.3">
      <c r="D93" s="6">
        <v>92</v>
      </c>
      <c r="E93" s="6">
        <f t="shared" si="9"/>
        <v>0.91000000000000059</v>
      </c>
      <c r="F93" s="6">
        <f t="shared" si="12"/>
        <v>13.048863926986314</v>
      </c>
      <c r="G93" s="6">
        <f t="shared" si="12"/>
        <v>14.578019007574616</v>
      </c>
      <c r="H93" s="6">
        <f t="shared" si="13"/>
        <v>14.339410908776154</v>
      </c>
      <c r="I93" s="6">
        <f t="shared" si="13"/>
        <v>11.560801107224805</v>
      </c>
      <c r="J93" s="6">
        <v>0</v>
      </c>
      <c r="K93" s="6">
        <v>-9.8000000000000007</v>
      </c>
    </row>
    <row r="94" spans="4:11" x14ac:dyDescent="0.3">
      <c r="D94" s="6">
        <v>93</v>
      </c>
      <c r="E94" s="6">
        <f t="shared" si="9"/>
        <v>0.9200000000000006</v>
      </c>
      <c r="F94" s="6">
        <f t="shared" si="12"/>
        <v>13.192258036074076</v>
      </c>
      <c r="G94" s="6">
        <f t="shared" si="12"/>
        <v>14.693137018646865</v>
      </c>
      <c r="H94" s="6">
        <f t="shared" si="13"/>
        <v>14.339410908776154</v>
      </c>
      <c r="I94" s="6">
        <f t="shared" si="13"/>
        <v>11.462801107224804</v>
      </c>
      <c r="J94" s="6">
        <v>0</v>
      </c>
      <c r="K94" s="6">
        <v>-9.8000000000000007</v>
      </c>
    </row>
    <row r="95" spans="4:11" x14ac:dyDescent="0.3">
      <c r="D95" s="6">
        <v>94</v>
      </c>
      <c r="E95" s="6">
        <f t="shared" si="9"/>
        <v>0.9300000000000006</v>
      </c>
      <c r="F95" s="6">
        <f t="shared" si="12"/>
        <v>13.335652145161838</v>
      </c>
      <c r="G95" s="6">
        <f t="shared" si="12"/>
        <v>14.807275029719115</v>
      </c>
      <c r="H95" s="6">
        <f t="shared" si="13"/>
        <v>14.339410908776154</v>
      </c>
      <c r="I95" s="6">
        <f t="shared" si="13"/>
        <v>11.364801107224803</v>
      </c>
      <c r="J95" s="6">
        <v>0</v>
      </c>
      <c r="K95" s="6">
        <v>-9.8000000000000007</v>
      </c>
    </row>
    <row r="96" spans="4:11" x14ac:dyDescent="0.3">
      <c r="D96" s="6">
        <v>95</v>
      </c>
      <c r="E96" s="6">
        <f t="shared" si="9"/>
        <v>0.94000000000000061</v>
      </c>
      <c r="F96" s="6">
        <f t="shared" si="12"/>
        <v>13.479046254249599</v>
      </c>
      <c r="G96" s="6">
        <f t="shared" si="12"/>
        <v>14.920433040791364</v>
      </c>
      <c r="H96" s="6">
        <f t="shared" si="13"/>
        <v>14.339410908776154</v>
      </c>
      <c r="I96" s="6">
        <f t="shared" si="13"/>
        <v>11.266801107224802</v>
      </c>
      <c r="J96" s="6">
        <v>0</v>
      </c>
      <c r="K96" s="6">
        <v>-9.8000000000000007</v>
      </c>
    </row>
    <row r="97" spans="4:11" x14ac:dyDescent="0.3">
      <c r="D97" s="6">
        <v>96</v>
      </c>
      <c r="E97" s="6">
        <f t="shared" si="9"/>
        <v>0.95000000000000062</v>
      </c>
      <c r="F97" s="6">
        <f t="shared" si="12"/>
        <v>13.622440363337361</v>
      </c>
      <c r="G97" s="6">
        <f t="shared" si="12"/>
        <v>15.032611051863613</v>
      </c>
      <c r="H97" s="6">
        <f t="shared" si="13"/>
        <v>14.339410908776154</v>
      </c>
      <c r="I97" s="6">
        <f t="shared" si="13"/>
        <v>11.168801107224802</v>
      </c>
      <c r="J97" s="6">
        <v>0</v>
      </c>
      <c r="K97" s="6">
        <v>-9.8000000000000007</v>
      </c>
    </row>
    <row r="98" spans="4:11" x14ac:dyDescent="0.3">
      <c r="D98" s="6">
        <v>97</v>
      </c>
      <c r="E98" s="6">
        <f t="shared" si="9"/>
        <v>0.96000000000000063</v>
      </c>
      <c r="F98" s="6">
        <f t="shared" si="12"/>
        <v>13.765834472425123</v>
      </c>
      <c r="G98" s="6">
        <f t="shared" si="12"/>
        <v>15.143809062935862</v>
      </c>
      <c r="H98" s="6">
        <f t="shared" si="13"/>
        <v>14.339410908776154</v>
      </c>
      <c r="I98" s="6">
        <f t="shared" si="13"/>
        <v>11.070801107224801</v>
      </c>
      <c r="J98" s="6">
        <v>0</v>
      </c>
      <c r="K98" s="6">
        <v>-9.8000000000000007</v>
      </c>
    </row>
    <row r="99" spans="4:11" x14ac:dyDescent="0.3">
      <c r="D99" s="6">
        <v>98</v>
      </c>
      <c r="E99" s="6">
        <f t="shared" si="9"/>
        <v>0.97000000000000064</v>
      </c>
      <c r="F99" s="6">
        <f t="shared" si="12"/>
        <v>13.909228581512885</v>
      </c>
      <c r="G99" s="6">
        <f t="shared" si="12"/>
        <v>15.254027074008111</v>
      </c>
      <c r="H99" s="6">
        <f t="shared" si="13"/>
        <v>14.339410908776154</v>
      </c>
      <c r="I99" s="6">
        <f t="shared" si="13"/>
        <v>10.9728011072248</v>
      </c>
      <c r="J99" s="6">
        <v>0</v>
      </c>
      <c r="K99" s="6">
        <v>-9.8000000000000007</v>
      </c>
    </row>
    <row r="100" spans="4:11" x14ac:dyDescent="0.3">
      <c r="D100" s="6">
        <v>99</v>
      </c>
      <c r="E100" s="6">
        <f t="shared" si="9"/>
        <v>0.98000000000000065</v>
      </c>
      <c r="F100" s="6">
        <f t="shared" ref="F100:G115" si="14">F99+H99*$B$2+0.5*J99*$B$2^2</f>
        <v>14.052622690600646</v>
      </c>
      <c r="G100" s="6">
        <f t="shared" si="14"/>
        <v>15.363265085080359</v>
      </c>
      <c r="H100" s="6">
        <f t="shared" ref="H100:I115" si="15">H99+J99*$B$2</f>
        <v>14.339410908776154</v>
      </c>
      <c r="I100" s="6">
        <f t="shared" si="15"/>
        <v>10.874801107224799</v>
      </c>
      <c r="J100" s="6">
        <v>0</v>
      </c>
      <c r="K100" s="6">
        <v>-9.8000000000000007</v>
      </c>
    </row>
    <row r="101" spans="4:11" x14ac:dyDescent="0.3">
      <c r="D101" s="6">
        <v>100</v>
      </c>
      <c r="E101" s="6">
        <f t="shared" si="9"/>
        <v>0.99000000000000066</v>
      </c>
      <c r="F101" s="6">
        <f t="shared" si="14"/>
        <v>14.196016799688408</v>
      </c>
      <c r="G101" s="6">
        <f t="shared" si="14"/>
        <v>15.471523096152607</v>
      </c>
      <c r="H101" s="6">
        <f t="shared" si="15"/>
        <v>14.339410908776154</v>
      </c>
      <c r="I101" s="6">
        <f t="shared" si="15"/>
        <v>10.776801107224799</v>
      </c>
      <c r="J101" s="6">
        <v>0</v>
      </c>
      <c r="K101" s="6">
        <v>-9.8000000000000007</v>
      </c>
    </row>
    <row r="102" spans="4:11" x14ac:dyDescent="0.3">
      <c r="D102" s="6">
        <v>101</v>
      </c>
      <c r="E102" s="6">
        <f t="shared" si="9"/>
        <v>1.0000000000000007</v>
      </c>
      <c r="F102" s="6">
        <f t="shared" si="14"/>
        <v>14.33941090877617</v>
      </c>
      <c r="G102" s="6">
        <f t="shared" si="14"/>
        <v>15.578801107224855</v>
      </c>
      <c r="H102" s="6">
        <f t="shared" si="15"/>
        <v>14.339410908776154</v>
      </c>
      <c r="I102" s="6">
        <f t="shared" si="15"/>
        <v>10.678801107224798</v>
      </c>
      <c r="J102" s="6">
        <v>0</v>
      </c>
      <c r="K102" s="6">
        <v>-9.8000000000000007</v>
      </c>
    </row>
    <row r="103" spans="4:11" x14ac:dyDescent="0.3">
      <c r="D103" s="6">
        <v>102</v>
      </c>
      <c r="E103" s="6">
        <f t="shared" si="9"/>
        <v>1.0100000000000007</v>
      </c>
      <c r="F103" s="6">
        <f t="shared" si="14"/>
        <v>14.482805017863932</v>
      </c>
      <c r="G103" s="6">
        <f t="shared" si="14"/>
        <v>15.685099118297105</v>
      </c>
      <c r="H103" s="6">
        <f t="shared" si="15"/>
        <v>14.339410908776154</v>
      </c>
      <c r="I103" s="6">
        <f t="shared" si="15"/>
        <v>10.580801107224797</v>
      </c>
      <c r="J103" s="6">
        <v>0</v>
      </c>
      <c r="K103" s="6">
        <v>-9.8000000000000007</v>
      </c>
    </row>
    <row r="104" spans="4:11" x14ac:dyDescent="0.3">
      <c r="D104" s="6">
        <v>103</v>
      </c>
      <c r="E104" s="6">
        <f t="shared" si="9"/>
        <v>1.0200000000000007</v>
      </c>
      <c r="F104" s="6">
        <f t="shared" si="14"/>
        <v>14.626199126951693</v>
      </c>
      <c r="G104" s="6">
        <f t="shared" si="14"/>
        <v>15.790417129369354</v>
      </c>
      <c r="H104" s="6">
        <f t="shared" si="15"/>
        <v>14.339410908776154</v>
      </c>
      <c r="I104" s="6">
        <f t="shared" si="15"/>
        <v>10.482801107224796</v>
      </c>
      <c r="J104" s="6">
        <v>0</v>
      </c>
      <c r="K104" s="6">
        <v>-9.8000000000000007</v>
      </c>
    </row>
    <row r="105" spans="4:11" x14ac:dyDescent="0.3">
      <c r="D105" s="6">
        <v>104</v>
      </c>
      <c r="E105" s="6">
        <f t="shared" si="9"/>
        <v>1.0300000000000007</v>
      </c>
      <c r="F105" s="6">
        <f t="shared" si="14"/>
        <v>14.769593236039455</v>
      </c>
      <c r="G105" s="6">
        <f t="shared" si="14"/>
        <v>15.894755140441603</v>
      </c>
      <c r="H105" s="6">
        <f t="shared" si="15"/>
        <v>14.339410908776154</v>
      </c>
      <c r="I105" s="6">
        <f t="shared" si="15"/>
        <v>10.384801107224796</v>
      </c>
      <c r="J105" s="6">
        <v>0</v>
      </c>
      <c r="K105" s="6">
        <v>-9.8000000000000007</v>
      </c>
    </row>
    <row r="106" spans="4:11" x14ac:dyDescent="0.3">
      <c r="D106" s="6">
        <v>105</v>
      </c>
      <c r="E106" s="6">
        <f t="shared" si="9"/>
        <v>1.0400000000000007</v>
      </c>
      <c r="F106" s="6">
        <f t="shared" si="14"/>
        <v>14.912987345127217</v>
      </c>
      <c r="G106" s="6">
        <f t="shared" si="14"/>
        <v>15.998113151513852</v>
      </c>
      <c r="H106" s="6">
        <f t="shared" si="15"/>
        <v>14.339410908776154</v>
      </c>
      <c r="I106" s="6">
        <f t="shared" si="15"/>
        <v>10.286801107224795</v>
      </c>
      <c r="J106" s="6">
        <v>0</v>
      </c>
      <c r="K106" s="6">
        <v>-9.8000000000000007</v>
      </c>
    </row>
    <row r="107" spans="4:11" x14ac:dyDescent="0.3">
      <c r="D107" s="6">
        <v>106</v>
      </c>
      <c r="E107" s="6">
        <f t="shared" si="9"/>
        <v>1.0500000000000007</v>
      </c>
      <c r="F107" s="6">
        <f t="shared" si="14"/>
        <v>15.056381454214979</v>
      </c>
      <c r="G107" s="6">
        <f t="shared" si="14"/>
        <v>16.100491162586099</v>
      </c>
      <c r="H107" s="6">
        <f t="shared" si="15"/>
        <v>14.339410908776154</v>
      </c>
      <c r="I107" s="6">
        <f t="shared" si="15"/>
        <v>10.188801107224794</v>
      </c>
      <c r="J107" s="6">
        <v>0</v>
      </c>
      <c r="K107" s="6">
        <v>-9.8000000000000007</v>
      </c>
    </row>
    <row r="108" spans="4:11" x14ac:dyDescent="0.3">
      <c r="D108" s="6">
        <v>107</v>
      </c>
      <c r="E108" s="6">
        <f t="shared" si="9"/>
        <v>1.0600000000000007</v>
      </c>
      <c r="F108" s="6">
        <f t="shared" si="14"/>
        <v>15.19977556330274</v>
      </c>
      <c r="G108" s="6">
        <f t="shared" si="14"/>
        <v>16.201889173658348</v>
      </c>
      <c r="H108" s="6">
        <f t="shared" si="15"/>
        <v>14.339410908776154</v>
      </c>
      <c r="I108" s="6">
        <f t="shared" si="15"/>
        <v>10.090801107224793</v>
      </c>
      <c r="J108" s="6">
        <v>0</v>
      </c>
      <c r="K108" s="6">
        <v>-9.8000000000000007</v>
      </c>
    </row>
    <row r="109" spans="4:11" x14ac:dyDescent="0.3">
      <c r="D109" s="6">
        <v>108</v>
      </c>
      <c r="E109" s="6">
        <f t="shared" si="9"/>
        <v>1.0700000000000007</v>
      </c>
      <c r="F109" s="6">
        <f t="shared" si="14"/>
        <v>15.343169672390502</v>
      </c>
      <c r="G109" s="6">
        <f t="shared" si="14"/>
        <v>16.302307184730598</v>
      </c>
      <c r="H109" s="6">
        <f t="shared" si="15"/>
        <v>14.339410908776154</v>
      </c>
      <c r="I109" s="6">
        <f t="shared" si="15"/>
        <v>9.9928011072247926</v>
      </c>
      <c r="J109" s="6">
        <v>0</v>
      </c>
      <c r="K109" s="6">
        <v>-9.8000000000000007</v>
      </c>
    </row>
    <row r="110" spans="4:11" x14ac:dyDescent="0.3">
      <c r="D110" s="6">
        <v>109</v>
      </c>
      <c r="E110" s="6">
        <f t="shared" si="9"/>
        <v>1.0800000000000007</v>
      </c>
      <c r="F110" s="6">
        <f t="shared" si="14"/>
        <v>15.486563781478264</v>
      </c>
      <c r="G110" s="6">
        <f t="shared" si="14"/>
        <v>16.401745195802846</v>
      </c>
      <c r="H110" s="6">
        <f t="shared" si="15"/>
        <v>14.339410908776154</v>
      </c>
      <c r="I110" s="6">
        <f t="shared" si="15"/>
        <v>9.8948011072247919</v>
      </c>
      <c r="J110" s="6">
        <v>0</v>
      </c>
      <c r="K110" s="6">
        <v>-9.8000000000000007</v>
      </c>
    </row>
    <row r="111" spans="4:11" x14ac:dyDescent="0.3">
      <c r="D111" s="6">
        <v>110</v>
      </c>
      <c r="E111" s="6">
        <f t="shared" si="9"/>
        <v>1.0900000000000007</v>
      </c>
      <c r="F111" s="6">
        <f t="shared" si="14"/>
        <v>15.629957890566025</v>
      </c>
      <c r="G111" s="6">
        <f t="shared" si="14"/>
        <v>16.500203206875096</v>
      </c>
      <c r="H111" s="6">
        <f t="shared" si="15"/>
        <v>14.339410908776154</v>
      </c>
      <c r="I111" s="6">
        <f t="shared" si="15"/>
        <v>9.7968011072247911</v>
      </c>
      <c r="J111" s="6">
        <v>0</v>
      </c>
      <c r="K111" s="6">
        <v>-9.8000000000000007</v>
      </c>
    </row>
    <row r="112" spans="4:11" x14ac:dyDescent="0.3">
      <c r="D112" s="6">
        <v>111</v>
      </c>
      <c r="E112" s="6">
        <f t="shared" si="9"/>
        <v>1.1000000000000008</v>
      </c>
      <c r="F112" s="6">
        <f t="shared" si="14"/>
        <v>15.773351999653787</v>
      </c>
      <c r="G112" s="6">
        <f t="shared" si="14"/>
        <v>16.597681217947343</v>
      </c>
      <c r="H112" s="6">
        <f t="shared" si="15"/>
        <v>14.339410908776154</v>
      </c>
      <c r="I112" s="6">
        <f t="shared" si="15"/>
        <v>9.6988011072247904</v>
      </c>
      <c r="J112" s="6">
        <v>0</v>
      </c>
      <c r="K112" s="6">
        <v>-9.8000000000000007</v>
      </c>
    </row>
    <row r="113" spans="4:11" x14ac:dyDescent="0.3">
      <c r="D113" s="6">
        <v>112</v>
      </c>
      <c r="E113" s="6">
        <f t="shared" si="9"/>
        <v>1.1100000000000008</v>
      </c>
      <c r="F113" s="6">
        <f t="shared" si="14"/>
        <v>15.916746108741549</v>
      </c>
      <c r="G113" s="6">
        <f t="shared" si="14"/>
        <v>16.694179229019593</v>
      </c>
      <c r="H113" s="6">
        <f t="shared" si="15"/>
        <v>14.339410908776154</v>
      </c>
      <c r="I113" s="6">
        <f t="shared" si="15"/>
        <v>9.6008011072247896</v>
      </c>
      <c r="J113" s="6">
        <v>0</v>
      </c>
      <c r="K113" s="6">
        <v>-9.8000000000000007</v>
      </c>
    </row>
    <row r="114" spans="4:11" x14ac:dyDescent="0.3">
      <c r="D114" s="6">
        <v>113</v>
      </c>
      <c r="E114" s="6">
        <f t="shared" si="9"/>
        <v>1.1200000000000008</v>
      </c>
      <c r="F114" s="6">
        <f t="shared" si="14"/>
        <v>16.060140217829311</v>
      </c>
      <c r="G114" s="6">
        <f t="shared" si="14"/>
        <v>16.78969724009184</v>
      </c>
      <c r="H114" s="6">
        <f t="shared" si="15"/>
        <v>14.339410908776154</v>
      </c>
      <c r="I114" s="6">
        <f t="shared" si="15"/>
        <v>9.5028011072247889</v>
      </c>
      <c r="J114" s="6">
        <v>0</v>
      </c>
      <c r="K114" s="6">
        <v>-9.8000000000000007</v>
      </c>
    </row>
    <row r="115" spans="4:11" x14ac:dyDescent="0.3">
      <c r="D115" s="6">
        <v>114</v>
      </c>
      <c r="E115" s="6">
        <f t="shared" si="9"/>
        <v>1.1300000000000008</v>
      </c>
      <c r="F115" s="6">
        <f t="shared" si="14"/>
        <v>16.203534326917072</v>
      </c>
      <c r="G115" s="6">
        <f t="shared" si="14"/>
        <v>16.884235251164089</v>
      </c>
      <c r="H115" s="6">
        <f t="shared" si="15"/>
        <v>14.339410908776154</v>
      </c>
      <c r="I115" s="6">
        <f t="shared" si="15"/>
        <v>9.4048011072247881</v>
      </c>
      <c r="J115" s="6">
        <v>0</v>
      </c>
      <c r="K115" s="6">
        <v>-9.8000000000000007</v>
      </c>
    </row>
    <row r="116" spans="4:11" x14ac:dyDescent="0.3">
      <c r="D116" s="6">
        <v>115</v>
      </c>
      <c r="E116" s="6">
        <f t="shared" si="9"/>
        <v>1.1400000000000008</v>
      </c>
      <c r="F116" s="6">
        <f t="shared" ref="F116:G131" si="16">F115+H115*$B$2+0.5*J115*$B$2^2</f>
        <v>16.346928436004834</v>
      </c>
      <c r="G116" s="6">
        <f t="shared" si="16"/>
        <v>16.977793262236336</v>
      </c>
      <c r="H116" s="6">
        <f t="shared" ref="H116:I131" si="17">H115+J115*$B$2</f>
        <v>14.339410908776154</v>
      </c>
      <c r="I116" s="6">
        <f t="shared" si="17"/>
        <v>9.3068011072247874</v>
      </c>
      <c r="J116" s="6">
        <v>0</v>
      </c>
      <c r="K116" s="6">
        <v>-9.8000000000000007</v>
      </c>
    </row>
    <row r="117" spans="4:11" x14ac:dyDescent="0.3">
      <c r="D117" s="6">
        <v>116</v>
      </c>
      <c r="E117" s="6">
        <f t="shared" si="9"/>
        <v>1.1500000000000008</v>
      </c>
      <c r="F117" s="6">
        <f t="shared" si="16"/>
        <v>16.490322545092596</v>
      </c>
      <c r="G117" s="6">
        <f t="shared" si="16"/>
        <v>17.070371273308584</v>
      </c>
      <c r="H117" s="6">
        <f t="shared" si="17"/>
        <v>14.339410908776154</v>
      </c>
      <c r="I117" s="6">
        <f t="shared" si="17"/>
        <v>9.2088011072247866</v>
      </c>
      <c r="J117" s="6">
        <v>0</v>
      </c>
      <c r="K117" s="6">
        <v>-9.8000000000000007</v>
      </c>
    </row>
    <row r="118" spans="4:11" x14ac:dyDescent="0.3">
      <c r="D118" s="6">
        <v>117</v>
      </c>
      <c r="E118" s="6">
        <f t="shared" si="9"/>
        <v>1.1600000000000008</v>
      </c>
      <c r="F118" s="6">
        <f t="shared" si="16"/>
        <v>16.633716654180358</v>
      </c>
      <c r="G118" s="6">
        <f t="shared" si="16"/>
        <v>17.161969284380834</v>
      </c>
      <c r="H118" s="6">
        <f t="shared" si="17"/>
        <v>14.339410908776154</v>
      </c>
      <c r="I118" s="6">
        <f t="shared" si="17"/>
        <v>9.1108011072247859</v>
      </c>
      <c r="J118" s="6">
        <v>0</v>
      </c>
      <c r="K118" s="6">
        <v>-9.8000000000000007</v>
      </c>
    </row>
    <row r="119" spans="4:11" x14ac:dyDescent="0.3">
      <c r="D119" s="6">
        <v>118</v>
      </c>
      <c r="E119" s="6">
        <f t="shared" si="9"/>
        <v>1.1700000000000008</v>
      </c>
      <c r="F119" s="6">
        <f t="shared" si="16"/>
        <v>16.777110763268119</v>
      </c>
      <c r="G119" s="6">
        <f t="shared" si="16"/>
        <v>17.252587295453083</v>
      </c>
      <c r="H119" s="6">
        <f t="shared" si="17"/>
        <v>14.339410908776154</v>
      </c>
      <c r="I119" s="6">
        <f t="shared" si="17"/>
        <v>9.0128011072247851</v>
      </c>
      <c r="J119" s="6">
        <v>0</v>
      </c>
      <c r="K119" s="6">
        <v>-9.8000000000000007</v>
      </c>
    </row>
    <row r="120" spans="4:11" x14ac:dyDescent="0.3">
      <c r="D120" s="6">
        <v>119</v>
      </c>
      <c r="E120" s="6">
        <f t="shared" si="9"/>
        <v>1.1800000000000008</v>
      </c>
      <c r="F120" s="6">
        <f t="shared" si="16"/>
        <v>16.920504872355881</v>
      </c>
      <c r="G120" s="6">
        <f t="shared" si="16"/>
        <v>17.342225306525332</v>
      </c>
      <c r="H120" s="6">
        <f t="shared" si="17"/>
        <v>14.339410908776154</v>
      </c>
      <c r="I120" s="6">
        <f t="shared" si="17"/>
        <v>8.9148011072247844</v>
      </c>
      <c r="J120" s="6">
        <v>0</v>
      </c>
      <c r="K120" s="6">
        <v>-9.8000000000000007</v>
      </c>
    </row>
    <row r="121" spans="4:11" x14ac:dyDescent="0.3">
      <c r="D121" s="6">
        <v>120</v>
      </c>
      <c r="E121" s="6">
        <f t="shared" si="9"/>
        <v>1.1900000000000008</v>
      </c>
      <c r="F121" s="6">
        <f t="shared" si="16"/>
        <v>17.063898981443643</v>
      </c>
      <c r="G121" s="6">
        <f t="shared" si="16"/>
        <v>17.43088331759758</v>
      </c>
      <c r="H121" s="6">
        <f t="shared" si="17"/>
        <v>14.339410908776154</v>
      </c>
      <c r="I121" s="6">
        <f t="shared" si="17"/>
        <v>8.8168011072247836</v>
      </c>
      <c r="J121" s="6">
        <v>0</v>
      </c>
      <c r="K121" s="6">
        <v>-9.8000000000000007</v>
      </c>
    </row>
    <row r="122" spans="4:11" x14ac:dyDescent="0.3">
      <c r="D122" s="6">
        <v>121</v>
      </c>
      <c r="E122" s="6">
        <f t="shared" si="9"/>
        <v>1.2000000000000008</v>
      </c>
      <c r="F122" s="6">
        <f t="shared" si="16"/>
        <v>17.207293090531405</v>
      </c>
      <c r="G122" s="6">
        <f t="shared" si="16"/>
        <v>17.518561328669829</v>
      </c>
      <c r="H122" s="6">
        <f t="shared" si="17"/>
        <v>14.339410908776154</v>
      </c>
      <c r="I122" s="6">
        <f t="shared" si="17"/>
        <v>8.7188011072247829</v>
      </c>
      <c r="J122" s="6">
        <v>0</v>
      </c>
      <c r="K122" s="6">
        <v>-9.8000000000000007</v>
      </c>
    </row>
    <row r="123" spans="4:11" x14ac:dyDescent="0.3">
      <c r="D123" s="6">
        <v>122</v>
      </c>
      <c r="E123" s="6">
        <f t="shared" si="9"/>
        <v>1.2100000000000009</v>
      </c>
      <c r="F123" s="6">
        <f t="shared" si="16"/>
        <v>17.350687199619166</v>
      </c>
      <c r="G123" s="6">
        <f t="shared" si="16"/>
        <v>17.605259339742076</v>
      </c>
      <c r="H123" s="6">
        <f t="shared" si="17"/>
        <v>14.339410908776154</v>
      </c>
      <c r="I123" s="6">
        <f t="shared" si="17"/>
        <v>8.6208011072247821</v>
      </c>
      <c r="J123" s="6">
        <v>0</v>
      </c>
      <c r="K123" s="6">
        <v>-9.8000000000000007</v>
      </c>
    </row>
    <row r="124" spans="4:11" x14ac:dyDescent="0.3">
      <c r="D124" s="6">
        <v>123</v>
      </c>
      <c r="E124" s="6">
        <f t="shared" si="9"/>
        <v>1.2200000000000009</v>
      </c>
      <c r="F124" s="6">
        <f t="shared" si="16"/>
        <v>17.494081308706928</v>
      </c>
      <c r="G124" s="6">
        <f t="shared" si="16"/>
        <v>17.690977350814325</v>
      </c>
      <c r="H124" s="6">
        <f t="shared" si="17"/>
        <v>14.339410908776154</v>
      </c>
      <c r="I124" s="6">
        <f t="shared" si="17"/>
        <v>8.5228011072247813</v>
      </c>
      <c r="J124" s="6">
        <v>0</v>
      </c>
      <c r="K124" s="6">
        <v>-9.8000000000000007</v>
      </c>
    </row>
    <row r="125" spans="4:11" x14ac:dyDescent="0.3">
      <c r="D125" s="6">
        <v>124</v>
      </c>
      <c r="E125" s="6">
        <f t="shared" si="9"/>
        <v>1.2300000000000009</v>
      </c>
      <c r="F125" s="6">
        <f t="shared" si="16"/>
        <v>17.63747541779469</v>
      </c>
      <c r="G125" s="6">
        <f t="shared" si="16"/>
        <v>17.775715361886572</v>
      </c>
      <c r="H125" s="6">
        <f t="shared" si="17"/>
        <v>14.339410908776154</v>
      </c>
      <c r="I125" s="6">
        <f t="shared" si="17"/>
        <v>8.4248011072247806</v>
      </c>
      <c r="J125" s="6">
        <v>0</v>
      </c>
      <c r="K125" s="6">
        <v>-9.8000000000000007</v>
      </c>
    </row>
    <row r="126" spans="4:11" x14ac:dyDescent="0.3">
      <c r="D126" s="6">
        <v>125</v>
      </c>
      <c r="E126" s="6">
        <f t="shared" si="9"/>
        <v>1.2400000000000009</v>
      </c>
      <c r="F126" s="6">
        <f t="shared" si="16"/>
        <v>17.780869526882451</v>
      </c>
      <c r="G126" s="6">
        <f t="shared" si="16"/>
        <v>17.859473372958821</v>
      </c>
      <c r="H126" s="6">
        <f t="shared" si="17"/>
        <v>14.339410908776154</v>
      </c>
      <c r="I126" s="6">
        <f t="shared" si="17"/>
        <v>8.3268011072247798</v>
      </c>
      <c r="J126" s="6">
        <v>0</v>
      </c>
      <c r="K126" s="6">
        <v>-9.8000000000000007</v>
      </c>
    </row>
    <row r="127" spans="4:11" x14ac:dyDescent="0.3">
      <c r="D127" s="6">
        <v>126</v>
      </c>
      <c r="E127" s="6">
        <f t="shared" si="9"/>
        <v>1.2500000000000009</v>
      </c>
      <c r="F127" s="6">
        <f t="shared" si="16"/>
        <v>17.924263635970213</v>
      </c>
      <c r="G127" s="6">
        <f t="shared" si="16"/>
        <v>17.942251384031071</v>
      </c>
      <c r="H127" s="6">
        <f t="shared" si="17"/>
        <v>14.339410908776154</v>
      </c>
      <c r="I127" s="6">
        <f t="shared" si="17"/>
        <v>8.2288011072247791</v>
      </c>
      <c r="J127" s="6">
        <v>0</v>
      </c>
      <c r="K127" s="6">
        <v>-9.8000000000000007</v>
      </c>
    </row>
    <row r="128" spans="4:11" x14ac:dyDescent="0.3">
      <c r="D128" s="6">
        <v>127</v>
      </c>
      <c r="E128" s="6">
        <f t="shared" si="9"/>
        <v>1.2600000000000009</v>
      </c>
      <c r="F128" s="6">
        <f t="shared" si="16"/>
        <v>18.067657745057975</v>
      </c>
      <c r="G128" s="6">
        <f t="shared" si="16"/>
        <v>18.024049395103319</v>
      </c>
      <c r="H128" s="6">
        <f t="shared" si="17"/>
        <v>14.339410908776154</v>
      </c>
      <c r="I128" s="6">
        <f t="shared" si="17"/>
        <v>8.1308011072247783</v>
      </c>
      <c r="J128" s="6">
        <v>0</v>
      </c>
      <c r="K128" s="6">
        <v>-9.8000000000000007</v>
      </c>
    </row>
    <row r="129" spans="4:11" x14ac:dyDescent="0.3">
      <c r="D129" s="6">
        <v>128</v>
      </c>
      <c r="E129" s="6">
        <f t="shared" si="9"/>
        <v>1.2700000000000009</v>
      </c>
      <c r="F129" s="6">
        <f t="shared" si="16"/>
        <v>18.211051854145737</v>
      </c>
      <c r="G129" s="6">
        <f t="shared" si="16"/>
        <v>18.104867406175568</v>
      </c>
      <c r="H129" s="6">
        <f t="shared" si="17"/>
        <v>14.339410908776154</v>
      </c>
      <c r="I129" s="6">
        <f t="shared" si="17"/>
        <v>8.0328011072247776</v>
      </c>
      <c r="J129" s="6">
        <v>0</v>
      </c>
      <c r="K129" s="6">
        <v>-9.8000000000000007</v>
      </c>
    </row>
    <row r="130" spans="4:11" x14ac:dyDescent="0.3">
      <c r="D130" s="6">
        <v>129</v>
      </c>
      <c r="E130" s="6">
        <f t="shared" si="9"/>
        <v>1.2800000000000009</v>
      </c>
      <c r="F130" s="6">
        <f t="shared" si="16"/>
        <v>18.354445963233498</v>
      </c>
      <c r="G130" s="6">
        <f t="shared" si="16"/>
        <v>18.184705417247816</v>
      </c>
      <c r="H130" s="6">
        <f t="shared" si="17"/>
        <v>14.339410908776154</v>
      </c>
      <c r="I130" s="6">
        <f t="shared" si="17"/>
        <v>7.9348011072247777</v>
      </c>
      <c r="J130" s="6">
        <v>0</v>
      </c>
      <c r="K130" s="6">
        <v>-9.8000000000000007</v>
      </c>
    </row>
    <row r="131" spans="4:11" x14ac:dyDescent="0.3">
      <c r="D131" s="6">
        <v>130</v>
      </c>
      <c r="E131" s="6">
        <f t="shared" si="9"/>
        <v>1.2900000000000009</v>
      </c>
      <c r="F131" s="6">
        <f t="shared" si="16"/>
        <v>18.49784007232126</v>
      </c>
      <c r="G131" s="6">
        <f t="shared" si="16"/>
        <v>18.263563428320065</v>
      </c>
      <c r="H131" s="6">
        <f t="shared" si="17"/>
        <v>14.339410908776154</v>
      </c>
      <c r="I131" s="6">
        <f t="shared" si="17"/>
        <v>7.8368011072247779</v>
      </c>
      <c r="J131" s="6">
        <v>0</v>
      </c>
      <c r="K131" s="6">
        <v>-9.8000000000000007</v>
      </c>
    </row>
    <row r="132" spans="4:11" x14ac:dyDescent="0.3">
      <c r="D132" s="6">
        <v>131</v>
      </c>
      <c r="E132" s="6">
        <f t="shared" ref="E132:E195" si="18">$B$2+E131</f>
        <v>1.3000000000000009</v>
      </c>
      <c r="F132" s="6">
        <f t="shared" ref="F132:G147" si="19">F131+H131*$B$2+0.5*J131*$B$2^2</f>
        <v>18.641234181409022</v>
      </c>
      <c r="G132" s="6">
        <f t="shared" si="19"/>
        <v>18.341441439392312</v>
      </c>
      <c r="H132" s="6">
        <f t="shared" ref="H132:I147" si="20">H131+J131*$B$2</f>
        <v>14.339410908776154</v>
      </c>
      <c r="I132" s="6">
        <f t="shared" si="20"/>
        <v>7.738801107224778</v>
      </c>
      <c r="J132" s="6">
        <v>0</v>
      </c>
      <c r="K132" s="6">
        <v>-9.8000000000000007</v>
      </c>
    </row>
    <row r="133" spans="4:11" x14ac:dyDescent="0.3">
      <c r="D133" s="6">
        <v>132</v>
      </c>
      <c r="E133" s="6">
        <f t="shared" si="18"/>
        <v>1.3100000000000009</v>
      </c>
      <c r="F133" s="6">
        <f t="shared" si="19"/>
        <v>18.784628290496784</v>
      </c>
      <c r="G133" s="6">
        <f t="shared" si="19"/>
        <v>18.418339450464561</v>
      </c>
      <c r="H133" s="6">
        <f t="shared" si="20"/>
        <v>14.339410908776154</v>
      </c>
      <c r="I133" s="6">
        <f t="shared" si="20"/>
        <v>7.6408011072247781</v>
      </c>
      <c r="J133" s="6">
        <v>0</v>
      </c>
      <c r="K133" s="6">
        <v>-9.8000000000000007</v>
      </c>
    </row>
    <row r="134" spans="4:11" x14ac:dyDescent="0.3">
      <c r="D134" s="6">
        <v>133</v>
      </c>
      <c r="E134" s="6">
        <f t="shared" si="18"/>
        <v>1.320000000000001</v>
      </c>
      <c r="F134" s="6">
        <f t="shared" si="19"/>
        <v>18.928022399584545</v>
      </c>
      <c r="G134" s="6">
        <f t="shared" si="19"/>
        <v>18.494257461536808</v>
      </c>
      <c r="H134" s="6">
        <f t="shared" si="20"/>
        <v>14.339410908776154</v>
      </c>
      <c r="I134" s="6">
        <f t="shared" si="20"/>
        <v>7.5428011072247783</v>
      </c>
      <c r="J134" s="6">
        <v>0</v>
      </c>
      <c r="K134" s="6">
        <v>-9.8000000000000007</v>
      </c>
    </row>
    <row r="135" spans="4:11" x14ac:dyDescent="0.3">
      <c r="D135" s="6">
        <v>134</v>
      </c>
      <c r="E135" s="6">
        <f t="shared" si="18"/>
        <v>1.330000000000001</v>
      </c>
      <c r="F135" s="6">
        <f t="shared" si="19"/>
        <v>19.071416508672307</v>
      </c>
      <c r="G135" s="6">
        <f t="shared" si="19"/>
        <v>18.569195472609056</v>
      </c>
      <c r="H135" s="6">
        <f t="shared" si="20"/>
        <v>14.339410908776154</v>
      </c>
      <c r="I135" s="6">
        <f t="shared" si="20"/>
        <v>7.4448011072247784</v>
      </c>
      <c r="J135" s="6">
        <v>0</v>
      </c>
      <c r="K135" s="6">
        <v>-9.8000000000000007</v>
      </c>
    </row>
    <row r="136" spans="4:11" x14ac:dyDescent="0.3">
      <c r="D136" s="6">
        <v>135</v>
      </c>
      <c r="E136" s="6">
        <f t="shared" si="18"/>
        <v>1.340000000000001</v>
      </c>
      <c r="F136" s="6">
        <f t="shared" si="19"/>
        <v>19.214810617760069</v>
      </c>
      <c r="G136" s="6">
        <f t="shared" si="19"/>
        <v>18.643153483681306</v>
      </c>
      <c r="H136" s="6">
        <f t="shared" si="20"/>
        <v>14.339410908776154</v>
      </c>
      <c r="I136" s="6">
        <f t="shared" si="20"/>
        <v>7.3468011072247785</v>
      </c>
      <c r="J136" s="6">
        <v>0</v>
      </c>
      <c r="K136" s="6">
        <v>-9.8000000000000007</v>
      </c>
    </row>
    <row r="137" spans="4:11" x14ac:dyDescent="0.3">
      <c r="D137" s="6">
        <v>136</v>
      </c>
      <c r="E137" s="6">
        <f t="shared" si="18"/>
        <v>1.350000000000001</v>
      </c>
      <c r="F137" s="6">
        <f t="shared" si="19"/>
        <v>19.358204726847831</v>
      </c>
      <c r="G137" s="6">
        <f t="shared" si="19"/>
        <v>18.716131494753554</v>
      </c>
      <c r="H137" s="6">
        <f t="shared" si="20"/>
        <v>14.339410908776154</v>
      </c>
      <c r="I137" s="6">
        <f t="shared" si="20"/>
        <v>7.2488011072247787</v>
      </c>
      <c r="J137" s="6">
        <v>0</v>
      </c>
      <c r="K137" s="6">
        <v>-9.8000000000000007</v>
      </c>
    </row>
    <row r="138" spans="4:11" x14ac:dyDescent="0.3">
      <c r="D138" s="6">
        <v>137</v>
      </c>
      <c r="E138" s="6">
        <f t="shared" si="18"/>
        <v>1.360000000000001</v>
      </c>
      <c r="F138" s="6">
        <f t="shared" si="19"/>
        <v>19.501598835935592</v>
      </c>
      <c r="G138" s="6">
        <f t="shared" si="19"/>
        <v>18.788129505825804</v>
      </c>
      <c r="H138" s="6">
        <f t="shared" si="20"/>
        <v>14.339410908776154</v>
      </c>
      <c r="I138" s="6">
        <f t="shared" si="20"/>
        <v>7.1508011072247788</v>
      </c>
      <c r="J138" s="6">
        <v>0</v>
      </c>
      <c r="K138" s="6">
        <v>-9.8000000000000007</v>
      </c>
    </row>
    <row r="139" spans="4:11" x14ac:dyDescent="0.3">
      <c r="D139" s="6">
        <v>138</v>
      </c>
      <c r="E139" s="6">
        <f t="shared" si="18"/>
        <v>1.370000000000001</v>
      </c>
      <c r="F139" s="6">
        <f t="shared" si="19"/>
        <v>19.644992945023354</v>
      </c>
      <c r="G139" s="6">
        <f t="shared" si="19"/>
        <v>18.859147516898052</v>
      </c>
      <c r="H139" s="6">
        <f t="shared" si="20"/>
        <v>14.339410908776154</v>
      </c>
      <c r="I139" s="6">
        <f t="shared" si="20"/>
        <v>7.0528011072247789</v>
      </c>
      <c r="J139" s="6">
        <v>0</v>
      </c>
      <c r="K139" s="6">
        <v>-9.8000000000000007</v>
      </c>
    </row>
    <row r="140" spans="4:11" x14ac:dyDescent="0.3">
      <c r="D140" s="6">
        <v>139</v>
      </c>
      <c r="E140" s="6">
        <f t="shared" si="18"/>
        <v>1.380000000000001</v>
      </c>
      <c r="F140" s="6">
        <f t="shared" si="19"/>
        <v>19.788387054111116</v>
      </c>
      <c r="G140" s="6">
        <f t="shared" si="19"/>
        <v>18.929185527970301</v>
      </c>
      <c r="H140" s="6">
        <f t="shared" si="20"/>
        <v>14.339410908776154</v>
      </c>
      <c r="I140" s="6">
        <f t="shared" si="20"/>
        <v>6.9548011072247791</v>
      </c>
      <c r="J140" s="6">
        <v>0</v>
      </c>
      <c r="K140" s="6">
        <v>-9.8000000000000007</v>
      </c>
    </row>
    <row r="141" spans="4:11" x14ac:dyDescent="0.3">
      <c r="D141" s="6">
        <v>140</v>
      </c>
      <c r="E141" s="6">
        <f t="shared" si="18"/>
        <v>1.390000000000001</v>
      </c>
      <c r="F141" s="6">
        <f t="shared" si="19"/>
        <v>19.931781163198877</v>
      </c>
      <c r="G141" s="6">
        <f t="shared" si="19"/>
        <v>18.998243539042548</v>
      </c>
      <c r="H141" s="6">
        <f t="shared" si="20"/>
        <v>14.339410908776154</v>
      </c>
      <c r="I141" s="6">
        <f t="shared" si="20"/>
        <v>6.8568011072247792</v>
      </c>
      <c r="J141" s="6">
        <v>0</v>
      </c>
      <c r="K141" s="6">
        <v>-9.8000000000000007</v>
      </c>
    </row>
    <row r="142" spans="4:11" x14ac:dyDescent="0.3">
      <c r="D142" s="6">
        <v>141</v>
      </c>
      <c r="E142" s="6">
        <f t="shared" si="18"/>
        <v>1.400000000000001</v>
      </c>
      <c r="F142" s="6">
        <f t="shared" si="19"/>
        <v>20.075175272286639</v>
      </c>
      <c r="G142" s="6">
        <f t="shared" si="19"/>
        <v>19.066321550114797</v>
      </c>
      <c r="H142" s="6">
        <f t="shared" si="20"/>
        <v>14.339410908776154</v>
      </c>
      <c r="I142" s="6">
        <f t="shared" si="20"/>
        <v>6.7588011072247793</v>
      </c>
      <c r="J142" s="6">
        <v>0</v>
      </c>
      <c r="K142" s="6">
        <v>-9.8000000000000007</v>
      </c>
    </row>
    <row r="143" spans="4:11" x14ac:dyDescent="0.3">
      <c r="D143" s="6">
        <v>142</v>
      </c>
      <c r="E143" s="6">
        <f t="shared" si="18"/>
        <v>1.410000000000001</v>
      </c>
      <c r="F143" s="6">
        <f t="shared" si="19"/>
        <v>20.218569381374401</v>
      </c>
      <c r="G143" s="6">
        <f t="shared" si="19"/>
        <v>19.133419561187047</v>
      </c>
      <c r="H143" s="6">
        <f t="shared" si="20"/>
        <v>14.339410908776154</v>
      </c>
      <c r="I143" s="6">
        <f t="shared" si="20"/>
        <v>6.6608011072247795</v>
      </c>
      <c r="J143" s="6">
        <v>0</v>
      </c>
      <c r="K143" s="6">
        <v>-9.8000000000000007</v>
      </c>
    </row>
    <row r="144" spans="4:11" x14ac:dyDescent="0.3">
      <c r="D144" s="6">
        <v>143</v>
      </c>
      <c r="E144" s="6">
        <f t="shared" si="18"/>
        <v>1.420000000000001</v>
      </c>
      <c r="F144" s="6">
        <f t="shared" si="19"/>
        <v>20.361963490462163</v>
      </c>
      <c r="G144" s="6">
        <f t="shared" si="19"/>
        <v>19.199537572259295</v>
      </c>
      <c r="H144" s="6">
        <f t="shared" si="20"/>
        <v>14.339410908776154</v>
      </c>
      <c r="I144" s="6">
        <f t="shared" si="20"/>
        <v>6.5628011072247796</v>
      </c>
      <c r="J144" s="6">
        <v>0</v>
      </c>
      <c r="K144" s="6">
        <v>-9.8000000000000007</v>
      </c>
    </row>
    <row r="145" spans="4:11" x14ac:dyDescent="0.3">
      <c r="D145" s="6">
        <v>144</v>
      </c>
      <c r="E145" s="6">
        <f t="shared" si="18"/>
        <v>1.430000000000001</v>
      </c>
      <c r="F145" s="6">
        <f t="shared" si="19"/>
        <v>20.505357599549924</v>
      </c>
      <c r="G145" s="6">
        <f t="shared" si="19"/>
        <v>19.264675583331545</v>
      </c>
      <c r="H145" s="6">
        <f t="shared" si="20"/>
        <v>14.339410908776154</v>
      </c>
      <c r="I145" s="6">
        <f t="shared" si="20"/>
        <v>6.4648011072247797</v>
      </c>
      <c r="J145" s="6">
        <v>0</v>
      </c>
      <c r="K145" s="6">
        <v>-9.8000000000000007</v>
      </c>
    </row>
    <row r="146" spans="4:11" x14ac:dyDescent="0.3">
      <c r="D146" s="6">
        <v>145</v>
      </c>
      <c r="E146" s="6">
        <f t="shared" si="18"/>
        <v>1.4400000000000011</v>
      </c>
      <c r="F146" s="6">
        <f t="shared" si="19"/>
        <v>20.648751708637686</v>
      </c>
      <c r="G146" s="6">
        <f t="shared" si="19"/>
        <v>19.328833594403793</v>
      </c>
      <c r="H146" s="6">
        <f t="shared" si="20"/>
        <v>14.339410908776154</v>
      </c>
      <c r="I146" s="6">
        <f t="shared" si="20"/>
        <v>6.3668011072247799</v>
      </c>
      <c r="J146" s="6">
        <v>0</v>
      </c>
      <c r="K146" s="6">
        <v>-9.8000000000000007</v>
      </c>
    </row>
    <row r="147" spans="4:11" x14ac:dyDescent="0.3">
      <c r="D147" s="6">
        <v>146</v>
      </c>
      <c r="E147" s="6">
        <f t="shared" si="18"/>
        <v>1.4500000000000011</v>
      </c>
      <c r="F147" s="6">
        <f t="shared" si="19"/>
        <v>20.792145817725448</v>
      </c>
      <c r="G147" s="6">
        <f t="shared" si="19"/>
        <v>19.392011605476043</v>
      </c>
      <c r="H147" s="6">
        <f t="shared" si="20"/>
        <v>14.339410908776154</v>
      </c>
      <c r="I147" s="6">
        <f t="shared" si="20"/>
        <v>6.26880110722478</v>
      </c>
      <c r="J147" s="6">
        <v>0</v>
      </c>
      <c r="K147" s="6">
        <v>-9.8000000000000007</v>
      </c>
    </row>
    <row r="148" spans="4:11" x14ac:dyDescent="0.3">
      <c r="D148" s="6">
        <v>147</v>
      </c>
      <c r="E148" s="6">
        <f t="shared" si="18"/>
        <v>1.4600000000000011</v>
      </c>
      <c r="F148" s="6">
        <f t="shared" ref="F148:G163" si="21">F147+H147*$B$2+0.5*J147*$B$2^2</f>
        <v>20.93553992681321</v>
      </c>
      <c r="G148" s="6">
        <f t="shared" si="21"/>
        <v>19.45420961654829</v>
      </c>
      <c r="H148" s="6">
        <f t="shared" ref="H148:I163" si="22">H147+J147*$B$2</f>
        <v>14.339410908776154</v>
      </c>
      <c r="I148" s="6">
        <f t="shared" si="22"/>
        <v>6.1708011072247801</v>
      </c>
      <c r="J148" s="6">
        <v>0</v>
      </c>
      <c r="K148" s="6">
        <v>-9.8000000000000007</v>
      </c>
    </row>
    <row r="149" spans="4:11" x14ac:dyDescent="0.3">
      <c r="D149" s="6">
        <v>148</v>
      </c>
      <c r="E149" s="6">
        <f t="shared" si="18"/>
        <v>1.4700000000000011</v>
      </c>
      <c r="F149" s="6">
        <f t="shared" si="21"/>
        <v>21.078934035900971</v>
      </c>
      <c r="G149" s="6">
        <f t="shared" si="21"/>
        <v>19.515427627620539</v>
      </c>
      <c r="H149" s="6">
        <f t="shared" si="22"/>
        <v>14.339410908776154</v>
      </c>
      <c r="I149" s="6">
        <f t="shared" si="22"/>
        <v>6.0728011072247803</v>
      </c>
      <c r="J149" s="6">
        <v>0</v>
      </c>
      <c r="K149" s="6">
        <v>-9.8000000000000007</v>
      </c>
    </row>
    <row r="150" spans="4:11" x14ac:dyDescent="0.3">
      <c r="D150" s="6">
        <v>149</v>
      </c>
      <c r="E150" s="6">
        <f t="shared" si="18"/>
        <v>1.4800000000000011</v>
      </c>
      <c r="F150" s="6">
        <f t="shared" si="21"/>
        <v>21.222328144988733</v>
      </c>
      <c r="G150" s="6">
        <f t="shared" si="21"/>
        <v>19.575665638692787</v>
      </c>
      <c r="H150" s="6">
        <f t="shared" si="22"/>
        <v>14.339410908776154</v>
      </c>
      <c r="I150" s="6">
        <f t="shared" si="22"/>
        <v>5.9748011072247804</v>
      </c>
      <c r="J150" s="6">
        <v>0</v>
      </c>
      <c r="K150" s="6">
        <v>-9.8000000000000007</v>
      </c>
    </row>
    <row r="151" spans="4:11" x14ac:dyDescent="0.3">
      <c r="D151" s="6">
        <v>150</v>
      </c>
      <c r="E151" s="6">
        <f t="shared" si="18"/>
        <v>1.4900000000000011</v>
      </c>
      <c r="F151" s="6">
        <f t="shared" si="21"/>
        <v>21.365722254076495</v>
      </c>
      <c r="G151" s="6">
        <f t="shared" si="21"/>
        <v>19.634923649765035</v>
      </c>
      <c r="H151" s="6">
        <f t="shared" si="22"/>
        <v>14.339410908776154</v>
      </c>
      <c r="I151" s="6">
        <f t="shared" si="22"/>
        <v>5.8768011072247806</v>
      </c>
      <c r="J151" s="6">
        <v>0</v>
      </c>
      <c r="K151" s="6">
        <v>-9.8000000000000007</v>
      </c>
    </row>
    <row r="152" spans="4:11" x14ac:dyDescent="0.3">
      <c r="D152" s="6">
        <v>151</v>
      </c>
      <c r="E152" s="6">
        <f t="shared" si="18"/>
        <v>1.5000000000000011</v>
      </c>
      <c r="F152" s="6">
        <f t="shared" si="21"/>
        <v>21.509116363164257</v>
      </c>
      <c r="G152" s="6">
        <f t="shared" si="21"/>
        <v>19.693201660837286</v>
      </c>
      <c r="H152" s="6">
        <f t="shared" si="22"/>
        <v>14.339410908776154</v>
      </c>
      <c r="I152" s="6">
        <f t="shared" si="22"/>
        <v>5.7788011072247807</v>
      </c>
      <c r="J152" s="6">
        <v>0</v>
      </c>
      <c r="K152" s="6">
        <v>-9.8000000000000007</v>
      </c>
    </row>
    <row r="153" spans="4:11" x14ac:dyDescent="0.3">
      <c r="D153" s="6">
        <v>152</v>
      </c>
      <c r="E153" s="6">
        <f t="shared" si="18"/>
        <v>1.5100000000000011</v>
      </c>
      <c r="F153" s="6">
        <f t="shared" si="21"/>
        <v>21.652510472252018</v>
      </c>
      <c r="G153" s="6">
        <f t="shared" si="21"/>
        <v>19.750499671909534</v>
      </c>
      <c r="H153" s="6">
        <f t="shared" si="22"/>
        <v>14.339410908776154</v>
      </c>
      <c r="I153" s="6">
        <f t="shared" si="22"/>
        <v>5.6808011072247808</v>
      </c>
      <c r="J153" s="6">
        <v>0</v>
      </c>
      <c r="K153" s="6">
        <v>-9.8000000000000007</v>
      </c>
    </row>
    <row r="154" spans="4:11" x14ac:dyDescent="0.3">
      <c r="D154" s="6">
        <v>153</v>
      </c>
      <c r="E154" s="6">
        <f t="shared" si="18"/>
        <v>1.5200000000000011</v>
      </c>
      <c r="F154" s="6">
        <f t="shared" si="21"/>
        <v>21.79590458133978</v>
      </c>
      <c r="G154" s="6">
        <f t="shared" si="21"/>
        <v>19.806817682981784</v>
      </c>
      <c r="H154" s="6">
        <f t="shared" si="22"/>
        <v>14.339410908776154</v>
      </c>
      <c r="I154" s="6">
        <f t="shared" si="22"/>
        <v>5.582801107224781</v>
      </c>
      <c r="J154" s="6">
        <v>0</v>
      </c>
      <c r="K154" s="6">
        <v>-9.8000000000000007</v>
      </c>
    </row>
    <row r="155" spans="4:11" x14ac:dyDescent="0.3">
      <c r="D155" s="6">
        <v>154</v>
      </c>
      <c r="E155" s="6">
        <f t="shared" si="18"/>
        <v>1.5300000000000011</v>
      </c>
      <c r="F155" s="6">
        <f t="shared" si="21"/>
        <v>21.939298690427542</v>
      </c>
      <c r="G155" s="6">
        <f t="shared" si="21"/>
        <v>19.862155694054032</v>
      </c>
      <c r="H155" s="6">
        <f t="shared" si="22"/>
        <v>14.339410908776154</v>
      </c>
      <c r="I155" s="6">
        <f t="shared" si="22"/>
        <v>5.4848011072247811</v>
      </c>
      <c r="J155" s="6">
        <v>0</v>
      </c>
      <c r="K155" s="6">
        <v>-9.8000000000000007</v>
      </c>
    </row>
    <row r="156" spans="4:11" x14ac:dyDescent="0.3">
      <c r="D156" s="6">
        <v>155</v>
      </c>
      <c r="E156" s="6">
        <f t="shared" si="18"/>
        <v>1.5400000000000011</v>
      </c>
      <c r="F156" s="6">
        <f t="shared" si="21"/>
        <v>22.082692799515304</v>
      </c>
      <c r="G156" s="6">
        <f t="shared" si="21"/>
        <v>19.916513705126281</v>
      </c>
      <c r="H156" s="6">
        <f t="shared" si="22"/>
        <v>14.339410908776154</v>
      </c>
      <c r="I156" s="6">
        <f t="shared" si="22"/>
        <v>5.3868011072247812</v>
      </c>
      <c r="J156" s="6">
        <v>0</v>
      </c>
      <c r="K156" s="6">
        <v>-9.8000000000000007</v>
      </c>
    </row>
    <row r="157" spans="4:11" x14ac:dyDescent="0.3">
      <c r="D157" s="6">
        <v>156</v>
      </c>
      <c r="E157" s="6">
        <f t="shared" si="18"/>
        <v>1.5500000000000012</v>
      </c>
      <c r="F157" s="6">
        <f t="shared" si="21"/>
        <v>22.226086908603065</v>
      </c>
      <c r="G157" s="6">
        <f t="shared" si="21"/>
        <v>19.969891716198529</v>
      </c>
      <c r="H157" s="6">
        <f t="shared" si="22"/>
        <v>14.339410908776154</v>
      </c>
      <c r="I157" s="6">
        <f t="shared" si="22"/>
        <v>5.2888011072247814</v>
      </c>
      <c r="J157" s="6">
        <v>0</v>
      </c>
      <c r="K157" s="6">
        <v>-9.8000000000000007</v>
      </c>
    </row>
    <row r="158" spans="4:11" x14ac:dyDescent="0.3">
      <c r="D158" s="6">
        <v>157</v>
      </c>
      <c r="E158" s="6">
        <f t="shared" si="18"/>
        <v>1.5600000000000012</v>
      </c>
      <c r="F158" s="6">
        <f t="shared" si="21"/>
        <v>22.369481017690827</v>
      </c>
      <c r="G158" s="6">
        <f t="shared" si="21"/>
        <v>20.022289727270778</v>
      </c>
      <c r="H158" s="6">
        <f t="shared" si="22"/>
        <v>14.339410908776154</v>
      </c>
      <c r="I158" s="6">
        <f t="shared" si="22"/>
        <v>5.1908011072247815</v>
      </c>
      <c r="J158" s="6">
        <v>0</v>
      </c>
      <c r="K158" s="6">
        <v>-9.8000000000000007</v>
      </c>
    </row>
    <row r="159" spans="4:11" x14ac:dyDescent="0.3">
      <c r="D159" s="6">
        <v>158</v>
      </c>
      <c r="E159" s="6">
        <f t="shared" si="18"/>
        <v>1.5700000000000012</v>
      </c>
      <c r="F159" s="6">
        <f t="shared" si="21"/>
        <v>22.512875126778589</v>
      </c>
      <c r="G159" s="6">
        <f t="shared" si="21"/>
        <v>20.073707738343025</v>
      </c>
      <c r="H159" s="6">
        <f t="shared" si="22"/>
        <v>14.339410908776154</v>
      </c>
      <c r="I159" s="6">
        <f t="shared" si="22"/>
        <v>5.0928011072247816</v>
      </c>
      <c r="J159" s="6">
        <v>0</v>
      </c>
      <c r="K159" s="6">
        <v>-9.8000000000000007</v>
      </c>
    </row>
    <row r="160" spans="4:11" x14ac:dyDescent="0.3">
      <c r="D160" s="6">
        <v>159</v>
      </c>
      <c r="E160" s="6">
        <f t="shared" si="18"/>
        <v>1.5800000000000012</v>
      </c>
      <c r="F160" s="6">
        <f t="shared" si="21"/>
        <v>22.65626923586635</v>
      </c>
      <c r="G160" s="6">
        <f t="shared" si="21"/>
        <v>20.124145749415273</v>
      </c>
      <c r="H160" s="6">
        <f t="shared" si="22"/>
        <v>14.339410908776154</v>
      </c>
      <c r="I160" s="6">
        <f t="shared" si="22"/>
        <v>4.9948011072247818</v>
      </c>
      <c r="J160" s="6">
        <v>0</v>
      </c>
      <c r="K160" s="6">
        <v>-9.8000000000000007</v>
      </c>
    </row>
    <row r="161" spans="4:11" x14ac:dyDescent="0.3">
      <c r="D161" s="6">
        <v>160</v>
      </c>
      <c r="E161" s="6">
        <f t="shared" si="18"/>
        <v>1.5900000000000012</v>
      </c>
      <c r="F161" s="6">
        <f t="shared" si="21"/>
        <v>22.799663344954112</v>
      </c>
      <c r="G161" s="6">
        <f t="shared" si="21"/>
        <v>20.173603760487524</v>
      </c>
      <c r="H161" s="6">
        <f t="shared" si="22"/>
        <v>14.339410908776154</v>
      </c>
      <c r="I161" s="6">
        <f t="shared" si="22"/>
        <v>4.8968011072247819</v>
      </c>
      <c r="J161" s="6">
        <v>0</v>
      </c>
      <c r="K161" s="6">
        <v>-9.8000000000000007</v>
      </c>
    </row>
    <row r="162" spans="4:11" x14ac:dyDescent="0.3">
      <c r="D162" s="6">
        <v>161</v>
      </c>
      <c r="E162" s="6">
        <f t="shared" si="18"/>
        <v>1.6000000000000012</v>
      </c>
      <c r="F162" s="6">
        <f t="shared" si="21"/>
        <v>22.943057454041874</v>
      </c>
      <c r="G162" s="6">
        <f t="shared" si="21"/>
        <v>20.222081771559772</v>
      </c>
      <c r="H162" s="6">
        <f t="shared" si="22"/>
        <v>14.339410908776154</v>
      </c>
      <c r="I162" s="6">
        <f t="shared" si="22"/>
        <v>4.798801107224782</v>
      </c>
      <c r="J162" s="6">
        <v>0</v>
      </c>
      <c r="K162" s="6">
        <v>-9.8000000000000007</v>
      </c>
    </row>
    <row r="163" spans="4:11" x14ac:dyDescent="0.3">
      <c r="D163" s="6">
        <v>162</v>
      </c>
      <c r="E163" s="6">
        <f t="shared" si="18"/>
        <v>1.6100000000000012</v>
      </c>
      <c r="F163" s="6">
        <f t="shared" si="21"/>
        <v>23.086451563129636</v>
      </c>
      <c r="G163" s="6">
        <f t="shared" si="21"/>
        <v>20.269579782632022</v>
      </c>
      <c r="H163" s="6">
        <f t="shared" si="22"/>
        <v>14.339410908776154</v>
      </c>
      <c r="I163" s="6">
        <f t="shared" si="22"/>
        <v>4.7008011072247822</v>
      </c>
      <c r="J163" s="6">
        <v>0</v>
      </c>
      <c r="K163" s="6">
        <v>-9.8000000000000007</v>
      </c>
    </row>
    <row r="164" spans="4:11" x14ac:dyDescent="0.3">
      <c r="D164" s="6">
        <v>163</v>
      </c>
      <c r="E164" s="6">
        <f t="shared" si="18"/>
        <v>1.6200000000000012</v>
      </c>
      <c r="F164" s="6">
        <f t="shared" ref="F164:G179" si="23">F163+H163*$B$2+0.5*J163*$B$2^2</f>
        <v>23.229845672217397</v>
      </c>
      <c r="G164" s="6">
        <f t="shared" si="23"/>
        <v>20.316097793704269</v>
      </c>
      <c r="H164" s="6">
        <f t="shared" ref="H164:I179" si="24">H163+J163*$B$2</f>
        <v>14.339410908776154</v>
      </c>
      <c r="I164" s="6">
        <f t="shared" si="24"/>
        <v>4.6028011072247823</v>
      </c>
      <c r="J164" s="6">
        <v>0</v>
      </c>
      <c r="K164" s="6">
        <v>-9.8000000000000007</v>
      </c>
    </row>
    <row r="165" spans="4:11" x14ac:dyDescent="0.3">
      <c r="D165" s="6">
        <v>164</v>
      </c>
      <c r="E165" s="6">
        <f t="shared" si="18"/>
        <v>1.6300000000000012</v>
      </c>
      <c r="F165" s="6">
        <f t="shared" si="23"/>
        <v>23.373239781305159</v>
      </c>
      <c r="G165" s="6">
        <f t="shared" si="23"/>
        <v>20.361635804776519</v>
      </c>
      <c r="H165" s="6">
        <f t="shared" si="24"/>
        <v>14.339410908776154</v>
      </c>
      <c r="I165" s="6">
        <f t="shared" si="24"/>
        <v>4.5048011072247824</v>
      </c>
      <c r="J165" s="6">
        <v>0</v>
      </c>
      <c r="K165" s="6">
        <v>-9.8000000000000007</v>
      </c>
    </row>
    <row r="166" spans="4:11" x14ac:dyDescent="0.3">
      <c r="D166" s="6">
        <v>165</v>
      </c>
      <c r="E166" s="6">
        <f t="shared" si="18"/>
        <v>1.6400000000000012</v>
      </c>
      <c r="F166" s="6">
        <f t="shared" si="23"/>
        <v>23.516633890392921</v>
      </c>
      <c r="G166" s="6">
        <f t="shared" si="23"/>
        <v>20.406193815848766</v>
      </c>
      <c r="H166" s="6">
        <f t="shared" si="24"/>
        <v>14.339410908776154</v>
      </c>
      <c r="I166" s="6">
        <f t="shared" si="24"/>
        <v>4.4068011072247826</v>
      </c>
      <c r="J166" s="6">
        <v>0</v>
      </c>
      <c r="K166" s="6">
        <v>-9.8000000000000007</v>
      </c>
    </row>
    <row r="167" spans="4:11" x14ac:dyDescent="0.3">
      <c r="D167" s="6">
        <v>166</v>
      </c>
      <c r="E167" s="6">
        <f t="shared" si="18"/>
        <v>1.6500000000000012</v>
      </c>
      <c r="F167" s="6">
        <f t="shared" si="23"/>
        <v>23.660027999480683</v>
      </c>
      <c r="G167" s="6">
        <f t="shared" si="23"/>
        <v>20.449771826921015</v>
      </c>
      <c r="H167" s="6">
        <f t="shared" si="24"/>
        <v>14.339410908776154</v>
      </c>
      <c r="I167" s="6">
        <f t="shared" si="24"/>
        <v>4.3088011072247827</v>
      </c>
      <c r="J167" s="6">
        <v>0</v>
      </c>
      <c r="K167" s="6">
        <v>-9.8000000000000007</v>
      </c>
    </row>
    <row r="168" spans="4:11" x14ac:dyDescent="0.3">
      <c r="D168" s="6">
        <v>167</v>
      </c>
      <c r="E168" s="6">
        <f t="shared" si="18"/>
        <v>1.6600000000000013</v>
      </c>
      <c r="F168" s="6">
        <f t="shared" si="23"/>
        <v>23.803422108568444</v>
      </c>
      <c r="G168" s="6">
        <f t="shared" si="23"/>
        <v>20.492369837993262</v>
      </c>
      <c r="H168" s="6">
        <f t="shared" si="24"/>
        <v>14.339410908776154</v>
      </c>
      <c r="I168" s="6">
        <f t="shared" si="24"/>
        <v>4.2108011072247828</v>
      </c>
      <c r="J168" s="6">
        <v>0</v>
      </c>
      <c r="K168" s="6">
        <v>-9.8000000000000007</v>
      </c>
    </row>
    <row r="169" spans="4:11" x14ac:dyDescent="0.3">
      <c r="D169" s="6">
        <v>168</v>
      </c>
      <c r="E169" s="6">
        <f t="shared" si="18"/>
        <v>1.6700000000000013</v>
      </c>
      <c r="F169" s="6">
        <f t="shared" si="23"/>
        <v>23.946816217656206</v>
      </c>
      <c r="G169" s="6">
        <f t="shared" si="23"/>
        <v>20.533987849065511</v>
      </c>
      <c r="H169" s="6">
        <f t="shared" si="24"/>
        <v>14.339410908776154</v>
      </c>
      <c r="I169" s="6">
        <f t="shared" si="24"/>
        <v>4.112801107224783</v>
      </c>
      <c r="J169" s="6">
        <v>0</v>
      </c>
      <c r="K169" s="6">
        <v>-9.8000000000000007</v>
      </c>
    </row>
    <row r="170" spans="4:11" x14ac:dyDescent="0.3">
      <c r="D170" s="6">
        <v>169</v>
      </c>
      <c r="E170" s="6">
        <f t="shared" si="18"/>
        <v>1.6800000000000013</v>
      </c>
      <c r="F170" s="6">
        <f t="shared" si="23"/>
        <v>24.090210326743968</v>
      </c>
      <c r="G170" s="6">
        <f t="shared" si="23"/>
        <v>20.574625860137761</v>
      </c>
      <c r="H170" s="6">
        <f t="shared" si="24"/>
        <v>14.339410908776154</v>
      </c>
      <c r="I170" s="6">
        <f t="shared" si="24"/>
        <v>4.0148011072247831</v>
      </c>
      <c r="J170" s="6">
        <v>0</v>
      </c>
      <c r="K170" s="6">
        <v>-9.8000000000000007</v>
      </c>
    </row>
    <row r="171" spans="4:11" x14ac:dyDescent="0.3">
      <c r="D171" s="6">
        <v>170</v>
      </c>
      <c r="E171" s="6">
        <f t="shared" si="18"/>
        <v>1.6900000000000013</v>
      </c>
      <c r="F171" s="6">
        <f t="shared" si="23"/>
        <v>24.23360443583173</v>
      </c>
      <c r="G171" s="6">
        <f t="shared" si="23"/>
        <v>20.614283871210009</v>
      </c>
      <c r="H171" s="6">
        <f t="shared" si="24"/>
        <v>14.339410908776154</v>
      </c>
      <c r="I171" s="6">
        <f t="shared" si="24"/>
        <v>3.9168011072247833</v>
      </c>
      <c r="J171" s="6">
        <v>0</v>
      </c>
      <c r="K171" s="6">
        <v>-9.8000000000000007</v>
      </c>
    </row>
    <row r="172" spans="4:11" x14ac:dyDescent="0.3">
      <c r="D172" s="6">
        <v>171</v>
      </c>
      <c r="E172" s="6">
        <f t="shared" si="18"/>
        <v>1.7000000000000013</v>
      </c>
      <c r="F172" s="6">
        <f t="shared" si="23"/>
        <v>24.376998544919491</v>
      </c>
      <c r="G172" s="6">
        <f t="shared" si="23"/>
        <v>20.652961882282259</v>
      </c>
      <c r="H172" s="6">
        <f t="shared" si="24"/>
        <v>14.339410908776154</v>
      </c>
      <c r="I172" s="6">
        <f t="shared" si="24"/>
        <v>3.8188011072247834</v>
      </c>
      <c r="J172" s="6">
        <v>0</v>
      </c>
      <c r="K172" s="6">
        <v>-9.8000000000000007</v>
      </c>
    </row>
    <row r="173" spans="4:11" x14ac:dyDescent="0.3">
      <c r="D173" s="6">
        <v>172</v>
      </c>
      <c r="E173" s="6">
        <f t="shared" si="18"/>
        <v>1.7100000000000013</v>
      </c>
      <c r="F173" s="6">
        <f t="shared" si="23"/>
        <v>24.520392654007253</v>
      </c>
      <c r="G173" s="6">
        <f t="shared" si="23"/>
        <v>20.690659893354507</v>
      </c>
      <c r="H173" s="6">
        <f t="shared" si="24"/>
        <v>14.339410908776154</v>
      </c>
      <c r="I173" s="6">
        <f t="shared" si="24"/>
        <v>3.7208011072247835</v>
      </c>
      <c r="J173" s="6">
        <v>0</v>
      </c>
      <c r="K173" s="6">
        <v>-9.8000000000000007</v>
      </c>
    </row>
    <row r="174" spans="4:11" x14ac:dyDescent="0.3">
      <c r="D174" s="6">
        <v>173</v>
      </c>
      <c r="E174" s="6">
        <f t="shared" si="18"/>
        <v>1.7200000000000013</v>
      </c>
      <c r="F174" s="6">
        <f t="shared" si="23"/>
        <v>24.663786763095015</v>
      </c>
      <c r="G174" s="6">
        <f t="shared" si="23"/>
        <v>20.727377904426756</v>
      </c>
      <c r="H174" s="6">
        <f t="shared" si="24"/>
        <v>14.339410908776154</v>
      </c>
      <c r="I174" s="6">
        <f t="shared" si="24"/>
        <v>3.6228011072247837</v>
      </c>
      <c r="J174" s="6">
        <v>0</v>
      </c>
      <c r="K174" s="6">
        <v>-9.8000000000000007</v>
      </c>
    </row>
    <row r="175" spans="4:11" x14ac:dyDescent="0.3">
      <c r="D175" s="6">
        <v>174</v>
      </c>
      <c r="E175" s="6">
        <f t="shared" si="18"/>
        <v>1.7300000000000013</v>
      </c>
      <c r="F175" s="6">
        <f t="shared" si="23"/>
        <v>24.807180872182776</v>
      </c>
      <c r="G175" s="6">
        <f t="shared" si="23"/>
        <v>20.763115915499004</v>
      </c>
      <c r="H175" s="6">
        <f t="shared" si="24"/>
        <v>14.339410908776154</v>
      </c>
      <c r="I175" s="6">
        <f t="shared" si="24"/>
        <v>3.5248011072247838</v>
      </c>
      <c r="J175" s="6">
        <v>0</v>
      </c>
      <c r="K175" s="6">
        <v>-9.8000000000000007</v>
      </c>
    </row>
    <row r="176" spans="4:11" x14ac:dyDescent="0.3">
      <c r="D176" s="6">
        <v>175</v>
      </c>
      <c r="E176" s="6">
        <f t="shared" si="18"/>
        <v>1.7400000000000013</v>
      </c>
      <c r="F176" s="6">
        <f t="shared" si="23"/>
        <v>24.950574981270538</v>
      </c>
      <c r="G176" s="6">
        <f t="shared" si="23"/>
        <v>20.797873926571253</v>
      </c>
      <c r="H176" s="6">
        <f t="shared" si="24"/>
        <v>14.339410908776154</v>
      </c>
      <c r="I176" s="6">
        <f t="shared" si="24"/>
        <v>3.4268011072247839</v>
      </c>
      <c r="J176" s="6">
        <v>0</v>
      </c>
      <c r="K176" s="6">
        <v>-9.8000000000000007</v>
      </c>
    </row>
    <row r="177" spans="4:11" x14ac:dyDescent="0.3">
      <c r="D177" s="6">
        <v>176</v>
      </c>
      <c r="E177" s="6">
        <f t="shared" si="18"/>
        <v>1.7500000000000013</v>
      </c>
      <c r="F177" s="6">
        <f t="shared" si="23"/>
        <v>25.0939690903583</v>
      </c>
      <c r="G177" s="6">
        <f t="shared" si="23"/>
        <v>20.8316519376435</v>
      </c>
      <c r="H177" s="6">
        <f t="shared" si="24"/>
        <v>14.339410908776154</v>
      </c>
      <c r="I177" s="6">
        <f t="shared" si="24"/>
        <v>3.3288011072247841</v>
      </c>
      <c r="J177" s="6">
        <v>0</v>
      </c>
      <c r="K177" s="6">
        <v>-9.8000000000000007</v>
      </c>
    </row>
    <row r="178" spans="4:11" x14ac:dyDescent="0.3">
      <c r="D178" s="6">
        <v>177</v>
      </c>
      <c r="E178" s="6">
        <f t="shared" si="18"/>
        <v>1.7600000000000013</v>
      </c>
      <c r="F178" s="6">
        <f t="shared" si="23"/>
        <v>25.237363199446062</v>
      </c>
      <c r="G178" s="6">
        <f t="shared" si="23"/>
        <v>20.864449948715748</v>
      </c>
      <c r="H178" s="6">
        <f t="shared" si="24"/>
        <v>14.339410908776154</v>
      </c>
      <c r="I178" s="6">
        <f t="shared" si="24"/>
        <v>3.2308011072247842</v>
      </c>
      <c r="J178" s="6">
        <v>0</v>
      </c>
      <c r="K178" s="6">
        <v>-9.8000000000000007</v>
      </c>
    </row>
    <row r="179" spans="4:11" x14ac:dyDescent="0.3">
      <c r="D179" s="6">
        <v>178</v>
      </c>
      <c r="E179" s="6">
        <f t="shared" si="18"/>
        <v>1.7700000000000014</v>
      </c>
      <c r="F179" s="6">
        <f t="shared" si="23"/>
        <v>25.380757308533823</v>
      </c>
      <c r="G179" s="6">
        <f t="shared" si="23"/>
        <v>20.896267959787998</v>
      </c>
      <c r="H179" s="6">
        <f t="shared" si="24"/>
        <v>14.339410908776154</v>
      </c>
      <c r="I179" s="6">
        <f t="shared" si="24"/>
        <v>3.1328011072247843</v>
      </c>
      <c r="J179" s="6">
        <v>0</v>
      </c>
      <c r="K179" s="6">
        <v>-9.8000000000000007</v>
      </c>
    </row>
    <row r="180" spans="4:11" x14ac:dyDescent="0.3">
      <c r="D180" s="6">
        <v>179</v>
      </c>
      <c r="E180" s="6">
        <f t="shared" si="18"/>
        <v>1.7800000000000014</v>
      </c>
      <c r="F180" s="6">
        <f t="shared" ref="F180:G195" si="25">F179+H179*$B$2+0.5*J179*$B$2^2</f>
        <v>25.524151417621585</v>
      </c>
      <c r="G180" s="6">
        <f t="shared" si="25"/>
        <v>20.927105970860246</v>
      </c>
      <c r="H180" s="6">
        <f t="shared" ref="H180:I195" si="26">H179+J179*$B$2</f>
        <v>14.339410908776154</v>
      </c>
      <c r="I180" s="6">
        <f t="shared" si="26"/>
        <v>3.0348011072247845</v>
      </c>
      <c r="J180" s="6">
        <v>0</v>
      </c>
      <c r="K180" s="6">
        <v>-9.8000000000000007</v>
      </c>
    </row>
    <row r="181" spans="4:11" x14ac:dyDescent="0.3">
      <c r="D181" s="6">
        <v>180</v>
      </c>
      <c r="E181" s="6">
        <f t="shared" si="18"/>
        <v>1.7900000000000014</v>
      </c>
      <c r="F181" s="6">
        <f t="shared" si="25"/>
        <v>25.667545526709347</v>
      </c>
      <c r="G181" s="6">
        <f t="shared" si="25"/>
        <v>20.956963981932496</v>
      </c>
      <c r="H181" s="6">
        <f t="shared" si="26"/>
        <v>14.339410908776154</v>
      </c>
      <c r="I181" s="6">
        <f t="shared" si="26"/>
        <v>2.9368011072247846</v>
      </c>
      <c r="J181" s="6">
        <v>0</v>
      </c>
      <c r="K181" s="6">
        <v>-9.8000000000000007</v>
      </c>
    </row>
    <row r="182" spans="4:11" x14ac:dyDescent="0.3">
      <c r="D182" s="6">
        <v>181</v>
      </c>
      <c r="E182" s="6">
        <f t="shared" si="18"/>
        <v>1.8000000000000014</v>
      </c>
      <c r="F182" s="6">
        <f t="shared" si="25"/>
        <v>25.810939635797109</v>
      </c>
      <c r="G182" s="6">
        <f t="shared" si="25"/>
        <v>20.985841993004744</v>
      </c>
      <c r="H182" s="6">
        <f t="shared" si="26"/>
        <v>14.339410908776154</v>
      </c>
      <c r="I182" s="6">
        <f t="shared" si="26"/>
        <v>2.8388011072247847</v>
      </c>
      <c r="J182" s="6">
        <v>0</v>
      </c>
      <c r="K182" s="6">
        <v>-9.8000000000000007</v>
      </c>
    </row>
    <row r="183" spans="4:11" x14ac:dyDescent="0.3">
      <c r="D183" s="6">
        <v>182</v>
      </c>
      <c r="E183" s="6">
        <f t="shared" si="18"/>
        <v>1.8100000000000014</v>
      </c>
      <c r="F183" s="6">
        <f t="shared" si="25"/>
        <v>25.95433374488487</v>
      </c>
      <c r="G183" s="6">
        <f t="shared" si="25"/>
        <v>21.013740004076993</v>
      </c>
      <c r="H183" s="6">
        <f t="shared" si="26"/>
        <v>14.339410908776154</v>
      </c>
      <c r="I183" s="6">
        <f t="shared" si="26"/>
        <v>2.7408011072247849</v>
      </c>
      <c r="J183" s="6">
        <v>0</v>
      </c>
      <c r="K183" s="6">
        <v>-9.8000000000000007</v>
      </c>
    </row>
    <row r="184" spans="4:11" x14ac:dyDescent="0.3">
      <c r="D184" s="6">
        <v>183</v>
      </c>
      <c r="E184" s="6">
        <f t="shared" si="18"/>
        <v>1.8200000000000014</v>
      </c>
      <c r="F184" s="6">
        <f t="shared" si="25"/>
        <v>26.097727853972632</v>
      </c>
      <c r="G184" s="6">
        <f t="shared" si="25"/>
        <v>21.040658015149241</v>
      </c>
      <c r="H184" s="6">
        <f t="shared" si="26"/>
        <v>14.339410908776154</v>
      </c>
      <c r="I184" s="6">
        <f t="shared" si="26"/>
        <v>2.642801107224785</v>
      </c>
      <c r="J184" s="6">
        <v>0</v>
      </c>
      <c r="K184" s="6">
        <v>-9.8000000000000007</v>
      </c>
    </row>
    <row r="185" spans="4:11" x14ac:dyDescent="0.3">
      <c r="D185" s="6">
        <v>184</v>
      </c>
      <c r="E185" s="6">
        <f t="shared" si="18"/>
        <v>1.8300000000000014</v>
      </c>
      <c r="F185" s="6">
        <f t="shared" si="25"/>
        <v>26.241121963060394</v>
      </c>
      <c r="G185" s="6">
        <f t="shared" si="25"/>
        <v>21.06659602622149</v>
      </c>
      <c r="H185" s="6">
        <f t="shared" si="26"/>
        <v>14.339410908776154</v>
      </c>
      <c r="I185" s="6">
        <f t="shared" si="26"/>
        <v>2.5448011072247851</v>
      </c>
      <c r="J185" s="6">
        <v>0</v>
      </c>
      <c r="K185" s="6">
        <v>-9.8000000000000007</v>
      </c>
    </row>
    <row r="186" spans="4:11" x14ac:dyDescent="0.3">
      <c r="D186" s="6">
        <v>185</v>
      </c>
      <c r="E186" s="6">
        <f t="shared" si="18"/>
        <v>1.8400000000000014</v>
      </c>
      <c r="F186" s="6">
        <f t="shared" si="25"/>
        <v>26.384516072148156</v>
      </c>
      <c r="G186" s="6">
        <f t="shared" si="25"/>
        <v>21.091554037293736</v>
      </c>
      <c r="H186" s="6">
        <f t="shared" si="26"/>
        <v>14.339410908776154</v>
      </c>
      <c r="I186" s="6">
        <f t="shared" si="26"/>
        <v>2.4468011072247853</v>
      </c>
      <c r="J186" s="6">
        <v>0</v>
      </c>
      <c r="K186" s="6">
        <v>-9.8000000000000007</v>
      </c>
    </row>
    <row r="187" spans="4:11" x14ac:dyDescent="0.3">
      <c r="D187" s="6">
        <v>186</v>
      </c>
      <c r="E187" s="6">
        <f t="shared" si="18"/>
        <v>1.8500000000000014</v>
      </c>
      <c r="F187" s="6">
        <f t="shared" si="25"/>
        <v>26.527910181235917</v>
      </c>
      <c r="G187" s="6">
        <f t="shared" si="25"/>
        <v>21.115532048365985</v>
      </c>
      <c r="H187" s="6">
        <f t="shared" si="26"/>
        <v>14.339410908776154</v>
      </c>
      <c r="I187" s="6">
        <f t="shared" si="26"/>
        <v>2.3488011072247854</v>
      </c>
      <c r="J187" s="6">
        <v>0</v>
      </c>
      <c r="K187" s="6">
        <v>-9.8000000000000007</v>
      </c>
    </row>
    <row r="188" spans="4:11" x14ac:dyDescent="0.3">
      <c r="D188" s="6">
        <v>187</v>
      </c>
      <c r="E188" s="6">
        <f t="shared" si="18"/>
        <v>1.8600000000000014</v>
      </c>
      <c r="F188" s="6">
        <f t="shared" si="25"/>
        <v>26.671304290323679</v>
      </c>
      <c r="G188" s="6">
        <f t="shared" si="25"/>
        <v>21.138530059438235</v>
      </c>
      <c r="H188" s="6">
        <f t="shared" si="26"/>
        <v>14.339410908776154</v>
      </c>
      <c r="I188" s="6">
        <f t="shared" si="26"/>
        <v>2.2508011072247855</v>
      </c>
      <c r="J188" s="6">
        <v>0</v>
      </c>
      <c r="K188" s="6">
        <v>-9.8000000000000007</v>
      </c>
    </row>
    <row r="189" spans="4:11" x14ac:dyDescent="0.3">
      <c r="D189" s="6">
        <v>188</v>
      </c>
      <c r="E189" s="6">
        <f t="shared" si="18"/>
        <v>1.8700000000000014</v>
      </c>
      <c r="F189" s="6">
        <f t="shared" si="25"/>
        <v>26.814698399411441</v>
      </c>
      <c r="G189" s="6">
        <f t="shared" si="25"/>
        <v>21.160548070510483</v>
      </c>
      <c r="H189" s="6">
        <f t="shared" si="26"/>
        <v>14.339410908776154</v>
      </c>
      <c r="I189" s="6">
        <f t="shared" si="26"/>
        <v>2.1528011072247857</v>
      </c>
      <c r="J189" s="6">
        <v>0</v>
      </c>
      <c r="K189" s="6">
        <v>-9.8000000000000007</v>
      </c>
    </row>
    <row r="190" spans="4:11" x14ac:dyDescent="0.3">
      <c r="D190" s="6">
        <v>189</v>
      </c>
      <c r="E190" s="6">
        <f t="shared" si="18"/>
        <v>1.8800000000000014</v>
      </c>
      <c r="F190" s="6">
        <f t="shared" si="25"/>
        <v>26.958092508499202</v>
      </c>
      <c r="G190" s="6">
        <f t="shared" si="25"/>
        <v>21.181586081582733</v>
      </c>
      <c r="H190" s="6">
        <f t="shared" si="26"/>
        <v>14.339410908776154</v>
      </c>
      <c r="I190" s="6">
        <f t="shared" si="26"/>
        <v>2.0548011072247858</v>
      </c>
      <c r="J190" s="6">
        <v>0</v>
      </c>
      <c r="K190" s="6">
        <v>-9.8000000000000007</v>
      </c>
    </row>
    <row r="191" spans="4:11" x14ac:dyDescent="0.3">
      <c r="D191" s="6">
        <v>190</v>
      </c>
      <c r="E191" s="6">
        <f t="shared" si="18"/>
        <v>1.8900000000000015</v>
      </c>
      <c r="F191" s="6">
        <f t="shared" si="25"/>
        <v>27.101486617586964</v>
      </c>
      <c r="G191" s="6">
        <f t="shared" si="25"/>
        <v>21.201644092654981</v>
      </c>
      <c r="H191" s="6">
        <f t="shared" si="26"/>
        <v>14.339410908776154</v>
      </c>
      <c r="I191" s="6">
        <f t="shared" si="26"/>
        <v>1.9568011072247857</v>
      </c>
      <c r="J191" s="6">
        <v>0</v>
      </c>
      <c r="K191" s="6">
        <v>-9.8000000000000007</v>
      </c>
    </row>
    <row r="192" spans="4:11" x14ac:dyDescent="0.3">
      <c r="D192" s="6">
        <v>191</v>
      </c>
      <c r="E192" s="6">
        <f t="shared" si="18"/>
        <v>1.9000000000000015</v>
      </c>
      <c r="F192" s="6">
        <f t="shared" si="25"/>
        <v>27.244880726674726</v>
      </c>
      <c r="G192" s="6">
        <f t="shared" si="25"/>
        <v>21.22072210372723</v>
      </c>
      <c r="H192" s="6">
        <f t="shared" si="26"/>
        <v>14.339410908776154</v>
      </c>
      <c r="I192" s="6">
        <f t="shared" si="26"/>
        <v>1.8588011072247856</v>
      </c>
      <c r="J192" s="6">
        <v>0</v>
      </c>
      <c r="K192" s="6">
        <v>-9.8000000000000007</v>
      </c>
    </row>
    <row r="193" spans="4:11" x14ac:dyDescent="0.3">
      <c r="D193" s="6">
        <v>192</v>
      </c>
      <c r="E193" s="6">
        <f t="shared" si="18"/>
        <v>1.9100000000000015</v>
      </c>
      <c r="F193" s="6">
        <f t="shared" si="25"/>
        <v>27.388274835762488</v>
      </c>
      <c r="G193" s="6">
        <f t="shared" si="25"/>
        <v>21.238820114799477</v>
      </c>
      <c r="H193" s="6">
        <f t="shared" si="26"/>
        <v>14.339410908776154</v>
      </c>
      <c r="I193" s="6">
        <f t="shared" si="26"/>
        <v>1.7608011072247856</v>
      </c>
      <c r="J193" s="6">
        <v>0</v>
      </c>
      <c r="K193" s="6">
        <v>-9.8000000000000007</v>
      </c>
    </row>
    <row r="194" spans="4:11" x14ac:dyDescent="0.3">
      <c r="D194" s="6">
        <v>193</v>
      </c>
      <c r="E194" s="6">
        <f t="shared" si="18"/>
        <v>1.9200000000000015</v>
      </c>
      <c r="F194" s="6">
        <f t="shared" si="25"/>
        <v>27.531668944850249</v>
      </c>
      <c r="G194" s="6">
        <f t="shared" si="25"/>
        <v>21.255938125871726</v>
      </c>
      <c r="H194" s="6">
        <f t="shared" si="26"/>
        <v>14.339410908776154</v>
      </c>
      <c r="I194" s="6">
        <f t="shared" si="26"/>
        <v>1.6628011072247855</v>
      </c>
      <c r="J194" s="6">
        <v>0</v>
      </c>
      <c r="K194" s="6">
        <v>-9.8000000000000007</v>
      </c>
    </row>
    <row r="195" spans="4:11" x14ac:dyDescent="0.3">
      <c r="D195" s="6">
        <v>194</v>
      </c>
      <c r="E195" s="6">
        <f t="shared" si="18"/>
        <v>1.9300000000000015</v>
      </c>
      <c r="F195" s="6">
        <f t="shared" si="25"/>
        <v>27.675063053938011</v>
      </c>
      <c r="G195" s="6">
        <f t="shared" si="25"/>
        <v>21.272076136943973</v>
      </c>
      <c r="H195" s="6">
        <f t="shared" si="26"/>
        <v>14.339410908776154</v>
      </c>
      <c r="I195" s="6">
        <f t="shared" si="26"/>
        <v>1.5648011072247854</v>
      </c>
      <c r="J195" s="6">
        <v>0</v>
      </c>
      <c r="K195" s="6">
        <v>-9.8000000000000007</v>
      </c>
    </row>
    <row r="196" spans="4:11" x14ac:dyDescent="0.3">
      <c r="D196" s="6">
        <v>195</v>
      </c>
      <c r="E196" s="6">
        <f t="shared" ref="E196:E259" si="27">$B$2+E195</f>
        <v>1.9400000000000015</v>
      </c>
      <c r="F196" s="6">
        <f t="shared" ref="F196:G211" si="28">F195+H195*$B$2+0.5*J195*$B$2^2</f>
        <v>27.818457163025773</v>
      </c>
      <c r="G196" s="6">
        <f t="shared" si="28"/>
        <v>21.287234148016221</v>
      </c>
      <c r="H196" s="6">
        <f t="shared" ref="H196:I211" si="29">H195+J195*$B$2</f>
        <v>14.339410908776154</v>
      </c>
      <c r="I196" s="6">
        <f t="shared" si="29"/>
        <v>1.4668011072247853</v>
      </c>
      <c r="J196" s="6">
        <v>0</v>
      </c>
      <c r="K196" s="6">
        <v>-9.8000000000000007</v>
      </c>
    </row>
    <row r="197" spans="4:11" x14ac:dyDescent="0.3">
      <c r="D197" s="6">
        <v>196</v>
      </c>
      <c r="E197" s="6">
        <f t="shared" si="27"/>
        <v>1.9500000000000015</v>
      </c>
      <c r="F197" s="6">
        <f t="shared" si="28"/>
        <v>27.961851272113535</v>
      </c>
      <c r="G197" s="6">
        <f t="shared" si="28"/>
        <v>21.301412159088471</v>
      </c>
      <c r="H197" s="6">
        <f t="shared" si="29"/>
        <v>14.339410908776154</v>
      </c>
      <c r="I197" s="6">
        <f t="shared" si="29"/>
        <v>1.3688011072247852</v>
      </c>
      <c r="J197" s="6">
        <v>0</v>
      </c>
      <c r="K197" s="6">
        <v>-9.8000000000000007</v>
      </c>
    </row>
    <row r="198" spans="4:11" x14ac:dyDescent="0.3">
      <c r="D198" s="6">
        <v>197</v>
      </c>
      <c r="E198" s="6">
        <f t="shared" si="27"/>
        <v>1.9600000000000015</v>
      </c>
      <c r="F198" s="6">
        <f t="shared" si="28"/>
        <v>28.105245381201296</v>
      </c>
      <c r="G198" s="6">
        <f t="shared" si="28"/>
        <v>21.314610170160719</v>
      </c>
      <c r="H198" s="6">
        <f t="shared" si="29"/>
        <v>14.339410908776154</v>
      </c>
      <c r="I198" s="6">
        <f t="shared" si="29"/>
        <v>1.2708011072247851</v>
      </c>
      <c r="J198" s="6">
        <v>0</v>
      </c>
      <c r="K198" s="6">
        <v>-9.8000000000000007</v>
      </c>
    </row>
    <row r="199" spans="4:11" x14ac:dyDescent="0.3">
      <c r="D199" s="6">
        <v>198</v>
      </c>
      <c r="E199" s="6">
        <f t="shared" si="27"/>
        <v>1.9700000000000015</v>
      </c>
      <c r="F199" s="6">
        <f t="shared" si="28"/>
        <v>28.248639490289058</v>
      </c>
      <c r="G199" s="6">
        <f t="shared" si="28"/>
        <v>21.326828181232969</v>
      </c>
      <c r="H199" s="6">
        <f t="shared" si="29"/>
        <v>14.339410908776154</v>
      </c>
      <c r="I199" s="6">
        <f t="shared" si="29"/>
        <v>1.172801107224785</v>
      </c>
      <c r="J199" s="6">
        <v>0</v>
      </c>
      <c r="K199" s="6">
        <v>-9.8000000000000007</v>
      </c>
    </row>
    <row r="200" spans="4:11" x14ac:dyDescent="0.3">
      <c r="D200" s="6">
        <v>199</v>
      </c>
      <c r="E200" s="6">
        <f t="shared" si="27"/>
        <v>1.9800000000000015</v>
      </c>
      <c r="F200" s="6">
        <f t="shared" si="28"/>
        <v>28.39203359937682</v>
      </c>
      <c r="G200" s="6">
        <f t="shared" si="28"/>
        <v>21.338066192305217</v>
      </c>
      <c r="H200" s="6">
        <f t="shared" si="29"/>
        <v>14.339410908776154</v>
      </c>
      <c r="I200" s="6">
        <f t="shared" si="29"/>
        <v>1.0748011072247849</v>
      </c>
      <c r="J200" s="6">
        <v>0</v>
      </c>
      <c r="K200" s="6">
        <v>-9.8000000000000007</v>
      </c>
    </row>
    <row r="201" spans="4:11" x14ac:dyDescent="0.3">
      <c r="D201" s="6">
        <v>200</v>
      </c>
      <c r="E201" s="6">
        <f t="shared" si="27"/>
        <v>1.9900000000000015</v>
      </c>
      <c r="F201" s="6">
        <f t="shared" si="28"/>
        <v>28.535427708464582</v>
      </c>
      <c r="G201" s="6">
        <f t="shared" si="28"/>
        <v>21.348324203377466</v>
      </c>
      <c r="H201" s="6">
        <f t="shared" si="29"/>
        <v>14.339410908776154</v>
      </c>
      <c r="I201" s="6">
        <f t="shared" si="29"/>
        <v>0.97680110722478497</v>
      </c>
      <c r="J201" s="6">
        <v>0</v>
      </c>
      <c r="K201" s="6">
        <v>-9.8000000000000007</v>
      </c>
    </row>
    <row r="202" spans="4:11" x14ac:dyDescent="0.3">
      <c r="D202" s="6">
        <v>201</v>
      </c>
      <c r="E202" s="6">
        <f t="shared" si="27"/>
        <v>2.0000000000000013</v>
      </c>
      <c r="F202" s="6">
        <f t="shared" si="28"/>
        <v>28.678821817552343</v>
      </c>
      <c r="G202" s="6">
        <f t="shared" si="28"/>
        <v>21.357602214449713</v>
      </c>
      <c r="H202" s="6">
        <f t="shared" si="29"/>
        <v>14.339410908776154</v>
      </c>
      <c r="I202" s="6">
        <f t="shared" si="29"/>
        <v>0.87880110722478499</v>
      </c>
      <c r="J202" s="6">
        <v>0</v>
      </c>
      <c r="K202" s="6">
        <v>-9.8000000000000007</v>
      </c>
    </row>
    <row r="203" spans="4:11" x14ac:dyDescent="0.3">
      <c r="D203" s="6">
        <v>202</v>
      </c>
      <c r="E203" s="6">
        <f t="shared" si="27"/>
        <v>2.0100000000000011</v>
      </c>
      <c r="F203" s="6">
        <f t="shared" si="28"/>
        <v>28.822215926640105</v>
      </c>
      <c r="G203" s="6">
        <f t="shared" si="28"/>
        <v>21.365900225521962</v>
      </c>
      <c r="H203" s="6">
        <f t="shared" si="29"/>
        <v>14.339410908776154</v>
      </c>
      <c r="I203" s="6">
        <f t="shared" si="29"/>
        <v>0.78080110722478502</v>
      </c>
      <c r="J203" s="6">
        <v>0</v>
      </c>
      <c r="K203" s="6">
        <v>-9.8000000000000007</v>
      </c>
    </row>
    <row r="204" spans="4:11" x14ac:dyDescent="0.3">
      <c r="D204" s="6">
        <v>203</v>
      </c>
      <c r="E204" s="6">
        <f t="shared" si="27"/>
        <v>2.0200000000000009</v>
      </c>
      <c r="F204" s="6">
        <f t="shared" si="28"/>
        <v>28.965610035727867</v>
      </c>
      <c r="G204" s="6">
        <f t="shared" si="28"/>
        <v>21.373218236594212</v>
      </c>
      <c r="H204" s="6">
        <f t="shared" si="29"/>
        <v>14.339410908776154</v>
      </c>
      <c r="I204" s="6">
        <f t="shared" si="29"/>
        <v>0.68280110722478504</v>
      </c>
      <c r="J204" s="6">
        <v>0</v>
      </c>
      <c r="K204" s="6">
        <v>-9.8000000000000007</v>
      </c>
    </row>
    <row r="205" spans="4:11" x14ac:dyDescent="0.3">
      <c r="D205" s="6">
        <v>204</v>
      </c>
      <c r="E205" s="6">
        <f t="shared" si="27"/>
        <v>2.0300000000000007</v>
      </c>
      <c r="F205" s="6">
        <f t="shared" si="28"/>
        <v>29.109004144815628</v>
      </c>
      <c r="G205" s="6">
        <f t="shared" si="28"/>
        <v>21.379556247666461</v>
      </c>
      <c r="H205" s="6">
        <f t="shared" si="29"/>
        <v>14.339410908776154</v>
      </c>
      <c r="I205" s="6">
        <f t="shared" si="29"/>
        <v>0.58480110722478507</v>
      </c>
      <c r="J205" s="6">
        <v>0</v>
      </c>
      <c r="K205" s="6">
        <v>-9.8000000000000007</v>
      </c>
    </row>
    <row r="206" spans="4:11" x14ac:dyDescent="0.3">
      <c r="D206" s="6">
        <v>205</v>
      </c>
      <c r="E206" s="6">
        <f t="shared" si="27"/>
        <v>2.0400000000000005</v>
      </c>
      <c r="F206" s="6">
        <f t="shared" si="28"/>
        <v>29.25239825390339</v>
      </c>
      <c r="G206" s="6">
        <f t="shared" si="28"/>
        <v>21.384914258738711</v>
      </c>
      <c r="H206" s="6">
        <f t="shared" si="29"/>
        <v>14.339410908776154</v>
      </c>
      <c r="I206" s="6">
        <f t="shared" si="29"/>
        <v>0.48680110722478509</v>
      </c>
      <c r="J206" s="6">
        <v>0</v>
      </c>
      <c r="K206" s="6">
        <v>-9.8000000000000007</v>
      </c>
    </row>
    <row r="207" spans="4:11" x14ac:dyDescent="0.3">
      <c r="D207" s="6">
        <v>206</v>
      </c>
      <c r="E207" s="6">
        <f t="shared" si="27"/>
        <v>2.0500000000000003</v>
      </c>
      <c r="F207" s="6">
        <f t="shared" si="28"/>
        <v>29.395792362991152</v>
      </c>
      <c r="G207" s="6">
        <f t="shared" si="28"/>
        <v>21.389292269810959</v>
      </c>
      <c r="H207" s="6">
        <f t="shared" si="29"/>
        <v>14.339410908776154</v>
      </c>
      <c r="I207" s="6">
        <f t="shared" si="29"/>
        <v>0.38880110722478511</v>
      </c>
      <c r="J207" s="6">
        <v>0</v>
      </c>
      <c r="K207" s="6">
        <v>-9.8000000000000007</v>
      </c>
    </row>
    <row r="208" spans="4:11" x14ac:dyDescent="0.3">
      <c r="D208" s="6">
        <v>207</v>
      </c>
      <c r="E208" s="6">
        <f t="shared" si="27"/>
        <v>2.06</v>
      </c>
      <c r="F208" s="6">
        <f t="shared" si="28"/>
        <v>29.539186472078914</v>
      </c>
      <c r="G208" s="6">
        <f t="shared" si="28"/>
        <v>21.392690280883208</v>
      </c>
      <c r="H208" s="6">
        <f t="shared" si="29"/>
        <v>14.339410908776154</v>
      </c>
      <c r="I208" s="6">
        <f t="shared" si="29"/>
        <v>0.29080110722478514</v>
      </c>
      <c r="J208" s="6">
        <v>0</v>
      </c>
      <c r="K208" s="6">
        <v>-9.8000000000000007</v>
      </c>
    </row>
    <row r="209" spans="4:11" x14ac:dyDescent="0.3">
      <c r="D209" s="6">
        <v>208</v>
      </c>
      <c r="E209" s="6">
        <f t="shared" si="27"/>
        <v>2.0699999999999998</v>
      </c>
      <c r="F209" s="6">
        <f t="shared" si="28"/>
        <v>29.682580581166675</v>
      </c>
      <c r="G209" s="6">
        <f t="shared" si="28"/>
        <v>21.395108291955456</v>
      </c>
      <c r="H209" s="6">
        <f t="shared" si="29"/>
        <v>14.339410908776154</v>
      </c>
      <c r="I209" s="6">
        <f t="shared" si="29"/>
        <v>0.19280110722478513</v>
      </c>
      <c r="J209" s="6">
        <v>0</v>
      </c>
      <c r="K209" s="6">
        <v>-9.8000000000000007</v>
      </c>
    </row>
    <row r="210" spans="4:11" x14ac:dyDescent="0.3">
      <c r="D210" s="6">
        <v>209</v>
      </c>
      <c r="E210" s="6">
        <f t="shared" si="27"/>
        <v>2.0799999999999996</v>
      </c>
      <c r="F210" s="6">
        <f t="shared" si="28"/>
        <v>29.825974690254437</v>
      </c>
      <c r="G210" s="6">
        <f t="shared" si="28"/>
        <v>21.396546303027705</v>
      </c>
      <c r="H210" s="6">
        <f t="shared" si="29"/>
        <v>14.339410908776154</v>
      </c>
      <c r="I210" s="6">
        <f t="shared" si="29"/>
        <v>9.4801107224785131E-2</v>
      </c>
      <c r="J210" s="6">
        <v>0</v>
      </c>
      <c r="K210" s="6">
        <v>-9.8000000000000007</v>
      </c>
    </row>
    <row r="211" spans="4:11" x14ac:dyDescent="0.3">
      <c r="D211" s="6">
        <v>210</v>
      </c>
      <c r="E211" s="6">
        <f t="shared" si="27"/>
        <v>2.0899999999999994</v>
      </c>
      <c r="F211" s="6">
        <f t="shared" si="28"/>
        <v>29.969368799342199</v>
      </c>
      <c r="G211" s="6">
        <f t="shared" si="28"/>
        <v>21.397004314099952</v>
      </c>
      <c r="H211" s="6">
        <f t="shared" si="29"/>
        <v>14.339410908776154</v>
      </c>
      <c r="I211" s="6">
        <f t="shared" si="29"/>
        <v>-3.1988927752148733E-3</v>
      </c>
      <c r="J211" s="6">
        <v>0</v>
      </c>
      <c r="K211" s="6">
        <v>-9.8000000000000007</v>
      </c>
    </row>
    <row r="212" spans="4:11" x14ac:dyDescent="0.3">
      <c r="D212" s="6">
        <v>211</v>
      </c>
      <c r="E212" s="6">
        <f t="shared" si="27"/>
        <v>2.0999999999999992</v>
      </c>
      <c r="F212" s="6">
        <f t="shared" ref="F212:G227" si="30">F211+H211*$B$2+0.5*J211*$B$2^2</f>
        <v>30.112762908429961</v>
      </c>
      <c r="G212" s="6">
        <f t="shared" si="30"/>
        <v>21.396482325172201</v>
      </c>
      <c r="H212" s="6">
        <f t="shared" ref="H212:I227" si="31">H211+J211*$B$2</f>
        <v>14.339410908776154</v>
      </c>
      <c r="I212" s="6">
        <f t="shared" si="31"/>
        <v>-0.10119889277521488</v>
      </c>
      <c r="J212" s="6">
        <v>0</v>
      </c>
      <c r="K212" s="6">
        <v>-9.8000000000000007</v>
      </c>
    </row>
    <row r="213" spans="4:11" x14ac:dyDescent="0.3">
      <c r="D213" s="6">
        <v>212</v>
      </c>
      <c r="E213" s="6">
        <f t="shared" si="27"/>
        <v>2.109999999999999</v>
      </c>
      <c r="F213" s="6">
        <f t="shared" si="30"/>
        <v>30.256157017517722</v>
      </c>
      <c r="G213" s="6">
        <f t="shared" si="30"/>
        <v>21.394980336244451</v>
      </c>
      <c r="H213" s="6">
        <f t="shared" si="31"/>
        <v>14.339410908776154</v>
      </c>
      <c r="I213" s="6">
        <f t="shared" si="31"/>
        <v>-0.19919889277521488</v>
      </c>
      <c r="J213" s="6">
        <v>0</v>
      </c>
      <c r="K213" s="6">
        <v>-9.8000000000000007</v>
      </c>
    </row>
    <row r="214" spans="4:11" x14ac:dyDescent="0.3">
      <c r="D214" s="6">
        <v>213</v>
      </c>
      <c r="E214" s="6">
        <f t="shared" si="27"/>
        <v>2.1199999999999988</v>
      </c>
      <c r="F214" s="6">
        <f t="shared" si="30"/>
        <v>30.399551126605484</v>
      </c>
      <c r="G214" s="6">
        <f t="shared" si="30"/>
        <v>21.3924983473167</v>
      </c>
      <c r="H214" s="6">
        <f t="shared" si="31"/>
        <v>14.339410908776154</v>
      </c>
      <c r="I214" s="6">
        <f t="shared" si="31"/>
        <v>-0.29719889277521488</v>
      </c>
      <c r="J214" s="6">
        <v>0</v>
      </c>
      <c r="K214" s="6">
        <v>-9.8000000000000007</v>
      </c>
    </row>
    <row r="215" spans="4:11" x14ac:dyDescent="0.3">
      <c r="D215" s="6">
        <v>214</v>
      </c>
      <c r="E215" s="6">
        <f t="shared" si="27"/>
        <v>2.1299999999999986</v>
      </c>
      <c r="F215" s="6">
        <f t="shared" si="30"/>
        <v>30.542945235693246</v>
      </c>
      <c r="G215" s="6">
        <f t="shared" si="30"/>
        <v>21.38903635838895</v>
      </c>
      <c r="H215" s="6">
        <f t="shared" si="31"/>
        <v>14.339410908776154</v>
      </c>
      <c r="I215" s="6">
        <f t="shared" si="31"/>
        <v>-0.39519889277521492</v>
      </c>
      <c r="J215" s="6">
        <v>0</v>
      </c>
      <c r="K215" s="6">
        <v>-9.8000000000000007</v>
      </c>
    </row>
    <row r="216" spans="4:11" x14ac:dyDescent="0.3">
      <c r="D216" s="6">
        <v>215</v>
      </c>
      <c r="E216" s="6">
        <f t="shared" si="27"/>
        <v>2.1399999999999983</v>
      </c>
      <c r="F216" s="6">
        <f t="shared" si="30"/>
        <v>30.686339344781008</v>
      </c>
      <c r="G216" s="6">
        <f t="shared" si="30"/>
        <v>21.384594369461198</v>
      </c>
      <c r="H216" s="6">
        <f t="shared" si="31"/>
        <v>14.339410908776154</v>
      </c>
      <c r="I216" s="6">
        <f t="shared" si="31"/>
        <v>-0.49319889277521489</v>
      </c>
      <c r="J216" s="6">
        <v>0</v>
      </c>
      <c r="K216" s="6">
        <v>-9.8000000000000007</v>
      </c>
    </row>
    <row r="217" spans="4:11" x14ac:dyDescent="0.3">
      <c r="D217" s="6">
        <v>216</v>
      </c>
      <c r="E217" s="6">
        <f t="shared" si="27"/>
        <v>2.1499999999999981</v>
      </c>
      <c r="F217" s="6">
        <f t="shared" si="30"/>
        <v>30.829733453868769</v>
      </c>
      <c r="G217" s="6">
        <f t="shared" si="30"/>
        <v>21.379172380533447</v>
      </c>
      <c r="H217" s="6">
        <f t="shared" si="31"/>
        <v>14.339410908776154</v>
      </c>
      <c r="I217" s="6">
        <f t="shared" si="31"/>
        <v>-0.59119889277521487</v>
      </c>
      <c r="J217" s="6">
        <v>0</v>
      </c>
      <c r="K217" s="6">
        <v>-9.8000000000000007</v>
      </c>
    </row>
    <row r="218" spans="4:11" x14ac:dyDescent="0.3">
      <c r="D218" s="6">
        <v>217</v>
      </c>
      <c r="E218" s="6">
        <f t="shared" si="27"/>
        <v>2.1599999999999979</v>
      </c>
      <c r="F218" s="6">
        <f t="shared" si="30"/>
        <v>30.973127562956531</v>
      </c>
      <c r="G218" s="6">
        <f t="shared" si="30"/>
        <v>21.372770391605695</v>
      </c>
      <c r="H218" s="6">
        <f t="shared" si="31"/>
        <v>14.339410908776154</v>
      </c>
      <c r="I218" s="6">
        <f t="shared" si="31"/>
        <v>-0.68919889277521484</v>
      </c>
      <c r="J218" s="6">
        <v>0</v>
      </c>
      <c r="K218" s="6">
        <v>-9.8000000000000007</v>
      </c>
    </row>
    <row r="219" spans="4:11" x14ac:dyDescent="0.3">
      <c r="D219" s="6">
        <v>218</v>
      </c>
      <c r="E219" s="6">
        <f t="shared" si="27"/>
        <v>2.1699999999999977</v>
      </c>
      <c r="F219" s="6">
        <f t="shared" si="30"/>
        <v>31.116521672044293</v>
      </c>
      <c r="G219" s="6">
        <f t="shared" si="30"/>
        <v>21.365388402677944</v>
      </c>
      <c r="H219" s="6">
        <f t="shared" si="31"/>
        <v>14.339410908776154</v>
      </c>
      <c r="I219" s="6">
        <f t="shared" si="31"/>
        <v>-0.78719889277521482</v>
      </c>
      <c r="J219" s="6">
        <v>0</v>
      </c>
      <c r="K219" s="6">
        <v>-9.8000000000000007</v>
      </c>
    </row>
    <row r="220" spans="4:11" x14ac:dyDescent="0.3">
      <c r="D220" s="6">
        <v>219</v>
      </c>
      <c r="E220" s="6">
        <f t="shared" si="27"/>
        <v>2.1799999999999975</v>
      </c>
      <c r="F220" s="6">
        <f t="shared" si="30"/>
        <v>31.259915781132054</v>
      </c>
      <c r="G220" s="6">
        <f t="shared" si="30"/>
        <v>21.357026413750191</v>
      </c>
      <c r="H220" s="6">
        <f t="shared" si="31"/>
        <v>14.339410908776154</v>
      </c>
      <c r="I220" s="6">
        <f t="shared" si="31"/>
        <v>-0.8851988927752148</v>
      </c>
      <c r="J220" s="6">
        <v>0</v>
      </c>
      <c r="K220" s="6">
        <v>-9.8000000000000007</v>
      </c>
    </row>
    <row r="221" spans="4:11" x14ac:dyDescent="0.3">
      <c r="D221" s="6">
        <v>220</v>
      </c>
      <c r="E221" s="6">
        <f t="shared" si="27"/>
        <v>2.1899999999999973</v>
      </c>
      <c r="F221" s="6">
        <f t="shared" si="30"/>
        <v>31.403309890219816</v>
      </c>
      <c r="G221" s="6">
        <f t="shared" si="30"/>
        <v>21.34768442482244</v>
      </c>
      <c r="H221" s="6">
        <f t="shared" si="31"/>
        <v>14.339410908776154</v>
      </c>
      <c r="I221" s="6">
        <f t="shared" si="31"/>
        <v>-0.98319889277521477</v>
      </c>
      <c r="J221" s="6">
        <v>0</v>
      </c>
      <c r="K221" s="6">
        <v>-9.8000000000000007</v>
      </c>
    </row>
    <row r="222" spans="4:11" x14ac:dyDescent="0.3">
      <c r="D222" s="6">
        <v>221</v>
      </c>
      <c r="E222" s="6">
        <f t="shared" si="27"/>
        <v>2.1999999999999971</v>
      </c>
      <c r="F222" s="6">
        <f t="shared" si="30"/>
        <v>31.546703999307578</v>
      </c>
      <c r="G222" s="6">
        <f t="shared" si="30"/>
        <v>21.33736243589469</v>
      </c>
      <c r="H222" s="6">
        <f t="shared" si="31"/>
        <v>14.339410908776154</v>
      </c>
      <c r="I222" s="6">
        <f t="shared" si="31"/>
        <v>-1.0811988927752147</v>
      </c>
      <c r="J222" s="6">
        <v>0</v>
      </c>
      <c r="K222" s="6">
        <v>-9.8000000000000007</v>
      </c>
    </row>
    <row r="223" spans="4:11" x14ac:dyDescent="0.3">
      <c r="D223" s="6">
        <v>222</v>
      </c>
      <c r="E223" s="6">
        <f t="shared" si="27"/>
        <v>2.2099999999999969</v>
      </c>
      <c r="F223" s="6">
        <f t="shared" si="30"/>
        <v>31.69009810839534</v>
      </c>
      <c r="G223" s="6">
        <f t="shared" si="30"/>
        <v>21.326060446966938</v>
      </c>
      <c r="H223" s="6">
        <f t="shared" si="31"/>
        <v>14.339410908776154</v>
      </c>
      <c r="I223" s="6">
        <f t="shared" si="31"/>
        <v>-1.1791988927752148</v>
      </c>
      <c r="J223" s="6">
        <v>0</v>
      </c>
      <c r="K223" s="6">
        <v>-9.8000000000000007</v>
      </c>
    </row>
    <row r="224" spans="4:11" x14ac:dyDescent="0.3">
      <c r="D224" s="6">
        <v>223</v>
      </c>
      <c r="E224" s="6">
        <f t="shared" si="27"/>
        <v>2.2199999999999966</v>
      </c>
      <c r="F224" s="6">
        <f t="shared" si="30"/>
        <v>31.833492217483101</v>
      </c>
      <c r="G224" s="6">
        <f t="shared" si="30"/>
        <v>21.313778458039188</v>
      </c>
      <c r="H224" s="6">
        <f t="shared" si="31"/>
        <v>14.339410908776154</v>
      </c>
      <c r="I224" s="6">
        <f t="shared" si="31"/>
        <v>-1.2771988927752149</v>
      </c>
      <c r="J224" s="6">
        <v>0</v>
      </c>
      <c r="K224" s="6">
        <v>-9.8000000000000007</v>
      </c>
    </row>
    <row r="225" spans="4:11" x14ac:dyDescent="0.3">
      <c r="D225" s="6">
        <v>224</v>
      </c>
      <c r="E225" s="6">
        <f t="shared" si="27"/>
        <v>2.2299999999999964</v>
      </c>
      <c r="F225" s="6">
        <f t="shared" si="30"/>
        <v>31.976886326570863</v>
      </c>
      <c r="G225" s="6">
        <f t="shared" si="30"/>
        <v>21.300516469111436</v>
      </c>
      <c r="H225" s="6">
        <f t="shared" si="31"/>
        <v>14.339410908776154</v>
      </c>
      <c r="I225" s="6">
        <f t="shared" si="31"/>
        <v>-1.375198892775215</v>
      </c>
      <c r="J225" s="6">
        <v>0</v>
      </c>
      <c r="K225" s="6">
        <v>-9.8000000000000007</v>
      </c>
    </row>
    <row r="226" spans="4:11" x14ac:dyDescent="0.3">
      <c r="D226" s="6">
        <v>225</v>
      </c>
      <c r="E226" s="6">
        <f t="shared" si="27"/>
        <v>2.2399999999999962</v>
      </c>
      <c r="F226" s="6">
        <f t="shared" si="30"/>
        <v>32.120280435658621</v>
      </c>
      <c r="G226" s="6">
        <f t="shared" si="30"/>
        <v>21.286274480183685</v>
      </c>
      <c r="H226" s="6">
        <f t="shared" si="31"/>
        <v>14.339410908776154</v>
      </c>
      <c r="I226" s="6">
        <f t="shared" si="31"/>
        <v>-1.4731988927752151</v>
      </c>
      <c r="J226" s="6">
        <v>0</v>
      </c>
      <c r="K226" s="6">
        <v>-9.8000000000000007</v>
      </c>
    </row>
    <row r="227" spans="4:11" x14ac:dyDescent="0.3">
      <c r="D227" s="6">
        <v>226</v>
      </c>
      <c r="E227" s="6">
        <f t="shared" si="27"/>
        <v>2.249999999999996</v>
      </c>
      <c r="F227" s="6">
        <f t="shared" si="30"/>
        <v>32.26367454474638</v>
      </c>
      <c r="G227" s="6">
        <f t="shared" si="30"/>
        <v>21.271052491255933</v>
      </c>
      <c r="H227" s="6">
        <f t="shared" si="31"/>
        <v>14.339410908776154</v>
      </c>
      <c r="I227" s="6">
        <f t="shared" si="31"/>
        <v>-1.5711988927752152</v>
      </c>
      <c r="J227" s="6">
        <v>0</v>
      </c>
      <c r="K227" s="6">
        <v>-9.8000000000000007</v>
      </c>
    </row>
    <row r="228" spans="4:11" x14ac:dyDescent="0.3">
      <c r="D228" s="6">
        <v>227</v>
      </c>
      <c r="E228" s="6">
        <f t="shared" si="27"/>
        <v>2.2599999999999958</v>
      </c>
      <c r="F228" s="6">
        <f t="shared" ref="F228:G243" si="32">F227+H227*$B$2+0.5*J227*$B$2^2</f>
        <v>32.407068653834138</v>
      </c>
      <c r="G228" s="6">
        <f t="shared" si="32"/>
        <v>21.254850502328182</v>
      </c>
      <c r="H228" s="6">
        <f t="shared" ref="H228:I243" si="33">H227+J227*$B$2</f>
        <v>14.339410908776154</v>
      </c>
      <c r="I228" s="6">
        <f t="shared" si="33"/>
        <v>-1.6691988927752153</v>
      </c>
      <c r="J228" s="6">
        <v>0</v>
      </c>
      <c r="K228" s="6">
        <v>-9.8000000000000007</v>
      </c>
    </row>
    <row r="229" spans="4:11" x14ac:dyDescent="0.3">
      <c r="D229" s="6">
        <v>228</v>
      </c>
      <c r="E229" s="6">
        <f t="shared" si="27"/>
        <v>2.2699999999999956</v>
      </c>
      <c r="F229" s="6">
        <f t="shared" si="32"/>
        <v>32.550462762921896</v>
      </c>
      <c r="G229" s="6">
        <f t="shared" si="32"/>
        <v>21.237668513400429</v>
      </c>
      <c r="H229" s="6">
        <f t="shared" si="33"/>
        <v>14.339410908776154</v>
      </c>
      <c r="I229" s="6">
        <f t="shared" si="33"/>
        <v>-1.7671988927752154</v>
      </c>
      <c r="J229" s="6">
        <v>0</v>
      </c>
      <c r="K229" s="6">
        <v>-9.8000000000000007</v>
      </c>
    </row>
    <row r="230" spans="4:11" x14ac:dyDescent="0.3">
      <c r="D230" s="6">
        <v>229</v>
      </c>
      <c r="E230" s="6">
        <f t="shared" si="27"/>
        <v>2.2799999999999954</v>
      </c>
      <c r="F230" s="6">
        <f t="shared" si="32"/>
        <v>32.693856872009654</v>
      </c>
      <c r="G230" s="6">
        <f t="shared" si="32"/>
        <v>21.219506524472678</v>
      </c>
      <c r="H230" s="6">
        <f t="shared" si="33"/>
        <v>14.339410908776154</v>
      </c>
      <c r="I230" s="6">
        <f t="shared" si="33"/>
        <v>-1.8651988927752154</v>
      </c>
      <c r="J230" s="6">
        <v>0</v>
      </c>
      <c r="K230" s="6">
        <v>-9.8000000000000007</v>
      </c>
    </row>
    <row r="231" spans="4:11" x14ac:dyDescent="0.3">
      <c r="D231" s="6">
        <v>230</v>
      </c>
      <c r="E231" s="6">
        <f t="shared" si="27"/>
        <v>2.2899999999999952</v>
      </c>
      <c r="F231" s="6">
        <f t="shared" si="32"/>
        <v>32.837250981097412</v>
      </c>
      <c r="G231" s="6">
        <f t="shared" si="32"/>
        <v>21.200364535544928</v>
      </c>
      <c r="H231" s="6">
        <f t="shared" si="33"/>
        <v>14.339410908776154</v>
      </c>
      <c r="I231" s="6">
        <f t="shared" si="33"/>
        <v>-1.9631988927752155</v>
      </c>
      <c r="J231" s="6">
        <v>0</v>
      </c>
      <c r="K231" s="6">
        <v>-9.8000000000000007</v>
      </c>
    </row>
    <row r="232" spans="4:11" x14ac:dyDescent="0.3">
      <c r="D232" s="6">
        <v>231</v>
      </c>
      <c r="E232" s="6">
        <f t="shared" si="27"/>
        <v>2.2999999999999949</v>
      </c>
      <c r="F232" s="6">
        <f t="shared" si="32"/>
        <v>32.98064509018517</v>
      </c>
      <c r="G232" s="6">
        <f t="shared" si="32"/>
        <v>21.180242546617176</v>
      </c>
      <c r="H232" s="6">
        <f t="shared" si="33"/>
        <v>14.339410908776154</v>
      </c>
      <c r="I232" s="6">
        <f t="shared" si="33"/>
        <v>-2.0611988927752156</v>
      </c>
      <c r="J232" s="6">
        <v>0</v>
      </c>
      <c r="K232" s="6">
        <v>-9.8000000000000007</v>
      </c>
    </row>
    <row r="233" spans="4:11" x14ac:dyDescent="0.3">
      <c r="D233" s="6">
        <v>232</v>
      </c>
      <c r="E233" s="6">
        <f t="shared" si="27"/>
        <v>2.3099999999999947</v>
      </c>
      <c r="F233" s="6">
        <f t="shared" si="32"/>
        <v>33.124039199272929</v>
      </c>
      <c r="G233" s="6">
        <f t="shared" si="32"/>
        <v>21.159140557689426</v>
      </c>
      <c r="H233" s="6">
        <f t="shared" si="33"/>
        <v>14.339410908776154</v>
      </c>
      <c r="I233" s="6">
        <f t="shared" si="33"/>
        <v>-2.1591988927752155</v>
      </c>
      <c r="J233" s="6">
        <v>0</v>
      </c>
      <c r="K233" s="6">
        <v>-9.8000000000000007</v>
      </c>
    </row>
    <row r="234" spans="4:11" x14ac:dyDescent="0.3">
      <c r="D234" s="6">
        <v>233</v>
      </c>
      <c r="E234" s="6">
        <f t="shared" si="27"/>
        <v>2.3199999999999945</v>
      </c>
      <c r="F234" s="6">
        <f t="shared" si="32"/>
        <v>33.267433308360687</v>
      </c>
      <c r="G234" s="6">
        <f t="shared" si="32"/>
        <v>21.137058568761674</v>
      </c>
      <c r="H234" s="6">
        <f t="shared" si="33"/>
        <v>14.339410908776154</v>
      </c>
      <c r="I234" s="6">
        <f t="shared" si="33"/>
        <v>-2.2571988927752153</v>
      </c>
      <c r="J234" s="6">
        <v>0</v>
      </c>
      <c r="K234" s="6">
        <v>-9.8000000000000007</v>
      </c>
    </row>
    <row r="235" spans="4:11" x14ac:dyDescent="0.3">
      <c r="D235" s="6">
        <v>234</v>
      </c>
      <c r="E235" s="6">
        <f t="shared" si="27"/>
        <v>2.3299999999999943</v>
      </c>
      <c r="F235" s="6">
        <f t="shared" si="32"/>
        <v>33.410827417448445</v>
      </c>
      <c r="G235" s="6">
        <f t="shared" si="32"/>
        <v>21.113996579833923</v>
      </c>
      <c r="H235" s="6">
        <f t="shared" si="33"/>
        <v>14.339410908776154</v>
      </c>
      <c r="I235" s="6">
        <f t="shared" si="33"/>
        <v>-2.3551988927752152</v>
      </c>
      <c r="J235" s="6">
        <v>0</v>
      </c>
      <c r="K235" s="6">
        <v>-9.8000000000000007</v>
      </c>
    </row>
    <row r="236" spans="4:11" x14ac:dyDescent="0.3">
      <c r="D236" s="6">
        <v>235</v>
      </c>
      <c r="E236" s="6">
        <f t="shared" si="27"/>
        <v>2.3399999999999941</v>
      </c>
      <c r="F236" s="6">
        <f t="shared" si="32"/>
        <v>33.554221526536203</v>
      </c>
      <c r="G236" s="6">
        <f t="shared" si="32"/>
        <v>21.089954590906171</v>
      </c>
      <c r="H236" s="6">
        <f t="shared" si="33"/>
        <v>14.339410908776154</v>
      </c>
      <c r="I236" s="6">
        <f t="shared" si="33"/>
        <v>-2.4531988927752151</v>
      </c>
      <c r="J236" s="6">
        <v>0</v>
      </c>
      <c r="K236" s="6">
        <v>-9.8000000000000007</v>
      </c>
    </row>
    <row r="237" spans="4:11" x14ac:dyDescent="0.3">
      <c r="D237" s="6">
        <v>236</v>
      </c>
      <c r="E237" s="6">
        <f t="shared" si="27"/>
        <v>2.3499999999999939</v>
      </c>
      <c r="F237" s="6">
        <f t="shared" si="32"/>
        <v>33.697615635623961</v>
      </c>
      <c r="G237" s="6">
        <f t="shared" si="32"/>
        <v>21.06493260197842</v>
      </c>
      <c r="H237" s="6">
        <f t="shared" si="33"/>
        <v>14.339410908776154</v>
      </c>
      <c r="I237" s="6">
        <f t="shared" si="33"/>
        <v>-2.5511988927752149</v>
      </c>
      <c r="J237" s="6">
        <v>0</v>
      </c>
      <c r="K237" s="6">
        <v>-9.8000000000000007</v>
      </c>
    </row>
    <row r="238" spans="4:11" x14ac:dyDescent="0.3">
      <c r="D238" s="6">
        <v>237</v>
      </c>
      <c r="E238" s="6">
        <f t="shared" si="27"/>
        <v>2.3599999999999937</v>
      </c>
      <c r="F238" s="6">
        <f t="shared" si="32"/>
        <v>33.84100974471172</v>
      </c>
      <c r="G238" s="6">
        <f t="shared" si="32"/>
        <v>21.038930613050667</v>
      </c>
      <c r="H238" s="6">
        <f t="shared" si="33"/>
        <v>14.339410908776154</v>
      </c>
      <c r="I238" s="6">
        <f t="shared" si="33"/>
        <v>-2.6491988927752148</v>
      </c>
      <c r="J238" s="6">
        <v>0</v>
      </c>
      <c r="K238" s="6">
        <v>-9.8000000000000007</v>
      </c>
    </row>
    <row r="239" spans="4:11" x14ac:dyDescent="0.3">
      <c r="D239" s="6">
        <v>238</v>
      </c>
      <c r="E239" s="6">
        <f t="shared" si="27"/>
        <v>2.3699999999999934</v>
      </c>
      <c r="F239" s="6">
        <f t="shared" si="32"/>
        <v>33.984403853799478</v>
      </c>
      <c r="G239" s="6">
        <f t="shared" si="32"/>
        <v>21.011948624122915</v>
      </c>
      <c r="H239" s="6">
        <f t="shared" si="33"/>
        <v>14.339410908776154</v>
      </c>
      <c r="I239" s="6">
        <f t="shared" si="33"/>
        <v>-2.7471988927752147</v>
      </c>
      <c r="J239" s="6">
        <v>0</v>
      </c>
      <c r="K239" s="6">
        <v>-9.8000000000000007</v>
      </c>
    </row>
    <row r="240" spans="4:11" x14ac:dyDescent="0.3">
      <c r="D240" s="6">
        <v>239</v>
      </c>
      <c r="E240" s="6">
        <f t="shared" si="27"/>
        <v>2.3799999999999932</v>
      </c>
      <c r="F240" s="6">
        <f t="shared" si="32"/>
        <v>34.127797962887236</v>
      </c>
      <c r="G240" s="6">
        <f t="shared" si="32"/>
        <v>20.983986635195166</v>
      </c>
      <c r="H240" s="6">
        <f t="shared" si="33"/>
        <v>14.339410908776154</v>
      </c>
      <c r="I240" s="6">
        <f t="shared" si="33"/>
        <v>-2.8451988927752145</v>
      </c>
      <c r="J240" s="6">
        <v>0</v>
      </c>
      <c r="K240" s="6">
        <v>-9.8000000000000007</v>
      </c>
    </row>
    <row r="241" spans="4:11" x14ac:dyDescent="0.3">
      <c r="D241" s="6">
        <v>240</v>
      </c>
      <c r="E241" s="6">
        <f t="shared" si="27"/>
        <v>2.389999999999993</v>
      </c>
      <c r="F241" s="6">
        <f t="shared" si="32"/>
        <v>34.271192071974994</v>
      </c>
      <c r="G241" s="6">
        <f t="shared" si="32"/>
        <v>20.955044646267414</v>
      </c>
      <c r="H241" s="6">
        <f t="shared" si="33"/>
        <v>14.339410908776154</v>
      </c>
      <c r="I241" s="6">
        <f t="shared" si="33"/>
        <v>-2.9431988927752144</v>
      </c>
      <c r="J241" s="6">
        <v>0</v>
      </c>
      <c r="K241" s="6">
        <v>-9.8000000000000007</v>
      </c>
    </row>
    <row r="242" spans="4:11" x14ac:dyDescent="0.3">
      <c r="D242" s="6">
        <v>241</v>
      </c>
      <c r="E242" s="6">
        <f t="shared" si="27"/>
        <v>2.3999999999999928</v>
      </c>
      <c r="F242" s="6">
        <f t="shared" si="32"/>
        <v>34.414586181062752</v>
      </c>
      <c r="G242" s="6">
        <f t="shared" si="32"/>
        <v>20.925122657339664</v>
      </c>
      <c r="H242" s="6">
        <f t="shared" si="33"/>
        <v>14.339410908776154</v>
      </c>
      <c r="I242" s="6">
        <f t="shared" si="33"/>
        <v>-3.0411988927752143</v>
      </c>
      <c r="J242" s="6">
        <v>0</v>
      </c>
      <c r="K242" s="6">
        <v>-9.8000000000000007</v>
      </c>
    </row>
    <row r="243" spans="4:11" x14ac:dyDescent="0.3">
      <c r="D243" s="6">
        <v>242</v>
      </c>
      <c r="E243" s="6">
        <f t="shared" si="27"/>
        <v>2.4099999999999926</v>
      </c>
      <c r="F243" s="6">
        <f t="shared" si="32"/>
        <v>34.55798029015051</v>
      </c>
      <c r="G243" s="6">
        <f t="shared" si="32"/>
        <v>20.894220668411911</v>
      </c>
      <c r="H243" s="6">
        <f t="shared" si="33"/>
        <v>14.339410908776154</v>
      </c>
      <c r="I243" s="6">
        <f t="shared" si="33"/>
        <v>-3.1391988927752141</v>
      </c>
      <c r="J243" s="6">
        <v>0</v>
      </c>
      <c r="K243" s="6">
        <v>-9.8000000000000007</v>
      </c>
    </row>
    <row r="244" spans="4:11" x14ac:dyDescent="0.3">
      <c r="D244" s="6">
        <v>243</v>
      </c>
      <c r="E244" s="6">
        <f t="shared" si="27"/>
        <v>2.4199999999999924</v>
      </c>
      <c r="F244" s="6">
        <f t="shared" ref="F244:G259" si="34">F243+H243*$B$2+0.5*J243*$B$2^2</f>
        <v>34.701374399238269</v>
      </c>
      <c r="G244" s="6">
        <f t="shared" si="34"/>
        <v>20.862338679484161</v>
      </c>
      <c r="H244" s="6">
        <f t="shared" ref="H244:I259" si="35">H243+J243*$B$2</f>
        <v>14.339410908776154</v>
      </c>
      <c r="I244" s="6">
        <f t="shared" si="35"/>
        <v>-3.237198892775214</v>
      </c>
      <c r="J244" s="6">
        <v>0</v>
      </c>
      <c r="K244" s="6">
        <v>-9.8000000000000007</v>
      </c>
    </row>
    <row r="245" spans="4:11" x14ac:dyDescent="0.3">
      <c r="D245" s="6">
        <v>244</v>
      </c>
      <c r="E245" s="6">
        <f t="shared" si="27"/>
        <v>2.4299999999999922</v>
      </c>
      <c r="F245" s="6">
        <f t="shared" si="34"/>
        <v>34.844768508326027</v>
      </c>
      <c r="G245" s="6">
        <f t="shared" si="34"/>
        <v>20.829476690556408</v>
      </c>
      <c r="H245" s="6">
        <f t="shared" si="35"/>
        <v>14.339410908776154</v>
      </c>
      <c r="I245" s="6">
        <f t="shared" si="35"/>
        <v>-3.3351988927752139</v>
      </c>
      <c r="J245" s="6">
        <v>0</v>
      </c>
      <c r="K245" s="6">
        <v>-9.8000000000000007</v>
      </c>
    </row>
    <row r="246" spans="4:11" x14ac:dyDescent="0.3">
      <c r="D246" s="6">
        <v>245</v>
      </c>
      <c r="E246" s="6">
        <f t="shared" si="27"/>
        <v>2.439999999999992</v>
      </c>
      <c r="F246" s="6">
        <f t="shared" si="34"/>
        <v>34.988162617413785</v>
      </c>
      <c r="G246" s="6">
        <f t="shared" si="34"/>
        <v>20.795634701628657</v>
      </c>
      <c r="H246" s="6">
        <f t="shared" si="35"/>
        <v>14.339410908776154</v>
      </c>
      <c r="I246" s="6">
        <f t="shared" si="35"/>
        <v>-3.4331988927752137</v>
      </c>
      <c r="J246" s="6">
        <v>0</v>
      </c>
      <c r="K246" s="6">
        <v>-9.8000000000000007</v>
      </c>
    </row>
    <row r="247" spans="4:11" x14ac:dyDescent="0.3">
      <c r="D247" s="6">
        <v>246</v>
      </c>
      <c r="E247" s="6">
        <f t="shared" si="27"/>
        <v>2.4499999999999917</v>
      </c>
      <c r="F247" s="6">
        <f t="shared" si="34"/>
        <v>35.131556726501543</v>
      </c>
      <c r="G247" s="6">
        <f t="shared" si="34"/>
        <v>20.760812712700904</v>
      </c>
      <c r="H247" s="6">
        <f t="shared" si="35"/>
        <v>14.339410908776154</v>
      </c>
      <c r="I247" s="6">
        <f t="shared" si="35"/>
        <v>-3.5311988927752136</v>
      </c>
      <c r="J247" s="6">
        <v>0</v>
      </c>
      <c r="K247" s="6">
        <v>-9.8000000000000007</v>
      </c>
    </row>
    <row r="248" spans="4:11" x14ac:dyDescent="0.3">
      <c r="D248" s="6">
        <v>247</v>
      </c>
      <c r="E248" s="6">
        <f t="shared" si="27"/>
        <v>2.4599999999999915</v>
      </c>
      <c r="F248" s="6">
        <f t="shared" si="34"/>
        <v>35.274950835589301</v>
      </c>
      <c r="G248" s="6">
        <f t="shared" si="34"/>
        <v>20.725010723773153</v>
      </c>
      <c r="H248" s="6">
        <f t="shared" si="35"/>
        <v>14.339410908776154</v>
      </c>
      <c r="I248" s="6">
        <f t="shared" si="35"/>
        <v>-3.6291988927752135</v>
      </c>
      <c r="J248" s="6">
        <v>0</v>
      </c>
      <c r="K248" s="6">
        <v>-9.8000000000000007</v>
      </c>
    </row>
    <row r="249" spans="4:11" x14ac:dyDescent="0.3">
      <c r="D249" s="6">
        <v>248</v>
      </c>
      <c r="E249" s="6">
        <f t="shared" si="27"/>
        <v>2.4699999999999913</v>
      </c>
      <c r="F249" s="6">
        <f t="shared" si="34"/>
        <v>35.41834494467706</v>
      </c>
      <c r="G249" s="6">
        <f t="shared" si="34"/>
        <v>20.688228734845403</v>
      </c>
      <c r="H249" s="6">
        <f t="shared" si="35"/>
        <v>14.339410908776154</v>
      </c>
      <c r="I249" s="6">
        <f t="shared" si="35"/>
        <v>-3.7271988927752133</v>
      </c>
      <c r="J249" s="6">
        <v>0</v>
      </c>
      <c r="K249" s="6">
        <v>-9.8000000000000007</v>
      </c>
    </row>
    <row r="250" spans="4:11" x14ac:dyDescent="0.3">
      <c r="D250" s="6">
        <v>249</v>
      </c>
      <c r="E250" s="6">
        <f t="shared" si="27"/>
        <v>2.4799999999999911</v>
      </c>
      <c r="F250" s="6">
        <f t="shared" si="34"/>
        <v>35.561739053764818</v>
      </c>
      <c r="G250" s="6">
        <f t="shared" si="34"/>
        <v>20.650466745917651</v>
      </c>
      <c r="H250" s="6">
        <f t="shared" si="35"/>
        <v>14.339410908776154</v>
      </c>
      <c r="I250" s="6">
        <f t="shared" si="35"/>
        <v>-3.8251988927752132</v>
      </c>
      <c r="J250" s="6">
        <v>0</v>
      </c>
      <c r="K250" s="6">
        <v>-9.8000000000000007</v>
      </c>
    </row>
    <row r="251" spans="4:11" x14ac:dyDescent="0.3">
      <c r="D251" s="6">
        <v>250</v>
      </c>
      <c r="E251" s="6">
        <f t="shared" si="27"/>
        <v>2.4899999999999909</v>
      </c>
      <c r="F251" s="6">
        <f t="shared" si="34"/>
        <v>35.705133162852576</v>
      </c>
      <c r="G251" s="6">
        <f t="shared" si="34"/>
        <v>20.611724756989901</v>
      </c>
      <c r="H251" s="6">
        <f t="shared" si="35"/>
        <v>14.339410908776154</v>
      </c>
      <c r="I251" s="6">
        <f t="shared" si="35"/>
        <v>-3.9231988927752131</v>
      </c>
      <c r="J251" s="6">
        <v>0</v>
      </c>
      <c r="K251" s="6">
        <v>-9.8000000000000007</v>
      </c>
    </row>
    <row r="252" spans="4:11" x14ac:dyDescent="0.3">
      <c r="D252" s="6">
        <v>251</v>
      </c>
      <c r="E252" s="6">
        <f t="shared" si="27"/>
        <v>2.4999999999999907</v>
      </c>
      <c r="F252" s="6">
        <f t="shared" si="34"/>
        <v>35.848527271940334</v>
      </c>
      <c r="G252" s="6">
        <f t="shared" si="34"/>
        <v>20.572002768062148</v>
      </c>
      <c r="H252" s="6">
        <f t="shared" si="35"/>
        <v>14.339410908776154</v>
      </c>
      <c r="I252" s="6">
        <f t="shared" si="35"/>
        <v>-4.0211988927752129</v>
      </c>
      <c r="J252" s="6">
        <v>0</v>
      </c>
      <c r="K252" s="6">
        <v>-9.8000000000000007</v>
      </c>
    </row>
    <row r="253" spans="4:11" x14ac:dyDescent="0.3">
      <c r="D253" s="6">
        <v>252</v>
      </c>
      <c r="E253" s="6">
        <f t="shared" si="27"/>
        <v>2.5099999999999905</v>
      </c>
      <c r="F253" s="6">
        <f t="shared" si="34"/>
        <v>35.991921381028092</v>
      </c>
      <c r="G253" s="6">
        <f t="shared" si="34"/>
        <v>20.531300779134398</v>
      </c>
      <c r="H253" s="6">
        <f t="shared" si="35"/>
        <v>14.339410908776154</v>
      </c>
      <c r="I253" s="6">
        <f t="shared" si="35"/>
        <v>-4.1191988927752128</v>
      </c>
      <c r="J253" s="6">
        <v>0</v>
      </c>
      <c r="K253" s="6">
        <v>-9.8000000000000007</v>
      </c>
    </row>
    <row r="254" spans="4:11" x14ac:dyDescent="0.3">
      <c r="D254" s="6">
        <v>253</v>
      </c>
      <c r="E254" s="6">
        <f t="shared" si="27"/>
        <v>2.5199999999999902</v>
      </c>
      <c r="F254" s="6">
        <f t="shared" si="34"/>
        <v>36.13531549011585</v>
      </c>
      <c r="G254" s="6">
        <f t="shared" si="34"/>
        <v>20.489618790206645</v>
      </c>
      <c r="H254" s="6">
        <f t="shared" si="35"/>
        <v>14.339410908776154</v>
      </c>
      <c r="I254" s="6">
        <f t="shared" si="35"/>
        <v>-4.2171988927752126</v>
      </c>
      <c r="J254" s="6">
        <v>0</v>
      </c>
      <c r="K254" s="6">
        <v>-9.8000000000000007</v>
      </c>
    </row>
    <row r="255" spans="4:11" x14ac:dyDescent="0.3">
      <c r="D255" s="6">
        <v>254</v>
      </c>
      <c r="E255" s="6">
        <f t="shared" si="27"/>
        <v>2.52999999999999</v>
      </c>
      <c r="F255" s="6">
        <f t="shared" si="34"/>
        <v>36.278709599203609</v>
      </c>
      <c r="G255" s="6">
        <f t="shared" si="34"/>
        <v>20.446956801278894</v>
      </c>
      <c r="H255" s="6">
        <f t="shared" si="35"/>
        <v>14.339410908776154</v>
      </c>
      <c r="I255" s="6">
        <f t="shared" si="35"/>
        <v>-4.3151988927752125</v>
      </c>
      <c r="J255" s="6">
        <v>0</v>
      </c>
      <c r="K255" s="6">
        <v>-9.8000000000000007</v>
      </c>
    </row>
    <row r="256" spans="4:11" x14ac:dyDescent="0.3">
      <c r="D256" s="6">
        <v>255</v>
      </c>
      <c r="E256" s="6">
        <f t="shared" si="27"/>
        <v>2.5399999999999898</v>
      </c>
      <c r="F256" s="6">
        <f t="shared" si="34"/>
        <v>36.422103708291367</v>
      </c>
      <c r="G256" s="6">
        <f t="shared" si="34"/>
        <v>20.403314812351141</v>
      </c>
      <c r="H256" s="6">
        <f t="shared" si="35"/>
        <v>14.339410908776154</v>
      </c>
      <c r="I256" s="6">
        <f t="shared" si="35"/>
        <v>-4.4131988927752124</v>
      </c>
      <c r="J256" s="6">
        <v>0</v>
      </c>
      <c r="K256" s="6">
        <v>-9.8000000000000007</v>
      </c>
    </row>
    <row r="257" spans="4:11" x14ac:dyDescent="0.3">
      <c r="D257" s="6">
        <v>256</v>
      </c>
      <c r="E257" s="6">
        <f t="shared" si="27"/>
        <v>2.5499999999999896</v>
      </c>
      <c r="F257" s="6">
        <f t="shared" si="34"/>
        <v>36.565497817379125</v>
      </c>
      <c r="G257" s="6">
        <f t="shared" si="34"/>
        <v>20.358692823423389</v>
      </c>
      <c r="H257" s="6">
        <f t="shared" si="35"/>
        <v>14.339410908776154</v>
      </c>
      <c r="I257" s="6">
        <f t="shared" si="35"/>
        <v>-4.5111988927752122</v>
      </c>
      <c r="J257" s="6">
        <v>0</v>
      </c>
      <c r="K257" s="6">
        <v>-9.8000000000000007</v>
      </c>
    </row>
    <row r="258" spans="4:11" x14ac:dyDescent="0.3">
      <c r="D258" s="6">
        <v>257</v>
      </c>
      <c r="E258" s="6">
        <f t="shared" si="27"/>
        <v>2.5599999999999894</v>
      </c>
      <c r="F258" s="6">
        <f t="shared" si="34"/>
        <v>36.708891926466883</v>
      </c>
      <c r="G258" s="6">
        <f t="shared" si="34"/>
        <v>20.31309083449564</v>
      </c>
      <c r="H258" s="6">
        <f t="shared" si="35"/>
        <v>14.339410908776154</v>
      </c>
      <c r="I258" s="6">
        <f t="shared" si="35"/>
        <v>-4.6091988927752121</v>
      </c>
      <c r="J258" s="6">
        <v>0</v>
      </c>
      <c r="K258" s="6">
        <v>-9.8000000000000007</v>
      </c>
    </row>
    <row r="259" spans="4:11" x14ac:dyDescent="0.3">
      <c r="D259" s="6">
        <v>258</v>
      </c>
      <c r="E259" s="6">
        <f t="shared" si="27"/>
        <v>2.5699999999999892</v>
      </c>
      <c r="F259" s="6">
        <f t="shared" si="34"/>
        <v>36.852286035554641</v>
      </c>
      <c r="G259" s="6">
        <f t="shared" si="34"/>
        <v>20.266508845567888</v>
      </c>
      <c r="H259" s="6">
        <f t="shared" si="35"/>
        <v>14.339410908776154</v>
      </c>
      <c r="I259" s="6">
        <f t="shared" si="35"/>
        <v>-4.707198892775212</v>
      </c>
      <c r="J259" s="6">
        <v>0</v>
      </c>
      <c r="K259" s="6">
        <v>-9.8000000000000007</v>
      </c>
    </row>
    <row r="260" spans="4:11" x14ac:dyDescent="0.3">
      <c r="D260" s="6">
        <v>259</v>
      </c>
      <c r="E260" s="6">
        <f t="shared" ref="E260:E323" si="36">$B$2+E259</f>
        <v>2.579999999999989</v>
      </c>
      <c r="F260" s="6">
        <f t="shared" ref="F260:G275" si="37">F259+H259*$B$2+0.5*J259*$B$2^2</f>
        <v>36.9956801446424</v>
      </c>
      <c r="G260" s="6">
        <f t="shared" si="37"/>
        <v>20.218946856640137</v>
      </c>
      <c r="H260" s="6">
        <f t="shared" ref="H260:I275" si="38">H259+J259*$B$2</f>
        <v>14.339410908776154</v>
      </c>
      <c r="I260" s="6">
        <f t="shared" si="38"/>
        <v>-4.8051988927752118</v>
      </c>
      <c r="J260" s="6">
        <v>0</v>
      </c>
      <c r="K260" s="6">
        <v>-9.8000000000000007</v>
      </c>
    </row>
    <row r="261" spans="4:11" x14ac:dyDescent="0.3">
      <c r="D261" s="6">
        <v>260</v>
      </c>
      <c r="E261" s="6">
        <f t="shared" si="36"/>
        <v>2.5899999999999888</v>
      </c>
      <c r="F261" s="6">
        <f t="shared" si="37"/>
        <v>37.139074253730158</v>
      </c>
      <c r="G261" s="6">
        <f t="shared" si="37"/>
        <v>20.170404867712385</v>
      </c>
      <c r="H261" s="6">
        <f t="shared" si="38"/>
        <v>14.339410908776154</v>
      </c>
      <c r="I261" s="6">
        <f t="shared" si="38"/>
        <v>-4.9031988927752117</v>
      </c>
      <c r="J261" s="6">
        <v>0</v>
      </c>
      <c r="K261" s="6">
        <v>-9.8000000000000007</v>
      </c>
    </row>
    <row r="262" spans="4:11" x14ac:dyDescent="0.3">
      <c r="D262" s="6">
        <v>261</v>
      </c>
      <c r="E262" s="6">
        <f t="shared" si="36"/>
        <v>2.5999999999999885</v>
      </c>
      <c r="F262" s="6">
        <f t="shared" si="37"/>
        <v>37.282468362817916</v>
      </c>
      <c r="G262" s="6">
        <f t="shared" si="37"/>
        <v>20.120882878784634</v>
      </c>
      <c r="H262" s="6">
        <f t="shared" si="38"/>
        <v>14.339410908776154</v>
      </c>
      <c r="I262" s="6">
        <f t="shared" si="38"/>
        <v>-5.0011988927752116</v>
      </c>
      <c r="J262" s="6">
        <v>0</v>
      </c>
      <c r="K262" s="6">
        <v>-9.8000000000000007</v>
      </c>
    </row>
    <row r="263" spans="4:11" x14ac:dyDescent="0.3">
      <c r="D263" s="6">
        <v>262</v>
      </c>
      <c r="E263" s="6">
        <f t="shared" si="36"/>
        <v>2.6099999999999883</v>
      </c>
      <c r="F263" s="6">
        <f t="shared" si="37"/>
        <v>37.425862471905674</v>
      </c>
      <c r="G263" s="6">
        <f t="shared" si="37"/>
        <v>20.070380889856882</v>
      </c>
      <c r="H263" s="6">
        <f t="shared" si="38"/>
        <v>14.339410908776154</v>
      </c>
      <c r="I263" s="6">
        <f t="shared" si="38"/>
        <v>-5.0991988927752114</v>
      </c>
      <c r="J263" s="6">
        <v>0</v>
      </c>
      <c r="K263" s="6">
        <v>-9.8000000000000007</v>
      </c>
    </row>
    <row r="264" spans="4:11" x14ac:dyDescent="0.3">
      <c r="D264" s="6">
        <v>263</v>
      </c>
      <c r="E264" s="6">
        <f t="shared" si="36"/>
        <v>2.6199999999999881</v>
      </c>
      <c r="F264" s="6">
        <f t="shared" si="37"/>
        <v>37.569256580993432</v>
      </c>
      <c r="G264" s="6">
        <f t="shared" si="37"/>
        <v>20.01889890092913</v>
      </c>
      <c r="H264" s="6">
        <f t="shared" si="38"/>
        <v>14.339410908776154</v>
      </c>
      <c r="I264" s="6">
        <f t="shared" si="38"/>
        <v>-5.1971988927752113</v>
      </c>
      <c r="J264" s="6">
        <v>0</v>
      </c>
      <c r="K264" s="6">
        <v>-9.8000000000000007</v>
      </c>
    </row>
    <row r="265" spans="4:11" x14ac:dyDescent="0.3">
      <c r="D265" s="6">
        <v>264</v>
      </c>
      <c r="E265" s="6">
        <f t="shared" si="36"/>
        <v>2.6299999999999879</v>
      </c>
      <c r="F265" s="6">
        <f t="shared" si="37"/>
        <v>37.71265069008119</v>
      </c>
      <c r="G265" s="6">
        <f t="shared" si="37"/>
        <v>19.966436912001381</v>
      </c>
      <c r="H265" s="6">
        <f t="shared" si="38"/>
        <v>14.339410908776154</v>
      </c>
      <c r="I265" s="6">
        <f t="shared" si="38"/>
        <v>-5.2951988927752112</v>
      </c>
      <c r="J265" s="6">
        <v>0</v>
      </c>
      <c r="K265" s="6">
        <v>-9.8000000000000007</v>
      </c>
    </row>
    <row r="266" spans="4:11" x14ac:dyDescent="0.3">
      <c r="D266" s="6">
        <v>265</v>
      </c>
      <c r="E266" s="6">
        <f t="shared" si="36"/>
        <v>2.6399999999999877</v>
      </c>
      <c r="F266" s="6">
        <f t="shared" si="37"/>
        <v>37.856044799168949</v>
      </c>
      <c r="G266" s="6">
        <f t="shared" si="37"/>
        <v>19.912994923073629</v>
      </c>
      <c r="H266" s="6">
        <f t="shared" si="38"/>
        <v>14.339410908776154</v>
      </c>
      <c r="I266" s="6">
        <f t="shared" si="38"/>
        <v>-5.393198892775211</v>
      </c>
      <c r="J266" s="6">
        <v>0</v>
      </c>
      <c r="K266" s="6">
        <v>-9.8000000000000007</v>
      </c>
    </row>
    <row r="267" spans="4:11" x14ac:dyDescent="0.3">
      <c r="D267" s="6">
        <v>266</v>
      </c>
      <c r="E267" s="6">
        <f t="shared" si="36"/>
        <v>2.6499999999999875</v>
      </c>
      <c r="F267" s="6">
        <f t="shared" si="37"/>
        <v>37.999438908256707</v>
      </c>
      <c r="G267" s="6">
        <f t="shared" si="37"/>
        <v>19.858572934145879</v>
      </c>
      <c r="H267" s="6">
        <f t="shared" si="38"/>
        <v>14.339410908776154</v>
      </c>
      <c r="I267" s="6">
        <f t="shared" si="38"/>
        <v>-5.4911988927752109</v>
      </c>
      <c r="J267" s="6">
        <v>0</v>
      </c>
      <c r="K267" s="6">
        <v>-9.8000000000000007</v>
      </c>
    </row>
    <row r="268" spans="4:11" x14ac:dyDescent="0.3">
      <c r="D268" s="6">
        <v>267</v>
      </c>
      <c r="E268" s="6">
        <f t="shared" si="36"/>
        <v>2.6599999999999873</v>
      </c>
      <c r="F268" s="6">
        <f t="shared" si="37"/>
        <v>38.142833017344465</v>
      </c>
      <c r="G268" s="6">
        <f t="shared" si="37"/>
        <v>19.803170945218127</v>
      </c>
      <c r="H268" s="6">
        <f t="shared" si="38"/>
        <v>14.339410908776154</v>
      </c>
      <c r="I268" s="6">
        <f t="shared" si="38"/>
        <v>-5.5891988927752108</v>
      </c>
      <c r="J268" s="6">
        <v>0</v>
      </c>
      <c r="K268" s="6">
        <v>-9.8000000000000007</v>
      </c>
    </row>
    <row r="269" spans="4:11" x14ac:dyDescent="0.3">
      <c r="D269" s="6">
        <v>268</v>
      </c>
      <c r="E269" s="6">
        <f t="shared" si="36"/>
        <v>2.6699999999999871</v>
      </c>
      <c r="F269" s="6">
        <f t="shared" si="37"/>
        <v>38.286227126432223</v>
      </c>
      <c r="G269" s="6">
        <f t="shared" si="37"/>
        <v>19.746788956290377</v>
      </c>
      <c r="H269" s="6">
        <f t="shared" si="38"/>
        <v>14.339410908776154</v>
      </c>
      <c r="I269" s="6">
        <f t="shared" si="38"/>
        <v>-5.6871988927752106</v>
      </c>
      <c r="J269" s="6">
        <v>0</v>
      </c>
      <c r="K269" s="6">
        <v>-9.8000000000000007</v>
      </c>
    </row>
    <row r="270" spans="4:11" x14ac:dyDescent="0.3">
      <c r="D270" s="6">
        <v>269</v>
      </c>
      <c r="E270" s="6">
        <f t="shared" si="36"/>
        <v>2.6799999999999868</v>
      </c>
      <c r="F270" s="6">
        <f t="shared" si="37"/>
        <v>38.429621235519981</v>
      </c>
      <c r="G270" s="6">
        <f t="shared" si="37"/>
        <v>19.689426967362625</v>
      </c>
      <c r="H270" s="6">
        <f t="shared" si="38"/>
        <v>14.339410908776154</v>
      </c>
      <c r="I270" s="6">
        <f t="shared" si="38"/>
        <v>-5.7851988927752105</v>
      </c>
      <c r="J270" s="6">
        <v>0</v>
      </c>
      <c r="K270" s="6">
        <v>-9.8000000000000007</v>
      </c>
    </row>
    <row r="271" spans="4:11" x14ac:dyDescent="0.3">
      <c r="D271" s="6">
        <v>270</v>
      </c>
      <c r="E271" s="6">
        <f t="shared" si="36"/>
        <v>2.6899999999999866</v>
      </c>
      <c r="F271" s="6">
        <f t="shared" si="37"/>
        <v>38.57301534460774</v>
      </c>
      <c r="G271" s="6">
        <f t="shared" si="37"/>
        <v>19.631084978434874</v>
      </c>
      <c r="H271" s="6">
        <f t="shared" si="38"/>
        <v>14.339410908776154</v>
      </c>
      <c r="I271" s="6">
        <f t="shared" si="38"/>
        <v>-5.8831988927752104</v>
      </c>
      <c r="J271" s="6">
        <v>0</v>
      </c>
      <c r="K271" s="6">
        <v>-9.8000000000000007</v>
      </c>
    </row>
    <row r="272" spans="4:11" x14ac:dyDescent="0.3">
      <c r="D272" s="6">
        <v>271</v>
      </c>
      <c r="E272" s="6">
        <f t="shared" si="36"/>
        <v>2.6999999999999864</v>
      </c>
      <c r="F272" s="6">
        <f t="shared" si="37"/>
        <v>38.716409453695498</v>
      </c>
      <c r="G272" s="6">
        <f t="shared" si="37"/>
        <v>19.571762989507121</v>
      </c>
      <c r="H272" s="6">
        <f t="shared" si="38"/>
        <v>14.339410908776154</v>
      </c>
      <c r="I272" s="6">
        <f t="shared" si="38"/>
        <v>-5.9811988927752102</v>
      </c>
      <c r="J272" s="6">
        <v>0</v>
      </c>
      <c r="K272" s="6">
        <v>-9.8000000000000007</v>
      </c>
    </row>
    <row r="273" spans="4:11" x14ac:dyDescent="0.3">
      <c r="D273" s="6">
        <v>272</v>
      </c>
      <c r="E273" s="6">
        <f t="shared" si="36"/>
        <v>2.7099999999999862</v>
      </c>
      <c r="F273" s="6">
        <f t="shared" si="37"/>
        <v>38.859803562783256</v>
      </c>
      <c r="G273" s="6">
        <f t="shared" si="37"/>
        <v>19.51146100057937</v>
      </c>
      <c r="H273" s="6">
        <f t="shared" si="38"/>
        <v>14.339410908776154</v>
      </c>
      <c r="I273" s="6">
        <f t="shared" si="38"/>
        <v>-6.0791988927752101</v>
      </c>
      <c r="J273" s="6">
        <v>0</v>
      </c>
      <c r="K273" s="6">
        <v>-9.8000000000000007</v>
      </c>
    </row>
    <row r="274" spans="4:11" x14ac:dyDescent="0.3">
      <c r="D274" s="6">
        <v>273</v>
      </c>
      <c r="E274" s="6">
        <f t="shared" si="36"/>
        <v>2.719999999999986</v>
      </c>
      <c r="F274" s="6">
        <f t="shared" si="37"/>
        <v>39.003197671871014</v>
      </c>
      <c r="G274" s="6">
        <f t="shared" si="37"/>
        <v>19.45017901165162</v>
      </c>
      <c r="H274" s="6">
        <f t="shared" si="38"/>
        <v>14.339410908776154</v>
      </c>
      <c r="I274" s="6">
        <f t="shared" si="38"/>
        <v>-6.1771988927752099</v>
      </c>
      <c r="J274" s="6">
        <v>0</v>
      </c>
      <c r="K274" s="6">
        <v>-9.8000000000000007</v>
      </c>
    </row>
    <row r="275" spans="4:11" x14ac:dyDescent="0.3">
      <c r="D275" s="6">
        <v>274</v>
      </c>
      <c r="E275" s="6">
        <f t="shared" si="36"/>
        <v>2.7299999999999858</v>
      </c>
      <c r="F275" s="6">
        <f t="shared" si="37"/>
        <v>39.146591780958772</v>
      </c>
      <c r="G275" s="6">
        <f t="shared" si="37"/>
        <v>19.387917022723869</v>
      </c>
      <c r="H275" s="6">
        <f t="shared" si="38"/>
        <v>14.339410908776154</v>
      </c>
      <c r="I275" s="6">
        <f t="shared" si="38"/>
        <v>-6.2751988927752098</v>
      </c>
      <c r="J275" s="6">
        <v>0</v>
      </c>
      <c r="K275" s="6">
        <v>-9.8000000000000007</v>
      </c>
    </row>
    <row r="276" spans="4:11" x14ac:dyDescent="0.3">
      <c r="D276" s="6">
        <v>275</v>
      </c>
      <c r="E276" s="6">
        <f t="shared" si="36"/>
        <v>2.7399999999999856</v>
      </c>
      <c r="F276" s="6">
        <f t="shared" ref="F276:G291" si="39">F275+H275*$B$2+0.5*J275*$B$2^2</f>
        <v>39.28998589004653</v>
      </c>
      <c r="G276" s="6">
        <f t="shared" si="39"/>
        <v>19.324675033796119</v>
      </c>
      <c r="H276" s="6">
        <f t="shared" ref="H276:I291" si="40">H275+J275*$B$2</f>
        <v>14.339410908776154</v>
      </c>
      <c r="I276" s="6">
        <f t="shared" si="40"/>
        <v>-6.3731988927752097</v>
      </c>
      <c r="J276" s="6">
        <v>0</v>
      </c>
      <c r="K276" s="6">
        <v>-9.8000000000000007</v>
      </c>
    </row>
    <row r="277" spans="4:11" x14ac:dyDescent="0.3">
      <c r="D277" s="6">
        <v>276</v>
      </c>
      <c r="E277" s="6">
        <f t="shared" si="36"/>
        <v>2.7499999999999853</v>
      </c>
      <c r="F277" s="6">
        <f t="shared" si="39"/>
        <v>39.433379999134289</v>
      </c>
      <c r="G277" s="6">
        <f t="shared" si="39"/>
        <v>19.260453044868367</v>
      </c>
      <c r="H277" s="6">
        <f t="shared" si="40"/>
        <v>14.339410908776154</v>
      </c>
      <c r="I277" s="6">
        <f t="shared" si="40"/>
        <v>-6.4711988927752095</v>
      </c>
      <c r="J277" s="6">
        <v>0</v>
      </c>
      <c r="K277" s="6">
        <v>-9.8000000000000007</v>
      </c>
    </row>
    <row r="278" spans="4:11" x14ac:dyDescent="0.3">
      <c r="D278" s="6">
        <v>277</v>
      </c>
      <c r="E278" s="6">
        <f t="shared" si="36"/>
        <v>2.7599999999999851</v>
      </c>
      <c r="F278" s="6">
        <f t="shared" si="39"/>
        <v>39.576774108222047</v>
      </c>
      <c r="G278" s="6">
        <f t="shared" si="39"/>
        <v>19.195251055940616</v>
      </c>
      <c r="H278" s="6">
        <f t="shared" si="40"/>
        <v>14.339410908776154</v>
      </c>
      <c r="I278" s="6">
        <f t="shared" si="40"/>
        <v>-6.5691988927752094</v>
      </c>
      <c r="J278" s="6">
        <v>0</v>
      </c>
      <c r="K278" s="6">
        <v>-9.8000000000000007</v>
      </c>
    </row>
    <row r="279" spans="4:11" x14ac:dyDescent="0.3">
      <c r="D279" s="6">
        <v>278</v>
      </c>
      <c r="E279" s="6">
        <f t="shared" si="36"/>
        <v>2.7699999999999849</v>
      </c>
      <c r="F279" s="6">
        <f t="shared" si="39"/>
        <v>39.720168217309805</v>
      </c>
      <c r="G279" s="6">
        <f t="shared" si="39"/>
        <v>19.129069067012864</v>
      </c>
      <c r="H279" s="6">
        <f t="shared" si="40"/>
        <v>14.339410908776154</v>
      </c>
      <c r="I279" s="6">
        <f t="shared" si="40"/>
        <v>-6.6671988927752093</v>
      </c>
      <c r="J279" s="6">
        <v>0</v>
      </c>
      <c r="K279" s="6">
        <v>-9.8000000000000007</v>
      </c>
    </row>
    <row r="280" spans="4:11" x14ac:dyDescent="0.3">
      <c r="D280" s="6">
        <v>279</v>
      </c>
      <c r="E280" s="6">
        <f t="shared" si="36"/>
        <v>2.7799999999999847</v>
      </c>
      <c r="F280" s="6">
        <f t="shared" si="39"/>
        <v>39.863562326397563</v>
      </c>
      <c r="G280" s="6">
        <f t="shared" si="39"/>
        <v>19.061907078085113</v>
      </c>
      <c r="H280" s="6">
        <f t="shared" si="40"/>
        <v>14.339410908776154</v>
      </c>
      <c r="I280" s="6">
        <f t="shared" si="40"/>
        <v>-6.7651988927752091</v>
      </c>
      <c r="J280" s="6">
        <v>0</v>
      </c>
      <c r="K280" s="6">
        <v>-9.8000000000000007</v>
      </c>
    </row>
    <row r="281" spans="4:11" x14ac:dyDescent="0.3">
      <c r="D281" s="6">
        <v>280</v>
      </c>
      <c r="E281" s="6">
        <f t="shared" si="36"/>
        <v>2.7899999999999845</v>
      </c>
      <c r="F281" s="6">
        <f t="shared" si="39"/>
        <v>40.006956435485321</v>
      </c>
      <c r="G281" s="6">
        <f t="shared" si="39"/>
        <v>18.99376508915736</v>
      </c>
      <c r="H281" s="6">
        <f t="shared" si="40"/>
        <v>14.339410908776154</v>
      </c>
      <c r="I281" s="6">
        <f t="shared" si="40"/>
        <v>-6.863198892775209</v>
      </c>
      <c r="J281" s="6">
        <v>0</v>
      </c>
      <c r="K281" s="6">
        <v>-9.8000000000000007</v>
      </c>
    </row>
    <row r="282" spans="4:11" x14ac:dyDescent="0.3">
      <c r="D282" s="6">
        <v>281</v>
      </c>
      <c r="E282" s="6">
        <f t="shared" si="36"/>
        <v>2.7999999999999843</v>
      </c>
      <c r="F282" s="6">
        <f t="shared" si="39"/>
        <v>40.15035054457308</v>
      </c>
      <c r="G282" s="6">
        <f t="shared" si="39"/>
        <v>18.924643100229609</v>
      </c>
      <c r="H282" s="6">
        <f t="shared" si="40"/>
        <v>14.339410908776154</v>
      </c>
      <c r="I282" s="6">
        <f t="shared" si="40"/>
        <v>-6.9611988927752089</v>
      </c>
      <c r="J282" s="6">
        <v>0</v>
      </c>
      <c r="K282" s="6">
        <v>-9.8000000000000007</v>
      </c>
    </row>
    <row r="283" spans="4:11" x14ac:dyDescent="0.3">
      <c r="D283" s="6">
        <v>282</v>
      </c>
      <c r="E283" s="6">
        <f t="shared" si="36"/>
        <v>2.8099999999999841</v>
      </c>
      <c r="F283" s="6">
        <f t="shared" si="39"/>
        <v>40.293744653660838</v>
      </c>
      <c r="G283" s="6">
        <f t="shared" si="39"/>
        <v>18.85454111130186</v>
      </c>
      <c r="H283" s="6">
        <f t="shared" si="40"/>
        <v>14.339410908776154</v>
      </c>
      <c r="I283" s="6">
        <f t="shared" si="40"/>
        <v>-7.0591988927752087</v>
      </c>
      <c r="J283" s="6">
        <v>0</v>
      </c>
      <c r="K283" s="6">
        <v>-9.8000000000000007</v>
      </c>
    </row>
    <row r="284" spans="4:11" x14ac:dyDescent="0.3">
      <c r="D284" s="6">
        <v>283</v>
      </c>
      <c r="E284" s="6">
        <f t="shared" si="36"/>
        <v>2.8199999999999839</v>
      </c>
      <c r="F284" s="6">
        <f t="shared" si="39"/>
        <v>40.437138762748596</v>
      </c>
      <c r="G284" s="6">
        <f t="shared" si="39"/>
        <v>18.783459122374108</v>
      </c>
      <c r="H284" s="6">
        <f t="shared" si="40"/>
        <v>14.339410908776154</v>
      </c>
      <c r="I284" s="6">
        <f t="shared" si="40"/>
        <v>-7.1571988927752086</v>
      </c>
      <c r="J284" s="6">
        <v>0</v>
      </c>
      <c r="K284" s="6">
        <v>-9.8000000000000007</v>
      </c>
    </row>
    <row r="285" spans="4:11" x14ac:dyDescent="0.3">
      <c r="D285" s="6">
        <v>284</v>
      </c>
      <c r="E285" s="6">
        <f t="shared" si="36"/>
        <v>2.8299999999999836</v>
      </c>
      <c r="F285" s="6">
        <f t="shared" si="39"/>
        <v>40.580532871836354</v>
      </c>
      <c r="G285" s="6">
        <f t="shared" si="39"/>
        <v>18.711397133446358</v>
      </c>
      <c r="H285" s="6">
        <f t="shared" si="40"/>
        <v>14.339410908776154</v>
      </c>
      <c r="I285" s="6">
        <f t="shared" si="40"/>
        <v>-7.2551988927752085</v>
      </c>
      <c r="J285" s="6">
        <v>0</v>
      </c>
      <c r="K285" s="6">
        <v>-9.8000000000000007</v>
      </c>
    </row>
    <row r="286" spans="4:11" x14ac:dyDescent="0.3">
      <c r="D286" s="6">
        <v>285</v>
      </c>
      <c r="E286" s="6">
        <f t="shared" si="36"/>
        <v>2.8399999999999834</v>
      </c>
      <c r="F286" s="6">
        <f t="shared" si="39"/>
        <v>40.723926980924112</v>
      </c>
      <c r="G286" s="6">
        <f t="shared" si="39"/>
        <v>18.638355144518606</v>
      </c>
      <c r="H286" s="6">
        <f t="shared" si="40"/>
        <v>14.339410908776154</v>
      </c>
      <c r="I286" s="6">
        <f t="shared" si="40"/>
        <v>-7.3531988927752083</v>
      </c>
      <c r="J286" s="6">
        <v>0</v>
      </c>
      <c r="K286" s="6">
        <v>-9.8000000000000007</v>
      </c>
    </row>
    <row r="287" spans="4:11" x14ac:dyDescent="0.3">
      <c r="D287" s="6">
        <v>286</v>
      </c>
      <c r="E287" s="6">
        <f t="shared" si="36"/>
        <v>2.8499999999999832</v>
      </c>
      <c r="F287" s="6">
        <f t="shared" si="39"/>
        <v>40.86732109001187</v>
      </c>
      <c r="G287" s="6">
        <f t="shared" si="39"/>
        <v>18.564333155590855</v>
      </c>
      <c r="H287" s="6">
        <f t="shared" si="40"/>
        <v>14.339410908776154</v>
      </c>
      <c r="I287" s="6">
        <f t="shared" si="40"/>
        <v>-7.4511988927752082</v>
      </c>
      <c r="J287" s="6">
        <v>0</v>
      </c>
      <c r="K287" s="6">
        <v>-9.8000000000000007</v>
      </c>
    </row>
    <row r="288" spans="4:11" x14ac:dyDescent="0.3">
      <c r="D288" s="6">
        <v>287</v>
      </c>
      <c r="E288" s="6">
        <f t="shared" si="36"/>
        <v>2.859999999999983</v>
      </c>
      <c r="F288" s="6">
        <f t="shared" si="39"/>
        <v>41.010715199099629</v>
      </c>
      <c r="G288" s="6">
        <f t="shared" si="39"/>
        <v>18.489331166663103</v>
      </c>
      <c r="H288" s="6">
        <f t="shared" si="40"/>
        <v>14.339410908776154</v>
      </c>
      <c r="I288" s="6">
        <f t="shared" si="40"/>
        <v>-7.5491988927752081</v>
      </c>
      <c r="J288" s="6">
        <v>0</v>
      </c>
      <c r="K288" s="6">
        <v>-9.8000000000000007</v>
      </c>
    </row>
    <row r="289" spans="4:11" x14ac:dyDescent="0.3">
      <c r="D289" s="6">
        <v>288</v>
      </c>
      <c r="E289" s="6">
        <f t="shared" si="36"/>
        <v>2.8699999999999828</v>
      </c>
      <c r="F289" s="6">
        <f t="shared" si="39"/>
        <v>41.154109308187387</v>
      </c>
      <c r="G289" s="6">
        <f t="shared" si="39"/>
        <v>18.413349177735352</v>
      </c>
      <c r="H289" s="6">
        <f t="shared" si="40"/>
        <v>14.339410908776154</v>
      </c>
      <c r="I289" s="6">
        <f t="shared" si="40"/>
        <v>-7.6471988927752079</v>
      </c>
      <c r="J289" s="6">
        <v>0</v>
      </c>
      <c r="K289" s="6">
        <v>-9.8000000000000007</v>
      </c>
    </row>
    <row r="290" spans="4:11" x14ac:dyDescent="0.3">
      <c r="D290" s="6">
        <v>289</v>
      </c>
      <c r="E290" s="6">
        <f t="shared" si="36"/>
        <v>2.8799999999999826</v>
      </c>
      <c r="F290" s="6">
        <f t="shared" si="39"/>
        <v>41.297503417275145</v>
      </c>
      <c r="G290" s="6">
        <f t="shared" si="39"/>
        <v>18.336387188807599</v>
      </c>
      <c r="H290" s="6">
        <f t="shared" si="40"/>
        <v>14.339410908776154</v>
      </c>
      <c r="I290" s="6">
        <f t="shared" si="40"/>
        <v>-7.7451988927752078</v>
      </c>
      <c r="J290" s="6">
        <v>0</v>
      </c>
      <c r="K290" s="6">
        <v>-9.8000000000000007</v>
      </c>
    </row>
    <row r="291" spans="4:11" x14ac:dyDescent="0.3">
      <c r="D291" s="6">
        <v>290</v>
      </c>
      <c r="E291" s="6">
        <f t="shared" si="36"/>
        <v>2.8899999999999824</v>
      </c>
      <c r="F291" s="6">
        <f t="shared" si="39"/>
        <v>41.440897526362903</v>
      </c>
      <c r="G291" s="6">
        <f t="shared" si="39"/>
        <v>18.258445199879848</v>
      </c>
      <c r="H291" s="6">
        <f t="shared" si="40"/>
        <v>14.339410908776154</v>
      </c>
      <c r="I291" s="6">
        <f t="shared" si="40"/>
        <v>-7.8431988927752077</v>
      </c>
      <c r="J291" s="6">
        <v>0</v>
      </c>
      <c r="K291" s="6">
        <v>-9.8000000000000007</v>
      </c>
    </row>
    <row r="292" spans="4:11" x14ac:dyDescent="0.3">
      <c r="D292" s="6">
        <v>291</v>
      </c>
      <c r="E292" s="6">
        <f t="shared" si="36"/>
        <v>2.8999999999999821</v>
      </c>
      <c r="F292" s="6">
        <f t="shared" ref="F292:G303" si="41">F291+H291*$B$2+0.5*J291*$B$2^2</f>
        <v>41.584291635450661</v>
      </c>
      <c r="G292" s="6">
        <f t="shared" si="41"/>
        <v>18.179523210952098</v>
      </c>
      <c r="H292" s="6">
        <f t="shared" ref="H292:I303" si="42">H291+J291*$B$2</f>
        <v>14.339410908776154</v>
      </c>
      <c r="I292" s="6">
        <f t="shared" si="42"/>
        <v>-7.9411988927752075</v>
      </c>
      <c r="J292" s="6">
        <v>0</v>
      </c>
      <c r="K292" s="6">
        <v>-9.8000000000000007</v>
      </c>
    </row>
    <row r="293" spans="4:11" x14ac:dyDescent="0.3">
      <c r="D293" s="6">
        <v>292</v>
      </c>
      <c r="E293" s="6">
        <f t="shared" si="36"/>
        <v>2.9099999999999819</v>
      </c>
      <c r="F293" s="6">
        <f t="shared" si="41"/>
        <v>41.727685744538419</v>
      </c>
      <c r="G293" s="6">
        <f t="shared" si="41"/>
        <v>18.099621222024346</v>
      </c>
      <c r="H293" s="6">
        <f t="shared" si="42"/>
        <v>14.339410908776154</v>
      </c>
      <c r="I293" s="6">
        <f t="shared" si="42"/>
        <v>-8.0391988927752074</v>
      </c>
      <c r="J293" s="6">
        <v>0</v>
      </c>
      <c r="K293" s="6">
        <v>-9.8000000000000007</v>
      </c>
    </row>
    <row r="294" spans="4:11" x14ac:dyDescent="0.3">
      <c r="D294" s="6">
        <v>293</v>
      </c>
      <c r="E294" s="6">
        <f t="shared" si="36"/>
        <v>2.9199999999999817</v>
      </c>
      <c r="F294" s="6">
        <f t="shared" si="41"/>
        <v>41.871079853626178</v>
      </c>
      <c r="G294" s="6">
        <f t="shared" si="41"/>
        <v>18.018739233096596</v>
      </c>
      <c r="H294" s="6">
        <f t="shared" si="42"/>
        <v>14.339410908776154</v>
      </c>
      <c r="I294" s="6">
        <f t="shared" si="42"/>
        <v>-8.1371988927752081</v>
      </c>
      <c r="J294" s="6">
        <v>0</v>
      </c>
      <c r="K294" s="6">
        <v>-9.8000000000000007</v>
      </c>
    </row>
    <row r="295" spans="4:11" x14ac:dyDescent="0.3">
      <c r="D295" s="6">
        <v>294</v>
      </c>
      <c r="E295" s="6">
        <f t="shared" si="36"/>
        <v>2.9299999999999815</v>
      </c>
      <c r="F295" s="6">
        <f t="shared" si="41"/>
        <v>42.014473962713936</v>
      </c>
      <c r="G295" s="6">
        <f t="shared" si="41"/>
        <v>17.936877244168844</v>
      </c>
      <c r="H295" s="6">
        <f t="shared" si="42"/>
        <v>14.339410908776154</v>
      </c>
      <c r="I295" s="6">
        <f t="shared" si="42"/>
        <v>-8.2351988927752089</v>
      </c>
      <c r="J295" s="6">
        <v>0</v>
      </c>
      <c r="K295" s="6">
        <v>-9.8000000000000007</v>
      </c>
    </row>
    <row r="296" spans="4:11" x14ac:dyDescent="0.3">
      <c r="D296" s="6">
        <v>295</v>
      </c>
      <c r="E296" s="6">
        <f t="shared" si="36"/>
        <v>2.9399999999999813</v>
      </c>
      <c r="F296" s="6">
        <f t="shared" si="41"/>
        <v>42.157868071801694</v>
      </c>
      <c r="G296" s="6">
        <f t="shared" si="41"/>
        <v>17.854035255241094</v>
      </c>
      <c r="H296" s="6">
        <f t="shared" si="42"/>
        <v>14.339410908776154</v>
      </c>
      <c r="I296" s="6">
        <f t="shared" si="42"/>
        <v>-8.3331988927752096</v>
      </c>
      <c r="J296" s="6">
        <v>0</v>
      </c>
      <c r="K296" s="6">
        <v>-9.8000000000000007</v>
      </c>
    </row>
    <row r="297" spans="4:11" x14ac:dyDescent="0.3">
      <c r="D297" s="6">
        <v>296</v>
      </c>
      <c r="E297" s="6">
        <f t="shared" si="36"/>
        <v>2.9499999999999811</v>
      </c>
      <c r="F297" s="6">
        <f t="shared" si="41"/>
        <v>42.301262180889452</v>
      </c>
      <c r="G297" s="6">
        <f t="shared" si="41"/>
        <v>17.770213266313341</v>
      </c>
      <c r="H297" s="6">
        <f t="shared" si="42"/>
        <v>14.339410908776154</v>
      </c>
      <c r="I297" s="6">
        <f t="shared" si="42"/>
        <v>-8.4311988927752104</v>
      </c>
      <c r="J297" s="6">
        <v>0</v>
      </c>
      <c r="K297" s="6">
        <v>-9.8000000000000007</v>
      </c>
    </row>
    <row r="298" spans="4:11" x14ac:dyDescent="0.3">
      <c r="D298" s="6">
        <v>297</v>
      </c>
      <c r="E298" s="6">
        <f t="shared" si="36"/>
        <v>2.9599999999999809</v>
      </c>
      <c r="F298" s="6">
        <f t="shared" si="41"/>
        <v>42.44465628997721</v>
      </c>
      <c r="G298" s="6">
        <f t="shared" si="41"/>
        <v>17.68541127738559</v>
      </c>
      <c r="H298" s="6">
        <f t="shared" si="42"/>
        <v>14.339410908776154</v>
      </c>
      <c r="I298" s="6">
        <f t="shared" si="42"/>
        <v>-8.5291988927752111</v>
      </c>
      <c r="J298" s="6">
        <v>0</v>
      </c>
      <c r="K298" s="6">
        <v>-9.8000000000000007</v>
      </c>
    </row>
    <row r="299" spans="4:11" x14ac:dyDescent="0.3">
      <c r="D299" s="6">
        <v>298</v>
      </c>
      <c r="E299" s="6">
        <f t="shared" si="36"/>
        <v>2.9699999999999807</v>
      </c>
      <c r="F299" s="6">
        <f t="shared" si="41"/>
        <v>42.588050399064969</v>
      </c>
      <c r="G299" s="6">
        <f t="shared" si="41"/>
        <v>17.599629288457837</v>
      </c>
      <c r="H299" s="6">
        <f t="shared" si="42"/>
        <v>14.339410908776154</v>
      </c>
      <c r="I299" s="6">
        <f t="shared" si="42"/>
        <v>-8.6271988927752119</v>
      </c>
      <c r="J299" s="6">
        <v>0</v>
      </c>
      <c r="K299" s="6">
        <v>-9.8000000000000007</v>
      </c>
    </row>
    <row r="300" spans="4:11" x14ac:dyDescent="0.3">
      <c r="D300" s="6">
        <v>299</v>
      </c>
      <c r="E300" s="6">
        <f t="shared" si="36"/>
        <v>2.9799999999999804</v>
      </c>
      <c r="F300" s="6">
        <f t="shared" si="41"/>
        <v>42.731444508152727</v>
      </c>
      <c r="G300" s="6">
        <f t="shared" si="41"/>
        <v>17.512867299530086</v>
      </c>
      <c r="H300" s="6">
        <f t="shared" si="42"/>
        <v>14.339410908776154</v>
      </c>
      <c r="I300" s="6">
        <f t="shared" si="42"/>
        <v>-8.7251988927752127</v>
      </c>
      <c r="J300" s="6">
        <v>0</v>
      </c>
      <c r="K300" s="6">
        <v>-9.8000000000000007</v>
      </c>
    </row>
    <row r="301" spans="4:11" x14ac:dyDescent="0.3">
      <c r="D301" s="6">
        <v>300</v>
      </c>
      <c r="E301" s="6">
        <f t="shared" si="36"/>
        <v>2.9899999999999802</v>
      </c>
      <c r="F301" s="6">
        <f t="shared" si="41"/>
        <v>42.874838617240485</v>
      </c>
      <c r="G301" s="6">
        <f t="shared" si="41"/>
        <v>17.425125310602336</v>
      </c>
      <c r="H301" s="6">
        <f t="shared" si="42"/>
        <v>14.339410908776154</v>
      </c>
      <c r="I301" s="6">
        <f t="shared" si="42"/>
        <v>-8.8231988927752134</v>
      </c>
      <c r="J301" s="6">
        <v>0</v>
      </c>
      <c r="K301" s="6">
        <v>-9.8000000000000007</v>
      </c>
    </row>
    <row r="302" spans="4:11" x14ac:dyDescent="0.3">
      <c r="D302" s="6">
        <v>301</v>
      </c>
      <c r="E302" s="6">
        <f t="shared" si="36"/>
        <v>2.99999999999998</v>
      </c>
      <c r="F302" s="6">
        <f t="shared" si="41"/>
        <v>43.018232726328243</v>
      </c>
      <c r="G302" s="6">
        <f t="shared" si="41"/>
        <v>17.336403321674585</v>
      </c>
      <c r="H302" s="6">
        <f t="shared" si="42"/>
        <v>14.339410908776154</v>
      </c>
      <c r="I302" s="6">
        <f t="shared" si="42"/>
        <v>-8.9211988927752142</v>
      </c>
      <c r="J302" s="6">
        <v>0</v>
      </c>
      <c r="K302" s="6">
        <v>-9.8000000000000007</v>
      </c>
    </row>
    <row r="303" spans="4:11" x14ac:dyDescent="0.3">
      <c r="D303" s="6">
        <v>302</v>
      </c>
      <c r="E303" s="6">
        <f t="shared" si="36"/>
        <v>3.0099999999999798</v>
      </c>
      <c r="F303" s="6">
        <f t="shared" si="41"/>
        <v>43.161626835416001</v>
      </c>
      <c r="G303" s="6">
        <f t="shared" si="41"/>
        <v>17.246701332746834</v>
      </c>
      <c r="H303" s="6">
        <f t="shared" si="42"/>
        <v>14.339410908776154</v>
      </c>
      <c r="I303" s="6">
        <f t="shared" si="42"/>
        <v>-9.0191988927752149</v>
      </c>
      <c r="J303" s="6">
        <v>0</v>
      </c>
      <c r="K303" s="6">
        <v>-9.8000000000000007</v>
      </c>
    </row>
    <row r="304" spans="4:11" x14ac:dyDescent="0.3">
      <c r="D304" s="6">
        <v>303</v>
      </c>
      <c r="E304" s="6">
        <f t="shared" si="36"/>
        <v>3.0199999999999796</v>
      </c>
      <c r="F304" s="6">
        <f t="shared" ref="F304:F367" si="43">F303+H303*$B$2+0.5*J303*$B$2^2</f>
        <v>43.305020944503759</v>
      </c>
      <c r="G304" s="6">
        <f t="shared" ref="G304:G367" si="44">G303+I303*$B$2+0.5*K303*$B$2^2</f>
        <v>17.156019343819082</v>
      </c>
      <c r="H304" s="6">
        <f t="shared" ref="H304:H367" si="45">H303+J303*$B$2</f>
        <v>14.339410908776154</v>
      </c>
      <c r="I304" s="6">
        <f t="shared" ref="I304:I367" si="46">I303+K303*$B$2</f>
        <v>-9.1171988927752157</v>
      </c>
      <c r="J304" s="6">
        <v>0</v>
      </c>
      <c r="K304" s="6">
        <v>-9.8000000000000007</v>
      </c>
    </row>
    <row r="305" spans="4:11" x14ac:dyDescent="0.3">
      <c r="D305" s="6">
        <v>304</v>
      </c>
      <c r="E305" s="6">
        <f t="shared" si="36"/>
        <v>3.0299999999999794</v>
      </c>
      <c r="F305" s="6">
        <f t="shared" si="43"/>
        <v>43.448415053591518</v>
      </c>
      <c r="G305" s="6">
        <f t="shared" si="44"/>
        <v>17.064357354891332</v>
      </c>
      <c r="H305" s="6">
        <f t="shared" si="45"/>
        <v>14.339410908776154</v>
      </c>
      <c r="I305" s="6">
        <f t="shared" si="46"/>
        <v>-9.2151988927752164</v>
      </c>
      <c r="J305" s="6">
        <v>0</v>
      </c>
      <c r="K305" s="6">
        <v>-9.8000000000000007</v>
      </c>
    </row>
    <row r="306" spans="4:11" x14ac:dyDescent="0.3">
      <c r="D306" s="6">
        <v>305</v>
      </c>
      <c r="E306" s="6">
        <f t="shared" si="36"/>
        <v>3.0399999999999792</v>
      </c>
      <c r="F306" s="6">
        <f t="shared" si="43"/>
        <v>43.591809162679276</v>
      </c>
      <c r="G306" s="6">
        <f t="shared" si="44"/>
        <v>16.971715365963579</v>
      </c>
      <c r="H306" s="6">
        <f t="shared" si="45"/>
        <v>14.339410908776154</v>
      </c>
      <c r="I306" s="6">
        <f t="shared" si="46"/>
        <v>-9.3131988927752172</v>
      </c>
      <c r="J306" s="6">
        <v>0</v>
      </c>
      <c r="K306" s="6">
        <v>-9.8000000000000007</v>
      </c>
    </row>
    <row r="307" spans="4:11" x14ac:dyDescent="0.3">
      <c r="D307" s="6">
        <v>306</v>
      </c>
      <c r="E307" s="6">
        <f t="shared" si="36"/>
        <v>3.049999999999979</v>
      </c>
      <c r="F307" s="6">
        <f t="shared" si="43"/>
        <v>43.735203271767034</v>
      </c>
      <c r="G307" s="6">
        <f t="shared" si="44"/>
        <v>16.878093377035828</v>
      </c>
      <c r="H307" s="6">
        <f t="shared" si="45"/>
        <v>14.339410908776154</v>
      </c>
      <c r="I307" s="6">
        <f t="shared" si="46"/>
        <v>-9.4111988927752179</v>
      </c>
      <c r="J307" s="6">
        <v>0</v>
      </c>
      <c r="K307" s="6">
        <v>-9.8000000000000007</v>
      </c>
    </row>
    <row r="308" spans="4:11" x14ac:dyDescent="0.3">
      <c r="D308" s="6">
        <v>307</v>
      </c>
      <c r="E308" s="6">
        <f t="shared" si="36"/>
        <v>3.0599999999999787</v>
      </c>
      <c r="F308" s="6">
        <f t="shared" si="43"/>
        <v>43.878597380854792</v>
      </c>
      <c r="G308" s="6">
        <f t="shared" si="44"/>
        <v>16.783491388108075</v>
      </c>
      <c r="H308" s="6">
        <f t="shared" si="45"/>
        <v>14.339410908776154</v>
      </c>
      <c r="I308" s="6">
        <f t="shared" si="46"/>
        <v>-9.5091988927752187</v>
      </c>
      <c r="J308" s="6">
        <v>0</v>
      </c>
      <c r="K308" s="6">
        <v>-9.8000000000000007</v>
      </c>
    </row>
    <row r="309" spans="4:11" x14ac:dyDescent="0.3">
      <c r="D309" s="6">
        <v>308</v>
      </c>
      <c r="E309" s="6">
        <f t="shared" si="36"/>
        <v>3.0699999999999785</v>
      </c>
      <c r="F309" s="6">
        <f t="shared" si="43"/>
        <v>44.02199148994255</v>
      </c>
      <c r="G309" s="6">
        <f t="shared" si="44"/>
        <v>16.687909399180324</v>
      </c>
      <c r="H309" s="6">
        <f t="shared" si="45"/>
        <v>14.339410908776154</v>
      </c>
      <c r="I309" s="6">
        <f t="shared" si="46"/>
        <v>-9.6071988927752194</v>
      </c>
      <c r="J309" s="6">
        <v>0</v>
      </c>
      <c r="K309" s="6">
        <v>-9.8000000000000007</v>
      </c>
    </row>
    <row r="310" spans="4:11" x14ac:dyDescent="0.3">
      <c r="D310" s="6">
        <v>309</v>
      </c>
      <c r="E310" s="6">
        <f t="shared" si="36"/>
        <v>3.0799999999999783</v>
      </c>
      <c r="F310" s="6">
        <f t="shared" si="43"/>
        <v>44.165385599030309</v>
      </c>
      <c r="G310" s="6">
        <f t="shared" si="44"/>
        <v>16.591347410252574</v>
      </c>
      <c r="H310" s="6">
        <f t="shared" si="45"/>
        <v>14.339410908776154</v>
      </c>
      <c r="I310" s="6">
        <f t="shared" si="46"/>
        <v>-9.7051988927752202</v>
      </c>
      <c r="J310" s="6">
        <v>0</v>
      </c>
      <c r="K310" s="6">
        <v>-9.8000000000000007</v>
      </c>
    </row>
    <row r="311" spans="4:11" x14ac:dyDescent="0.3">
      <c r="D311" s="6">
        <v>310</v>
      </c>
      <c r="E311" s="6">
        <f t="shared" si="36"/>
        <v>3.0899999999999781</v>
      </c>
      <c r="F311" s="6">
        <f t="shared" si="43"/>
        <v>44.308779708118067</v>
      </c>
      <c r="G311" s="6">
        <f t="shared" si="44"/>
        <v>16.493805421324822</v>
      </c>
      <c r="H311" s="6">
        <f t="shared" si="45"/>
        <v>14.339410908776154</v>
      </c>
      <c r="I311" s="6">
        <f t="shared" si="46"/>
        <v>-9.8031988927752209</v>
      </c>
      <c r="J311" s="6">
        <v>0</v>
      </c>
      <c r="K311" s="6">
        <v>-9.8000000000000007</v>
      </c>
    </row>
    <row r="312" spans="4:11" x14ac:dyDescent="0.3">
      <c r="D312" s="6">
        <v>311</v>
      </c>
      <c r="E312" s="6">
        <f t="shared" si="36"/>
        <v>3.0999999999999779</v>
      </c>
      <c r="F312" s="6">
        <f t="shared" si="43"/>
        <v>44.452173817205825</v>
      </c>
      <c r="G312" s="6">
        <f t="shared" si="44"/>
        <v>16.395283432397072</v>
      </c>
      <c r="H312" s="6">
        <f t="shared" si="45"/>
        <v>14.339410908776154</v>
      </c>
      <c r="I312" s="6">
        <f t="shared" si="46"/>
        <v>-9.9011988927752217</v>
      </c>
      <c r="J312" s="6">
        <v>0</v>
      </c>
      <c r="K312" s="6">
        <v>-9.8000000000000007</v>
      </c>
    </row>
    <row r="313" spans="4:11" x14ac:dyDescent="0.3">
      <c r="D313" s="6">
        <v>312</v>
      </c>
      <c r="E313" s="6">
        <f t="shared" si="36"/>
        <v>3.1099999999999777</v>
      </c>
      <c r="F313" s="6">
        <f t="shared" si="43"/>
        <v>44.595567926293583</v>
      </c>
      <c r="G313" s="6">
        <f t="shared" si="44"/>
        <v>16.29578144346932</v>
      </c>
      <c r="H313" s="6">
        <f t="shared" si="45"/>
        <v>14.339410908776154</v>
      </c>
      <c r="I313" s="6">
        <f t="shared" si="46"/>
        <v>-9.9991988927752224</v>
      </c>
      <c r="J313" s="6">
        <v>0</v>
      </c>
      <c r="K313" s="6">
        <v>-9.8000000000000007</v>
      </c>
    </row>
    <row r="314" spans="4:11" x14ac:dyDescent="0.3">
      <c r="D314" s="6">
        <v>313</v>
      </c>
      <c r="E314" s="6">
        <f t="shared" si="36"/>
        <v>3.1199999999999775</v>
      </c>
      <c r="F314" s="6">
        <f t="shared" si="43"/>
        <v>44.738962035381341</v>
      </c>
      <c r="G314" s="6">
        <f t="shared" si="44"/>
        <v>16.195299454541569</v>
      </c>
      <c r="H314" s="6">
        <f t="shared" si="45"/>
        <v>14.339410908776154</v>
      </c>
      <c r="I314" s="6">
        <f t="shared" si="46"/>
        <v>-10.097198892775223</v>
      </c>
      <c r="J314" s="6">
        <v>0</v>
      </c>
      <c r="K314" s="6">
        <v>-9.8000000000000007</v>
      </c>
    </row>
    <row r="315" spans="4:11" x14ac:dyDescent="0.3">
      <c r="D315" s="6">
        <v>314</v>
      </c>
      <c r="E315" s="6">
        <f t="shared" si="36"/>
        <v>3.1299999999999772</v>
      </c>
      <c r="F315" s="6">
        <f t="shared" si="43"/>
        <v>44.882356144469099</v>
      </c>
      <c r="G315" s="6">
        <f t="shared" si="44"/>
        <v>16.093837465613817</v>
      </c>
      <c r="H315" s="6">
        <f t="shared" si="45"/>
        <v>14.339410908776154</v>
      </c>
      <c r="I315" s="6">
        <f t="shared" si="46"/>
        <v>-10.195198892775224</v>
      </c>
      <c r="J315" s="6">
        <v>0</v>
      </c>
      <c r="K315" s="6">
        <v>-9.8000000000000007</v>
      </c>
    </row>
    <row r="316" spans="4:11" x14ac:dyDescent="0.3">
      <c r="D316" s="6">
        <v>315</v>
      </c>
      <c r="E316" s="6">
        <f t="shared" si="36"/>
        <v>3.139999999999977</v>
      </c>
      <c r="F316" s="6">
        <f t="shared" si="43"/>
        <v>45.025750253556858</v>
      </c>
      <c r="G316" s="6">
        <f t="shared" si="44"/>
        <v>15.991395476686066</v>
      </c>
      <c r="H316" s="6">
        <f t="shared" si="45"/>
        <v>14.339410908776154</v>
      </c>
      <c r="I316" s="6">
        <f t="shared" si="46"/>
        <v>-10.293198892775225</v>
      </c>
      <c r="J316" s="6">
        <v>0</v>
      </c>
      <c r="K316" s="6">
        <v>-9.8000000000000007</v>
      </c>
    </row>
    <row r="317" spans="4:11" x14ac:dyDescent="0.3">
      <c r="D317" s="6">
        <v>316</v>
      </c>
      <c r="E317" s="6">
        <f t="shared" si="36"/>
        <v>3.1499999999999768</v>
      </c>
      <c r="F317" s="6">
        <f t="shared" si="43"/>
        <v>45.169144362644616</v>
      </c>
      <c r="G317" s="6">
        <f t="shared" si="44"/>
        <v>15.887973487758314</v>
      </c>
      <c r="H317" s="6">
        <f t="shared" si="45"/>
        <v>14.339410908776154</v>
      </c>
      <c r="I317" s="6">
        <f t="shared" si="46"/>
        <v>-10.391198892775225</v>
      </c>
      <c r="J317" s="6">
        <v>0</v>
      </c>
      <c r="K317" s="6">
        <v>-9.8000000000000007</v>
      </c>
    </row>
    <row r="318" spans="4:11" x14ac:dyDescent="0.3">
      <c r="D318" s="6">
        <v>317</v>
      </c>
      <c r="E318" s="6">
        <f t="shared" si="36"/>
        <v>3.1599999999999766</v>
      </c>
      <c r="F318" s="6">
        <f t="shared" si="43"/>
        <v>45.312538471732374</v>
      </c>
      <c r="G318" s="6">
        <f t="shared" si="44"/>
        <v>15.783571498830563</v>
      </c>
      <c r="H318" s="6">
        <f t="shared" si="45"/>
        <v>14.339410908776154</v>
      </c>
      <c r="I318" s="6">
        <f t="shared" si="46"/>
        <v>-10.489198892775226</v>
      </c>
      <c r="J318" s="6">
        <v>0</v>
      </c>
      <c r="K318" s="6">
        <v>-9.8000000000000007</v>
      </c>
    </row>
    <row r="319" spans="4:11" x14ac:dyDescent="0.3">
      <c r="D319" s="6">
        <v>318</v>
      </c>
      <c r="E319" s="6">
        <f t="shared" si="36"/>
        <v>3.1699999999999764</v>
      </c>
      <c r="F319" s="6">
        <f t="shared" si="43"/>
        <v>45.455932580820132</v>
      </c>
      <c r="G319" s="6">
        <f t="shared" si="44"/>
        <v>15.678189509902811</v>
      </c>
      <c r="H319" s="6">
        <f t="shared" si="45"/>
        <v>14.339410908776154</v>
      </c>
      <c r="I319" s="6">
        <f t="shared" si="46"/>
        <v>-10.587198892775227</v>
      </c>
      <c r="J319" s="6">
        <v>0</v>
      </c>
      <c r="K319" s="6">
        <v>-9.8000000000000007</v>
      </c>
    </row>
    <row r="320" spans="4:11" x14ac:dyDescent="0.3">
      <c r="D320" s="6">
        <v>319</v>
      </c>
      <c r="E320" s="6">
        <f t="shared" si="36"/>
        <v>3.1799999999999762</v>
      </c>
      <c r="F320" s="6">
        <f t="shared" si="43"/>
        <v>45.59932668990789</v>
      </c>
      <c r="G320" s="6">
        <f t="shared" si="44"/>
        <v>15.571827520975059</v>
      </c>
      <c r="H320" s="6">
        <f t="shared" si="45"/>
        <v>14.339410908776154</v>
      </c>
      <c r="I320" s="6">
        <f t="shared" si="46"/>
        <v>-10.685198892775228</v>
      </c>
      <c r="J320" s="6">
        <v>0</v>
      </c>
      <c r="K320" s="6">
        <v>-9.8000000000000007</v>
      </c>
    </row>
    <row r="321" spans="4:11" x14ac:dyDescent="0.3">
      <c r="D321" s="6">
        <v>320</v>
      </c>
      <c r="E321" s="6">
        <f t="shared" si="36"/>
        <v>3.189999999999976</v>
      </c>
      <c r="F321" s="6">
        <f t="shared" si="43"/>
        <v>45.742720798995649</v>
      </c>
      <c r="G321" s="6">
        <f t="shared" si="44"/>
        <v>15.464485532047307</v>
      </c>
      <c r="H321" s="6">
        <f t="shared" si="45"/>
        <v>14.339410908776154</v>
      </c>
      <c r="I321" s="6">
        <f t="shared" si="46"/>
        <v>-10.783198892775228</v>
      </c>
      <c r="J321" s="6">
        <v>0</v>
      </c>
      <c r="K321" s="6">
        <v>-9.8000000000000007</v>
      </c>
    </row>
    <row r="322" spans="4:11" x14ac:dyDescent="0.3">
      <c r="D322" s="6">
        <v>321</v>
      </c>
      <c r="E322" s="6">
        <f t="shared" si="36"/>
        <v>3.1999999999999758</v>
      </c>
      <c r="F322" s="6">
        <f t="shared" si="43"/>
        <v>45.886114908083407</v>
      </c>
      <c r="G322" s="6">
        <f t="shared" si="44"/>
        <v>15.356163543119555</v>
      </c>
      <c r="H322" s="6">
        <f t="shared" si="45"/>
        <v>14.339410908776154</v>
      </c>
      <c r="I322" s="6">
        <f t="shared" si="46"/>
        <v>-10.881198892775229</v>
      </c>
      <c r="J322" s="6">
        <v>0</v>
      </c>
      <c r="K322" s="6">
        <v>-9.8000000000000007</v>
      </c>
    </row>
    <row r="323" spans="4:11" x14ac:dyDescent="0.3">
      <c r="D323" s="6">
        <v>322</v>
      </c>
      <c r="E323" s="6">
        <f t="shared" si="36"/>
        <v>3.2099999999999755</v>
      </c>
      <c r="F323" s="6">
        <f t="shared" si="43"/>
        <v>46.029509017171165</v>
      </c>
      <c r="G323" s="6">
        <f t="shared" si="44"/>
        <v>15.246861554191804</v>
      </c>
      <c r="H323" s="6">
        <f t="shared" si="45"/>
        <v>14.339410908776154</v>
      </c>
      <c r="I323" s="6">
        <f t="shared" si="46"/>
        <v>-10.97919889277523</v>
      </c>
      <c r="J323" s="6">
        <v>0</v>
      </c>
      <c r="K323" s="6">
        <v>-9.8000000000000007</v>
      </c>
    </row>
    <row r="324" spans="4:11" x14ac:dyDescent="0.3">
      <c r="D324" s="6">
        <v>323</v>
      </c>
      <c r="E324" s="6">
        <f t="shared" ref="E324:E387" si="47">$B$2+E323</f>
        <v>3.2199999999999753</v>
      </c>
      <c r="F324" s="6">
        <f t="shared" si="43"/>
        <v>46.172903126258923</v>
      </c>
      <c r="G324" s="6">
        <f t="shared" si="44"/>
        <v>15.136579565264054</v>
      </c>
      <c r="H324" s="6">
        <f t="shared" si="45"/>
        <v>14.339410908776154</v>
      </c>
      <c r="I324" s="6">
        <f t="shared" si="46"/>
        <v>-11.077198892775231</v>
      </c>
      <c r="J324" s="6">
        <v>0</v>
      </c>
      <c r="K324" s="6">
        <v>-9.8000000000000007</v>
      </c>
    </row>
    <row r="325" spans="4:11" x14ac:dyDescent="0.3">
      <c r="D325" s="6">
        <v>324</v>
      </c>
      <c r="E325" s="6">
        <f t="shared" si="47"/>
        <v>3.2299999999999751</v>
      </c>
      <c r="F325" s="6">
        <f t="shared" si="43"/>
        <v>46.316297235346681</v>
      </c>
      <c r="G325" s="6">
        <f t="shared" si="44"/>
        <v>15.025317576336302</v>
      </c>
      <c r="H325" s="6">
        <f t="shared" si="45"/>
        <v>14.339410908776154</v>
      </c>
      <c r="I325" s="6">
        <f t="shared" si="46"/>
        <v>-11.175198892775231</v>
      </c>
      <c r="J325" s="6">
        <v>0</v>
      </c>
      <c r="K325" s="6">
        <v>-9.8000000000000007</v>
      </c>
    </row>
    <row r="326" spans="4:11" x14ac:dyDescent="0.3">
      <c r="D326" s="6">
        <v>325</v>
      </c>
      <c r="E326" s="6">
        <f t="shared" si="47"/>
        <v>3.2399999999999749</v>
      </c>
      <c r="F326" s="6">
        <f t="shared" si="43"/>
        <v>46.459691344434439</v>
      </c>
      <c r="G326" s="6">
        <f t="shared" si="44"/>
        <v>14.913075587408551</v>
      </c>
      <c r="H326" s="6">
        <f t="shared" si="45"/>
        <v>14.339410908776154</v>
      </c>
      <c r="I326" s="6">
        <f t="shared" si="46"/>
        <v>-11.273198892775232</v>
      </c>
      <c r="J326" s="6">
        <v>0</v>
      </c>
      <c r="K326" s="6">
        <v>-9.8000000000000007</v>
      </c>
    </row>
    <row r="327" spans="4:11" x14ac:dyDescent="0.3">
      <c r="D327" s="6">
        <v>326</v>
      </c>
      <c r="E327" s="6">
        <f t="shared" si="47"/>
        <v>3.2499999999999747</v>
      </c>
      <c r="F327" s="6">
        <f t="shared" si="43"/>
        <v>46.603085453522198</v>
      </c>
      <c r="G327" s="6">
        <f t="shared" si="44"/>
        <v>14.7998535984808</v>
      </c>
      <c r="H327" s="6">
        <f t="shared" si="45"/>
        <v>14.339410908776154</v>
      </c>
      <c r="I327" s="6">
        <f t="shared" si="46"/>
        <v>-11.371198892775233</v>
      </c>
      <c r="J327" s="6">
        <v>0</v>
      </c>
      <c r="K327" s="6">
        <v>-9.8000000000000007</v>
      </c>
    </row>
    <row r="328" spans="4:11" x14ac:dyDescent="0.3">
      <c r="D328" s="6">
        <v>327</v>
      </c>
      <c r="E328" s="6">
        <f t="shared" si="47"/>
        <v>3.2599999999999745</v>
      </c>
      <c r="F328" s="6">
        <f t="shared" si="43"/>
        <v>46.746479562609956</v>
      </c>
      <c r="G328" s="6">
        <f t="shared" si="44"/>
        <v>14.685651609553048</v>
      </c>
      <c r="H328" s="6">
        <f t="shared" si="45"/>
        <v>14.339410908776154</v>
      </c>
      <c r="I328" s="6">
        <f t="shared" si="46"/>
        <v>-11.469198892775234</v>
      </c>
      <c r="J328" s="6">
        <v>0</v>
      </c>
      <c r="K328" s="6">
        <v>-9.8000000000000007</v>
      </c>
    </row>
    <row r="329" spans="4:11" x14ac:dyDescent="0.3">
      <c r="D329" s="6">
        <v>328</v>
      </c>
      <c r="E329" s="6">
        <f t="shared" si="47"/>
        <v>3.2699999999999743</v>
      </c>
      <c r="F329" s="6">
        <f t="shared" si="43"/>
        <v>46.889873671697714</v>
      </c>
      <c r="G329" s="6">
        <f t="shared" si="44"/>
        <v>14.570469620625296</v>
      </c>
      <c r="H329" s="6">
        <f t="shared" si="45"/>
        <v>14.339410908776154</v>
      </c>
      <c r="I329" s="6">
        <f t="shared" si="46"/>
        <v>-11.567198892775234</v>
      </c>
      <c r="J329" s="6">
        <v>0</v>
      </c>
      <c r="K329" s="6">
        <v>-9.8000000000000007</v>
      </c>
    </row>
    <row r="330" spans="4:11" x14ac:dyDescent="0.3">
      <c r="D330" s="6">
        <v>329</v>
      </c>
      <c r="E330" s="6">
        <f t="shared" si="47"/>
        <v>3.279999999999974</v>
      </c>
      <c r="F330" s="6">
        <f t="shared" si="43"/>
        <v>47.033267780785472</v>
      </c>
      <c r="G330" s="6">
        <f t="shared" si="44"/>
        <v>14.454307631697544</v>
      </c>
      <c r="H330" s="6">
        <f t="shared" si="45"/>
        <v>14.339410908776154</v>
      </c>
      <c r="I330" s="6">
        <f t="shared" si="46"/>
        <v>-11.665198892775235</v>
      </c>
      <c r="J330" s="6">
        <v>0</v>
      </c>
      <c r="K330" s="6">
        <v>-9.8000000000000007</v>
      </c>
    </row>
    <row r="331" spans="4:11" x14ac:dyDescent="0.3">
      <c r="D331" s="6">
        <v>330</v>
      </c>
      <c r="E331" s="6">
        <f t="shared" si="47"/>
        <v>3.2899999999999738</v>
      </c>
      <c r="F331" s="6">
        <f t="shared" si="43"/>
        <v>47.17666188987323</v>
      </c>
      <c r="G331" s="6">
        <f t="shared" si="44"/>
        <v>14.337165642769792</v>
      </c>
      <c r="H331" s="6">
        <f t="shared" si="45"/>
        <v>14.339410908776154</v>
      </c>
      <c r="I331" s="6">
        <f t="shared" si="46"/>
        <v>-11.763198892775236</v>
      </c>
      <c r="J331" s="6">
        <v>0</v>
      </c>
      <c r="K331" s="6">
        <v>-9.8000000000000007</v>
      </c>
    </row>
    <row r="332" spans="4:11" x14ac:dyDescent="0.3">
      <c r="D332" s="6">
        <v>331</v>
      </c>
      <c r="E332" s="6">
        <f t="shared" si="47"/>
        <v>3.2999999999999736</v>
      </c>
      <c r="F332" s="6">
        <f t="shared" si="43"/>
        <v>47.320055998960989</v>
      </c>
      <c r="G332" s="6">
        <f t="shared" si="44"/>
        <v>14.219043653842041</v>
      </c>
      <c r="H332" s="6">
        <f t="shared" si="45"/>
        <v>14.339410908776154</v>
      </c>
      <c r="I332" s="6">
        <f t="shared" si="46"/>
        <v>-11.861198892775237</v>
      </c>
      <c r="J332" s="6">
        <v>0</v>
      </c>
      <c r="K332" s="6">
        <v>-9.8000000000000007</v>
      </c>
    </row>
    <row r="333" spans="4:11" x14ac:dyDescent="0.3">
      <c r="D333" s="6">
        <v>332</v>
      </c>
      <c r="E333" s="6">
        <f t="shared" si="47"/>
        <v>3.3099999999999734</v>
      </c>
      <c r="F333" s="6">
        <f t="shared" si="43"/>
        <v>47.463450108048747</v>
      </c>
      <c r="G333" s="6">
        <f t="shared" si="44"/>
        <v>14.09994166491429</v>
      </c>
      <c r="H333" s="6">
        <f t="shared" si="45"/>
        <v>14.339410908776154</v>
      </c>
      <c r="I333" s="6">
        <f t="shared" si="46"/>
        <v>-11.959198892775238</v>
      </c>
      <c r="J333" s="6">
        <v>0</v>
      </c>
      <c r="K333" s="6">
        <v>-9.8000000000000007</v>
      </c>
    </row>
    <row r="334" spans="4:11" x14ac:dyDescent="0.3">
      <c r="D334" s="6">
        <v>333</v>
      </c>
      <c r="E334" s="6">
        <f t="shared" si="47"/>
        <v>3.3199999999999732</v>
      </c>
      <c r="F334" s="6">
        <f t="shared" si="43"/>
        <v>47.606844217136505</v>
      </c>
      <c r="G334" s="6">
        <f t="shared" si="44"/>
        <v>13.979859675986539</v>
      </c>
      <c r="H334" s="6">
        <f t="shared" si="45"/>
        <v>14.339410908776154</v>
      </c>
      <c r="I334" s="6">
        <f t="shared" si="46"/>
        <v>-12.057198892775238</v>
      </c>
      <c r="J334" s="6">
        <v>0</v>
      </c>
      <c r="K334" s="6">
        <v>-9.8000000000000007</v>
      </c>
    </row>
    <row r="335" spans="4:11" x14ac:dyDescent="0.3">
      <c r="D335" s="6">
        <v>334</v>
      </c>
      <c r="E335" s="6">
        <f t="shared" si="47"/>
        <v>3.329999999999973</v>
      </c>
      <c r="F335" s="6">
        <f t="shared" si="43"/>
        <v>47.750238326224263</v>
      </c>
      <c r="G335" s="6">
        <f t="shared" si="44"/>
        <v>13.858797687058788</v>
      </c>
      <c r="H335" s="6">
        <f t="shared" si="45"/>
        <v>14.339410908776154</v>
      </c>
      <c r="I335" s="6">
        <f t="shared" si="46"/>
        <v>-12.155198892775239</v>
      </c>
      <c r="J335" s="6">
        <v>0</v>
      </c>
      <c r="K335" s="6">
        <v>-9.8000000000000007</v>
      </c>
    </row>
    <row r="336" spans="4:11" x14ac:dyDescent="0.3">
      <c r="D336" s="6">
        <v>335</v>
      </c>
      <c r="E336" s="6">
        <f t="shared" si="47"/>
        <v>3.3399999999999728</v>
      </c>
      <c r="F336" s="6">
        <f t="shared" si="43"/>
        <v>47.893632435312021</v>
      </c>
      <c r="G336" s="6">
        <f t="shared" si="44"/>
        <v>13.736755698131036</v>
      </c>
      <c r="H336" s="6">
        <f t="shared" si="45"/>
        <v>14.339410908776154</v>
      </c>
      <c r="I336" s="6">
        <f t="shared" si="46"/>
        <v>-12.25319889277524</v>
      </c>
      <c r="J336" s="6">
        <v>0</v>
      </c>
      <c r="K336" s="6">
        <v>-9.8000000000000007</v>
      </c>
    </row>
    <row r="337" spans="4:11" x14ac:dyDescent="0.3">
      <c r="D337" s="6">
        <v>336</v>
      </c>
      <c r="E337" s="6">
        <f t="shared" si="47"/>
        <v>3.3499999999999726</v>
      </c>
      <c r="F337" s="6">
        <f t="shared" si="43"/>
        <v>48.037026544399779</v>
      </c>
      <c r="G337" s="6">
        <f t="shared" si="44"/>
        <v>13.613733709203284</v>
      </c>
      <c r="H337" s="6">
        <f t="shared" si="45"/>
        <v>14.339410908776154</v>
      </c>
      <c r="I337" s="6">
        <f t="shared" si="46"/>
        <v>-12.351198892775241</v>
      </c>
      <c r="J337" s="6">
        <v>0</v>
      </c>
      <c r="K337" s="6">
        <v>-9.8000000000000007</v>
      </c>
    </row>
    <row r="338" spans="4:11" x14ac:dyDescent="0.3">
      <c r="D338" s="6">
        <v>337</v>
      </c>
      <c r="E338" s="6">
        <f t="shared" si="47"/>
        <v>3.3599999999999723</v>
      </c>
      <c r="F338" s="6">
        <f t="shared" si="43"/>
        <v>48.180420653487538</v>
      </c>
      <c r="G338" s="6">
        <f t="shared" si="44"/>
        <v>13.489731720275532</v>
      </c>
      <c r="H338" s="6">
        <f t="shared" si="45"/>
        <v>14.339410908776154</v>
      </c>
      <c r="I338" s="6">
        <f t="shared" si="46"/>
        <v>-12.449198892775241</v>
      </c>
      <c r="J338" s="6">
        <v>0</v>
      </c>
      <c r="K338" s="6">
        <v>-9.8000000000000007</v>
      </c>
    </row>
    <row r="339" spans="4:11" x14ac:dyDescent="0.3">
      <c r="D339" s="6">
        <v>338</v>
      </c>
      <c r="E339" s="6">
        <f t="shared" si="47"/>
        <v>3.3699999999999721</v>
      </c>
      <c r="F339" s="6">
        <f t="shared" si="43"/>
        <v>48.323814762575296</v>
      </c>
      <c r="G339" s="6">
        <f t="shared" si="44"/>
        <v>13.36474973134778</v>
      </c>
      <c r="H339" s="6">
        <f t="shared" si="45"/>
        <v>14.339410908776154</v>
      </c>
      <c r="I339" s="6">
        <f t="shared" si="46"/>
        <v>-12.547198892775242</v>
      </c>
      <c r="J339" s="6">
        <v>0</v>
      </c>
      <c r="K339" s="6">
        <v>-9.8000000000000007</v>
      </c>
    </row>
    <row r="340" spans="4:11" x14ac:dyDescent="0.3">
      <c r="D340" s="6">
        <v>339</v>
      </c>
      <c r="E340" s="6">
        <f t="shared" si="47"/>
        <v>3.3799999999999719</v>
      </c>
      <c r="F340" s="6">
        <f t="shared" si="43"/>
        <v>48.467208871663054</v>
      </c>
      <c r="G340" s="6">
        <f t="shared" si="44"/>
        <v>13.238787742420028</v>
      </c>
      <c r="H340" s="6">
        <f t="shared" si="45"/>
        <v>14.339410908776154</v>
      </c>
      <c r="I340" s="6">
        <f t="shared" si="46"/>
        <v>-12.645198892775243</v>
      </c>
      <c r="J340" s="6">
        <v>0</v>
      </c>
      <c r="K340" s="6">
        <v>-9.8000000000000007</v>
      </c>
    </row>
    <row r="341" spans="4:11" x14ac:dyDescent="0.3">
      <c r="D341" s="6">
        <v>340</v>
      </c>
      <c r="E341" s="6">
        <f t="shared" si="47"/>
        <v>3.3899999999999717</v>
      </c>
      <c r="F341" s="6">
        <f t="shared" si="43"/>
        <v>48.610602980750812</v>
      </c>
      <c r="G341" s="6">
        <f t="shared" si="44"/>
        <v>13.111845753492277</v>
      </c>
      <c r="H341" s="6">
        <f t="shared" si="45"/>
        <v>14.339410908776154</v>
      </c>
      <c r="I341" s="6">
        <f t="shared" si="46"/>
        <v>-12.743198892775244</v>
      </c>
      <c r="J341" s="6">
        <v>0</v>
      </c>
      <c r="K341" s="6">
        <v>-9.8000000000000007</v>
      </c>
    </row>
    <row r="342" spans="4:11" x14ac:dyDescent="0.3">
      <c r="D342" s="6">
        <v>341</v>
      </c>
      <c r="E342" s="6">
        <f t="shared" si="47"/>
        <v>3.3999999999999715</v>
      </c>
      <c r="F342" s="6">
        <f t="shared" si="43"/>
        <v>48.75399708983857</v>
      </c>
      <c r="G342" s="6">
        <f t="shared" si="44"/>
        <v>12.983923764564526</v>
      </c>
      <c r="H342" s="6">
        <f t="shared" si="45"/>
        <v>14.339410908776154</v>
      </c>
      <c r="I342" s="6">
        <f t="shared" si="46"/>
        <v>-12.841198892775244</v>
      </c>
      <c r="J342" s="6">
        <v>0</v>
      </c>
      <c r="K342" s="6">
        <v>-9.8000000000000007</v>
      </c>
    </row>
    <row r="343" spans="4:11" x14ac:dyDescent="0.3">
      <c r="D343" s="6">
        <v>342</v>
      </c>
      <c r="E343" s="6">
        <f t="shared" si="47"/>
        <v>3.4099999999999713</v>
      </c>
      <c r="F343" s="6">
        <f t="shared" si="43"/>
        <v>48.897391198926329</v>
      </c>
      <c r="G343" s="6">
        <f t="shared" si="44"/>
        <v>12.855021775636775</v>
      </c>
      <c r="H343" s="6">
        <f t="shared" si="45"/>
        <v>14.339410908776154</v>
      </c>
      <c r="I343" s="6">
        <f t="shared" si="46"/>
        <v>-12.939198892775245</v>
      </c>
      <c r="J343" s="6">
        <v>0</v>
      </c>
      <c r="K343" s="6">
        <v>-9.8000000000000007</v>
      </c>
    </row>
    <row r="344" spans="4:11" x14ac:dyDescent="0.3">
      <c r="D344" s="6">
        <v>343</v>
      </c>
      <c r="E344" s="6">
        <f t="shared" si="47"/>
        <v>3.4199999999999711</v>
      </c>
      <c r="F344" s="6">
        <f t="shared" si="43"/>
        <v>49.040785308014087</v>
      </c>
      <c r="G344" s="6">
        <f t="shared" si="44"/>
        <v>12.725139786709024</v>
      </c>
      <c r="H344" s="6">
        <f t="shared" si="45"/>
        <v>14.339410908776154</v>
      </c>
      <c r="I344" s="6">
        <f t="shared" si="46"/>
        <v>-13.037198892775246</v>
      </c>
      <c r="J344" s="6">
        <v>0</v>
      </c>
      <c r="K344" s="6">
        <v>-9.8000000000000007</v>
      </c>
    </row>
    <row r="345" spans="4:11" x14ac:dyDescent="0.3">
      <c r="D345" s="6">
        <v>344</v>
      </c>
      <c r="E345" s="6">
        <f t="shared" si="47"/>
        <v>3.4299999999999708</v>
      </c>
      <c r="F345" s="6">
        <f t="shared" si="43"/>
        <v>49.184179417101845</v>
      </c>
      <c r="G345" s="6">
        <f t="shared" si="44"/>
        <v>12.594277797781272</v>
      </c>
      <c r="H345" s="6">
        <f t="shared" si="45"/>
        <v>14.339410908776154</v>
      </c>
      <c r="I345" s="6">
        <f t="shared" si="46"/>
        <v>-13.135198892775247</v>
      </c>
      <c r="J345" s="6">
        <v>0</v>
      </c>
      <c r="K345" s="6">
        <v>-9.8000000000000007</v>
      </c>
    </row>
    <row r="346" spans="4:11" x14ac:dyDescent="0.3">
      <c r="D346" s="6">
        <v>345</v>
      </c>
      <c r="E346" s="6">
        <f t="shared" si="47"/>
        <v>3.4399999999999706</v>
      </c>
      <c r="F346" s="6">
        <f t="shared" si="43"/>
        <v>49.327573526189603</v>
      </c>
      <c r="G346" s="6">
        <f t="shared" si="44"/>
        <v>12.46243580885352</v>
      </c>
      <c r="H346" s="6">
        <f t="shared" si="45"/>
        <v>14.339410908776154</v>
      </c>
      <c r="I346" s="6">
        <f t="shared" si="46"/>
        <v>-13.233198892775247</v>
      </c>
      <c r="J346" s="6">
        <v>0</v>
      </c>
      <c r="K346" s="6">
        <v>-9.8000000000000007</v>
      </c>
    </row>
    <row r="347" spans="4:11" x14ac:dyDescent="0.3">
      <c r="D347" s="6">
        <v>346</v>
      </c>
      <c r="E347" s="6">
        <f t="shared" si="47"/>
        <v>3.4499999999999704</v>
      </c>
      <c r="F347" s="6">
        <f t="shared" si="43"/>
        <v>49.470967635277361</v>
      </c>
      <c r="G347" s="6">
        <f t="shared" si="44"/>
        <v>12.329613819925768</v>
      </c>
      <c r="H347" s="6">
        <f t="shared" si="45"/>
        <v>14.339410908776154</v>
      </c>
      <c r="I347" s="6">
        <f t="shared" si="46"/>
        <v>-13.331198892775248</v>
      </c>
      <c r="J347" s="6">
        <v>0</v>
      </c>
      <c r="K347" s="6">
        <v>-9.8000000000000007</v>
      </c>
    </row>
    <row r="348" spans="4:11" x14ac:dyDescent="0.3">
      <c r="D348" s="6">
        <v>347</v>
      </c>
      <c r="E348" s="6">
        <f t="shared" si="47"/>
        <v>3.4599999999999702</v>
      </c>
      <c r="F348" s="6">
        <f t="shared" si="43"/>
        <v>49.614361744365119</v>
      </c>
      <c r="G348" s="6">
        <f t="shared" si="44"/>
        <v>12.195811830998016</v>
      </c>
      <c r="H348" s="6">
        <f t="shared" si="45"/>
        <v>14.339410908776154</v>
      </c>
      <c r="I348" s="6">
        <f t="shared" si="46"/>
        <v>-13.429198892775249</v>
      </c>
      <c r="J348" s="6">
        <v>0</v>
      </c>
      <c r="K348" s="6">
        <v>-9.8000000000000007</v>
      </c>
    </row>
    <row r="349" spans="4:11" x14ac:dyDescent="0.3">
      <c r="D349" s="6">
        <v>348</v>
      </c>
      <c r="E349" s="6">
        <f t="shared" si="47"/>
        <v>3.46999999999997</v>
      </c>
      <c r="F349" s="6">
        <f t="shared" si="43"/>
        <v>49.757755853452878</v>
      </c>
      <c r="G349" s="6">
        <f t="shared" si="44"/>
        <v>12.061029842070264</v>
      </c>
      <c r="H349" s="6">
        <f t="shared" si="45"/>
        <v>14.339410908776154</v>
      </c>
      <c r="I349" s="6">
        <f t="shared" si="46"/>
        <v>-13.52719889277525</v>
      </c>
      <c r="J349" s="6">
        <v>0</v>
      </c>
      <c r="K349" s="6">
        <v>-9.8000000000000007</v>
      </c>
    </row>
    <row r="350" spans="4:11" x14ac:dyDescent="0.3">
      <c r="D350" s="6">
        <v>349</v>
      </c>
      <c r="E350" s="6">
        <f t="shared" si="47"/>
        <v>3.4799999999999698</v>
      </c>
      <c r="F350" s="6">
        <f t="shared" si="43"/>
        <v>49.901149962540636</v>
      </c>
      <c r="G350" s="6">
        <f t="shared" si="44"/>
        <v>11.925267853142511</v>
      </c>
      <c r="H350" s="6">
        <f t="shared" si="45"/>
        <v>14.339410908776154</v>
      </c>
      <c r="I350" s="6">
        <f t="shared" si="46"/>
        <v>-13.62519889277525</v>
      </c>
      <c r="J350" s="6">
        <v>0</v>
      </c>
      <c r="K350" s="6">
        <v>-9.8000000000000007</v>
      </c>
    </row>
    <row r="351" spans="4:11" x14ac:dyDescent="0.3">
      <c r="D351" s="6">
        <v>350</v>
      </c>
      <c r="E351" s="6">
        <f t="shared" si="47"/>
        <v>3.4899999999999696</v>
      </c>
      <c r="F351" s="6">
        <f t="shared" si="43"/>
        <v>50.044544071628394</v>
      </c>
      <c r="G351" s="6">
        <f t="shared" si="44"/>
        <v>11.78852586421476</v>
      </c>
      <c r="H351" s="6">
        <f t="shared" si="45"/>
        <v>14.339410908776154</v>
      </c>
      <c r="I351" s="6">
        <f t="shared" si="46"/>
        <v>-13.723198892775251</v>
      </c>
      <c r="J351" s="6">
        <v>0</v>
      </c>
      <c r="K351" s="6">
        <v>-9.8000000000000007</v>
      </c>
    </row>
    <row r="352" spans="4:11" x14ac:dyDescent="0.3">
      <c r="D352" s="6">
        <v>351</v>
      </c>
      <c r="E352" s="6">
        <f t="shared" si="47"/>
        <v>3.4999999999999694</v>
      </c>
      <c r="F352" s="6">
        <f t="shared" si="43"/>
        <v>50.187938180716152</v>
      </c>
      <c r="G352" s="6">
        <f t="shared" si="44"/>
        <v>11.650803875287009</v>
      </c>
      <c r="H352" s="6">
        <f t="shared" si="45"/>
        <v>14.339410908776154</v>
      </c>
      <c r="I352" s="6">
        <f t="shared" si="46"/>
        <v>-13.821198892775252</v>
      </c>
      <c r="J352" s="6">
        <v>0</v>
      </c>
      <c r="K352" s="6">
        <v>-9.8000000000000007</v>
      </c>
    </row>
    <row r="353" spans="4:11" x14ac:dyDescent="0.3">
      <c r="D353" s="6">
        <v>352</v>
      </c>
      <c r="E353" s="6">
        <f t="shared" si="47"/>
        <v>3.5099999999999691</v>
      </c>
      <c r="F353" s="6">
        <f t="shared" si="43"/>
        <v>50.33133228980391</v>
      </c>
      <c r="G353" s="6">
        <f t="shared" si="44"/>
        <v>11.512101886359257</v>
      </c>
      <c r="H353" s="6">
        <f t="shared" si="45"/>
        <v>14.339410908776154</v>
      </c>
      <c r="I353" s="6">
        <f t="shared" si="46"/>
        <v>-13.919198892775253</v>
      </c>
      <c r="J353" s="6">
        <v>0</v>
      </c>
      <c r="K353" s="6">
        <v>-9.8000000000000007</v>
      </c>
    </row>
    <row r="354" spans="4:11" x14ac:dyDescent="0.3">
      <c r="D354" s="6">
        <v>353</v>
      </c>
      <c r="E354" s="6">
        <f t="shared" si="47"/>
        <v>3.5199999999999689</v>
      </c>
      <c r="F354" s="6">
        <f t="shared" si="43"/>
        <v>50.474726398891669</v>
      </c>
      <c r="G354" s="6">
        <f t="shared" si="44"/>
        <v>11.372419897431506</v>
      </c>
      <c r="H354" s="6">
        <f t="shared" si="45"/>
        <v>14.339410908776154</v>
      </c>
      <c r="I354" s="6">
        <f t="shared" si="46"/>
        <v>-14.017198892775253</v>
      </c>
      <c r="J354" s="6">
        <v>0</v>
      </c>
      <c r="K354" s="6">
        <v>-9.8000000000000007</v>
      </c>
    </row>
    <row r="355" spans="4:11" x14ac:dyDescent="0.3">
      <c r="D355" s="6">
        <v>354</v>
      </c>
      <c r="E355" s="6">
        <f t="shared" si="47"/>
        <v>3.5299999999999687</v>
      </c>
      <c r="F355" s="6">
        <f t="shared" si="43"/>
        <v>50.618120507979427</v>
      </c>
      <c r="G355" s="6">
        <f t="shared" si="44"/>
        <v>11.231757908503754</v>
      </c>
      <c r="H355" s="6">
        <f t="shared" si="45"/>
        <v>14.339410908776154</v>
      </c>
      <c r="I355" s="6">
        <f t="shared" si="46"/>
        <v>-14.115198892775254</v>
      </c>
      <c r="J355" s="6">
        <v>0</v>
      </c>
      <c r="K355" s="6">
        <v>-9.8000000000000007</v>
      </c>
    </row>
    <row r="356" spans="4:11" x14ac:dyDescent="0.3">
      <c r="D356" s="6">
        <v>355</v>
      </c>
      <c r="E356" s="6">
        <f t="shared" si="47"/>
        <v>3.5399999999999685</v>
      </c>
      <c r="F356" s="6">
        <f t="shared" si="43"/>
        <v>50.761514617067185</v>
      </c>
      <c r="G356" s="6">
        <f t="shared" si="44"/>
        <v>11.090115919576002</v>
      </c>
      <c r="H356" s="6">
        <f t="shared" si="45"/>
        <v>14.339410908776154</v>
      </c>
      <c r="I356" s="6">
        <f t="shared" si="46"/>
        <v>-14.213198892775255</v>
      </c>
      <c r="J356" s="6">
        <v>0</v>
      </c>
      <c r="K356" s="6">
        <v>-9.8000000000000007</v>
      </c>
    </row>
    <row r="357" spans="4:11" x14ac:dyDescent="0.3">
      <c r="D357" s="6">
        <v>356</v>
      </c>
      <c r="E357" s="6">
        <f t="shared" si="47"/>
        <v>3.5499999999999683</v>
      </c>
      <c r="F357" s="6">
        <f t="shared" si="43"/>
        <v>50.904908726154943</v>
      </c>
      <c r="G357" s="6">
        <f t="shared" si="44"/>
        <v>10.94749393064825</v>
      </c>
      <c r="H357" s="6">
        <f t="shared" si="45"/>
        <v>14.339410908776154</v>
      </c>
      <c r="I357" s="6">
        <f t="shared" si="46"/>
        <v>-14.311198892775256</v>
      </c>
      <c r="J357" s="6">
        <v>0</v>
      </c>
      <c r="K357" s="6">
        <v>-9.8000000000000007</v>
      </c>
    </row>
    <row r="358" spans="4:11" x14ac:dyDescent="0.3">
      <c r="D358" s="6">
        <v>357</v>
      </c>
      <c r="E358" s="6">
        <f t="shared" si="47"/>
        <v>3.5599999999999681</v>
      </c>
      <c r="F358" s="6">
        <f t="shared" si="43"/>
        <v>51.048302835242701</v>
      </c>
      <c r="G358" s="6">
        <f t="shared" si="44"/>
        <v>10.803891941720497</v>
      </c>
      <c r="H358" s="6">
        <f t="shared" si="45"/>
        <v>14.339410908776154</v>
      </c>
      <c r="I358" s="6">
        <f t="shared" si="46"/>
        <v>-14.409198892775256</v>
      </c>
      <c r="J358" s="6">
        <v>0</v>
      </c>
      <c r="K358" s="6">
        <v>-9.8000000000000007</v>
      </c>
    </row>
    <row r="359" spans="4:11" x14ac:dyDescent="0.3">
      <c r="D359" s="6">
        <v>358</v>
      </c>
      <c r="E359" s="6">
        <f t="shared" si="47"/>
        <v>3.5699999999999679</v>
      </c>
      <c r="F359" s="6">
        <f t="shared" si="43"/>
        <v>51.191696944330459</v>
      </c>
      <c r="G359" s="6">
        <f t="shared" si="44"/>
        <v>10.659309952792745</v>
      </c>
      <c r="H359" s="6">
        <f t="shared" si="45"/>
        <v>14.339410908776154</v>
      </c>
      <c r="I359" s="6">
        <f t="shared" si="46"/>
        <v>-14.507198892775257</v>
      </c>
      <c r="J359" s="6">
        <v>0</v>
      </c>
      <c r="K359" s="6">
        <v>-9.8000000000000007</v>
      </c>
    </row>
    <row r="360" spans="4:11" x14ac:dyDescent="0.3">
      <c r="D360" s="6">
        <v>359</v>
      </c>
      <c r="E360" s="6">
        <f t="shared" si="47"/>
        <v>3.5799999999999677</v>
      </c>
      <c r="F360" s="6">
        <f t="shared" si="43"/>
        <v>51.335091053418218</v>
      </c>
      <c r="G360" s="6">
        <f t="shared" si="44"/>
        <v>10.513747963864994</v>
      </c>
      <c r="H360" s="6">
        <f t="shared" si="45"/>
        <v>14.339410908776154</v>
      </c>
      <c r="I360" s="6">
        <f t="shared" si="46"/>
        <v>-14.605198892775258</v>
      </c>
      <c r="J360" s="6">
        <v>0</v>
      </c>
      <c r="K360" s="6">
        <v>-9.8000000000000007</v>
      </c>
    </row>
    <row r="361" spans="4:11" x14ac:dyDescent="0.3">
      <c r="D361" s="6">
        <v>360</v>
      </c>
      <c r="E361" s="6">
        <f t="shared" si="47"/>
        <v>3.5899999999999674</v>
      </c>
      <c r="F361" s="6">
        <f t="shared" si="43"/>
        <v>51.478485162505976</v>
      </c>
      <c r="G361" s="6">
        <f t="shared" si="44"/>
        <v>10.367205974937242</v>
      </c>
      <c r="H361" s="6">
        <f t="shared" si="45"/>
        <v>14.339410908776154</v>
      </c>
      <c r="I361" s="6">
        <f t="shared" si="46"/>
        <v>-14.703198892775259</v>
      </c>
      <c r="J361" s="6">
        <v>0</v>
      </c>
      <c r="K361" s="6">
        <v>-9.8000000000000007</v>
      </c>
    </row>
    <row r="362" spans="4:11" x14ac:dyDescent="0.3">
      <c r="D362" s="6">
        <v>361</v>
      </c>
      <c r="E362" s="6">
        <f t="shared" si="47"/>
        <v>3.5999999999999672</v>
      </c>
      <c r="F362" s="6">
        <f t="shared" si="43"/>
        <v>51.621879271593734</v>
      </c>
      <c r="G362" s="6">
        <f t="shared" si="44"/>
        <v>10.219683986009491</v>
      </c>
      <c r="H362" s="6">
        <f t="shared" si="45"/>
        <v>14.339410908776154</v>
      </c>
      <c r="I362" s="6">
        <f t="shared" si="46"/>
        <v>-14.801198892775259</v>
      </c>
      <c r="J362" s="6">
        <v>0</v>
      </c>
      <c r="K362" s="6">
        <v>-9.8000000000000007</v>
      </c>
    </row>
    <row r="363" spans="4:11" x14ac:dyDescent="0.3">
      <c r="D363" s="6">
        <v>362</v>
      </c>
      <c r="E363" s="6">
        <f t="shared" si="47"/>
        <v>3.609999999999967</v>
      </c>
      <c r="F363" s="6">
        <f t="shared" si="43"/>
        <v>51.765273380681492</v>
      </c>
      <c r="G363" s="6">
        <f t="shared" si="44"/>
        <v>10.071181997081739</v>
      </c>
      <c r="H363" s="6">
        <f t="shared" si="45"/>
        <v>14.339410908776154</v>
      </c>
      <c r="I363" s="6">
        <f t="shared" si="46"/>
        <v>-14.89919889277526</v>
      </c>
      <c r="J363" s="6">
        <v>0</v>
      </c>
      <c r="K363" s="6">
        <v>-9.8000000000000007</v>
      </c>
    </row>
    <row r="364" spans="4:11" x14ac:dyDescent="0.3">
      <c r="D364" s="6">
        <v>363</v>
      </c>
      <c r="E364" s="6">
        <f t="shared" si="47"/>
        <v>3.6199999999999668</v>
      </c>
      <c r="F364" s="6">
        <f t="shared" si="43"/>
        <v>51.90866748976925</v>
      </c>
      <c r="G364" s="6">
        <f t="shared" si="44"/>
        <v>9.9217000081539872</v>
      </c>
      <c r="H364" s="6">
        <f t="shared" si="45"/>
        <v>14.339410908776154</v>
      </c>
      <c r="I364" s="6">
        <f t="shared" si="46"/>
        <v>-14.997198892775261</v>
      </c>
      <c r="J364" s="6">
        <v>0</v>
      </c>
      <c r="K364" s="6">
        <v>-9.8000000000000007</v>
      </c>
    </row>
    <row r="365" spans="4:11" x14ac:dyDescent="0.3">
      <c r="D365" s="6">
        <v>364</v>
      </c>
      <c r="E365" s="6">
        <f t="shared" si="47"/>
        <v>3.6299999999999666</v>
      </c>
      <c r="F365" s="6">
        <f t="shared" si="43"/>
        <v>52.052061598857009</v>
      </c>
      <c r="G365" s="6">
        <f t="shared" si="44"/>
        <v>9.7712380192262351</v>
      </c>
      <c r="H365" s="6">
        <f t="shared" si="45"/>
        <v>14.339410908776154</v>
      </c>
      <c r="I365" s="6">
        <f t="shared" si="46"/>
        <v>-15.095198892775262</v>
      </c>
      <c r="J365" s="6">
        <v>0</v>
      </c>
      <c r="K365" s="6">
        <v>-9.8000000000000007</v>
      </c>
    </row>
    <row r="366" spans="4:11" x14ac:dyDescent="0.3">
      <c r="D366" s="6">
        <v>365</v>
      </c>
      <c r="E366" s="6">
        <f t="shared" si="47"/>
        <v>3.6399999999999664</v>
      </c>
      <c r="F366" s="6">
        <f t="shared" si="43"/>
        <v>52.195455707944767</v>
      </c>
      <c r="G366" s="6">
        <f t="shared" si="44"/>
        <v>9.6197960302984828</v>
      </c>
      <c r="H366" s="6">
        <f t="shared" si="45"/>
        <v>14.339410908776154</v>
      </c>
      <c r="I366" s="6">
        <f t="shared" si="46"/>
        <v>-15.193198892775262</v>
      </c>
      <c r="J366" s="6">
        <v>0</v>
      </c>
      <c r="K366" s="6">
        <v>-9.8000000000000007</v>
      </c>
    </row>
    <row r="367" spans="4:11" x14ac:dyDescent="0.3">
      <c r="D367" s="6">
        <v>366</v>
      </c>
      <c r="E367" s="6">
        <f t="shared" si="47"/>
        <v>3.6499999999999662</v>
      </c>
      <c r="F367" s="6">
        <f t="shared" si="43"/>
        <v>52.338849817032525</v>
      </c>
      <c r="G367" s="6">
        <f t="shared" si="44"/>
        <v>9.4673740413707304</v>
      </c>
      <c r="H367" s="6">
        <f t="shared" si="45"/>
        <v>14.339410908776154</v>
      </c>
      <c r="I367" s="6">
        <f t="shared" si="46"/>
        <v>-15.291198892775263</v>
      </c>
      <c r="J367" s="6">
        <v>0</v>
      </c>
      <c r="K367" s="6">
        <v>-9.8000000000000007</v>
      </c>
    </row>
    <row r="368" spans="4:11" x14ac:dyDescent="0.3">
      <c r="D368" s="6">
        <v>367</v>
      </c>
      <c r="E368" s="6">
        <f t="shared" si="47"/>
        <v>3.6599999999999659</v>
      </c>
      <c r="F368" s="6">
        <f t="shared" ref="F368:F421" si="48">F367+H367*$B$2+0.5*J367*$B$2^2</f>
        <v>52.482243926120283</v>
      </c>
      <c r="G368" s="6">
        <f t="shared" ref="G368:G421" si="49">G367+I367*$B$2+0.5*K367*$B$2^2</f>
        <v>9.3139720524429777</v>
      </c>
      <c r="H368" s="6">
        <f t="shared" ref="H368:H421" si="50">H367+J367*$B$2</f>
        <v>14.339410908776154</v>
      </c>
      <c r="I368" s="6">
        <f t="shared" ref="I368:I421" si="51">I367+K367*$B$2</f>
        <v>-15.389198892775264</v>
      </c>
      <c r="J368" s="6">
        <v>0</v>
      </c>
      <c r="K368" s="6">
        <v>-9.8000000000000007</v>
      </c>
    </row>
    <row r="369" spans="4:11" x14ac:dyDescent="0.3">
      <c r="D369" s="6">
        <v>368</v>
      </c>
      <c r="E369" s="6">
        <f t="shared" si="47"/>
        <v>3.6699999999999657</v>
      </c>
      <c r="F369" s="6">
        <f t="shared" si="48"/>
        <v>52.625638035208041</v>
      </c>
      <c r="G369" s="6">
        <f t="shared" si="49"/>
        <v>9.1595900635152265</v>
      </c>
      <c r="H369" s="6">
        <f t="shared" si="50"/>
        <v>14.339410908776154</v>
      </c>
      <c r="I369" s="6">
        <f t="shared" si="51"/>
        <v>-15.487198892775265</v>
      </c>
      <c r="J369" s="6">
        <v>0</v>
      </c>
      <c r="K369" s="6">
        <v>-9.8000000000000007</v>
      </c>
    </row>
    <row r="370" spans="4:11" x14ac:dyDescent="0.3">
      <c r="D370" s="6">
        <v>369</v>
      </c>
      <c r="E370" s="6">
        <f t="shared" si="47"/>
        <v>3.6799999999999655</v>
      </c>
      <c r="F370" s="6">
        <f t="shared" si="48"/>
        <v>52.769032144295799</v>
      </c>
      <c r="G370" s="6">
        <f t="shared" si="49"/>
        <v>9.0042280745874752</v>
      </c>
      <c r="H370" s="6">
        <f t="shared" si="50"/>
        <v>14.339410908776154</v>
      </c>
      <c r="I370" s="6">
        <f t="shared" si="51"/>
        <v>-15.585198892775265</v>
      </c>
      <c r="J370" s="6">
        <v>0</v>
      </c>
      <c r="K370" s="6">
        <v>-9.8000000000000007</v>
      </c>
    </row>
    <row r="371" spans="4:11" x14ac:dyDescent="0.3">
      <c r="D371" s="6">
        <v>370</v>
      </c>
      <c r="E371" s="6">
        <f t="shared" si="47"/>
        <v>3.6899999999999653</v>
      </c>
      <c r="F371" s="6">
        <f t="shared" si="48"/>
        <v>52.912426253383558</v>
      </c>
      <c r="G371" s="6">
        <f t="shared" si="49"/>
        <v>8.8478860856597237</v>
      </c>
      <c r="H371" s="6">
        <f t="shared" si="50"/>
        <v>14.339410908776154</v>
      </c>
      <c r="I371" s="6">
        <f t="shared" si="51"/>
        <v>-15.683198892775266</v>
      </c>
      <c r="J371" s="6">
        <v>0</v>
      </c>
      <c r="K371" s="6">
        <v>-9.8000000000000007</v>
      </c>
    </row>
    <row r="372" spans="4:11" x14ac:dyDescent="0.3">
      <c r="D372" s="6">
        <v>371</v>
      </c>
      <c r="E372" s="6">
        <f t="shared" si="47"/>
        <v>3.6999999999999651</v>
      </c>
      <c r="F372" s="6">
        <f t="shared" si="48"/>
        <v>53.055820362471316</v>
      </c>
      <c r="G372" s="6">
        <f t="shared" si="49"/>
        <v>8.6905640967319719</v>
      </c>
      <c r="H372" s="6">
        <f t="shared" si="50"/>
        <v>14.339410908776154</v>
      </c>
      <c r="I372" s="6">
        <f t="shared" si="51"/>
        <v>-15.781198892775267</v>
      </c>
      <c r="J372" s="6">
        <v>0</v>
      </c>
      <c r="K372" s="6">
        <v>-9.8000000000000007</v>
      </c>
    </row>
    <row r="373" spans="4:11" x14ac:dyDescent="0.3">
      <c r="D373" s="6">
        <v>372</v>
      </c>
      <c r="E373" s="6">
        <f t="shared" si="47"/>
        <v>3.7099999999999649</v>
      </c>
      <c r="F373" s="6">
        <f t="shared" si="48"/>
        <v>53.199214471559074</v>
      </c>
      <c r="G373" s="6">
        <f t="shared" si="49"/>
        <v>8.53226210780422</v>
      </c>
      <c r="H373" s="6">
        <f t="shared" si="50"/>
        <v>14.339410908776154</v>
      </c>
      <c r="I373" s="6">
        <f t="shared" si="51"/>
        <v>-15.879198892775268</v>
      </c>
      <c r="J373" s="6">
        <v>0</v>
      </c>
      <c r="K373" s="6">
        <v>-9.8000000000000007</v>
      </c>
    </row>
    <row r="374" spans="4:11" x14ac:dyDescent="0.3">
      <c r="D374" s="6">
        <v>373</v>
      </c>
      <c r="E374" s="6">
        <f t="shared" si="47"/>
        <v>3.7199999999999647</v>
      </c>
      <c r="F374" s="6">
        <f t="shared" si="48"/>
        <v>53.342608580646832</v>
      </c>
      <c r="G374" s="6">
        <f t="shared" si="49"/>
        <v>8.3729801188764679</v>
      </c>
      <c r="H374" s="6">
        <f t="shared" si="50"/>
        <v>14.339410908776154</v>
      </c>
      <c r="I374" s="6">
        <f t="shared" si="51"/>
        <v>-15.977198892775268</v>
      </c>
      <c r="J374" s="6">
        <v>0</v>
      </c>
      <c r="K374" s="6">
        <v>-9.8000000000000007</v>
      </c>
    </row>
    <row r="375" spans="4:11" x14ac:dyDescent="0.3">
      <c r="D375" s="6">
        <v>374</v>
      </c>
      <c r="E375" s="6">
        <f t="shared" si="47"/>
        <v>3.7299999999999645</v>
      </c>
      <c r="F375" s="6">
        <f t="shared" si="48"/>
        <v>53.48600268973459</v>
      </c>
      <c r="G375" s="6">
        <f t="shared" si="49"/>
        <v>8.2127181299487155</v>
      </c>
      <c r="H375" s="6">
        <f t="shared" si="50"/>
        <v>14.339410908776154</v>
      </c>
      <c r="I375" s="6">
        <f t="shared" si="51"/>
        <v>-16.075198892775269</v>
      </c>
      <c r="J375" s="6">
        <v>0</v>
      </c>
      <c r="K375" s="6">
        <v>-9.8000000000000007</v>
      </c>
    </row>
    <row r="376" spans="4:11" x14ac:dyDescent="0.3">
      <c r="D376" s="6">
        <v>375</v>
      </c>
      <c r="E376" s="6">
        <f t="shared" si="47"/>
        <v>3.7399999999999642</v>
      </c>
      <c r="F376" s="6">
        <f t="shared" si="48"/>
        <v>53.629396798822349</v>
      </c>
      <c r="G376" s="6">
        <f t="shared" si="49"/>
        <v>8.051476141020963</v>
      </c>
      <c r="H376" s="6">
        <f t="shared" si="50"/>
        <v>14.339410908776154</v>
      </c>
      <c r="I376" s="6">
        <f t="shared" si="51"/>
        <v>-16.173198892775268</v>
      </c>
      <c r="J376" s="6">
        <v>0</v>
      </c>
      <c r="K376" s="6">
        <v>-9.8000000000000007</v>
      </c>
    </row>
    <row r="377" spans="4:11" x14ac:dyDescent="0.3">
      <c r="D377" s="6">
        <v>376</v>
      </c>
      <c r="E377" s="6">
        <f t="shared" si="47"/>
        <v>3.749999999999964</v>
      </c>
      <c r="F377" s="6">
        <f t="shared" si="48"/>
        <v>53.772790907910107</v>
      </c>
      <c r="G377" s="6">
        <f t="shared" si="49"/>
        <v>7.8892541520932102</v>
      </c>
      <c r="H377" s="6">
        <f t="shared" si="50"/>
        <v>14.339410908776154</v>
      </c>
      <c r="I377" s="6">
        <f t="shared" si="51"/>
        <v>-16.271198892775267</v>
      </c>
      <c r="J377" s="6">
        <v>0</v>
      </c>
      <c r="K377" s="6">
        <v>-9.8000000000000007</v>
      </c>
    </row>
    <row r="378" spans="4:11" x14ac:dyDescent="0.3">
      <c r="D378" s="6">
        <v>377</v>
      </c>
      <c r="E378" s="6">
        <f t="shared" si="47"/>
        <v>3.7599999999999638</v>
      </c>
      <c r="F378" s="6">
        <f t="shared" si="48"/>
        <v>53.916185016997865</v>
      </c>
      <c r="G378" s="6">
        <f t="shared" si="49"/>
        <v>7.7260521631654573</v>
      </c>
      <c r="H378" s="6">
        <f t="shared" si="50"/>
        <v>14.339410908776154</v>
      </c>
      <c r="I378" s="6">
        <f t="shared" si="51"/>
        <v>-16.369198892775266</v>
      </c>
      <c r="J378" s="6">
        <v>0</v>
      </c>
      <c r="K378" s="6">
        <v>-9.8000000000000007</v>
      </c>
    </row>
    <row r="379" spans="4:11" x14ac:dyDescent="0.3">
      <c r="D379" s="6">
        <v>378</v>
      </c>
      <c r="E379" s="6">
        <f t="shared" si="47"/>
        <v>3.7699999999999636</v>
      </c>
      <c r="F379" s="6">
        <f t="shared" si="48"/>
        <v>54.059579126085623</v>
      </c>
      <c r="G379" s="6">
        <f t="shared" si="49"/>
        <v>7.5618701742377041</v>
      </c>
      <c r="H379" s="6">
        <f t="shared" si="50"/>
        <v>14.339410908776154</v>
      </c>
      <c r="I379" s="6">
        <f t="shared" si="51"/>
        <v>-16.467198892775265</v>
      </c>
      <c r="J379" s="6">
        <v>0</v>
      </c>
      <c r="K379" s="6">
        <v>-9.8000000000000007</v>
      </c>
    </row>
    <row r="380" spans="4:11" x14ac:dyDescent="0.3">
      <c r="D380" s="6">
        <v>379</v>
      </c>
      <c r="E380" s="6">
        <f t="shared" si="47"/>
        <v>3.7799999999999634</v>
      </c>
      <c r="F380" s="6">
        <f t="shared" si="48"/>
        <v>54.202973235173381</v>
      </c>
      <c r="G380" s="6">
        <f t="shared" si="49"/>
        <v>7.3967081853099517</v>
      </c>
      <c r="H380" s="6">
        <f t="shared" si="50"/>
        <v>14.339410908776154</v>
      </c>
      <c r="I380" s="6">
        <f t="shared" si="51"/>
        <v>-16.565198892775264</v>
      </c>
      <c r="J380" s="6">
        <v>0</v>
      </c>
      <c r="K380" s="6">
        <v>-9.8000000000000007</v>
      </c>
    </row>
    <row r="381" spans="4:11" x14ac:dyDescent="0.3">
      <c r="D381" s="6">
        <v>380</v>
      </c>
      <c r="E381" s="6">
        <f t="shared" si="47"/>
        <v>3.7899999999999632</v>
      </c>
      <c r="F381" s="6">
        <f t="shared" si="48"/>
        <v>54.346367344261139</v>
      </c>
      <c r="G381" s="6">
        <f t="shared" si="49"/>
        <v>7.230566196382199</v>
      </c>
      <c r="H381" s="6">
        <f t="shared" si="50"/>
        <v>14.339410908776154</v>
      </c>
      <c r="I381" s="6">
        <f t="shared" si="51"/>
        <v>-16.663198892775263</v>
      </c>
      <c r="J381" s="6">
        <v>0</v>
      </c>
      <c r="K381" s="6">
        <v>-9.8000000000000007</v>
      </c>
    </row>
    <row r="382" spans="4:11" x14ac:dyDescent="0.3">
      <c r="D382" s="6">
        <v>381</v>
      </c>
      <c r="E382" s="6">
        <f t="shared" si="47"/>
        <v>3.799999999999963</v>
      </c>
      <c r="F382" s="6">
        <f t="shared" si="48"/>
        <v>54.489761453348898</v>
      </c>
      <c r="G382" s="6">
        <f t="shared" si="49"/>
        <v>7.0634442074544461</v>
      </c>
      <c r="H382" s="6">
        <f t="shared" si="50"/>
        <v>14.339410908776154</v>
      </c>
      <c r="I382" s="6">
        <f t="shared" si="51"/>
        <v>-16.761198892775262</v>
      </c>
      <c r="J382" s="6">
        <v>0</v>
      </c>
      <c r="K382" s="6">
        <v>-9.8000000000000007</v>
      </c>
    </row>
    <row r="383" spans="4:11" x14ac:dyDescent="0.3">
      <c r="D383" s="6">
        <v>382</v>
      </c>
      <c r="E383" s="6">
        <f t="shared" si="47"/>
        <v>3.8099999999999627</v>
      </c>
      <c r="F383" s="6">
        <f t="shared" si="48"/>
        <v>54.633155562436656</v>
      </c>
      <c r="G383" s="6">
        <f t="shared" si="49"/>
        <v>6.895342218526693</v>
      </c>
      <c r="H383" s="6">
        <f t="shared" si="50"/>
        <v>14.339410908776154</v>
      </c>
      <c r="I383" s="6">
        <f t="shared" si="51"/>
        <v>-16.859198892775261</v>
      </c>
      <c r="J383" s="6">
        <v>0</v>
      </c>
      <c r="K383" s="6">
        <v>-9.8000000000000007</v>
      </c>
    </row>
    <row r="384" spans="4:11" x14ac:dyDescent="0.3">
      <c r="D384" s="6">
        <v>383</v>
      </c>
      <c r="E384" s="6">
        <f t="shared" si="47"/>
        <v>3.8199999999999625</v>
      </c>
      <c r="F384" s="6">
        <f t="shared" si="48"/>
        <v>54.776549671524414</v>
      </c>
      <c r="G384" s="6">
        <f t="shared" si="49"/>
        <v>6.7262602295989407</v>
      </c>
      <c r="H384" s="6">
        <f t="shared" si="50"/>
        <v>14.339410908776154</v>
      </c>
      <c r="I384" s="6">
        <f t="shared" si="51"/>
        <v>-16.95719889277526</v>
      </c>
      <c r="J384" s="6">
        <v>0</v>
      </c>
      <c r="K384" s="6">
        <v>-9.8000000000000007</v>
      </c>
    </row>
    <row r="385" spans="4:11" x14ac:dyDescent="0.3">
      <c r="D385" s="6">
        <v>384</v>
      </c>
      <c r="E385" s="6">
        <f t="shared" si="47"/>
        <v>3.8299999999999623</v>
      </c>
      <c r="F385" s="6">
        <f t="shared" si="48"/>
        <v>54.919943780612172</v>
      </c>
      <c r="G385" s="6">
        <f t="shared" si="49"/>
        <v>6.5561982406711881</v>
      </c>
      <c r="H385" s="6">
        <f t="shared" si="50"/>
        <v>14.339410908776154</v>
      </c>
      <c r="I385" s="6">
        <f t="shared" si="51"/>
        <v>-17.055198892775259</v>
      </c>
      <c r="J385" s="6">
        <v>0</v>
      </c>
      <c r="K385" s="6">
        <v>-9.8000000000000007</v>
      </c>
    </row>
    <row r="386" spans="4:11" x14ac:dyDescent="0.3">
      <c r="D386" s="6">
        <v>385</v>
      </c>
      <c r="E386" s="6">
        <f t="shared" si="47"/>
        <v>3.8399999999999621</v>
      </c>
      <c r="F386" s="6">
        <f t="shared" si="48"/>
        <v>55.06333788969993</v>
      </c>
      <c r="G386" s="6">
        <f t="shared" si="49"/>
        <v>6.3851562517434353</v>
      </c>
      <c r="H386" s="6">
        <f t="shared" si="50"/>
        <v>14.339410908776154</v>
      </c>
      <c r="I386" s="6">
        <f t="shared" si="51"/>
        <v>-17.153198892775258</v>
      </c>
      <c r="J386" s="6">
        <v>0</v>
      </c>
      <c r="K386" s="6">
        <v>-9.8000000000000007</v>
      </c>
    </row>
    <row r="387" spans="4:11" x14ac:dyDescent="0.3">
      <c r="D387" s="6">
        <v>386</v>
      </c>
      <c r="E387" s="6">
        <f t="shared" si="47"/>
        <v>3.8499999999999619</v>
      </c>
      <c r="F387" s="6">
        <f t="shared" si="48"/>
        <v>55.206731998787689</v>
      </c>
      <c r="G387" s="6">
        <f t="shared" si="49"/>
        <v>6.2131342628156823</v>
      </c>
      <c r="H387" s="6">
        <f t="shared" si="50"/>
        <v>14.339410908776154</v>
      </c>
      <c r="I387" s="6">
        <f t="shared" si="51"/>
        <v>-17.251198892775257</v>
      </c>
      <c r="J387" s="6">
        <v>0</v>
      </c>
      <c r="K387" s="6">
        <v>-9.8000000000000007</v>
      </c>
    </row>
    <row r="388" spans="4:11" x14ac:dyDescent="0.3">
      <c r="D388" s="6">
        <v>387</v>
      </c>
      <c r="E388" s="6">
        <f t="shared" ref="E388:E421" si="52">$B$2+E387</f>
        <v>3.8599999999999617</v>
      </c>
      <c r="F388" s="6">
        <f t="shared" si="48"/>
        <v>55.350126107875447</v>
      </c>
      <c r="G388" s="6">
        <f t="shared" si="49"/>
        <v>6.0401322738879299</v>
      </c>
      <c r="H388" s="6">
        <f t="shared" si="50"/>
        <v>14.339410908776154</v>
      </c>
      <c r="I388" s="6">
        <f t="shared" si="51"/>
        <v>-17.349198892775256</v>
      </c>
      <c r="J388" s="6">
        <v>0</v>
      </c>
      <c r="K388" s="6">
        <v>-9.8000000000000007</v>
      </c>
    </row>
    <row r="389" spans="4:11" x14ac:dyDescent="0.3">
      <c r="D389" s="6">
        <v>388</v>
      </c>
      <c r="E389" s="6">
        <f t="shared" si="52"/>
        <v>3.8699999999999615</v>
      </c>
      <c r="F389" s="6">
        <f t="shared" si="48"/>
        <v>55.493520216963205</v>
      </c>
      <c r="G389" s="6">
        <f t="shared" si="49"/>
        <v>5.8661502849601774</v>
      </c>
      <c r="H389" s="6">
        <f t="shared" si="50"/>
        <v>14.339410908776154</v>
      </c>
      <c r="I389" s="6">
        <f t="shared" si="51"/>
        <v>-17.447198892775255</v>
      </c>
      <c r="J389" s="6">
        <v>0</v>
      </c>
      <c r="K389" s="6">
        <v>-9.8000000000000007</v>
      </c>
    </row>
    <row r="390" spans="4:11" x14ac:dyDescent="0.3">
      <c r="D390" s="6">
        <v>389</v>
      </c>
      <c r="E390" s="6">
        <f t="shared" si="52"/>
        <v>3.8799999999999613</v>
      </c>
      <c r="F390" s="6">
        <f t="shared" si="48"/>
        <v>55.636914326050963</v>
      </c>
      <c r="G390" s="6">
        <f t="shared" si="49"/>
        <v>5.6911882960324247</v>
      </c>
      <c r="H390" s="6">
        <f t="shared" si="50"/>
        <v>14.339410908776154</v>
      </c>
      <c r="I390" s="6">
        <f t="shared" si="51"/>
        <v>-17.545198892775254</v>
      </c>
      <c r="J390" s="6">
        <v>0</v>
      </c>
      <c r="K390" s="6">
        <v>-9.8000000000000007</v>
      </c>
    </row>
    <row r="391" spans="4:11" x14ac:dyDescent="0.3">
      <c r="D391" s="6">
        <v>390</v>
      </c>
      <c r="E391" s="6">
        <f t="shared" si="52"/>
        <v>3.889999999999961</v>
      </c>
      <c r="F391" s="6">
        <f t="shared" si="48"/>
        <v>55.780308435138721</v>
      </c>
      <c r="G391" s="6">
        <f t="shared" si="49"/>
        <v>5.5152463071046718</v>
      </c>
      <c r="H391" s="6">
        <f t="shared" si="50"/>
        <v>14.339410908776154</v>
      </c>
      <c r="I391" s="6">
        <f t="shared" si="51"/>
        <v>-17.643198892775253</v>
      </c>
      <c r="J391" s="6">
        <v>0</v>
      </c>
      <c r="K391" s="6">
        <v>-9.8000000000000007</v>
      </c>
    </row>
    <row r="392" spans="4:11" x14ac:dyDescent="0.3">
      <c r="D392" s="6">
        <v>391</v>
      </c>
      <c r="E392" s="6">
        <f t="shared" si="52"/>
        <v>3.8999999999999608</v>
      </c>
      <c r="F392" s="6">
        <f t="shared" si="48"/>
        <v>55.923702544226479</v>
      </c>
      <c r="G392" s="6">
        <f t="shared" si="49"/>
        <v>5.3383243181769195</v>
      </c>
      <c r="H392" s="6">
        <f t="shared" si="50"/>
        <v>14.339410908776154</v>
      </c>
      <c r="I392" s="6">
        <f t="shared" si="51"/>
        <v>-17.741198892775252</v>
      </c>
      <c r="J392" s="6">
        <v>0</v>
      </c>
      <c r="K392" s="6">
        <v>-9.8000000000000007</v>
      </c>
    </row>
    <row r="393" spans="4:11" x14ac:dyDescent="0.3">
      <c r="D393" s="6">
        <v>392</v>
      </c>
      <c r="E393" s="6">
        <f t="shared" si="52"/>
        <v>3.9099999999999606</v>
      </c>
      <c r="F393" s="6">
        <f t="shared" si="48"/>
        <v>56.067096653314238</v>
      </c>
      <c r="G393" s="6">
        <f t="shared" si="49"/>
        <v>5.1604223292491671</v>
      </c>
      <c r="H393" s="6">
        <f t="shared" si="50"/>
        <v>14.339410908776154</v>
      </c>
      <c r="I393" s="6">
        <f t="shared" si="51"/>
        <v>-17.839198892775251</v>
      </c>
      <c r="J393" s="6">
        <v>0</v>
      </c>
      <c r="K393" s="6">
        <v>-9.8000000000000007</v>
      </c>
    </row>
    <row r="394" spans="4:11" x14ac:dyDescent="0.3">
      <c r="D394" s="6">
        <v>393</v>
      </c>
      <c r="E394" s="6">
        <f t="shared" si="52"/>
        <v>3.9199999999999604</v>
      </c>
      <c r="F394" s="6">
        <f t="shared" si="48"/>
        <v>56.210490762401996</v>
      </c>
      <c r="G394" s="6">
        <f t="shared" si="49"/>
        <v>4.9815403403214145</v>
      </c>
      <c r="H394" s="6">
        <f t="shared" si="50"/>
        <v>14.339410908776154</v>
      </c>
      <c r="I394" s="6">
        <f t="shared" si="51"/>
        <v>-17.93719889277525</v>
      </c>
      <c r="J394" s="6">
        <v>0</v>
      </c>
      <c r="K394" s="6">
        <v>-9.8000000000000007</v>
      </c>
    </row>
    <row r="395" spans="4:11" x14ac:dyDescent="0.3">
      <c r="D395" s="6">
        <v>394</v>
      </c>
      <c r="E395" s="6">
        <f t="shared" si="52"/>
        <v>3.9299999999999602</v>
      </c>
      <c r="F395" s="6">
        <f t="shared" si="48"/>
        <v>56.353884871489754</v>
      </c>
      <c r="G395" s="6">
        <f t="shared" si="49"/>
        <v>4.8016783513936616</v>
      </c>
      <c r="H395" s="6">
        <f t="shared" si="50"/>
        <v>14.339410908776154</v>
      </c>
      <c r="I395" s="6">
        <f t="shared" si="51"/>
        <v>-18.035198892775249</v>
      </c>
      <c r="J395" s="6">
        <v>0</v>
      </c>
      <c r="K395" s="6">
        <v>-9.8000000000000007</v>
      </c>
    </row>
    <row r="396" spans="4:11" x14ac:dyDescent="0.3">
      <c r="D396" s="6">
        <v>395</v>
      </c>
      <c r="E396" s="6">
        <f t="shared" si="52"/>
        <v>3.93999999999996</v>
      </c>
      <c r="F396" s="6">
        <f t="shared" si="48"/>
        <v>56.497278980577512</v>
      </c>
      <c r="G396" s="6">
        <f t="shared" si="49"/>
        <v>4.6208363624659095</v>
      </c>
      <c r="H396" s="6">
        <f t="shared" si="50"/>
        <v>14.339410908776154</v>
      </c>
      <c r="I396" s="6">
        <f t="shared" si="51"/>
        <v>-18.133198892775248</v>
      </c>
      <c r="J396" s="6">
        <v>0</v>
      </c>
      <c r="K396" s="6">
        <v>-9.8000000000000007</v>
      </c>
    </row>
    <row r="397" spans="4:11" x14ac:dyDescent="0.3">
      <c r="D397" s="6">
        <v>396</v>
      </c>
      <c r="E397" s="6">
        <f t="shared" si="52"/>
        <v>3.9499999999999598</v>
      </c>
      <c r="F397" s="6">
        <f t="shared" si="48"/>
        <v>56.64067308966527</v>
      </c>
      <c r="G397" s="6">
        <f t="shared" si="49"/>
        <v>4.4390143735381571</v>
      </c>
      <c r="H397" s="6">
        <f t="shared" si="50"/>
        <v>14.339410908776154</v>
      </c>
      <c r="I397" s="6">
        <f t="shared" si="51"/>
        <v>-18.231198892775247</v>
      </c>
      <c r="J397" s="6">
        <v>0</v>
      </c>
      <c r="K397" s="6">
        <v>-9.8000000000000007</v>
      </c>
    </row>
    <row r="398" spans="4:11" x14ac:dyDescent="0.3">
      <c r="D398" s="6">
        <v>397</v>
      </c>
      <c r="E398" s="6">
        <f t="shared" si="52"/>
        <v>3.9599999999999596</v>
      </c>
      <c r="F398" s="6">
        <f t="shared" si="48"/>
        <v>56.784067198753029</v>
      </c>
      <c r="G398" s="6">
        <f t="shared" si="49"/>
        <v>4.2562123846104045</v>
      </c>
      <c r="H398" s="6">
        <f t="shared" si="50"/>
        <v>14.339410908776154</v>
      </c>
      <c r="I398" s="6">
        <f t="shared" si="51"/>
        <v>-18.329198892775246</v>
      </c>
      <c r="J398" s="6">
        <v>0</v>
      </c>
      <c r="K398" s="6">
        <v>-9.8000000000000007</v>
      </c>
    </row>
    <row r="399" spans="4:11" x14ac:dyDescent="0.3">
      <c r="D399" s="6">
        <v>398</v>
      </c>
      <c r="E399" s="6">
        <f t="shared" si="52"/>
        <v>3.9699999999999593</v>
      </c>
      <c r="F399" s="6">
        <f t="shared" si="48"/>
        <v>56.927461307840787</v>
      </c>
      <c r="G399" s="6">
        <f t="shared" si="49"/>
        <v>4.0724303956826517</v>
      </c>
      <c r="H399" s="6">
        <f t="shared" si="50"/>
        <v>14.339410908776154</v>
      </c>
      <c r="I399" s="6">
        <f t="shared" si="51"/>
        <v>-18.427198892775245</v>
      </c>
      <c r="J399" s="6">
        <v>0</v>
      </c>
      <c r="K399" s="6">
        <v>-9.8000000000000007</v>
      </c>
    </row>
    <row r="400" spans="4:11" x14ac:dyDescent="0.3">
      <c r="D400" s="6">
        <v>399</v>
      </c>
      <c r="E400" s="6">
        <f t="shared" si="52"/>
        <v>3.9799999999999591</v>
      </c>
      <c r="F400" s="6">
        <f t="shared" si="48"/>
        <v>57.070855416928545</v>
      </c>
      <c r="G400" s="6">
        <f t="shared" si="49"/>
        <v>3.8876684067548992</v>
      </c>
      <c r="H400" s="6">
        <f t="shared" si="50"/>
        <v>14.339410908776154</v>
      </c>
      <c r="I400" s="6">
        <f t="shared" si="51"/>
        <v>-18.525198892775244</v>
      </c>
      <c r="J400" s="6">
        <v>0</v>
      </c>
      <c r="K400" s="6">
        <v>-9.8000000000000007</v>
      </c>
    </row>
    <row r="401" spans="4:11" x14ac:dyDescent="0.3">
      <c r="D401" s="6">
        <v>400</v>
      </c>
      <c r="E401" s="6">
        <f t="shared" si="52"/>
        <v>3.9899999999999589</v>
      </c>
      <c r="F401" s="6">
        <f t="shared" si="48"/>
        <v>57.214249526016303</v>
      </c>
      <c r="G401" s="6">
        <f t="shared" si="49"/>
        <v>3.7019264178271465</v>
      </c>
      <c r="H401" s="6">
        <f t="shared" si="50"/>
        <v>14.339410908776154</v>
      </c>
      <c r="I401" s="6">
        <f t="shared" si="51"/>
        <v>-18.623198892775243</v>
      </c>
      <c r="J401" s="6">
        <v>0</v>
      </c>
      <c r="K401" s="6">
        <v>-9.8000000000000007</v>
      </c>
    </row>
    <row r="402" spans="4:11" x14ac:dyDescent="0.3">
      <c r="D402" s="6">
        <v>401</v>
      </c>
      <c r="E402" s="6">
        <f t="shared" si="52"/>
        <v>3.9999999999999587</v>
      </c>
      <c r="F402" s="6">
        <f t="shared" si="48"/>
        <v>57.357643635104061</v>
      </c>
      <c r="G402" s="6">
        <f t="shared" si="49"/>
        <v>3.515204428899394</v>
      </c>
      <c r="H402" s="6">
        <f t="shared" si="50"/>
        <v>14.339410908776154</v>
      </c>
      <c r="I402" s="6">
        <f t="shared" si="51"/>
        <v>-18.721198892775242</v>
      </c>
      <c r="J402" s="6">
        <v>0</v>
      </c>
      <c r="K402" s="6">
        <v>-9.8000000000000007</v>
      </c>
    </row>
    <row r="403" spans="4:11" x14ac:dyDescent="0.3">
      <c r="D403" s="6">
        <v>402</v>
      </c>
      <c r="E403" s="6">
        <f t="shared" si="52"/>
        <v>4.0099999999999589</v>
      </c>
      <c r="F403" s="6">
        <f t="shared" si="48"/>
        <v>57.501037744191819</v>
      </c>
      <c r="G403" s="6">
        <f t="shared" si="49"/>
        <v>3.3275024399716413</v>
      </c>
      <c r="H403" s="6">
        <f t="shared" si="50"/>
        <v>14.339410908776154</v>
      </c>
      <c r="I403" s="6">
        <f t="shared" si="51"/>
        <v>-18.81919889277524</v>
      </c>
      <c r="J403" s="6">
        <v>0</v>
      </c>
      <c r="K403" s="6">
        <v>-9.8000000000000007</v>
      </c>
    </row>
    <row r="404" spans="4:11" x14ac:dyDescent="0.3">
      <c r="D404" s="6">
        <v>403</v>
      </c>
      <c r="E404" s="6">
        <f t="shared" si="52"/>
        <v>4.0199999999999587</v>
      </c>
      <c r="F404" s="6">
        <f t="shared" si="48"/>
        <v>57.644431853279578</v>
      </c>
      <c r="G404" s="6">
        <f t="shared" si="49"/>
        <v>3.1388204510438888</v>
      </c>
      <c r="H404" s="6">
        <f t="shared" si="50"/>
        <v>14.339410908776154</v>
      </c>
      <c r="I404" s="6">
        <f t="shared" si="51"/>
        <v>-18.917198892775239</v>
      </c>
      <c r="J404" s="6">
        <v>0</v>
      </c>
      <c r="K404" s="6">
        <v>-9.8000000000000007</v>
      </c>
    </row>
    <row r="405" spans="4:11" x14ac:dyDescent="0.3">
      <c r="D405" s="6">
        <v>404</v>
      </c>
      <c r="E405" s="6">
        <f t="shared" si="52"/>
        <v>4.0299999999999585</v>
      </c>
      <c r="F405" s="6">
        <f t="shared" si="48"/>
        <v>57.787825962367336</v>
      </c>
      <c r="G405" s="6">
        <f t="shared" si="49"/>
        <v>2.9491584621161362</v>
      </c>
      <c r="H405" s="6">
        <f t="shared" si="50"/>
        <v>14.339410908776154</v>
      </c>
      <c r="I405" s="6">
        <f t="shared" si="51"/>
        <v>-19.015198892775238</v>
      </c>
      <c r="J405" s="6">
        <v>0</v>
      </c>
      <c r="K405" s="6">
        <v>-9.8000000000000007</v>
      </c>
    </row>
    <row r="406" spans="4:11" x14ac:dyDescent="0.3">
      <c r="D406" s="6">
        <v>405</v>
      </c>
      <c r="E406" s="6">
        <f t="shared" si="52"/>
        <v>4.0399999999999583</v>
      </c>
      <c r="F406" s="6">
        <f t="shared" si="48"/>
        <v>57.931220071455094</v>
      </c>
      <c r="G406" s="6">
        <f t="shared" si="49"/>
        <v>2.7585164731883838</v>
      </c>
      <c r="H406" s="6">
        <f t="shared" si="50"/>
        <v>14.339410908776154</v>
      </c>
      <c r="I406" s="6">
        <f t="shared" si="51"/>
        <v>-19.113198892775237</v>
      </c>
      <c r="J406" s="6">
        <v>0</v>
      </c>
      <c r="K406" s="6">
        <v>-9.8000000000000007</v>
      </c>
    </row>
    <row r="407" spans="4:11" x14ac:dyDescent="0.3">
      <c r="D407" s="6">
        <v>406</v>
      </c>
      <c r="E407" s="6">
        <f t="shared" si="52"/>
        <v>4.0499999999999581</v>
      </c>
      <c r="F407" s="6">
        <f t="shared" si="48"/>
        <v>58.074614180542852</v>
      </c>
      <c r="G407" s="6">
        <f t="shared" si="49"/>
        <v>2.5668944842606312</v>
      </c>
      <c r="H407" s="6">
        <f t="shared" si="50"/>
        <v>14.339410908776154</v>
      </c>
      <c r="I407" s="6">
        <f t="shared" si="51"/>
        <v>-19.211198892775236</v>
      </c>
      <c r="J407" s="6">
        <v>0</v>
      </c>
      <c r="K407" s="6">
        <v>-9.8000000000000007</v>
      </c>
    </row>
    <row r="408" spans="4:11" x14ac:dyDescent="0.3">
      <c r="D408" s="6">
        <v>407</v>
      </c>
      <c r="E408" s="6">
        <f t="shared" si="52"/>
        <v>4.0599999999999579</v>
      </c>
      <c r="F408" s="6">
        <f t="shared" si="48"/>
        <v>58.21800828963061</v>
      </c>
      <c r="G408" s="6">
        <f t="shared" si="49"/>
        <v>2.3742924953328788</v>
      </c>
      <c r="H408" s="6">
        <f t="shared" si="50"/>
        <v>14.339410908776154</v>
      </c>
      <c r="I408" s="6">
        <f t="shared" si="51"/>
        <v>-19.309198892775235</v>
      </c>
      <c r="J408" s="6">
        <v>0</v>
      </c>
      <c r="K408" s="6">
        <v>-9.8000000000000007</v>
      </c>
    </row>
    <row r="409" spans="4:11" x14ac:dyDescent="0.3">
      <c r="D409" s="6">
        <v>408</v>
      </c>
      <c r="E409" s="6">
        <f t="shared" si="52"/>
        <v>4.0699999999999577</v>
      </c>
      <c r="F409" s="6">
        <f t="shared" si="48"/>
        <v>58.361402398718369</v>
      </c>
      <c r="G409" s="6">
        <f t="shared" si="49"/>
        <v>2.1807105064051262</v>
      </c>
      <c r="H409" s="6">
        <f t="shared" si="50"/>
        <v>14.339410908776154</v>
      </c>
      <c r="I409" s="6">
        <f t="shared" si="51"/>
        <v>-19.407198892775234</v>
      </c>
      <c r="J409" s="6">
        <v>0</v>
      </c>
      <c r="K409" s="6">
        <v>-9.8000000000000007</v>
      </c>
    </row>
    <row r="410" spans="4:11" x14ac:dyDescent="0.3">
      <c r="D410" s="6">
        <v>409</v>
      </c>
      <c r="E410" s="6">
        <f t="shared" si="52"/>
        <v>4.0799999999999574</v>
      </c>
      <c r="F410" s="6">
        <f t="shared" si="48"/>
        <v>58.504796507806127</v>
      </c>
      <c r="G410" s="6">
        <f t="shared" si="49"/>
        <v>1.9861485174773739</v>
      </c>
      <c r="H410" s="6">
        <f t="shared" si="50"/>
        <v>14.339410908776154</v>
      </c>
      <c r="I410" s="6">
        <f t="shared" si="51"/>
        <v>-19.505198892775233</v>
      </c>
      <c r="J410" s="6">
        <v>0</v>
      </c>
      <c r="K410" s="6">
        <v>-9.8000000000000007</v>
      </c>
    </row>
    <row r="411" spans="4:11" x14ac:dyDescent="0.3">
      <c r="D411" s="6">
        <v>410</v>
      </c>
      <c r="E411" s="6">
        <f t="shared" si="52"/>
        <v>4.0899999999999572</v>
      </c>
      <c r="F411" s="6">
        <f t="shared" si="48"/>
        <v>58.648190616893885</v>
      </c>
      <c r="G411" s="6">
        <f t="shared" si="49"/>
        <v>1.7906065285496213</v>
      </c>
      <c r="H411" s="6">
        <f t="shared" si="50"/>
        <v>14.339410908776154</v>
      </c>
      <c r="I411" s="6">
        <f t="shared" si="51"/>
        <v>-19.603198892775232</v>
      </c>
      <c r="J411" s="6">
        <v>0</v>
      </c>
      <c r="K411" s="6">
        <v>-9.8000000000000007</v>
      </c>
    </row>
    <row r="412" spans="4:11" x14ac:dyDescent="0.3">
      <c r="D412" s="6">
        <v>411</v>
      </c>
      <c r="E412" s="6">
        <f t="shared" si="52"/>
        <v>4.099999999999957</v>
      </c>
      <c r="F412" s="6">
        <f t="shared" si="48"/>
        <v>58.791584725981643</v>
      </c>
      <c r="G412" s="6">
        <f t="shared" si="49"/>
        <v>1.5940845396218688</v>
      </c>
      <c r="H412" s="6">
        <f t="shared" si="50"/>
        <v>14.339410908776154</v>
      </c>
      <c r="I412" s="6">
        <f t="shared" si="51"/>
        <v>-19.701198892775231</v>
      </c>
      <c r="J412" s="6">
        <v>0</v>
      </c>
      <c r="K412" s="6">
        <v>-9.8000000000000007</v>
      </c>
    </row>
    <row r="413" spans="4:11" x14ac:dyDescent="0.3">
      <c r="D413" s="6">
        <v>412</v>
      </c>
      <c r="E413" s="6">
        <f t="shared" si="52"/>
        <v>4.1099999999999568</v>
      </c>
      <c r="F413" s="6">
        <f t="shared" si="48"/>
        <v>58.934978835069401</v>
      </c>
      <c r="G413" s="6">
        <f t="shared" si="49"/>
        <v>1.3965825506941163</v>
      </c>
      <c r="H413" s="6">
        <f t="shared" si="50"/>
        <v>14.339410908776154</v>
      </c>
      <c r="I413" s="6">
        <f t="shared" si="51"/>
        <v>-19.79919889277523</v>
      </c>
      <c r="J413" s="6">
        <v>0</v>
      </c>
      <c r="K413" s="6">
        <v>-9.8000000000000007</v>
      </c>
    </row>
    <row r="414" spans="4:11" x14ac:dyDescent="0.3">
      <c r="D414" s="6">
        <v>413</v>
      </c>
      <c r="E414" s="6">
        <f t="shared" si="52"/>
        <v>4.1199999999999566</v>
      </c>
      <c r="F414" s="6">
        <f t="shared" si="48"/>
        <v>59.078372944157159</v>
      </c>
      <c r="G414" s="6">
        <f t="shared" si="49"/>
        <v>1.1981005617663638</v>
      </c>
      <c r="H414" s="6">
        <f t="shared" si="50"/>
        <v>14.339410908776154</v>
      </c>
      <c r="I414" s="6">
        <f t="shared" si="51"/>
        <v>-19.897198892775229</v>
      </c>
      <c r="J414" s="6">
        <v>0</v>
      </c>
      <c r="K414" s="6">
        <v>-9.8000000000000007</v>
      </c>
    </row>
    <row r="415" spans="4:11" x14ac:dyDescent="0.3">
      <c r="D415" s="6">
        <v>414</v>
      </c>
      <c r="E415" s="6">
        <f t="shared" si="52"/>
        <v>4.1299999999999564</v>
      </c>
      <c r="F415" s="6">
        <f t="shared" si="48"/>
        <v>59.221767053244918</v>
      </c>
      <c r="G415" s="6">
        <f t="shared" si="49"/>
        <v>0.99863857283861146</v>
      </c>
      <c r="H415" s="6">
        <f t="shared" si="50"/>
        <v>14.339410908776154</v>
      </c>
      <c r="I415" s="6">
        <f t="shared" si="51"/>
        <v>-19.995198892775228</v>
      </c>
      <c r="J415" s="6">
        <v>0</v>
      </c>
      <c r="K415" s="6">
        <v>-9.8000000000000007</v>
      </c>
    </row>
    <row r="416" spans="4:11" x14ac:dyDescent="0.3">
      <c r="D416" s="6">
        <v>415</v>
      </c>
      <c r="E416" s="6">
        <f t="shared" si="52"/>
        <v>4.1399999999999562</v>
      </c>
      <c r="F416" s="6">
        <f t="shared" si="48"/>
        <v>59.365161162332676</v>
      </c>
      <c r="G416" s="6">
        <f t="shared" si="49"/>
        <v>0.79819658391085924</v>
      </c>
      <c r="H416" s="6">
        <f t="shared" si="50"/>
        <v>14.339410908776154</v>
      </c>
      <c r="I416" s="6">
        <f t="shared" si="51"/>
        <v>-20.093198892775227</v>
      </c>
      <c r="J416" s="6">
        <v>0</v>
      </c>
      <c r="K416" s="6">
        <v>-9.8000000000000007</v>
      </c>
    </row>
    <row r="417" spans="4:11" x14ac:dyDescent="0.3">
      <c r="D417" s="6">
        <v>416</v>
      </c>
      <c r="E417" s="6">
        <f t="shared" si="52"/>
        <v>4.1499999999999559</v>
      </c>
      <c r="F417" s="6">
        <f t="shared" si="48"/>
        <v>59.508555271420434</v>
      </c>
      <c r="G417" s="6">
        <f t="shared" si="49"/>
        <v>0.59677459498310703</v>
      </c>
      <c r="H417" s="6">
        <f t="shared" si="50"/>
        <v>14.339410908776154</v>
      </c>
      <c r="I417" s="6">
        <f t="shared" si="51"/>
        <v>-20.191198892775226</v>
      </c>
      <c r="J417" s="6">
        <v>0</v>
      </c>
      <c r="K417" s="6">
        <v>-9.8000000000000007</v>
      </c>
    </row>
    <row r="418" spans="4:11" x14ac:dyDescent="0.3">
      <c r="D418" s="6">
        <v>417</v>
      </c>
      <c r="E418" s="6">
        <f t="shared" si="52"/>
        <v>4.1599999999999557</v>
      </c>
      <c r="F418" s="6">
        <f t="shared" si="48"/>
        <v>59.651949380508192</v>
      </c>
      <c r="G418" s="6">
        <f t="shared" si="49"/>
        <v>0.39437260605535474</v>
      </c>
      <c r="H418" s="6">
        <f t="shared" si="50"/>
        <v>14.339410908776154</v>
      </c>
      <c r="I418" s="6">
        <f t="shared" si="51"/>
        <v>-20.289198892775225</v>
      </c>
      <c r="J418" s="6">
        <v>0</v>
      </c>
      <c r="K418" s="6">
        <v>-9.8000000000000007</v>
      </c>
    </row>
    <row r="419" spans="4:11" x14ac:dyDescent="0.3">
      <c r="D419" s="6">
        <v>418</v>
      </c>
      <c r="E419" s="6">
        <f t="shared" si="52"/>
        <v>4.1699999999999555</v>
      </c>
      <c r="F419" s="6">
        <f t="shared" si="48"/>
        <v>59.79534348959595</v>
      </c>
      <c r="G419" s="6">
        <f t="shared" si="49"/>
        <v>0.19099061712760249</v>
      </c>
      <c r="H419" s="6">
        <f t="shared" si="50"/>
        <v>14.339410908776154</v>
      </c>
      <c r="I419" s="6">
        <f t="shared" si="51"/>
        <v>-20.387198892775224</v>
      </c>
      <c r="J419" s="6">
        <v>0</v>
      </c>
      <c r="K419" s="6">
        <v>-9.8000000000000007</v>
      </c>
    </row>
    <row r="420" spans="4:11" x14ac:dyDescent="0.3">
      <c r="D420" s="6">
        <v>419</v>
      </c>
      <c r="E420" s="6">
        <f t="shared" si="52"/>
        <v>4.1799999999999553</v>
      </c>
      <c r="F420" s="6">
        <f t="shared" si="48"/>
        <v>59.938737598683709</v>
      </c>
      <c r="G420" s="6">
        <f t="shared" si="49"/>
        <v>-1.3371371800149755E-2</v>
      </c>
      <c r="H420" s="6">
        <f t="shared" si="50"/>
        <v>14.339410908776154</v>
      </c>
      <c r="I420" s="6">
        <f t="shared" si="51"/>
        <v>-20.485198892775223</v>
      </c>
      <c r="J420" s="6">
        <v>0</v>
      </c>
      <c r="K420" s="6">
        <v>-9.8000000000000007</v>
      </c>
    </row>
    <row r="421" spans="4:11" x14ac:dyDescent="0.3">
      <c r="D421" s="6">
        <v>420</v>
      </c>
      <c r="E421" s="6">
        <f t="shared" si="52"/>
        <v>4.1899999999999551</v>
      </c>
      <c r="F421" s="6">
        <f t="shared" si="48"/>
        <v>60.082131707771467</v>
      </c>
      <c r="G421" s="6">
        <f t="shared" si="49"/>
        <v>-0.21871336072790198</v>
      </c>
      <c r="H421" s="6">
        <f t="shared" si="50"/>
        <v>14.339410908776154</v>
      </c>
      <c r="I421" s="6">
        <f t="shared" si="51"/>
        <v>-20.583198892775222</v>
      </c>
      <c r="J421" s="6">
        <v>0</v>
      </c>
      <c r="K421" s="6">
        <v>-9.8000000000000007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3C505-8118-4755-BC98-1B52B423AC13}">
  <dimension ref="A1:K443"/>
  <sheetViews>
    <sheetView topLeftCell="A417" zoomScale="102" zoomScaleNormal="102" workbookViewId="0"/>
  </sheetViews>
  <sheetFormatPr defaultRowHeight="14.4" x14ac:dyDescent="0.3"/>
  <cols>
    <col min="1" max="2" width="17.77734375" style="6" customWidth="1"/>
    <col min="3" max="4" width="8.88671875" style="6"/>
    <col min="5" max="5" width="9.5546875" style="6" bestFit="1" customWidth="1"/>
    <col min="6" max="9" width="11.109375" style="6" customWidth="1"/>
    <col min="10" max="16384" width="8.88671875" style="6"/>
  </cols>
  <sheetData>
    <row r="1" spans="1:11" x14ac:dyDescent="0.3">
      <c r="A1" s="8" t="s">
        <v>15</v>
      </c>
      <c r="B1" s="6">
        <v>25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</row>
    <row r="2" spans="1:11" x14ac:dyDescent="0.3">
      <c r="A2" s="8" t="s">
        <v>16</v>
      </c>
      <c r="B2" s="6">
        <v>0.01</v>
      </c>
      <c r="D2" s="6">
        <v>1</v>
      </c>
      <c r="E2" s="6">
        <v>0</v>
      </c>
      <c r="F2" s="6">
        <v>0</v>
      </c>
      <c r="G2" s="6">
        <v>0</v>
      </c>
      <c r="H2" s="6">
        <f>$B$1*COS(B4)</f>
        <v>12.500000000000004</v>
      </c>
      <c r="I2" s="6">
        <f>$B$1*SIN(B4)</f>
        <v>21.650635094610966</v>
      </c>
      <c r="J2" s="6">
        <v>0</v>
      </c>
      <c r="K2" s="6">
        <v>-9.8000000000000007</v>
      </c>
    </row>
    <row r="3" spans="1:11" x14ac:dyDescent="0.3">
      <c r="A3" s="8" t="s">
        <v>13</v>
      </c>
      <c r="B3" s="6">
        <v>60</v>
      </c>
      <c r="D3" s="6">
        <v>2</v>
      </c>
      <c r="E3" s="6">
        <f>$B$2+E2</f>
        <v>0.01</v>
      </c>
      <c r="F3" s="6">
        <f>F2+H2*$B$2+0.5*J2*$B$2^2</f>
        <v>0.12500000000000003</v>
      </c>
      <c r="G3" s="6">
        <f>G2+I2*$B$2+0.5*K2*$B$2^2</f>
        <v>0.21601635094610966</v>
      </c>
      <c r="H3" s="6">
        <f>H2+J2*$B$2</f>
        <v>12.500000000000004</v>
      </c>
      <c r="I3" s="6">
        <f>I2+K2*$B$2</f>
        <v>21.552635094610967</v>
      </c>
      <c r="J3" s="6">
        <v>0</v>
      </c>
      <c r="K3" s="6">
        <v>-9.8000000000000007</v>
      </c>
    </row>
    <row r="4" spans="1:11" x14ac:dyDescent="0.3">
      <c r="A4" s="8" t="s">
        <v>14</v>
      </c>
      <c r="B4" s="6">
        <f>RADIANS(B3)</f>
        <v>1.0471975511965976</v>
      </c>
      <c r="D4" s="6">
        <v>3</v>
      </c>
      <c r="E4" s="6">
        <f t="shared" ref="E4:E67" si="0">$B$2+E3</f>
        <v>0.02</v>
      </c>
      <c r="F4" s="6">
        <f t="shared" ref="F4:G19" si="1">F3+H3*$B$2+0.5*J3*$B$2^2</f>
        <v>0.25000000000000006</v>
      </c>
      <c r="G4" s="6">
        <f t="shared" si="1"/>
        <v>0.43105270189221934</v>
      </c>
      <c r="H4" s="6">
        <f t="shared" ref="H4:I19" si="2">H3+J3*$B$2</f>
        <v>12.500000000000004</v>
      </c>
      <c r="I4" s="6">
        <f t="shared" si="2"/>
        <v>21.454635094610968</v>
      </c>
      <c r="J4" s="6">
        <v>0</v>
      </c>
      <c r="K4" s="6">
        <v>-9.8000000000000007</v>
      </c>
    </row>
    <row r="5" spans="1:11" x14ac:dyDescent="0.3">
      <c r="D5" s="6">
        <v>4</v>
      </c>
      <c r="E5" s="6">
        <f t="shared" si="0"/>
        <v>0.03</v>
      </c>
      <c r="F5" s="6">
        <f t="shared" si="1"/>
        <v>0.37500000000000011</v>
      </c>
      <c r="G5" s="6">
        <f t="shared" si="1"/>
        <v>0.64510905283832909</v>
      </c>
      <c r="H5" s="6">
        <f t="shared" si="2"/>
        <v>12.500000000000004</v>
      </c>
      <c r="I5" s="6">
        <f t="shared" si="2"/>
        <v>21.356635094610969</v>
      </c>
      <c r="J5" s="6">
        <v>0</v>
      </c>
      <c r="K5" s="6">
        <v>-9.8000000000000007</v>
      </c>
    </row>
    <row r="6" spans="1:11" x14ac:dyDescent="0.3">
      <c r="D6" s="6">
        <v>5</v>
      </c>
      <c r="E6" s="6">
        <f t="shared" si="0"/>
        <v>0.04</v>
      </c>
      <c r="F6" s="6">
        <f t="shared" si="1"/>
        <v>0.50000000000000011</v>
      </c>
      <c r="G6" s="6">
        <f t="shared" si="1"/>
        <v>0.85818540378443875</v>
      </c>
      <c r="H6" s="6">
        <f t="shared" si="2"/>
        <v>12.500000000000004</v>
      </c>
      <c r="I6" s="6">
        <f t="shared" si="2"/>
        <v>21.25863509461097</v>
      </c>
      <c r="J6" s="6">
        <v>0</v>
      </c>
      <c r="K6" s="6">
        <v>-9.8000000000000007</v>
      </c>
    </row>
    <row r="7" spans="1:11" x14ac:dyDescent="0.3">
      <c r="D7" s="6">
        <v>6</v>
      </c>
      <c r="E7" s="6">
        <f t="shared" si="0"/>
        <v>0.05</v>
      </c>
      <c r="F7" s="6">
        <f t="shared" si="1"/>
        <v>0.62500000000000011</v>
      </c>
      <c r="G7" s="6">
        <f t="shared" si="1"/>
        <v>1.0702817547305483</v>
      </c>
      <c r="H7" s="6">
        <f t="shared" si="2"/>
        <v>12.500000000000004</v>
      </c>
      <c r="I7" s="6">
        <f t="shared" si="2"/>
        <v>21.160635094610971</v>
      </c>
      <c r="J7" s="6">
        <v>0</v>
      </c>
      <c r="K7" s="6">
        <v>-9.8000000000000007</v>
      </c>
    </row>
    <row r="8" spans="1:11" x14ac:dyDescent="0.3">
      <c r="D8" s="6">
        <v>7</v>
      </c>
      <c r="E8" s="6">
        <f t="shared" si="0"/>
        <v>6.0000000000000005E-2</v>
      </c>
      <c r="F8" s="6">
        <f t="shared" si="1"/>
        <v>0.75000000000000011</v>
      </c>
      <c r="G8" s="6">
        <f t="shared" si="1"/>
        <v>1.2813981056766579</v>
      </c>
      <c r="H8" s="6">
        <f t="shared" si="2"/>
        <v>12.500000000000004</v>
      </c>
      <c r="I8" s="6">
        <f t="shared" si="2"/>
        <v>21.062635094610972</v>
      </c>
      <c r="J8" s="6">
        <v>0</v>
      </c>
      <c r="K8" s="6">
        <v>-9.8000000000000007</v>
      </c>
    </row>
    <row r="9" spans="1:11" x14ac:dyDescent="0.3">
      <c r="D9" s="6">
        <v>8</v>
      </c>
      <c r="E9" s="6">
        <f t="shared" si="0"/>
        <v>7.0000000000000007E-2</v>
      </c>
      <c r="F9" s="6">
        <f t="shared" si="1"/>
        <v>0.87500000000000011</v>
      </c>
      <c r="G9" s="6">
        <f t="shared" si="1"/>
        <v>1.4915344566227675</v>
      </c>
      <c r="H9" s="6">
        <f t="shared" si="2"/>
        <v>12.500000000000004</v>
      </c>
      <c r="I9" s="6">
        <f t="shared" si="2"/>
        <v>20.964635094610973</v>
      </c>
      <c r="J9" s="6">
        <v>0</v>
      </c>
      <c r="K9" s="6">
        <v>-9.8000000000000007</v>
      </c>
    </row>
    <row r="10" spans="1:11" x14ac:dyDescent="0.3">
      <c r="D10" s="6">
        <v>9</v>
      </c>
      <c r="E10" s="6">
        <f t="shared" si="0"/>
        <v>0.08</v>
      </c>
      <c r="F10" s="6">
        <f t="shared" si="1"/>
        <v>1.0000000000000002</v>
      </c>
      <c r="G10" s="6">
        <f t="shared" si="1"/>
        <v>1.7006908075688771</v>
      </c>
      <c r="H10" s="6">
        <f t="shared" si="2"/>
        <v>12.500000000000004</v>
      </c>
      <c r="I10" s="6">
        <f t="shared" si="2"/>
        <v>20.866635094610974</v>
      </c>
      <c r="J10" s="6">
        <v>0</v>
      </c>
      <c r="K10" s="6">
        <v>-9.8000000000000007</v>
      </c>
    </row>
    <row r="11" spans="1:11" x14ac:dyDescent="0.3">
      <c r="D11" s="6">
        <v>10</v>
      </c>
      <c r="E11" s="6">
        <f t="shared" si="0"/>
        <v>0.09</v>
      </c>
      <c r="F11" s="6">
        <f t="shared" si="1"/>
        <v>1.1250000000000002</v>
      </c>
      <c r="G11" s="6">
        <f t="shared" si="1"/>
        <v>1.9088671585149868</v>
      </c>
      <c r="H11" s="6">
        <f t="shared" si="2"/>
        <v>12.500000000000004</v>
      </c>
      <c r="I11" s="6">
        <f t="shared" si="2"/>
        <v>20.768635094610975</v>
      </c>
      <c r="J11" s="6">
        <v>0</v>
      </c>
      <c r="K11" s="6">
        <v>-9.8000000000000007</v>
      </c>
    </row>
    <row r="12" spans="1:11" x14ac:dyDescent="0.3">
      <c r="D12" s="6">
        <v>11</v>
      </c>
      <c r="E12" s="6">
        <f t="shared" si="0"/>
        <v>9.9999999999999992E-2</v>
      </c>
      <c r="F12" s="6">
        <f t="shared" si="1"/>
        <v>1.2500000000000002</v>
      </c>
      <c r="G12" s="6">
        <f t="shared" si="1"/>
        <v>2.1160635094610964</v>
      </c>
      <c r="H12" s="6">
        <f t="shared" si="2"/>
        <v>12.500000000000004</v>
      </c>
      <c r="I12" s="6">
        <f t="shared" si="2"/>
        <v>20.670635094610976</v>
      </c>
      <c r="J12" s="6">
        <v>0</v>
      </c>
      <c r="K12" s="6">
        <v>-9.8000000000000007</v>
      </c>
    </row>
    <row r="13" spans="1:11" x14ac:dyDescent="0.3">
      <c r="D13" s="6">
        <v>12</v>
      </c>
      <c r="E13" s="6">
        <f t="shared" si="0"/>
        <v>0.10999999999999999</v>
      </c>
      <c r="F13" s="6">
        <f t="shared" si="1"/>
        <v>1.3750000000000002</v>
      </c>
      <c r="G13" s="6">
        <f t="shared" si="1"/>
        <v>2.3222798604072059</v>
      </c>
      <c r="H13" s="6">
        <f t="shared" si="2"/>
        <v>12.500000000000004</v>
      </c>
      <c r="I13" s="6">
        <f t="shared" si="2"/>
        <v>20.572635094610977</v>
      </c>
      <c r="J13" s="6">
        <v>0</v>
      </c>
      <c r="K13" s="6">
        <v>-9.8000000000000007</v>
      </c>
    </row>
    <row r="14" spans="1:11" x14ac:dyDescent="0.3">
      <c r="D14" s="6">
        <v>13</v>
      </c>
      <c r="E14" s="6">
        <f t="shared" si="0"/>
        <v>0.11999999999999998</v>
      </c>
      <c r="F14" s="6">
        <f t="shared" si="1"/>
        <v>1.5000000000000002</v>
      </c>
      <c r="G14" s="6">
        <f t="shared" si="1"/>
        <v>2.5275162113533156</v>
      </c>
      <c r="H14" s="6">
        <f t="shared" si="2"/>
        <v>12.500000000000004</v>
      </c>
      <c r="I14" s="6">
        <f t="shared" si="2"/>
        <v>20.474635094610978</v>
      </c>
      <c r="J14" s="6">
        <v>0</v>
      </c>
      <c r="K14" s="6">
        <v>-9.8000000000000007</v>
      </c>
    </row>
    <row r="15" spans="1:11" x14ac:dyDescent="0.3">
      <c r="D15" s="6">
        <v>14</v>
      </c>
      <c r="E15" s="6">
        <f t="shared" si="0"/>
        <v>0.12999999999999998</v>
      </c>
      <c r="F15" s="6">
        <f t="shared" si="1"/>
        <v>1.6250000000000002</v>
      </c>
      <c r="G15" s="6">
        <f t="shared" si="1"/>
        <v>2.7317725622994251</v>
      </c>
      <c r="H15" s="6">
        <f t="shared" si="2"/>
        <v>12.500000000000004</v>
      </c>
      <c r="I15" s="6">
        <f t="shared" si="2"/>
        <v>20.376635094610979</v>
      </c>
      <c r="J15" s="6">
        <v>0</v>
      </c>
      <c r="K15" s="6">
        <v>-9.8000000000000007</v>
      </c>
    </row>
    <row r="16" spans="1:11" x14ac:dyDescent="0.3">
      <c r="D16" s="6">
        <v>15</v>
      </c>
      <c r="E16" s="6">
        <f t="shared" si="0"/>
        <v>0.13999999999999999</v>
      </c>
      <c r="F16" s="6">
        <f t="shared" si="1"/>
        <v>1.7500000000000002</v>
      </c>
      <c r="G16" s="6">
        <f t="shared" si="1"/>
        <v>2.9350489132455349</v>
      </c>
      <c r="H16" s="6">
        <f t="shared" si="2"/>
        <v>12.500000000000004</v>
      </c>
      <c r="I16" s="6">
        <f t="shared" si="2"/>
        <v>20.27863509461098</v>
      </c>
      <c r="J16" s="6">
        <v>0</v>
      </c>
      <c r="K16" s="6">
        <v>-9.8000000000000007</v>
      </c>
    </row>
    <row r="17" spans="4:11" x14ac:dyDescent="0.3">
      <c r="D17" s="6">
        <v>16</v>
      </c>
      <c r="E17" s="6">
        <f t="shared" si="0"/>
        <v>0.15</v>
      </c>
      <c r="F17" s="6">
        <f t="shared" si="1"/>
        <v>1.8750000000000002</v>
      </c>
      <c r="G17" s="6">
        <f t="shared" si="1"/>
        <v>3.1373452641916444</v>
      </c>
      <c r="H17" s="6">
        <f t="shared" si="2"/>
        <v>12.500000000000004</v>
      </c>
      <c r="I17" s="6">
        <f t="shared" si="2"/>
        <v>20.180635094610981</v>
      </c>
      <c r="J17" s="6">
        <v>0</v>
      </c>
      <c r="K17" s="6">
        <v>-9.8000000000000007</v>
      </c>
    </row>
    <row r="18" spans="4:11" x14ac:dyDescent="0.3">
      <c r="D18" s="6">
        <v>17</v>
      </c>
      <c r="E18" s="6">
        <f t="shared" si="0"/>
        <v>0.16</v>
      </c>
      <c r="F18" s="6">
        <f t="shared" si="1"/>
        <v>2.0000000000000004</v>
      </c>
      <c r="G18" s="6">
        <f t="shared" si="1"/>
        <v>3.3386616151377542</v>
      </c>
      <c r="H18" s="6">
        <f t="shared" si="2"/>
        <v>12.500000000000004</v>
      </c>
      <c r="I18" s="6">
        <f t="shared" si="2"/>
        <v>20.082635094610982</v>
      </c>
      <c r="J18" s="6">
        <v>0</v>
      </c>
      <c r="K18" s="6">
        <v>-9.8000000000000007</v>
      </c>
    </row>
    <row r="19" spans="4:11" x14ac:dyDescent="0.3">
      <c r="D19" s="6">
        <v>18</v>
      </c>
      <c r="E19" s="6">
        <f t="shared" si="0"/>
        <v>0.17</v>
      </c>
      <c r="F19" s="6">
        <f t="shared" si="1"/>
        <v>2.1250000000000004</v>
      </c>
      <c r="G19" s="6">
        <f t="shared" si="1"/>
        <v>3.5389979660838637</v>
      </c>
      <c r="H19" s="6">
        <f t="shared" si="2"/>
        <v>12.500000000000004</v>
      </c>
      <c r="I19" s="6">
        <f t="shared" si="2"/>
        <v>19.984635094610983</v>
      </c>
      <c r="J19" s="6">
        <v>0</v>
      </c>
      <c r="K19" s="6">
        <v>-9.8000000000000007</v>
      </c>
    </row>
    <row r="20" spans="4:11" x14ac:dyDescent="0.3">
      <c r="D20" s="6">
        <v>19</v>
      </c>
      <c r="E20" s="6">
        <f t="shared" si="0"/>
        <v>0.18000000000000002</v>
      </c>
      <c r="F20" s="6">
        <f t="shared" ref="F20:G35" si="3">F19+H19*$B$2+0.5*J19*$B$2^2</f>
        <v>2.2500000000000004</v>
      </c>
      <c r="G20" s="6">
        <f t="shared" si="3"/>
        <v>3.7383543170299736</v>
      </c>
      <c r="H20" s="6">
        <f t="shared" ref="H20:I35" si="4">H19+J19*$B$2</f>
        <v>12.500000000000004</v>
      </c>
      <c r="I20" s="6">
        <f t="shared" si="4"/>
        <v>19.886635094610984</v>
      </c>
      <c r="J20" s="6">
        <v>0</v>
      </c>
      <c r="K20" s="6">
        <v>-9.8000000000000007</v>
      </c>
    </row>
    <row r="21" spans="4:11" x14ac:dyDescent="0.3">
      <c r="D21" s="6">
        <v>20</v>
      </c>
      <c r="E21" s="6">
        <f t="shared" si="0"/>
        <v>0.19000000000000003</v>
      </c>
      <c r="F21" s="6">
        <f t="shared" si="3"/>
        <v>2.3750000000000004</v>
      </c>
      <c r="G21" s="6">
        <f t="shared" si="3"/>
        <v>3.9367306679760832</v>
      </c>
      <c r="H21" s="6">
        <f t="shared" si="4"/>
        <v>12.500000000000004</v>
      </c>
      <c r="I21" s="6">
        <f t="shared" si="4"/>
        <v>19.788635094610985</v>
      </c>
      <c r="J21" s="6">
        <v>0</v>
      </c>
      <c r="K21" s="6">
        <v>-9.8000000000000007</v>
      </c>
    </row>
    <row r="22" spans="4:11" x14ac:dyDescent="0.3">
      <c r="D22" s="6">
        <v>21</v>
      </c>
      <c r="E22" s="6">
        <f t="shared" si="0"/>
        <v>0.20000000000000004</v>
      </c>
      <c r="F22" s="6">
        <f t="shared" si="3"/>
        <v>2.5000000000000004</v>
      </c>
      <c r="G22" s="6">
        <f t="shared" si="3"/>
        <v>4.134127018922193</v>
      </c>
      <c r="H22" s="6">
        <f t="shared" si="4"/>
        <v>12.500000000000004</v>
      </c>
      <c r="I22" s="6">
        <f t="shared" si="4"/>
        <v>19.690635094610986</v>
      </c>
      <c r="J22" s="6">
        <v>0</v>
      </c>
      <c r="K22" s="6">
        <v>-9.8000000000000007</v>
      </c>
    </row>
    <row r="23" spans="4:11" x14ac:dyDescent="0.3">
      <c r="D23" s="6">
        <v>22</v>
      </c>
      <c r="E23" s="6">
        <f t="shared" si="0"/>
        <v>0.21000000000000005</v>
      </c>
      <c r="F23" s="6">
        <f t="shared" si="3"/>
        <v>2.6250000000000004</v>
      </c>
      <c r="G23" s="6">
        <f t="shared" si="3"/>
        <v>4.3305433698683027</v>
      </c>
      <c r="H23" s="6">
        <f t="shared" si="4"/>
        <v>12.500000000000004</v>
      </c>
      <c r="I23" s="6">
        <f t="shared" si="4"/>
        <v>19.592635094610987</v>
      </c>
      <c r="J23" s="6">
        <v>0</v>
      </c>
      <c r="K23" s="6">
        <v>-9.8000000000000007</v>
      </c>
    </row>
    <row r="24" spans="4:11" x14ac:dyDescent="0.3">
      <c r="D24" s="6">
        <v>23</v>
      </c>
      <c r="E24" s="6">
        <f t="shared" si="0"/>
        <v>0.22000000000000006</v>
      </c>
      <c r="F24" s="6">
        <f t="shared" si="3"/>
        <v>2.7500000000000004</v>
      </c>
      <c r="G24" s="6">
        <f t="shared" si="3"/>
        <v>4.5259797208144121</v>
      </c>
      <c r="H24" s="6">
        <f t="shared" si="4"/>
        <v>12.500000000000004</v>
      </c>
      <c r="I24" s="6">
        <f t="shared" si="4"/>
        <v>19.494635094610988</v>
      </c>
      <c r="J24" s="6">
        <v>0</v>
      </c>
      <c r="K24" s="6">
        <v>-9.8000000000000007</v>
      </c>
    </row>
    <row r="25" spans="4:11" x14ac:dyDescent="0.3">
      <c r="D25" s="6">
        <v>24</v>
      </c>
      <c r="E25" s="6">
        <f t="shared" si="0"/>
        <v>0.23000000000000007</v>
      </c>
      <c r="F25" s="6">
        <f t="shared" si="3"/>
        <v>2.8750000000000004</v>
      </c>
      <c r="G25" s="6">
        <f t="shared" si="3"/>
        <v>4.7204360717605223</v>
      </c>
      <c r="H25" s="6">
        <f t="shared" si="4"/>
        <v>12.500000000000004</v>
      </c>
      <c r="I25" s="6">
        <f t="shared" si="4"/>
        <v>19.396635094610989</v>
      </c>
      <c r="J25" s="6">
        <v>0</v>
      </c>
      <c r="K25" s="6">
        <v>-9.8000000000000007</v>
      </c>
    </row>
    <row r="26" spans="4:11" x14ac:dyDescent="0.3">
      <c r="D26" s="6">
        <v>25</v>
      </c>
      <c r="E26" s="6">
        <f t="shared" si="0"/>
        <v>0.24000000000000007</v>
      </c>
      <c r="F26" s="6">
        <f t="shared" si="3"/>
        <v>3.0000000000000004</v>
      </c>
      <c r="G26" s="6">
        <f t="shared" si="3"/>
        <v>4.9139124227066322</v>
      </c>
      <c r="H26" s="6">
        <f t="shared" si="4"/>
        <v>12.500000000000004</v>
      </c>
      <c r="I26" s="6">
        <f t="shared" si="4"/>
        <v>19.29863509461099</v>
      </c>
      <c r="J26" s="6">
        <v>0</v>
      </c>
      <c r="K26" s="6">
        <v>-9.8000000000000007</v>
      </c>
    </row>
    <row r="27" spans="4:11" x14ac:dyDescent="0.3">
      <c r="D27" s="6">
        <v>26</v>
      </c>
      <c r="E27" s="6">
        <f t="shared" si="0"/>
        <v>0.25000000000000006</v>
      </c>
      <c r="F27" s="6">
        <f t="shared" si="3"/>
        <v>3.1250000000000004</v>
      </c>
      <c r="G27" s="6">
        <f t="shared" si="3"/>
        <v>5.1064087736527419</v>
      </c>
      <c r="H27" s="6">
        <f t="shared" si="4"/>
        <v>12.500000000000004</v>
      </c>
      <c r="I27" s="6">
        <f t="shared" si="4"/>
        <v>19.200635094610991</v>
      </c>
      <c r="J27" s="6">
        <v>0</v>
      </c>
      <c r="K27" s="6">
        <v>-9.8000000000000007</v>
      </c>
    </row>
    <row r="28" spans="4:11" x14ac:dyDescent="0.3">
      <c r="D28" s="6">
        <v>27</v>
      </c>
      <c r="E28" s="6">
        <f t="shared" si="0"/>
        <v>0.26000000000000006</v>
      </c>
      <c r="F28" s="6">
        <f t="shared" si="3"/>
        <v>3.2500000000000004</v>
      </c>
      <c r="G28" s="6">
        <f t="shared" si="3"/>
        <v>5.2979251245988515</v>
      </c>
      <c r="H28" s="6">
        <f t="shared" si="4"/>
        <v>12.500000000000004</v>
      </c>
      <c r="I28" s="6">
        <f t="shared" si="4"/>
        <v>19.102635094610992</v>
      </c>
      <c r="J28" s="6">
        <v>0</v>
      </c>
      <c r="K28" s="6">
        <v>-9.8000000000000007</v>
      </c>
    </row>
    <row r="29" spans="4:11" x14ac:dyDescent="0.3">
      <c r="D29" s="6">
        <v>28</v>
      </c>
      <c r="E29" s="6">
        <f t="shared" si="0"/>
        <v>0.27000000000000007</v>
      </c>
      <c r="F29" s="6">
        <f t="shared" si="3"/>
        <v>3.3750000000000004</v>
      </c>
      <c r="G29" s="6">
        <f t="shared" si="3"/>
        <v>5.4884614755449617</v>
      </c>
      <c r="H29" s="6">
        <f t="shared" si="4"/>
        <v>12.500000000000004</v>
      </c>
      <c r="I29" s="6">
        <f t="shared" si="4"/>
        <v>19.004635094610993</v>
      </c>
      <c r="J29" s="6">
        <v>0</v>
      </c>
      <c r="K29" s="6">
        <v>-9.8000000000000007</v>
      </c>
    </row>
    <row r="30" spans="4:11" x14ac:dyDescent="0.3">
      <c r="D30" s="6">
        <v>29</v>
      </c>
      <c r="E30" s="6">
        <f t="shared" si="0"/>
        <v>0.28000000000000008</v>
      </c>
      <c r="F30" s="6">
        <f t="shared" si="3"/>
        <v>3.5000000000000004</v>
      </c>
      <c r="G30" s="6">
        <f t="shared" si="3"/>
        <v>5.6780178264910717</v>
      </c>
      <c r="H30" s="6">
        <f t="shared" si="4"/>
        <v>12.500000000000004</v>
      </c>
      <c r="I30" s="6">
        <f t="shared" si="4"/>
        <v>18.906635094610994</v>
      </c>
      <c r="J30" s="6">
        <v>0</v>
      </c>
      <c r="K30" s="6">
        <v>-9.8000000000000007</v>
      </c>
    </row>
    <row r="31" spans="4:11" x14ac:dyDescent="0.3">
      <c r="D31" s="6">
        <v>30</v>
      </c>
      <c r="E31" s="6">
        <f t="shared" si="0"/>
        <v>0.29000000000000009</v>
      </c>
      <c r="F31" s="6">
        <f t="shared" si="3"/>
        <v>3.6250000000000004</v>
      </c>
      <c r="G31" s="6">
        <f t="shared" si="3"/>
        <v>5.8665941774371815</v>
      </c>
      <c r="H31" s="6">
        <f t="shared" si="4"/>
        <v>12.500000000000004</v>
      </c>
      <c r="I31" s="6">
        <f t="shared" si="4"/>
        <v>18.808635094610995</v>
      </c>
      <c r="J31" s="6">
        <v>0</v>
      </c>
      <c r="K31" s="6">
        <v>-9.8000000000000007</v>
      </c>
    </row>
    <row r="32" spans="4:11" x14ac:dyDescent="0.3">
      <c r="D32" s="6">
        <v>31</v>
      </c>
      <c r="E32" s="6">
        <f t="shared" si="0"/>
        <v>0.3000000000000001</v>
      </c>
      <c r="F32" s="6">
        <f t="shared" si="3"/>
        <v>3.7500000000000004</v>
      </c>
      <c r="G32" s="6">
        <f t="shared" si="3"/>
        <v>6.0541905283832911</v>
      </c>
      <c r="H32" s="6">
        <f t="shared" si="4"/>
        <v>12.500000000000004</v>
      </c>
      <c r="I32" s="6">
        <f t="shared" si="4"/>
        <v>18.710635094610996</v>
      </c>
      <c r="J32" s="6">
        <v>0</v>
      </c>
      <c r="K32" s="6">
        <v>-9.8000000000000007</v>
      </c>
    </row>
    <row r="33" spans="4:11" x14ac:dyDescent="0.3">
      <c r="D33" s="6">
        <v>32</v>
      </c>
      <c r="E33" s="6">
        <f t="shared" si="0"/>
        <v>0.31000000000000011</v>
      </c>
      <c r="F33" s="6">
        <f t="shared" si="3"/>
        <v>3.8750000000000004</v>
      </c>
      <c r="G33" s="6">
        <f t="shared" si="3"/>
        <v>6.2408068793294014</v>
      </c>
      <c r="H33" s="6">
        <f t="shared" si="4"/>
        <v>12.500000000000004</v>
      </c>
      <c r="I33" s="6">
        <f t="shared" si="4"/>
        <v>18.612635094610997</v>
      </c>
      <c r="J33" s="6">
        <v>0</v>
      </c>
      <c r="K33" s="6">
        <v>-9.8000000000000007</v>
      </c>
    </row>
    <row r="34" spans="4:11" x14ac:dyDescent="0.3">
      <c r="D34" s="6">
        <v>33</v>
      </c>
      <c r="E34" s="6">
        <f t="shared" si="0"/>
        <v>0.32000000000000012</v>
      </c>
      <c r="F34" s="6">
        <f t="shared" si="3"/>
        <v>4.0000000000000009</v>
      </c>
      <c r="G34" s="6">
        <f t="shared" si="3"/>
        <v>6.4264432302755115</v>
      </c>
      <c r="H34" s="6">
        <f t="shared" si="4"/>
        <v>12.500000000000004</v>
      </c>
      <c r="I34" s="6">
        <f t="shared" si="4"/>
        <v>18.514635094610998</v>
      </c>
      <c r="J34" s="6">
        <v>0</v>
      </c>
      <c r="K34" s="6">
        <v>-9.8000000000000007</v>
      </c>
    </row>
    <row r="35" spans="4:11" x14ac:dyDescent="0.3">
      <c r="D35" s="6">
        <v>34</v>
      </c>
      <c r="E35" s="6">
        <f t="shared" si="0"/>
        <v>0.33000000000000013</v>
      </c>
      <c r="F35" s="6">
        <f t="shared" si="3"/>
        <v>4.1250000000000009</v>
      </c>
      <c r="G35" s="6">
        <f t="shared" si="3"/>
        <v>6.6110995812216213</v>
      </c>
      <c r="H35" s="6">
        <f t="shared" si="4"/>
        <v>12.500000000000004</v>
      </c>
      <c r="I35" s="6">
        <f t="shared" si="4"/>
        <v>18.416635094610999</v>
      </c>
      <c r="J35" s="6">
        <v>0</v>
      </c>
      <c r="K35" s="6">
        <v>-9.8000000000000007</v>
      </c>
    </row>
    <row r="36" spans="4:11" x14ac:dyDescent="0.3">
      <c r="D36" s="6">
        <v>35</v>
      </c>
      <c r="E36" s="6">
        <f t="shared" si="0"/>
        <v>0.34000000000000014</v>
      </c>
      <c r="F36" s="6">
        <f t="shared" ref="F36:G51" si="5">F35+H35*$B$2+0.5*J35*$B$2^2</f>
        <v>4.2500000000000009</v>
      </c>
      <c r="G36" s="6">
        <f t="shared" si="5"/>
        <v>6.794775932167731</v>
      </c>
      <c r="H36" s="6">
        <f t="shared" ref="H36:I51" si="6">H35+J35*$B$2</f>
        <v>12.500000000000004</v>
      </c>
      <c r="I36" s="6">
        <f t="shared" si="6"/>
        <v>18.318635094611</v>
      </c>
      <c r="J36" s="6">
        <v>0</v>
      </c>
      <c r="K36" s="6">
        <v>-9.8000000000000007</v>
      </c>
    </row>
    <row r="37" spans="4:11" x14ac:dyDescent="0.3">
      <c r="D37" s="6">
        <v>36</v>
      </c>
      <c r="E37" s="6">
        <f t="shared" si="0"/>
        <v>0.35000000000000014</v>
      </c>
      <c r="F37" s="6">
        <f t="shared" si="5"/>
        <v>4.3750000000000009</v>
      </c>
      <c r="G37" s="6">
        <f t="shared" si="5"/>
        <v>6.9774722831138405</v>
      </c>
      <c r="H37" s="6">
        <f t="shared" si="6"/>
        <v>12.500000000000004</v>
      </c>
      <c r="I37" s="6">
        <f t="shared" si="6"/>
        <v>18.220635094611001</v>
      </c>
      <c r="J37" s="6">
        <v>0</v>
      </c>
      <c r="K37" s="6">
        <v>-9.8000000000000007</v>
      </c>
    </row>
    <row r="38" spans="4:11" x14ac:dyDescent="0.3">
      <c r="D38" s="6">
        <v>37</v>
      </c>
      <c r="E38" s="6">
        <f t="shared" si="0"/>
        <v>0.36000000000000015</v>
      </c>
      <c r="F38" s="6">
        <f t="shared" si="5"/>
        <v>4.5000000000000009</v>
      </c>
      <c r="G38" s="6">
        <f t="shared" si="5"/>
        <v>7.1591886340599507</v>
      </c>
      <c r="H38" s="6">
        <f t="shared" si="6"/>
        <v>12.500000000000004</v>
      </c>
      <c r="I38" s="6">
        <f t="shared" si="6"/>
        <v>18.122635094611002</v>
      </c>
      <c r="J38" s="6">
        <v>0</v>
      </c>
      <c r="K38" s="6">
        <v>-9.8000000000000007</v>
      </c>
    </row>
    <row r="39" spans="4:11" x14ac:dyDescent="0.3">
      <c r="D39" s="6">
        <v>38</v>
      </c>
      <c r="E39" s="6">
        <f t="shared" si="0"/>
        <v>0.37000000000000016</v>
      </c>
      <c r="F39" s="6">
        <f t="shared" si="5"/>
        <v>4.6250000000000009</v>
      </c>
      <c r="G39" s="6">
        <f t="shared" si="5"/>
        <v>7.3399249850060606</v>
      </c>
      <c r="H39" s="6">
        <f t="shared" si="6"/>
        <v>12.500000000000004</v>
      </c>
      <c r="I39" s="6">
        <f t="shared" si="6"/>
        <v>18.024635094611003</v>
      </c>
      <c r="J39" s="6">
        <v>0</v>
      </c>
      <c r="K39" s="6">
        <v>-9.8000000000000007</v>
      </c>
    </row>
    <row r="40" spans="4:11" x14ac:dyDescent="0.3">
      <c r="D40" s="6">
        <v>39</v>
      </c>
      <c r="E40" s="6">
        <f t="shared" si="0"/>
        <v>0.38000000000000017</v>
      </c>
      <c r="F40" s="6">
        <f t="shared" si="5"/>
        <v>4.7500000000000009</v>
      </c>
      <c r="G40" s="6">
        <f t="shared" si="5"/>
        <v>7.5196813359521704</v>
      </c>
      <c r="H40" s="6">
        <f t="shared" si="6"/>
        <v>12.500000000000004</v>
      </c>
      <c r="I40" s="6">
        <f t="shared" si="6"/>
        <v>17.926635094611004</v>
      </c>
      <c r="J40" s="6">
        <v>0</v>
      </c>
      <c r="K40" s="6">
        <v>-9.8000000000000007</v>
      </c>
    </row>
    <row r="41" spans="4:11" x14ac:dyDescent="0.3">
      <c r="D41" s="6">
        <v>40</v>
      </c>
      <c r="E41" s="6">
        <f t="shared" si="0"/>
        <v>0.39000000000000018</v>
      </c>
      <c r="F41" s="6">
        <f t="shared" si="5"/>
        <v>4.8750000000000009</v>
      </c>
      <c r="G41" s="6">
        <f t="shared" si="5"/>
        <v>7.6984576868982799</v>
      </c>
      <c r="H41" s="6">
        <f t="shared" si="6"/>
        <v>12.500000000000004</v>
      </c>
      <c r="I41" s="6">
        <f t="shared" si="6"/>
        <v>17.828635094611005</v>
      </c>
      <c r="J41" s="6">
        <v>0</v>
      </c>
      <c r="K41" s="6">
        <v>-9.8000000000000007</v>
      </c>
    </row>
    <row r="42" spans="4:11" x14ac:dyDescent="0.3">
      <c r="D42" s="6">
        <v>41</v>
      </c>
      <c r="E42" s="6">
        <f t="shared" si="0"/>
        <v>0.40000000000000019</v>
      </c>
      <c r="F42" s="6">
        <f t="shared" si="5"/>
        <v>5.0000000000000009</v>
      </c>
      <c r="G42" s="6">
        <f t="shared" si="5"/>
        <v>7.8762540378443902</v>
      </c>
      <c r="H42" s="6">
        <f t="shared" si="6"/>
        <v>12.500000000000004</v>
      </c>
      <c r="I42" s="6">
        <f t="shared" si="6"/>
        <v>17.730635094611007</v>
      </c>
      <c r="J42" s="6">
        <v>0</v>
      </c>
      <c r="K42" s="6">
        <v>-9.8000000000000007</v>
      </c>
    </row>
    <row r="43" spans="4:11" x14ac:dyDescent="0.3">
      <c r="D43" s="6">
        <v>42</v>
      </c>
      <c r="E43" s="6">
        <f t="shared" si="0"/>
        <v>0.4100000000000002</v>
      </c>
      <c r="F43" s="6">
        <f t="shared" si="5"/>
        <v>5.1250000000000009</v>
      </c>
      <c r="G43" s="6">
        <f t="shared" si="5"/>
        <v>8.0530703887905002</v>
      </c>
      <c r="H43" s="6">
        <f t="shared" si="6"/>
        <v>12.500000000000004</v>
      </c>
      <c r="I43" s="6">
        <f t="shared" si="6"/>
        <v>17.632635094611008</v>
      </c>
      <c r="J43" s="6">
        <v>0</v>
      </c>
      <c r="K43" s="6">
        <v>-9.8000000000000007</v>
      </c>
    </row>
    <row r="44" spans="4:11" x14ac:dyDescent="0.3">
      <c r="D44" s="6">
        <v>43</v>
      </c>
      <c r="E44" s="6">
        <f t="shared" si="0"/>
        <v>0.42000000000000021</v>
      </c>
      <c r="F44" s="6">
        <f t="shared" si="5"/>
        <v>5.2500000000000009</v>
      </c>
      <c r="G44" s="6">
        <f t="shared" si="5"/>
        <v>8.2289067397366118</v>
      </c>
      <c r="H44" s="6">
        <f t="shared" si="6"/>
        <v>12.500000000000004</v>
      </c>
      <c r="I44" s="6">
        <f t="shared" si="6"/>
        <v>17.534635094611009</v>
      </c>
      <c r="J44" s="6">
        <v>0</v>
      </c>
      <c r="K44" s="6">
        <v>-9.8000000000000007</v>
      </c>
    </row>
    <row r="45" spans="4:11" x14ac:dyDescent="0.3">
      <c r="D45" s="6">
        <v>44</v>
      </c>
      <c r="E45" s="6">
        <f t="shared" si="0"/>
        <v>0.43000000000000022</v>
      </c>
      <c r="F45" s="6">
        <f t="shared" si="5"/>
        <v>5.3750000000000009</v>
      </c>
      <c r="G45" s="6">
        <f t="shared" si="5"/>
        <v>8.4037630906827232</v>
      </c>
      <c r="H45" s="6">
        <f t="shared" si="6"/>
        <v>12.500000000000004</v>
      </c>
      <c r="I45" s="6">
        <f t="shared" si="6"/>
        <v>17.43663509461101</v>
      </c>
      <c r="J45" s="6">
        <v>0</v>
      </c>
      <c r="K45" s="6">
        <v>-9.8000000000000007</v>
      </c>
    </row>
    <row r="46" spans="4:11" x14ac:dyDescent="0.3">
      <c r="D46" s="6">
        <v>45</v>
      </c>
      <c r="E46" s="6">
        <f t="shared" si="0"/>
        <v>0.44000000000000022</v>
      </c>
      <c r="F46" s="6">
        <f t="shared" si="5"/>
        <v>5.5000000000000009</v>
      </c>
      <c r="G46" s="6">
        <f t="shared" si="5"/>
        <v>8.5776394416288344</v>
      </c>
      <c r="H46" s="6">
        <f t="shared" si="6"/>
        <v>12.500000000000004</v>
      </c>
      <c r="I46" s="6">
        <f t="shared" si="6"/>
        <v>17.338635094611011</v>
      </c>
      <c r="J46" s="6">
        <v>0</v>
      </c>
      <c r="K46" s="6">
        <v>-9.8000000000000007</v>
      </c>
    </row>
    <row r="47" spans="4:11" x14ac:dyDescent="0.3">
      <c r="D47" s="6">
        <v>46</v>
      </c>
      <c r="E47" s="6">
        <f t="shared" si="0"/>
        <v>0.45000000000000023</v>
      </c>
      <c r="F47" s="6">
        <f t="shared" si="5"/>
        <v>5.6250000000000009</v>
      </c>
      <c r="G47" s="6">
        <f t="shared" si="5"/>
        <v>8.7505357925749454</v>
      </c>
      <c r="H47" s="6">
        <f t="shared" si="6"/>
        <v>12.500000000000004</v>
      </c>
      <c r="I47" s="6">
        <f t="shared" si="6"/>
        <v>17.240635094611012</v>
      </c>
      <c r="J47" s="6">
        <v>0</v>
      </c>
      <c r="K47" s="6">
        <v>-9.8000000000000007</v>
      </c>
    </row>
    <row r="48" spans="4:11" x14ac:dyDescent="0.3">
      <c r="D48" s="6">
        <v>47</v>
      </c>
      <c r="E48" s="6">
        <f t="shared" si="0"/>
        <v>0.46000000000000024</v>
      </c>
      <c r="F48" s="6">
        <f t="shared" si="5"/>
        <v>5.7500000000000009</v>
      </c>
      <c r="G48" s="6">
        <f t="shared" si="5"/>
        <v>8.9224521435210562</v>
      </c>
      <c r="H48" s="6">
        <f t="shared" si="6"/>
        <v>12.500000000000004</v>
      </c>
      <c r="I48" s="6">
        <f t="shared" si="6"/>
        <v>17.142635094611013</v>
      </c>
      <c r="J48" s="6">
        <v>0</v>
      </c>
      <c r="K48" s="6">
        <v>-9.8000000000000007</v>
      </c>
    </row>
    <row r="49" spans="4:11" x14ac:dyDescent="0.3">
      <c r="D49" s="6">
        <v>48</v>
      </c>
      <c r="E49" s="6">
        <f t="shared" si="0"/>
        <v>0.47000000000000025</v>
      </c>
      <c r="F49" s="6">
        <f t="shared" si="5"/>
        <v>5.8750000000000009</v>
      </c>
      <c r="G49" s="6">
        <f t="shared" si="5"/>
        <v>9.0933884944671668</v>
      </c>
      <c r="H49" s="6">
        <f t="shared" si="6"/>
        <v>12.500000000000004</v>
      </c>
      <c r="I49" s="6">
        <f t="shared" si="6"/>
        <v>17.044635094611014</v>
      </c>
      <c r="J49" s="6">
        <v>0</v>
      </c>
      <c r="K49" s="6">
        <v>-9.8000000000000007</v>
      </c>
    </row>
    <row r="50" spans="4:11" x14ac:dyDescent="0.3">
      <c r="D50" s="6">
        <v>49</v>
      </c>
      <c r="E50" s="6">
        <f t="shared" si="0"/>
        <v>0.48000000000000026</v>
      </c>
      <c r="F50" s="6">
        <f t="shared" si="5"/>
        <v>6.0000000000000009</v>
      </c>
      <c r="G50" s="6">
        <f t="shared" si="5"/>
        <v>9.2633448454132772</v>
      </c>
      <c r="H50" s="6">
        <f t="shared" si="6"/>
        <v>12.500000000000004</v>
      </c>
      <c r="I50" s="6">
        <f t="shared" si="6"/>
        <v>16.946635094611015</v>
      </c>
      <c r="J50" s="6">
        <v>0</v>
      </c>
      <c r="K50" s="6">
        <v>-9.8000000000000007</v>
      </c>
    </row>
    <row r="51" spans="4:11" x14ac:dyDescent="0.3">
      <c r="D51" s="6">
        <v>50</v>
      </c>
      <c r="E51" s="6">
        <f t="shared" si="0"/>
        <v>0.49000000000000027</v>
      </c>
      <c r="F51" s="6">
        <f t="shared" si="5"/>
        <v>6.1250000000000009</v>
      </c>
      <c r="G51" s="6">
        <f t="shared" si="5"/>
        <v>9.4323211963593874</v>
      </c>
      <c r="H51" s="6">
        <f t="shared" si="6"/>
        <v>12.500000000000004</v>
      </c>
      <c r="I51" s="6">
        <f t="shared" si="6"/>
        <v>16.848635094611016</v>
      </c>
      <c r="J51" s="6">
        <v>0</v>
      </c>
      <c r="K51" s="6">
        <v>-9.8000000000000007</v>
      </c>
    </row>
    <row r="52" spans="4:11" x14ac:dyDescent="0.3">
      <c r="D52" s="6">
        <v>51</v>
      </c>
      <c r="E52" s="6">
        <f t="shared" si="0"/>
        <v>0.50000000000000022</v>
      </c>
      <c r="F52" s="6">
        <f t="shared" ref="F52:G67" si="7">F51+H51*$B$2+0.5*J51*$B$2^2</f>
        <v>6.2500000000000009</v>
      </c>
      <c r="G52" s="6">
        <f t="shared" si="7"/>
        <v>9.6003175473054991</v>
      </c>
      <c r="H52" s="6">
        <f t="shared" ref="H52:I67" si="8">H51+J51*$B$2</f>
        <v>12.500000000000004</v>
      </c>
      <c r="I52" s="6">
        <f t="shared" si="8"/>
        <v>16.750635094611017</v>
      </c>
      <c r="J52" s="6">
        <v>0</v>
      </c>
      <c r="K52" s="6">
        <v>-9.8000000000000007</v>
      </c>
    </row>
    <row r="53" spans="4:11" x14ac:dyDescent="0.3">
      <c r="D53" s="6">
        <v>52</v>
      </c>
      <c r="E53" s="6">
        <f t="shared" si="0"/>
        <v>0.51000000000000023</v>
      </c>
      <c r="F53" s="6">
        <f t="shared" si="7"/>
        <v>6.3750000000000009</v>
      </c>
      <c r="G53" s="6">
        <f t="shared" si="7"/>
        <v>9.7673338982516107</v>
      </c>
      <c r="H53" s="6">
        <f t="shared" si="8"/>
        <v>12.500000000000004</v>
      </c>
      <c r="I53" s="6">
        <f t="shared" si="8"/>
        <v>16.652635094611018</v>
      </c>
      <c r="J53" s="6">
        <v>0</v>
      </c>
      <c r="K53" s="6">
        <v>-9.8000000000000007</v>
      </c>
    </row>
    <row r="54" spans="4:11" x14ac:dyDescent="0.3">
      <c r="D54" s="6">
        <v>53</v>
      </c>
      <c r="E54" s="6">
        <f t="shared" si="0"/>
        <v>0.52000000000000024</v>
      </c>
      <c r="F54" s="6">
        <f t="shared" si="7"/>
        <v>6.5000000000000009</v>
      </c>
      <c r="G54" s="6">
        <f t="shared" si="7"/>
        <v>9.933370249197722</v>
      </c>
      <c r="H54" s="6">
        <f t="shared" si="8"/>
        <v>12.500000000000004</v>
      </c>
      <c r="I54" s="6">
        <f t="shared" si="8"/>
        <v>16.554635094611019</v>
      </c>
      <c r="J54" s="6">
        <v>0</v>
      </c>
      <c r="K54" s="6">
        <v>-9.8000000000000007</v>
      </c>
    </row>
    <row r="55" spans="4:11" x14ac:dyDescent="0.3">
      <c r="D55" s="6">
        <v>54</v>
      </c>
      <c r="E55" s="6">
        <f t="shared" si="0"/>
        <v>0.53000000000000025</v>
      </c>
      <c r="F55" s="6">
        <f t="shared" si="7"/>
        <v>6.6250000000000009</v>
      </c>
      <c r="G55" s="6">
        <f t="shared" si="7"/>
        <v>10.098426600143833</v>
      </c>
      <c r="H55" s="6">
        <f t="shared" si="8"/>
        <v>12.500000000000004</v>
      </c>
      <c r="I55" s="6">
        <f t="shared" si="8"/>
        <v>16.45663509461102</v>
      </c>
      <c r="J55" s="6">
        <v>0</v>
      </c>
      <c r="K55" s="6">
        <v>-9.8000000000000007</v>
      </c>
    </row>
    <row r="56" spans="4:11" x14ac:dyDescent="0.3">
      <c r="D56" s="6">
        <v>55</v>
      </c>
      <c r="E56" s="6">
        <f t="shared" si="0"/>
        <v>0.54000000000000026</v>
      </c>
      <c r="F56" s="6">
        <f t="shared" si="7"/>
        <v>6.7500000000000009</v>
      </c>
      <c r="G56" s="6">
        <f t="shared" si="7"/>
        <v>10.262502951089944</v>
      </c>
      <c r="H56" s="6">
        <f t="shared" si="8"/>
        <v>12.500000000000004</v>
      </c>
      <c r="I56" s="6">
        <f t="shared" si="8"/>
        <v>16.358635094611021</v>
      </c>
      <c r="J56" s="6">
        <v>0</v>
      </c>
      <c r="K56" s="6">
        <v>-9.8000000000000007</v>
      </c>
    </row>
    <row r="57" spans="4:11" x14ac:dyDescent="0.3">
      <c r="D57" s="6">
        <v>56</v>
      </c>
      <c r="E57" s="6">
        <f t="shared" si="0"/>
        <v>0.55000000000000027</v>
      </c>
      <c r="F57" s="6">
        <f t="shared" si="7"/>
        <v>6.8750000000000009</v>
      </c>
      <c r="G57" s="6">
        <f t="shared" si="7"/>
        <v>10.425599302036055</v>
      </c>
      <c r="H57" s="6">
        <f t="shared" si="8"/>
        <v>12.500000000000004</v>
      </c>
      <c r="I57" s="6">
        <f t="shared" si="8"/>
        <v>16.260635094611022</v>
      </c>
      <c r="J57" s="6">
        <v>0</v>
      </c>
      <c r="K57" s="6">
        <v>-9.8000000000000007</v>
      </c>
    </row>
    <row r="58" spans="4:11" x14ac:dyDescent="0.3">
      <c r="D58" s="6">
        <v>57</v>
      </c>
      <c r="E58" s="6">
        <f t="shared" si="0"/>
        <v>0.56000000000000028</v>
      </c>
      <c r="F58" s="6">
        <f t="shared" si="7"/>
        <v>7.0000000000000009</v>
      </c>
      <c r="G58" s="6">
        <f t="shared" si="7"/>
        <v>10.587715652982165</v>
      </c>
      <c r="H58" s="6">
        <f t="shared" si="8"/>
        <v>12.500000000000004</v>
      </c>
      <c r="I58" s="6">
        <f t="shared" si="8"/>
        <v>16.162635094611023</v>
      </c>
      <c r="J58" s="6">
        <v>0</v>
      </c>
      <c r="K58" s="6">
        <v>-9.8000000000000007</v>
      </c>
    </row>
    <row r="59" spans="4:11" x14ac:dyDescent="0.3">
      <c r="D59" s="6">
        <v>58</v>
      </c>
      <c r="E59" s="6">
        <f t="shared" si="0"/>
        <v>0.57000000000000028</v>
      </c>
      <c r="F59" s="6">
        <f t="shared" si="7"/>
        <v>7.1250000000000009</v>
      </c>
      <c r="G59" s="6">
        <f t="shared" si="7"/>
        <v>10.748852003928276</v>
      </c>
      <c r="H59" s="6">
        <f t="shared" si="8"/>
        <v>12.500000000000004</v>
      </c>
      <c r="I59" s="6">
        <f t="shared" si="8"/>
        <v>16.064635094611024</v>
      </c>
      <c r="J59" s="6">
        <v>0</v>
      </c>
      <c r="K59" s="6">
        <v>-9.8000000000000007</v>
      </c>
    </row>
    <row r="60" spans="4:11" x14ac:dyDescent="0.3">
      <c r="D60" s="6">
        <v>59</v>
      </c>
      <c r="E60" s="6">
        <f t="shared" si="0"/>
        <v>0.58000000000000029</v>
      </c>
      <c r="F60" s="6">
        <f t="shared" si="7"/>
        <v>7.2500000000000009</v>
      </c>
      <c r="G60" s="6">
        <f t="shared" si="7"/>
        <v>10.909008354874388</v>
      </c>
      <c r="H60" s="6">
        <f t="shared" si="8"/>
        <v>12.500000000000004</v>
      </c>
      <c r="I60" s="6">
        <f t="shared" si="8"/>
        <v>15.966635094611023</v>
      </c>
      <c r="J60" s="6">
        <v>0</v>
      </c>
      <c r="K60" s="6">
        <v>-9.8000000000000007</v>
      </c>
    </row>
    <row r="61" spans="4:11" x14ac:dyDescent="0.3">
      <c r="D61" s="6">
        <v>60</v>
      </c>
      <c r="E61" s="6">
        <f t="shared" si="0"/>
        <v>0.5900000000000003</v>
      </c>
      <c r="F61" s="6">
        <f t="shared" si="7"/>
        <v>7.3750000000000009</v>
      </c>
      <c r="G61" s="6">
        <f t="shared" si="7"/>
        <v>11.068184705820499</v>
      </c>
      <c r="H61" s="6">
        <f t="shared" si="8"/>
        <v>12.500000000000004</v>
      </c>
      <c r="I61" s="6">
        <f t="shared" si="8"/>
        <v>15.868635094611022</v>
      </c>
      <c r="J61" s="6">
        <v>0</v>
      </c>
      <c r="K61" s="6">
        <v>-9.8000000000000007</v>
      </c>
    </row>
    <row r="62" spans="4:11" x14ac:dyDescent="0.3">
      <c r="D62" s="6">
        <v>61</v>
      </c>
      <c r="E62" s="6">
        <f t="shared" si="0"/>
        <v>0.60000000000000031</v>
      </c>
      <c r="F62" s="6">
        <f t="shared" si="7"/>
        <v>7.5000000000000009</v>
      </c>
      <c r="G62" s="6">
        <f t="shared" si="7"/>
        <v>11.226381056766611</v>
      </c>
      <c r="H62" s="6">
        <f t="shared" si="8"/>
        <v>12.500000000000004</v>
      </c>
      <c r="I62" s="6">
        <f t="shared" si="8"/>
        <v>15.770635094611022</v>
      </c>
      <c r="J62" s="6">
        <v>0</v>
      </c>
      <c r="K62" s="6">
        <v>-9.8000000000000007</v>
      </c>
    </row>
    <row r="63" spans="4:11" x14ac:dyDescent="0.3">
      <c r="D63" s="6">
        <v>62</v>
      </c>
      <c r="E63" s="6">
        <f t="shared" si="0"/>
        <v>0.61000000000000032</v>
      </c>
      <c r="F63" s="6">
        <f t="shared" si="7"/>
        <v>7.6250000000000009</v>
      </c>
      <c r="G63" s="6">
        <f t="shared" si="7"/>
        <v>11.383597407712722</v>
      </c>
      <c r="H63" s="6">
        <f t="shared" si="8"/>
        <v>12.500000000000004</v>
      </c>
      <c r="I63" s="6">
        <f t="shared" si="8"/>
        <v>15.672635094611021</v>
      </c>
      <c r="J63" s="6">
        <v>0</v>
      </c>
      <c r="K63" s="6">
        <v>-9.8000000000000007</v>
      </c>
    </row>
    <row r="64" spans="4:11" x14ac:dyDescent="0.3">
      <c r="D64" s="6">
        <v>63</v>
      </c>
      <c r="E64" s="6">
        <f t="shared" si="0"/>
        <v>0.62000000000000033</v>
      </c>
      <c r="F64" s="6">
        <f t="shared" si="7"/>
        <v>7.7500000000000009</v>
      </c>
      <c r="G64" s="6">
        <f t="shared" si="7"/>
        <v>11.539833758658833</v>
      </c>
      <c r="H64" s="6">
        <f t="shared" si="8"/>
        <v>12.500000000000004</v>
      </c>
      <c r="I64" s="6">
        <f t="shared" si="8"/>
        <v>15.57463509461102</v>
      </c>
      <c r="J64" s="6">
        <v>0</v>
      </c>
      <c r="K64" s="6">
        <v>-9.8000000000000007</v>
      </c>
    </row>
    <row r="65" spans="4:11" x14ac:dyDescent="0.3">
      <c r="D65" s="6">
        <v>64</v>
      </c>
      <c r="E65" s="6">
        <f t="shared" si="0"/>
        <v>0.63000000000000034</v>
      </c>
      <c r="F65" s="6">
        <f t="shared" si="7"/>
        <v>7.8750000000000009</v>
      </c>
      <c r="G65" s="6">
        <f t="shared" si="7"/>
        <v>11.695090109604944</v>
      </c>
      <c r="H65" s="6">
        <f t="shared" si="8"/>
        <v>12.500000000000004</v>
      </c>
      <c r="I65" s="6">
        <f t="shared" si="8"/>
        <v>15.476635094611019</v>
      </c>
      <c r="J65" s="6">
        <v>0</v>
      </c>
      <c r="K65" s="6">
        <v>-9.8000000000000007</v>
      </c>
    </row>
    <row r="66" spans="4:11" x14ac:dyDescent="0.3">
      <c r="D66" s="6">
        <v>65</v>
      </c>
      <c r="E66" s="6">
        <f t="shared" si="0"/>
        <v>0.64000000000000035</v>
      </c>
      <c r="F66" s="6">
        <f t="shared" si="7"/>
        <v>8.0000000000000018</v>
      </c>
      <c r="G66" s="6">
        <f t="shared" si="7"/>
        <v>11.849366460551055</v>
      </c>
      <c r="H66" s="6">
        <f t="shared" si="8"/>
        <v>12.500000000000004</v>
      </c>
      <c r="I66" s="6">
        <f t="shared" si="8"/>
        <v>15.378635094611019</v>
      </c>
      <c r="J66" s="6">
        <v>0</v>
      </c>
      <c r="K66" s="6">
        <v>-9.8000000000000007</v>
      </c>
    </row>
    <row r="67" spans="4:11" x14ac:dyDescent="0.3">
      <c r="D67" s="6">
        <v>66</v>
      </c>
      <c r="E67" s="6">
        <f t="shared" si="0"/>
        <v>0.65000000000000036</v>
      </c>
      <c r="F67" s="6">
        <f t="shared" si="7"/>
        <v>8.1250000000000018</v>
      </c>
      <c r="G67" s="6">
        <f t="shared" si="7"/>
        <v>12.002662811497165</v>
      </c>
      <c r="H67" s="6">
        <f t="shared" si="8"/>
        <v>12.500000000000004</v>
      </c>
      <c r="I67" s="6">
        <f t="shared" si="8"/>
        <v>15.280635094611018</v>
      </c>
      <c r="J67" s="6">
        <v>0</v>
      </c>
      <c r="K67" s="6">
        <v>-9.8000000000000007</v>
      </c>
    </row>
    <row r="68" spans="4:11" x14ac:dyDescent="0.3">
      <c r="D68" s="6">
        <v>67</v>
      </c>
      <c r="E68" s="6">
        <f t="shared" ref="E68:E131" si="9">$B$2+E67</f>
        <v>0.66000000000000036</v>
      </c>
      <c r="F68" s="6">
        <f t="shared" ref="F68:G83" si="10">F67+H67*$B$2+0.5*J67*$B$2^2</f>
        <v>8.2500000000000018</v>
      </c>
      <c r="G68" s="6">
        <f t="shared" si="10"/>
        <v>12.154979162443276</v>
      </c>
      <c r="H68" s="6">
        <f t="shared" ref="H68:I83" si="11">H67+J67*$B$2</f>
        <v>12.500000000000004</v>
      </c>
      <c r="I68" s="6">
        <f t="shared" si="11"/>
        <v>15.182635094611017</v>
      </c>
      <c r="J68" s="6">
        <v>0</v>
      </c>
      <c r="K68" s="6">
        <v>-9.8000000000000007</v>
      </c>
    </row>
    <row r="69" spans="4:11" x14ac:dyDescent="0.3">
      <c r="D69" s="6">
        <v>68</v>
      </c>
      <c r="E69" s="6">
        <f t="shared" si="9"/>
        <v>0.67000000000000037</v>
      </c>
      <c r="F69" s="6">
        <f t="shared" si="10"/>
        <v>8.3750000000000018</v>
      </c>
      <c r="G69" s="6">
        <f t="shared" si="10"/>
        <v>12.306315513389386</v>
      </c>
      <c r="H69" s="6">
        <f t="shared" si="11"/>
        <v>12.500000000000004</v>
      </c>
      <c r="I69" s="6">
        <f t="shared" si="11"/>
        <v>15.084635094611016</v>
      </c>
      <c r="J69" s="6">
        <v>0</v>
      </c>
      <c r="K69" s="6">
        <v>-9.8000000000000007</v>
      </c>
    </row>
    <row r="70" spans="4:11" x14ac:dyDescent="0.3">
      <c r="D70" s="6">
        <v>69</v>
      </c>
      <c r="E70" s="6">
        <f t="shared" si="9"/>
        <v>0.68000000000000038</v>
      </c>
      <c r="F70" s="6">
        <f t="shared" si="10"/>
        <v>8.5000000000000018</v>
      </c>
      <c r="G70" s="6">
        <f t="shared" si="10"/>
        <v>12.456671864335497</v>
      </c>
      <c r="H70" s="6">
        <f t="shared" si="11"/>
        <v>12.500000000000004</v>
      </c>
      <c r="I70" s="6">
        <f t="shared" si="11"/>
        <v>14.986635094611016</v>
      </c>
      <c r="J70" s="6">
        <v>0</v>
      </c>
      <c r="K70" s="6">
        <v>-9.8000000000000007</v>
      </c>
    </row>
    <row r="71" spans="4:11" x14ac:dyDescent="0.3">
      <c r="D71" s="6">
        <v>70</v>
      </c>
      <c r="E71" s="6">
        <f t="shared" si="9"/>
        <v>0.69000000000000039</v>
      </c>
      <c r="F71" s="6">
        <f t="shared" si="10"/>
        <v>8.6250000000000018</v>
      </c>
      <c r="G71" s="6">
        <f t="shared" si="10"/>
        <v>12.606048215281609</v>
      </c>
      <c r="H71" s="6">
        <f t="shared" si="11"/>
        <v>12.500000000000004</v>
      </c>
      <c r="I71" s="6">
        <f t="shared" si="11"/>
        <v>14.888635094611015</v>
      </c>
      <c r="J71" s="6">
        <v>0</v>
      </c>
      <c r="K71" s="6">
        <v>-9.8000000000000007</v>
      </c>
    </row>
    <row r="72" spans="4:11" x14ac:dyDescent="0.3">
      <c r="D72" s="6">
        <v>71</v>
      </c>
      <c r="E72" s="6">
        <f t="shared" si="9"/>
        <v>0.7000000000000004</v>
      </c>
      <c r="F72" s="6">
        <f t="shared" si="10"/>
        <v>8.7500000000000018</v>
      </c>
      <c r="G72" s="6">
        <f t="shared" si="10"/>
        <v>12.75444456622772</v>
      </c>
      <c r="H72" s="6">
        <f t="shared" si="11"/>
        <v>12.500000000000004</v>
      </c>
      <c r="I72" s="6">
        <f t="shared" si="11"/>
        <v>14.790635094611014</v>
      </c>
      <c r="J72" s="6">
        <v>0</v>
      </c>
      <c r="K72" s="6">
        <v>-9.8000000000000007</v>
      </c>
    </row>
    <row r="73" spans="4:11" x14ac:dyDescent="0.3">
      <c r="D73" s="6">
        <v>72</v>
      </c>
      <c r="E73" s="6">
        <f t="shared" si="9"/>
        <v>0.71000000000000041</v>
      </c>
      <c r="F73" s="6">
        <f t="shared" si="10"/>
        <v>8.8750000000000018</v>
      </c>
      <c r="G73" s="6">
        <f t="shared" si="10"/>
        <v>12.901860917173831</v>
      </c>
      <c r="H73" s="6">
        <f t="shared" si="11"/>
        <v>12.500000000000004</v>
      </c>
      <c r="I73" s="6">
        <f t="shared" si="11"/>
        <v>14.692635094611013</v>
      </c>
      <c r="J73" s="6">
        <v>0</v>
      </c>
      <c r="K73" s="6">
        <v>-9.8000000000000007</v>
      </c>
    </row>
    <row r="74" spans="4:11" x14ac:dyDescent="0.3">
      <c r="D74" s="6">
        <v>73</v>
      </c>
      <c r="E74" s="6">
        <f t="shared" si="9"/>
        <v>0.72000000000000042</v>
      </c>
      <c r="F74" s="6">
        <f t="shared" si="10"/>
        <v>9.0000000000000018</v>
      </c>
      <c r="G74" s="6">
        <f t="shared" si="10"/>
        <v>13.048297268119942</v>
      </c>
      <c r="H74" s="6">
        <f t="shared" si="11"/>
        <v>12.500000000000004</v>
      </c>
      <c r="I74" s="6">
        <f t="shared" si="11"/>
        <v>14.594635094611013</v>
      </c>
      <c r="J74" s="6">
        <v>0</v>
      </c>
      <c r="K74" s="6">
        <v>-9.8000000000000007</v>
      </c>
    </row>
    <row r="75" spans="4:11" x14ac:dyDescent="0.3">
      <c r="D75" s="6">
        <v>74</v>
      </c>
      <c r="E75" s="6">
        <f t="shared" si="9"/>
        <v>0.73000000000000043</v>
      </c>
      <c r="F75" s="6">
        <f t="shared" si="10"/>
        <v>9.1250000000000018</v>
      </c>
      <c r="G75" s="6">
        <f t="shared" si="10"/>
        <v>13.193753619066053</v>
      </c>
      <c r="H75" s="6">
        <f t="shared" si="11"/>
        <v>12.500000000000004</v>
      </c>
      <c r="I75" s="6">
        <f t="shared" si="11"/>
        <v>14.496635094611012</v>
      </c>
      <c r="J75" s="6">
        <v>0</v>
      </c>
      <c r="K75" s="6">
        <v>-9.8000000000000007</v>
      </c>
    </row>
    <row r="76" spans="4:11" x14ac:dyDescent="0.3">
      <c r="D76" s="6">
        <v>75</v>
      </c>
      <c r="E76" s="6">
        <f t="shared" si="9"/>
        <v>0.74000000000000044</v>
      </c>
      <c r="F76" s="6">
        <f t="shared" si="10"/>
        <v>9.2500000000000018</v>
      </c>
      <c r="G76" s="6">
        <f t="shared" si="10"/>
        <v>13.338229970012163</v>
      </c>
      <c r="H76" s="6">
        <f t="shared" si="11"/>
        <v>12.500000000000004</v>
      </c>
      <c r="I76" s="6">
        <f t="shared" si="11"/>
        <v>14.398635094611011</v>
      </c>
      <c r="J76" s="6">
        <v>0</v>
      </c>
      <c r="K76" s="6">
        <v>-9.8000000000000007</v>
      </c>
    </row>
    <row r="77" spans="4:11" x14ac:dyDescent="0.3">
      <c r="D77" s="6">
        <v>76</v>
      </c>
      <c r="E77" s="6">
        <f t="shared" si="9"/>
        <v>0.75000000000000044</v>
      </c>
      <c r="F77" s="6">
        <f t="shared" si="10"/>
        <v>9.3750000000000018</v>
      </c>
      <c r="G77" s="6">
        <f t="shared" si="10"/>
        <v>13.481726320958273</v>
      </c>
      <c r="H77" s="6">
        <f t="shared" si="11"/>
        <v>12.500000000000004</v>
      </c>
      <c r="I77" s="6">
        <f t="shared" si="11"/>
        <v>14.30063509461101</v>
      </c>
      <c r="J77" s="6">
        <v>0</v>
      </c>
      <c r="K77" s="6">
        <v>-9.8000000000000007</v>
      </c>
    </row>
    <row r="78" spans="4:11" x14ac:dyDescent="0.3">
      <c r="D78" s="6">
        <v>77</v>
      </c>
      <c r="E78" s="6">
        <f t="shared" si="9"/>
        <v>0.76000000000000045</v>
      </c>
      <c r="F78" s="6">
        <f t="shared" si="10"/>
        <v>9.5000000000000018</v>
      </c>
      <c r="G78" s="6">
        <f t="shared" si="10"/>
        <v>13.624242671904383</v>
      </c>
      <c r="H78" s="6">
        <f t="shared" si="11"/>
        <v>12.500000000000004</v>
      </c>
      <c r="I78" s="6">
        <f t="shared" si="11"/>
        <v>14.20263509461101</v>
      </c>
      <c r="J78" s="6">
        <v>0</v>
      </c>
      <c r="K78" s="6">
        <v>-9.8000000000000007</v>
      </c>
    </row>
    <row r="79" spans="4:11" x14ac:dyDescent="0.3">
      <c r="D79" s="6">
        <v>78</v>
      </c>
      <c r="E79" s="6">
        <f t="shared" si="9"/>
        <v>0.77000000000000046</v>
      </c>
      <c r="F79" s="6">
        <f t="shared" si="10"/>
        <v>9.6250000000000018</v>
      </c>
      <c r="G79" s="6">
        <f t="shared" si="10"/>
        <v>13.765779022850495</v>
      </c>
      <c r="H79" s="6">
        <f t="shared" si="11"/>
        <v>12.500000000000004</v>
      </c>
      <c r="I79" s="6">
        <f t="shared" si="11"/>
        <v>14.104635094611009</v>
      </c>
      <c r="J79" s="6">
        <v>0</v>
      </c>
      <c r="K79" s="6">
        <v>-9.8000000000000007</v>
      </c>
    </row>
    <row r="80" spans="4:11" x14ac:dyDescent="0.3">
      <c r="D80" s="6">
        <v>79</v>
      </c>
      <c r="E80" s="6">
        <f t="shared" si="9"/>
        <v>0.78000000000000047</v>
      </c>
      <c r="F80" s="6">
        <f t="shared" si="10"/>
        <v>9.7500000000000018</v>
      </c>
      <c r="G80" s="6">
        <f t="shared" si="10"/>
        <v>13.906335373796606</v>
      </c>
      <c r="H80" s="6">
        <f t="shared" si="11"/>
        <v>12.500000000000004</v>
      </c>
      <c r="I80" s="6">
        <f t="shared" si="11"/>
        <v>14.006635094611008</v>
      </c>
      <c r="J80" s="6">
        <v>0</v>
      </c>
      <c r="K80" s="6">
        <v>-9.8000000000000007</v>
      </c>
    </row>
    <row r="81" spans="4:11" x14ac:dyDescent="0.3">
      <c r="D81" s="6">
        <v>80</v>
      </c>
      <c r="E81" s="6">
        <f t="shared" si="9"/>
        <v>0.79000000000000048</v>
      </c>
      <c r="F81" s="6">
        <f t="shared" si="10"/>
        <v>9.8750000000000018</v>
      </c>
      <c r="G81" s="6">
        <f t="shared" si="10"/>
        <v>14.045911724742718</v>
      </c>
      <c r="H81" s="6">
        <f t="shared" si="11"/>
        <v>12.500000000000004</v>
      </c>
      <c r="I81" s="6">
        <f t="shared" si="11"/>
        <v>13.908635094611007</v>
      </c>
      <c r="J81" s="6">
        <v>0</v>
      </c>
      <c r="K81" s="6">
        <v>-9.8000000000000007</v>
      </c>
    </row>
    <row r="82" spans="4:11" x14ac:dyDescent="0.3">
      <c r="D82" s="6">
        <v>81</v>
      </c>
      <c r="E82" s="6">
        <f t="shared" si="9"/>
        <v>0.80000000000000049</v>
      </c>
      <c r="F82" s="6">
        <f t="shared" si="10"/>
        <v>10.000000000000002</v>
      </c>
      <c r="G82" s="6">
        <f t="shared" si="10"/>
        <v>14.184508075688829</v>
      </c>
      <c r="H82" s="6">
        <f t="shared" si="11"/>
        <v>12.500000000000004</v>
      </c>
      <c r="I82" s="6">
        <f t="shared" si="11"/>
        <v>13.810635094611007</v>
      </c>
      <c r="J82" s="6">
        <v>0</v>
      </c>
      <c r="K82" s="6">
        <v>-9.8000000000000007</v>
      </c>
    </row>
    <row r="83" spans="4:11" x14ac:dyDescent="0.3">
      <c r="D83" s="6">
        <v>82</v>
      </c>
      <c r="E83" s="6">
        <f t="shared" si="9"/>
        <v>0.8100000000000005</v>
      </c>
      <c r="F83" s="6">
        <f t="shared" si="10"/>
        <v>10.125000000000002</v>
      </c>
      <c r="G83" s="6">
        <f t="shared" si="10"/>
        <v>14.322124426634939</v>
      </c>
      <c r="H83" s="6">
        <f t="shared" si="11"/>
        <v>12.500000000000004</v>
      </c>
      <c r="I83" s="6">
        <f t="shared" si="11"/>
        <v>13.712635094611006</v>
      </c>
      <c r="J83" s="6">
        <v>0</v>
      </c>
      <c r="K83" s="6">
        <v>-9.8000000000000007</v>
      </c>
    </row>
    <row r="84" spans="4:11" x14ac:dyDescent="0.3">
      <c r="D84" s="6">
        <v>83</v>
      </c>
      <c r="E84" s="6">
        <f t="shared" si="9"/>
        <v>0.82000000000000051</v>
      </c>
      <c r="F84" s="6">
        <f t="shared" ref="F84:G99" si="12">F83+H83*$B$2+0.5*J83*$B$2^2</f>
        <v>10.250000000000002</v>
      </c>
      <c r="G84" s="6">
        <f t="shared" si="12"/>
        <v>14.45876077758105</v>
      </c>
      <c r="H84" s="6">
        <f t="shared" ref="H84:I99" si="13">H83+J83*$B$2</f>
        <v>12.500000000000004</v>
      </c>
      <c r="I84" s="6">
        <f t="shared" si="13"/>
        <v>13.614635094611005</v>
      </c>
      <c r="J84" s="6">
        <v>0</v>
      </c>
      <c r="K84" s="6">
        <v>-9.8000000000000007</v>
      </c>
    </row>
    <row r="85" spans="4:11" x14ac:dyDescent="0.3">
      <c r="D85" s="6">
        <v>84</v>
      </c>
      <c r="E85" s="6">
        <f t="shared" si="9"/>
        <v>0.83000000000000052</v>
      </c>
      <c r="F85" s="6">
        <f t="shared" si="12"/>
        <v>10.375000000000002</v>
      </c>
      <c r="G85" s="6">
        <f t="shared" si="12"/>
        <v>14.59441712852716</v>
      </c>
      <c r="H85" s="6">
        <f t="shared" si="13"/>
        <v>12.500000000000004</v>
      </c>
      <c r="I85" s="6">
        <f t="shared" si="13"/>
        <v>13.516635094611004</v>
      </c>
      <c r="J85" s="6">
        <v>0</v>
      </c>
      <c r="K85" s="6">
        <v>-9.8000000000000007</v>
      </c>
    </row>
    <row r="86" spans="4:11" x14ac:dyDescent="0.3">
      <c r="D86" s="6">
        <v>85</v>
      </c>
      <c r="E86" s="6">
        <f t="shared" si="9"/>
        <v>0.84000000000000052</v>
      </c>
      <c r="F86" s="6">
        <f t="shared" si="12"/>
        <v>10.500000000000002</v>
      </c>
      <c r="G86" s="6">
        <f t="shared" si="12"/>
        <v>14.729093479473271</v>
      </c>
      <c r="H86" s="6">
        <f t="shared" si="13"/>
        <v>12.500000000000004</v>
      </c>
      <c r="I86" s="6">
        <f t="shared" si="13"/>
        <v>13.418635094611004</v>
      </c>
      <c r="J86" s="6">
        <v>0</v>
      </c>
      <c r="K86" s="6">
        <v>-9.8000000000000007</v>
      </c>
    </row>
    <row r="87" spans="4:11" x14ac:dyDescent="0.3">
      <c r="D87" s="6">
        <v>86</v>
      </c>
      <c r="E87" s="6">
        <f t="shared" si="9"/>
        <v>0.85000000000000053</v>
      </c>
      <c r="F87" s="6">
        <f t="shared" si="12"/>
        <v>10.625000000000002</v>
      </c>
      <c r="G87" s="6">
        <f t="shared" si="12"/>
        <v>14.862789830419381</v>
      </c>
      <c r="H87" s="6">
        <f t="shared" si="13"/>
        <v>12.500000000000004</v>
      </c>
      <c r="I87" s="6">
        <f t="shared" si="13"/>
        <v>13.320635094611003</v>
      </c>
      <c r="J87" s="6">
        <v>0</v>
      </c>
      <c r="K87" s="6">
        <v>-9.8000000000000007</v>
      </c>
    </row>
    <row r="88" spans="4:11" x14ac:dyDescent="0.3">
      <c r="D88" s="6">
        <v>87</v>
      </c>
      <c r="E88" s="6">
        <f t="shared" si="9"/>
        <v>0.86000000000000054</v>
      </c>
      <c r="F88" s="6">
        <f t="shared" si="12"/>
        <v>10.750000000000002</v>
      </c>
      <c r="G88" s="6">
        <f t="shared" si="12"/>
        <v>14.995506181365492</v>
      </c>
      <c r="H88" s="6">
        <f t="shared" si="13"/>
        <v>12.500000000000004</v>
      </c>
      <c r="I88" s="6">
        <f t="shared" si="13"/>
        <v>13.222635094611002</v>
      </c>
      <c r="J88" s="6">
        <v>0</v>
      </c>
      <c r="K88" s="6">
        <v>-9.8000000000000007</v>
      </c>
    </row>
    <row r="89" spans="4:11" x14ac:dyDescent="0.3">
      <c r="D89" s="6">
        <v>88</v>
      </c>
      <c r="E89" s="6">
        <f t="shared" si="9"/>
        <v>0.87000000000000055</v>
      </c>
      <c r="F89" s="6">
        <f t="shared" si="12"/>
        <v>10.875000000000002</v>
      </c>
      <c r="G89" s="6">
        <f t="shared" si="12"/>
        <v>15.127242532311604</v>
      </c>
      <c r="H89" s="6">
        <f t="shared" si="13"/>
        <v>12.500000000000004</v>
      </c>
      <c r="I89" s="6">
        <f t="shared" si="13"/>
        <v>13.124635094611001</v>
      </c>
      <c r="J89" s="6">
        <v>0</v>
      </c>
      <c r="K89" s="6">
        <v>-9.8000000000000007</v>
      </c>
    </row>
    <row r="90" spans="4:11" x14ac:dyDescent="0.3">
      <c r="D90" s="6">
        <v>89</v>
      </c>
      <c r="E90" s="6">
        <f t="shared" si="9"/>
        <v>0.88000000000000056</v>
      </c>
      <c r="F90" s="6">
        <f t="shared" si="12"/>
        <v>11.000000000000002</v>
      </c>
      <c r="G90" s="6">
        <f t="shared" si="12"/>
        <v>15.257998883257715</v>
      </c>
      <c r="H90" s="6">
        <f t="shared" si="13"/>
        <v>12.500000000000004</v>
      </c>
      <c r="I90" s="6">
        <f t="shared" si="13"/>
        <v>13.026635094611001</v>
      </c>
      <c r="J90" s="6">
        <v>0</v>
      </c>
      <c r="K90" s="6">
        <v>-9.8000000000000007</v>
      </c>
    </row>
    <row r="91" spans="4:11" x14ac:dyDescent="0.3">
      <c r="D91" s="6">
        <v>90</v>
      </c>
      <c r="E91" s="6">
        <f t="shared" si="9"/>
        <v>0.89000000000000057</v>
      </c>
      <c r="F91" s="6">
        <f t="shared" si="12"/>
        <v>11.125000000000002</v>
      </c>
      <c r="G91" s="6">
        <f t="shared" si="12"/>
        <v>15.387775234203826</v>
      </c>
      <c r="H91" s="6">
        <f t="shared" si="13"/>
        <v>12.500000000000004</v>
      </c>
      <c r="I91" s="6">
        <f t="shared" si="13"/>
        <v>12.928635094611</v>
      </c>
      <c r="J91" s="6">
        <v>0</v>
      </c>
      <c r="K91" s="6">
        <v>-9.8000000000000007</v>
      </c>
    </row>
    <row r="92" spans="4:11" x14ac:dyDescent="0.3">
      <c r="D92" s="6">
        <v>91</v>
      </c>
      <c r="E92" s="6">
        <f t="shared" si="9"/>
        <v>0.90000000000000058</v>
      </c>
      <c r="F92" s="6">
        <f t="shared" si="12"/>
        <v>11.250000000000002</v>
      </c>
      <c r="G92" s="6">
        <f t="shared" si="12"/>
        <v>15.516571585149936</v>
      </c>
      <c r="H92" s="6">
        <f t="shared" si="13"/>
        <v>12.500000000000004</v>
      </c>
      <c r="I92" s="6">
        <f t="shared" si="13"/>
        <v>12.830635094610999</v>
      </c>
      <c r="J92" s="6">
        <v>0</v>
      </c>
      <c r="K92" s="6">
        <v>-9.8000000000000007</v>
      </c>
    </row>
    <row r="93" spans="4:11" x14ac:dyDescent="0.3">
      <c r="D93" s="6">
        <v>92</v>
      </c>
      <c r="E93" s="6">
        <f t="shared" si="9"/>
        <v>0.91000000000000059</v>
      </c>
      <c r="F93" s="6">
        <f t="shared" si="12"/>
        <v>11.375000000000002</v>
      </c>
      <c r="G93" s="6">
        <f t="shared" si="12"/>
        <v>15.644387936096047</v>
      </c>
      <c r="H93" s="6">
        <f t="shared" si="13"/>
        <v>12.500000000000004</v>
      </c>
      <c r="I93" s="6">
        <f t="shared" si="13"/>
        <v>12.732635094610998</v>
      </c>
      <c r="J93" s="6">
        <v>0</v>
      </c>
      <c r="K93" s="6">
        <v>-9.8000000000000007</v>
      </c>
    </row>
    <row r="94" spans="4:11" x14ac:dyDescent="0.3">
      <c r="D94" s="6">
        <v>93</v>
      </c>
      <c r="E94" s="6">
        <f t="shared" si="9"/>
        <v>0.9200000000000006</v>
      </c>
      <c r="F94" s="6">
        <f t="shared" si="12"/>
        <v>11.500000000000002</v>
      </c>
      <c r="G94" s="6">
        <f t="shared" si="12"/>
        <v>15.771224287042157</v>
      </c>
      <c r="H94" s="6">
        <f t="shared" si="13"/>
        <v>12.500000000000004</v>
      </c>
      <c r="I94" s="6">
        <f t="shared" si="13"/>
        <v>12.634635094610998</v>
      </c>
      <c r="J94" s="6">
        <v>0</v>
      </c>
      <c r="K94" s="6">
        <v>-9.8000000000000007</v>
      </c>
    </row>
    <row r="95" spans="4:11" x14ac:dyDescent="0.3">
      <c r="D95" s="6">
        <v>94</v>
      </c>
      <c r="E95" s="6">
        <f t="shared" si="9"/>
        <v>0.9300000000000006</v>
      </c>
      <c r="F95" s="6">
        <f t="shared" si="12"/>
        <v>11.625000000000002</v>
      </c>
      <c r="G95" s="6">
        <f t="shared" si="12"/>
        <v>15.897080637988267</v>
      </c>
      <c r="H95" s="6">
        <f t="shared" si="13"/>
        <v>12.500000000000004</v>
      </c>
      <c r="I95" s="6">
        <f t="shared" si="13"/>
        <v>12.536635094610997</v>
      </c>
      <c r="J95" s="6">
        <v>0</v>
      </c>
      <c r="K95" s="6">
        <v>-9.8000000000000007</v>
      </c>
    </row>
    <row r="96" spans="4:11" x14ac:dyDescent="0.3">
      <c r="D96" s="6">
        <v>95</v>
      </c>
      <c r="E96" s="6">
        <f t="shared" si="9"/>
        <v>0.94000000000000061</v>
      </c>
      <c r="F96" s="6">
        <f t="shared" si="12"/>
        <v>11.750000000000002</v>
      </c>
      <c r="G96" s="6">
        <f t="shared" si="12"/>
        <v>16.021956988934377</v>
      </c>
      <c r="H96" s="6">
        <f t="shared" si="13"/>
        <v>12.500000000000004</v>
      </c>
      <c r="I96" s="6">
        <f t="shared" si="13"/>
        <v>12.438635094610996</v>
      </c>
      <c r="J96" s="6">
        <v>0</v>
      </c>
      <c r="K96" s="6">
        <v>-9.8000000000000007</v>
      </c>
    </row>
    <row r="97" spans="4:11" x14ac:dyDescent="0.3">
      <c r="D97" s="6">
        <v>96</v>
      </c>
      <c r="E97" s="6">
        <f t="shared" si="9"/>
        <v>0.95000000000000062</v>
      </c>
      <c r="F97" s="6">
        <f t="shared" si="12"/>
        <v>11.875000000000002</v>
      </c>
      <c r="G97" s="6">
        <f t="shared" si="12"/>
        <v>16.145853339880489</v>
      </c>
      <c r="H97" s="6">
        <f t="shared" si="13"/>
        <v>12.500000000000004</v>
      </c>
      <c r="I97" s="6">
        <f t="shared" si="13"/>
        <v>12.340635094610995</v>
      </c>
      <c r="J97" s="6">
        <v>0</v>
      </c>
      <c r="K97" s="6">
        <v>-9.8000000000000007</v>
      </c>
    </row>
    <row r="98" spans="4:11" x14ac:dyDescent="0.3">
      <c r="D98" s="6">
        <v>97</v>
      </c>
      <c r="E98" s="6">
        <f t="shared" si="9"/>
        <v>0.96000000000000063</v>
      </c>
      <c r="F98" s="6">
        <f t="shared" si="12"/>
        <v>12.000000000000002</v>
      </c>
      <c r="G98" s="6">
        <f t="shared" si="12"/>
        <v>16.268769690826598</v>
      </c>
      <c r="H98" s="6">
        <f t="shared" si="13"/>
        <v>12.500000000000004</v>
      </c>
      <c r="I98" s="6">
        <f t="shared" si="13"/>
        <v>12.242635094610995</v>
      </c>
      <c r="J98" s="6">
        <v>0</v>
      </c>
      <c r="K98" s="6">
        <v>-9.8000000000000007</v>
      </c>
    </row>
    <row r="99" spans="4:11" x14ac:dyDescent="0.3">
      <c r="D99" s="6">
        <v>98</v>
      </c>
      <c r="E99" s="6">
        <f t="shared" si="9"/>
        <v>0.97000000000000064</v>
      </c>
      <c r="F99" s="6">
        <f t="shared" si="12"/>
        <v>12.125000000000002</v>
      </c>
      <c r="G99" s="6">
        <f t="shared" si="12"/>
        <v>16.39070604177271</v>
      </c>
      <c r="H99" s="6">
        <f t="shared" si="13"/>
        <v>12.500000000000004</v>
      </c>
      <c r="I99" s="6">
        <f t="shared" si="13"/>
        <v>12.144635094610994</v>
      </c>
      <c r="J99" s="6">
        <v>0</v>
      </c>
      <c r="K99" s="6">
        <v>-9.8000000000000007</v>
      </c>
    </row>
    <row r="100" spans="4:11" x14ac:dyDescent="0.3">
      <c r="D100" s="6">
        <v>99</v>
      </c>
      <c r="E100" s="6">
        <f t="shared" si="9"/>
        <v>0.98000000000000065</v>
      </c>
      <c r="F100" s="6">
        <f t="shared" ref="F100:G115" si="14">F99+H99*$B$2+0.5*J99*$B$2^2</f>
        <v>12.250000000000002</v>
      </c>
      <c r="G100" s="6">
        <f t="shared" si="14"/>
        <v>16.511662392718819</v>
      </c>
      <c r="H100" s="6">
        <f t="shared" ref="H100:I115" si="15">H99+J99*$B$2</f>
        <v>12.500000000000004</v>
      </c>
      <c r="I100" s="6">
        <f t="shared" si="15"/>
        <v>12.046635094610993</v>
      </c>
      <c r="J100" s="6">
        <v>0</v>
      </c>
      <c r="K100" s="6">
        <v>-9.8000000000000007</v>
      </c>
    </row>
    <row r="101" spans="4:11" x14ac:dyDescent="0.3">
      <c r="D101" s="6">
        <v>100</v>
      </c>
      <c r="E101" s="6">
        <f t="shared" si="9"/>
        <v>0.99000000000000066</v>
      </c>
      <c r="F101" s="6">
        <f t="shared" si="14"/>
        <v>12.375000000000002</v>
      </c>
      <c r="G101" s="6">
        <f t="shared" si="14"/>
        <v>16.631638743664929</v>
      </c>
      <c r="H101" s="6">
        <f t="shared" si="15"/>
        <v>12.500000000000004</v>
      </c>
      <c r="I101" s="6">
        <f t="shared" si="15"/>
        <v>11.948635094610992</v>
      </c>
      <c r="J101" s="6">
        <v>0</v>
      </c>
      <c r="K101" s="6">
        <v>-9.8000000000000007</v>
      </c>
    </row>
    <row r="102" spans="4:11" x14ac:dyDescent="0.3">
      <c r="D102" s="6">
        <v>101</v>
      </c>
      <c r="E102" s="6">
        <f t="shared" si="9"/>
        <v>1.0000000000000007</v>
      </c>
      <c r="F102" s="6">
        <f t="shared" si="14"/>
        <v>12.500000000000002</v>
      </c>
      <c r="G102" s="6">
        <f t="shared" si="14"/>
        <v>16.750635094611042</v>
      </c>
      <c r="H102" s="6">
        <f t="shared" si="15"/>
        <v>12.500000000000004</v>
      </c>
      <c r="I102" s="6">
        <f t="shared" si="15"/>
        <v>11.850635094610992</v>
      </c>
      <c r="J102" s="6">
        <v>0</v>
      </c>
      <c r="K102" s="6">
        <v>-9.8000000000000007</v>
      </c>
    </row>
    <row r="103" spans="4:11" x14ac:dyDescent="0.3">
      <c r="D103" s="6">
        <v>102</v>
      </c>
      <c r="E103" s="6">
        <f t="shared" si="9"/>
        <v>1.0100000000000007</v>
      </c>
      <c r="F103" s="6">
        <f t="shared" si="14"/>
        <v>12.625000000000002</v>
      </c>
      <c r="G103" s="6">
        <f t="shared" si="14"/>
        <v>16.868651445557152</v>
      </c>
      <c r="H103" s="6">
        <f t="shared" si="15"/>
        <v>12.500000000000004</v>
      </c>
      <c r="I103" s="6">
        <f t="shared" si="15"/>
        <v>11.752635094610991</v>
      </c>
      <c r="J103" s="6">
        <v>0</v>
      </c>
      <c r="K103" s="6">
        <v>-9.8000000000000007</v>
      </c>
    </row>
    <row r="104" spans="4:11" x14ac:dyDescent="0.3">
      <c r="D104" s="6">
        <v>103</v>
      </c>
      <c r="E104" s="6">
        <f t="shared" si="9"/>
        <v>1.0200000000000007</v>
      </c>
      <c r="F104" s="6">
        <f t="shared" si="14"/>
        <v>12.750000000000002</v>
      </c>
      <c r="G104" s="6">
        <f t="shared" si="14"/>
        <v>16.985687796503264</v>
      </c>
      <c r="H104" s="6">
        <f t="shared" si="15"/>
        <v>12.500000000000004</v>
      </c>
      <c r="I104" s="6">
        <f t="shared" si="15"/>
        <v>11.65463509461099</v>
      </c>
      <c r="J104" s="6">
        <v>0</v>
      </c>
      <c r="K104" s="6">
        <v>-9.8000000000000007</v>
      </c>
    </row>
    <row r="105" spans="4:11" x14ac:dyDescent="0.3">
      <c r="D105" s="6">
        <v>104</v>
      </c>
      <c r="E105" s="6">
        <f t="shared" si="9"/>
        <v>1.0300000000000007</v>
      </c>
      <c r="F105" s="6">
        <f t="shared" si="14"/>
        <v>12.875000000000002</v>
      </c>
      <c r="G105" s="6">
        <f t="shared" si="14"/>
        <v>17.101744147449374</v>
      </c>
      <c r="H105" s="6">
        <f t="shared" si="15"/>
        <v>12.500000000000004</v>
      </c>
      <c r="I105" s="6">
        <f t="shared" si="15"/>
        <v>11.556635094610989</v>
      </c>
      <c r="J105" s="6">
        <v>0</v>
      </c>
      <c r="K105" s="6">
        <v>-9.8000000000000007</v>
      </c>
    </row>
    <row r="106" spans="4:11" x14ac:dyDescent="0.3">
      <c r="D106" s="6">
        <v>105</v>
      </c>
      <c r="E106" s="6">
        <f t="shared" si="9"/>
        <v>1.0400000000000007</v>
      </c>
      <c r="F106" s="6">
        <f t="shared" si="14"/>
        <v>13.000000000000002</v>
      </c>
      <c r="G106" s="6">
        <f t="shared" si="14"/>
        <v>17.216820498395485</v>
      </c>
      <c r="H106" s="6">
        <f t="shared" si="15"/>
        <v>12.500000000000004</v>
      </c>
      <c r="I106" s="6">
        <f t="shared" si="15"/>
        <v>11.458635094610989</v>
      </c>
      <c r="J106" s="6">
        <v>0</v>
      </c>
      <c r="K106" s="6">
        <v>-9.8000000000000007</v>
      </c>
    </row>
    <row r="107" spans="4:11" x14ac:dyDescent="0.3">
      <c r="D107" s="6">
        <v>106</v>
      </c>
      <c r="E107" s="6">
        <f t="shared" si="9"/>
        <v>1.0500000000000007</v>
      </c>
      <c r="F107" s="6">
        <f t="shared" si="14"/>
        <v>13.125000000000002</v>
      </c>
      <c r="G107" s="6">
        <f t="shared" si="14"/>
        <v>17.330916849341595</v>
      </c>
      <c r="H107" s="6">
        <f t="shared" si="15"/>
        <v>12.500000000000004</v>
      </c>
      <c r="I107" s="6">
        <f t="shared" si="15"/>
        <v>11.360635094610988</v>
      </c>
      <c r="J107" s="6">
        <v>0</v>
      </c>
      <c r="K107" s="6">
        <v>-9.8000000000000007</v>
      </c>
    </row>
    <row r="108" spans="4:11" x14ac:dyDescent="0.3">
      <c r="D108" s="6">
        <v>107</v>
      </c>
      <c r="E108" s="6">
        <f t="shared" si="9"/>
        <v>1.0600000000000007</v>
      </c>
      <c r="F108" s="6">
        <f t="shared" si="14"/>
        <v>13.250000000000002</v>
      </c>
      <c r="G108" s="6">
        <f t="shared" si="14"/>
        <v>17.444033200287706</v>
      </c>
      <c r="H108" s="6">
        <f t="shared" si="15"/>
        <v>12.500000000000004</v>
      </c>
      <c r="I108" s="6">
        <f t="shared" si="15"/>
        <v>11.262635094610987</v>
      </c>
      <c r="J108" s="6">
        <v>0</v>
      </c>
      <c r="K108" s="6">
        <v>-9.8000000000000007</v>
      </c>
    </row>
    <row r="109" spans="4:11" x14ac:dyDescent="0.3">
      <c r="D109" s="6">
        <v>108</v>
      </c>
      <c r="E109" s="6">
        <f t="shared" si="9"/>
        <v>1.0700000000000007</v>
      </c>
      <c r="F109" s="6">
        <f t="shared" si="14"/>
        <v>13.375000000000002</v>
      </c>
      <c r="G109" s="6">
        <f t="shared" si="14"/>
        <v>17.556169551233815</v>
      </c>
      <c r="H109" s="6">
        <f t="shared" si="15"/>
        <v>12.500000000000004</v>
      </c>
      <c r="I109" s="6">
        <f t="shared" si="15"/>
        <v>11.164635094610986</v>
      </c>
      <c r="J109" s="6">
        <v>0</v>
      </c>
      <c r="K109" s="6">
        <v>-9.8000000000000007</v>
      </c>
    </row>
    <row r="110" spans="4:11" x14ac:dyDescent="0.3">
      <c r="D110" s="6">
        <v>109</v>
      </c>
      <c r="E110" s="6">
        <f t="shared" si="9"/>
        <v>1.0800000000000007</v>
      </c>
      <c r="F110" s="6">
        <f t="shared" si="14"/>
        <v>13.500000000000002</v>
      </c>
      <c r="G110" s="6">
        <f t="shared" si="14"/>
        <v>17.667325902179925</v>
      </c>
      <c r="H110" s="6">
        <f t="shared" si="15"/>
        <v>12.500000000000004</v>
      </c>
      <c r="I110" s="6">
        <f t="shared" si="15"/>
        <v>11.066635094610985</v>
      </c>
      <c r="J110" s="6">
        <v>0</v>
      </c>
      <c r="K110" s="6">
        <v>-9.8000000000000007</v>
      </c>
    </row>
    <row r="111" spans="4:11" x14ac:dyDescent="0.3">
      <c r="D111" s="6">
        <v>110</v>
      </c>
      <c r="E111" s="6">
        <f t="shared" si="9"/>
        <v>1.0900000000000007</v>
      </c>
      <c r="F111" s="6">
        <f t="shared" si="14"/>
        <v>13.625000000000002</v>
      </c>
      <c r="G111" s="6">
        <f t="shared" si="14"/>
        <v>17.777502253126038</v>
      </c>
      <c r="H111" s="6">
        <f t="shared" si="15"/>
        <v>12.500000000000004</v>
      </c>
      <c r="I111" s="6">
        <f t="shared" si="15"/>
        <v>10.968635094610985</v>
      </c>
      <c r="J111" s="6">
        <v>0</v>
      </c>
      <c r="K111" s="6">
        <v>-9.8000000000000007</v>
      </c>
    </row>
    <row r="112" spans="4:11" x14ac:dyDescent="0.3">
      <c r="D112" s="6">
        <v>111</v>
      </c>
      <c r="E112" s="6">
        <f t="shared" si="9"/>
        <v>1.1000000000000008</v>
      </c>
      <c r="F112" s="6">
        <f t="shared" si="14"/>
        <v>13.750000000000002</v>
      </c>
      <c r="G112" s="6">
        <f t="shared" si="14"/>
        <v>17.886698604072148</v>
      </c>
      <c r="H112" s="6">
        <f t="shared" si="15"/>
        <v>12.500000000000004</v>
      </c>
      <c r="I112" s="6">
        <f t="shared" si="15"/>
        <v>10.870635094610984</v>
      </c>
      <c r="J112" s="6">
        <v>0</v>
      </c>
      <c r="K112" s="6">
        <v>-9.8000000000000007</v>
      </c>
    </row>
    <row r="113" spans="4:11" x14ac:dyDescent="0.3">
      <c r="D113" s="6">
        <v>112</v>
      </c>
      <c r="E113" s="6">
        <f t="shared" si="9"/>
        <v>1.1100000000000008</v>
      </c>
      <c r="F113" s="6">
        <f t="shared" si="14"/>
        <v>13.875000000000002</v>
      </c>
      <c r="G113" s="6">
        <f t="shared" si="14"/>
        <v>17.99491495501826</v>
      </c>
      <c r="H113" s="6">
        <f t="shared" si="15"/>
        <v>12.500000000000004</v>
      </c>
      <c r="I113" s="6">
        <f t="shared" si="15"/>
        <v>10.772635094610983</v>
      </c>
      <c r="J113" s="6">
        <v>0</v>
      </c>
      <c r="K113" s="6">
        <v>-9.8000000000000007</v>
      </c>
    </row>
    <row r="114" spans="4:11" x14ac:dyDescent="0.3">
      <c r="D114" s="6">
        <v>113</v>
      </c>
      <c r="E114" s="6">
        <f t="shared" si="9"/>
        <v>1.1200000000000008</v>
      </c>
      <c r="F114" s="6">
        <f t="shared" si="14"/>
        <v>14.000000000000002</v>
      </c>
      <c r="G114" s="6">
        <f t="shared" si="14"/>
        <v>18.102151305964369</v>
      </c>
      <c r="H114" s="6">
        <f t="shared" si="15"/>
        <v>12.500000000000004</v>
      </c>
      <c r="I114" s="6">
        <f t="shared" si="15"/>
        <v>10.674635094610982</v>
      </c>
      <c r="J114" s="6">
        <v>0</v>
      </c>
      <c r="K114" s="6">
        <v>-9.8000000000000007</v>
      </c>
    </row>
    <row r="115" spans="4:11" x14ac:dyDescent="0.3">
      <c r="D115" s="6">
        <v>114</v>
      </c>
      <c r="E115" s="6">
        <f t="shared" si="9"/>
        <v>1.1300000000000008</v>
      </c>
      <c r="F115" s="6">
        <f t="shared" si="14"/>
        <v>14.125000000000002</v>
      </c>
      <c r="G115" s="6">
        <f t="shared" si="14"/>
        <v>18.208407656910481</v>
      </c>
      <c r="H115" s="6">
        <f t="shared" si="15"/>
        <v>12.500000000000004</v>
      </c>
      <c r="I115" s="6">
        <f t="shared" si="15"/>
        <v>10.576635094610982</v>
      </c>
      <c r="J115" s="6">
        <v>0</v>
      </c>
      <c r="K115" s="6">
        <v>-9.8000000000000007</v>
      </c>
    </row>
    <row r="116" spans="4:11" x14ac:dyDescent="0.3">
      <c r="D116" s="6">
        <v>115</v>
      </c>
      <c r="E116" s="6">
        <f t="shared" si="9"/>
        <v>1.1400000000000008</v>
      </c>
      <c r="F116" s="6">
        <f t="shared" ref="F116:G131" si="16">F115+H115*$B$2+0.5*J115*$B$2^2</f>
        <v>14.250000000000002</v>
      </c>
      <c r="G116" s="6">
        <f t="shared" si="16"/>
        <v>18.31368400785659</v>
      </c>
      <c r="H116" s="6">
        <f t="shared" ref="H116:I131" si="17">H115+J115*$B$2</f>
        <v>12.500000000000004</v>
      </c>
      <c r="I116" s="6">
        <f t="shared" si="17"/>
        <v>10.478635094610981</v>
      </c>
      <c r="J116" s="6">
        <v>0</v>
      </c>
      <c r="K116" s="6">
        <v>-9.8000000000000007</v>
      </c>
    </row>
    <row r="117" spans="4:11" x14ac:dyDescent="0.3">
      <c r="D117" s="6">
        <v>116</v>
      </c>
      <c r="E117" s="6">
        <f t="shared" si="9"/>
        <v>1.1500000000000008</v>
      </c>
      <c r="F117" s="6">
        <f t="shared" si="16"/>
        <v>14.375000000000002</v>
      </c>
      <c r="G117" s="6">
        <f t="shared" si="16"/>
        <v>18.417980358802701</v>
      </c>
      <c r="H117" s="6">
        <f t="shared" si="17"/>
        <v>12.500000000000004</v>
      </c>
      <c r="I117" s="6">
        <f t="shared" si="17"/>
        <v>10.38063509461098</v>
      </c>
      <c r="J117" s="6">
        <v>0</v>
      </c>
      <c r="K117" s="6">
        <v>-9.8000000000000007</v>
      </c>
    </row>
    <row r="118" spans="4:11" x14ac:dyDescent="0.3">
      <c r="D118" s="6">
        <v>117</v>
      </c>
      <c r="E118" s="6">
        <f t="shared" si="9"/>
        <v>1.1600000000000008</v>
      </c>
      <c r="F118" s="6">
        <f t="shared" si="16"/>
        <v>14.500000000000002</v>
      </c>
      <c r="G118" s="6">
        <f t="shared" si="16"/>
        <v>18.52129670974881</v>
      </c>
      <c r="H118" s="6">
        <f t="shared" si="17"/>
        <v>12.500000000000004</v>
      </c>
      <c r="I118" s="6">
        <f t="shared" si="17"/>
        <v>10.282635094610979</v>
      </c>
      <c r="J118" s="6">
        <v>0</v>
      </c>
      <c r="K118" s="6">
        <v>-9.8000000000000007</v>
      </c>
    </row>
    <row r="119" spans="4:11" x14ac:dyDescent="0.3">
      <c r="D119" s="6">
        <v>118</v>
      </c>
      <c r="E119" s="6">
        <f t="shared" si="9"/>
        <v>1.1700000000000008</v>
      </c>
      <c r="F119" s="6">
        <f t="shared" si="16"/>
        <v>14.625000000000002</v>
      </c>
      <c r="G119" s="6">
        <f t="shared" si="16"/>
        <v>18.623633060694921</v>
      </c>
      <c r="H119" s="6">
        <f t="shared" si="17"/>
        <v>12.500000000000004</v>
      </c>
      <c r="I119" s="6">
        <f t="shared" si="17"/>
        <v>10.184635094610979</v>
      </c>
      <c r="J119" s="6">
        <v>0</v>
      </c>
      <c r="K119" s="6">
        <v>-9.8000000000000007</v>
      </c>
    </row>
    <row r="120" spans="4:11" x14ac:dyDescent="0.3">
      <c r="D120" s="6">
        <v>119</v>
      </c>
      <c r="E120" s="6">
        <f t="shared" si="9"/>
        <v>1.1800000000000008</v>
      </c>
      <c r="F120" s="6">
        <f t="shared" si="16"/>
        <v>14.750000000000002</v>
      </c>
      <c r="G120" s="6">
        <f t="shared" si="16"/>
        <v>18.724989411641033</v>
      </c>
      <c r="H120" s="6">
        <f t="shared" si="17"/>
        <v>12.500000000000004</v>
      </c>
      <c r="I120" s="6">
        <f t="shared" si="17"/>
        <v>10.086635094610978</v>
      </c>
      <c r="J120" s="6">
        <v>0</v>
      </c>
      <c r="K120" s="6">
        <v>-9.8000000000000007</v>
      </c>
    </row>
    <row r="121" spans="4:11" x14ac:dyDescent="0.3">
      <c r="D121" s="6">
        <v>120</v>
      </c>
      <c r="E121" s="6">
        <f t="shared" si="9"/>
        <v>1.1900000000000008</v>
      </c>
      <c r="F121" s="6">
        <f t="shared" si="16"/>
        <v>14.875000000000002</v>
      </c>
      <c r="G121" s="6">
        <f t="shared" si="16"/>
        <v>18.825365762587143</v>
      </c>
      <c r="H121" s="6">
        <f t="shared" si="17"/>
        <v>12.500000000000004</v>
      </c>
      <c r="I121" s="6">
        <f t="shared" si="17"/>
        <v>9.9886350946109772</v>
      </c>
      <c r="J121" s="6">
        <v>0</v>
      </c>
      <c r="K121" s="6">
        <v>-9.8000000000000007</v>
      </c>
    </row>
    <row r="122" spans="4:11" x14ac:dyDescent="0.3">
      <c r="D122" s="6">
        <v>121</v>
      </c>
      <c r="E122" s="6">
        <f t="shared" si="9"/>
        <v>1.2000000000000008</v>
      </c>
      <c r="F122" s="6">
        <f t="shared" si="16"/>
        <v>15.000000000000002</v>
      </c>
      <c r="G122" s="6">
        <f t="shared" si="16"/>
        <v>18.924762113533255</v>
      </c>
      <c r="H122" s="6">
        <f t="shared" si="17"/>
        <v>12.500000000000004</v>
      </c>
      <c r="I122" s="6">
        <f t="shared" si="17"/>
        <v>9.8906350946109765</v>
      </c>
      <c r="J122" s="6">
        <v>0</v>
      </c>
      <c r="K122" s="6">
        <v>-9.8000000000000007</v>
      </c>
    </row>
    <row r="123" spans="4:11" x14ac:dyDescent="0.3">
      <c r="D123" s="6">
        <v>122</v>
      </c>
      <c r="E123" s="6">
        <f t="shared" si="9"/>
        <v>1.2100000000000009</v>
      </c>
      <c r="F123" s="6">
        <f t="shared" si="16"/>
        <v>15.125000000000002</v>
      </c>
      <c r="G123" s="6">
        <f t="shared" si="16"/>
        <v>19.023178464479365</v>
      </c>
      <c r="H123" s="6">
        <f t="shared" si="17"/>
        <v>12.500000000000004</v>
      </c>
      <c r="I123" s="6">
        <f t="shared" si="17"/>
        <v>9.7926350946109757</v>
      </c>
      <c r="J123" s="6">
        <v>0</v>
      </c>
      <c r="K123" s="6">
        <v>-9.8000000000000007</v>
      </c>
    </row>
    <row r="124" spans="4:11" x14ac:dyDescent="0.3">
      <c r="D124" s="6">
        <v>123</v>
      </c>
      <c r="E124" s="6">
        <f t="shared" si="9"/>
        <v>1.2200000000000009</v>
      </c>
      <c r="F124" s="6">
        <f t="shared" si="16"/>
        <v>15.250000000000002</v>
      </c>
      <c r="G124" s="6">
        <f t="shared" si="16"/>
        <v>19.120614815425476</v>
      </c>
      <c r="H124" s="6">
        <f t="shared" si="17"/>
        <v>12.500000000000004</v>
      </c>
      <c r="I124" s="6">
        <f t="shared" si="17"/>
        <v>9.6946350946109749</v>
      </c>
      <c r="J124" s="6">
        <v>0</v>
      </c>
      <c r="K124" s="6">
        <v>-9.8000000000000007</v>
      </c>
    </row>
    <row r="125" spans="4:11" x14ac:dyDescent="0.3">
      <c r="D125" s="6">
        <v>124</v>
      </c>
      <c r="E125" s="6">
        <f t="shared" si="9"/>
        <v>1.2300000000000009</v>
      </c>
      <c r="F125" s="6">
        <f t="shared" si="16"/>
        <v>15.375000000000002</v>
      </c>
      <c r="G125" s="6">
        <f t="shared" si="16"/>
        <v>19.217071166371586</v>
      </c>
      <c r="H125" s="6">
        <f t="shared" si="17"/>
        <v>12.500000000000004</v>
      </c>
      <c r="I125" s="6">
        <f t="shared" si="17"/>
        <v>9.5966350946109742</v>
      </c>
      <c r="J125" s="6">
        <v>0</v>
      </c>
      <c r="K125" s="6">
        <v>-9.8000000000000007</v>
      </c>
    </row>
    <row r="126" spans="4:11" x14ac:dyDescent="0.3">
      <c r="D126" s="6">
        <v>125</v>
      </c>
      <c r="E126" s="6">
        <f t="shared" si="9"/>
        <v>1.2400000000000009</v>
      </c>
      <c r="F126" s="6">
        <f t="shared" si="16"/>
        <v>15.500000000000002</v>
      </c>
      <c r="G126" s="6">
        <f t="shared" si="16"/>
        <v>19.312547517317697</v>
      </c>
      <c r="H126" s="6">
        <f t="shared" si="17"/>
        <v>12.500000000000004</v>
      </c>
      <c r="I126" s="6">
        <f t="shared" si="17"/>
        <v>9.4986350946109734</v>
      </c>
      <c r="J126" s="6">
        <v>0</v>
      </c>
      <c r="K126" s="6">
        <v>-9.8000000000000007</v>
      </c>
    </row>
    <row r="127" spans="4:11" x14ac:dyDescent="0.3">
      <c r="D127" s="6">
        <v>126</v>
      </c>
      <c r="E127" s="6">
        <f t="shared" si="9"/>
        <v>1.2500000000000009</v>
      </c>
      <c r="F127" s="6">
        <f t="shared" si="16"/>
        <v>15.625000000000002</v>
      </c>
      <c r="G127" s="6">
        <f t="shared" si="16"/>
        <v>19.407043868263806</v>
      </c>
      <c r="H127" s="6">
        <f t="shared" si="17"/>
        <v>12.500000000000004</v>
      </c>
      <c r="I127" s="6">
        <f t="shared" si="17"/>
        <v>9.4006350946109727</v>
      </c>
      <c r="J127" s="6">
        <v>0</v>
      </c>
      <c r="K127" s="6">
        <v>-9.8000000000000007</v>
      </c>
    </row>
    <row r="128" spans="4:11" x14ac:dyDescent="0.3">
      <c r="D128" s="6">
        <v>127</v>
      </c>
      <c r="E128" s="6">
        <f t="shared" si="9"/>
        <v>1.2600000000000009</v>
      </c>
      <c r="F128" s="6">
        <f t="shared" si="16"/>
        <v>15.750000000000002</v>
      </c>
      <c r="G128" s="6">
        <f t="shared" si="16"/>
        <v>19.500560219209916</v>
      </c>
      <c r="H128" s="6">
        <f t="shared" si="17"/>
        <v>12.500000000000004</v>
      </c>
      <c r="I128" s="6">
        <f t="shared" si="17"/>
        <v>9.3026350946109719</v>
      </c>
      <c r="J128" s="6">
        <v>0</v>
      </c>
      <c r="K128" s="6">
        <v>-9.8000000000000007</v>
      </c>
    </row>
    <row r="129" spans="4:11" x14ac:dyDescent="0.3">
      <c r="D129" s="6">
        <v>128</v>
      </c>
      <c r="E129" s="6">
        <f t="shared" si="9"/>
        <v>1.2700000000000009</v>
      </c>
      <c r="F129" s="6">
        <f t="shared" si="16"/>
        <v>15.875000000000002</v>
      </c>
      <c r="G129" s="6">
        <f t="shared" si="16"/>
        <v>19.593096570156028</v>
      </c>
      <c r="H129" s="6">
        <f t="shared" si="17"/>
        <v>12.500000000000004</v>
      </c>
      <c r="I129" s="6">
        <f t="shared" si="17"/>
        <v>9.2046350946109712</v>
      </c>
      <c r="J129" s="6">
        <v>0</v>
      </c>
      <c r="K129" s="6">
        <v>-9.8000000000000007</v>
      </c>
    </row>
    <row r="130" spans="4:11" x14ac:dyDescent="0.3">
      <c r="D130" s="6">
        <v>129</v>
      </c>
      <c r="E130" s="6">
        <f t="shared" si="9"/>
        <v>1.2800000000000009</v>
      </c>
      <c r="F130" s="6">
        <f t="shared" si="16"/>
        <v>16.000000000000004</v>
      </c>
      <c r="G130" s="6">
        <f t="shared" si="16"/>
        <v>19.684652921102138</v>
      </c>
      <c r="H130" s="6">
        <f t="shared" si="17"/>
        <v>12.500000000000004</v>
      </c>
      <c r="I130" s="6">
        <f t="shared" si="17"/>
        <v>9.1066350946109704</v>
      </c>
      <c r="J130" s="6">
        <v>0</v>
      </c>
      <c r="K130" s="6">
        <v>-9.8000000000000007</v>
      </c>
    </row>
    <row r="131" spans="4:11" x14ac:dyDescent="0.3">
      <c r="D131" s="6">
        <v>130</v>
      </c>
      <c r="E131" s="6">
        <f t="shared" si="9"/>
        <v>1.2900000000000009</v>
      </c>
      <c r="F131" s="6">
        <f t="shared" si="16"/>
        <v>16.125000000000004</v>
      </c>
      <c r="G131" s="6">
        <f t="shared" si="16"/>
        <v>19.77522927204825</v>
      </c>
      <c r="H131" s="6">
        <f t="shared" si="17"/>
        <v>12.500000000000004</v>
      </c>
      <c r="I131" s="6">
        <f t="shared" si="17"/>
        <v>9.0086350946109697</v>
      </c>
      <c r="J131" s="6">
        <v>0</v>
      </c>
      <c r="K131" s="6">
        <v>-9.8000000000000007</v>
      </c>
    </row>
    <row r="132" spans="4:11" x14ac:dyDescent="0.3">
      <c r="D132" s="6">
        <v>131</v>
      </c>
      <c r="E132" s="6">
        <f t="shared" ref="E132:E195" si="18">$B$2+E131</f>
        <v>1.3000000000000009</v>
      </c>
      <c r="F132" s="6">
        <f t="shared" ref="F132:G147" si="19">F131+H131*$B$2+0.5*J131*$B$2^2</f>
        <v>16.250000000000004</v>
      </c>
      <c r="G132" s="6">
        <f t="shared" si="19"/>
        <v>19.86482562299436</v>
      </c>
      <c r="H132" s="6">
        <f t="shared" ref="H132:I147" si="20">H131+J131*$B$2</f>
        <v>12.500000000000004</v>
      </c>
      <c r="I132" s="6">
        <f t="shared" si="20"/>
        <v>8.9106350946109689</v>
      </c>
      <c r="J132" s="6">
        <v>0</v>
      </c>
      <c r="K132" s="6">
        <v>-9.8000000000000007</v>
      </c>
    </row>
    <row r="133" spans="4:11" x14ac:dyDescent="0.3">
      <c r="D133" s="6">
        <v>132</v>
      </c>
      <c r="E133" s="6">
        <f t="shared" si="18"/>
        <v>1.3100000000000009</v>
      </c>
      <c r="F133" s="6">
        <f t="shared" si="19"/>
        <v>16.375000000000004</v>
      </c>
      <c r="G133" s="6">
        <f t="shared" si="19"/>
        <v>19.953441973940471</v>
      </c>
      <c r="H133" s="6">
        <f t="shared" si="20"/>
        <v>12.500000000000004</v>
      </c>
      <c r="I133" s="6">
        <f t="shared" si="20"/>
        <v>8.8126350946109682</v>
      </c>
      <c r="J133" s="6">
        <v>0</v>
      </c>
      <c r="K133" s="6">
        <v>-9.8000000000000007</v>
      </c>
    </row>
    <row r="134" spans="4:11" x14ac:dyDescent="0.3">
      <c r="D134" s="6">
        <v>133</v>
      </c>
      <c r="E134" s="6">
        <f t="shared" si="18"/>
        <v>1.320000000000001</v>
      </c>
      <c r="F134" s="6">
        <f t="shared" si="19"/>
        <v>16.500000000000004</v>
      </c>
      <c r="G134" s="6">
        <f t="shared" si="19"/>
        <v>20.04107832488658</v>
      </c>
      <c r="H134" s="6">
        <f t="shared" si="20"/>
        <v>12.500000000000004</v>
      </c>
      <c r="I134" s="6">
        <f t="shared" si="20"/>
        <v>8.7146350946109674</v>
      </c>
      <c r="J134" s="6">
        <v>0</v>
      </c>
      <c r="K134" s="6">
        <v>-9.8000000000000007</v>
      </c>
    </row>
    <row r="135" spans="4:11" x14ac:dyDescent="0.3">
      <c r="D135" s="6">
        <v>134</v>
      </c>
      <c r="E135" s="6">
        <f t="shared" si="18"/>
        <v>1.330000000000001</v>
      </c>
      <c r="F135" s="6">
        <f t="shared" si="19"/>
        <v>16.625000000000004</v>
      </c>
      <c r="G135" s="6">
        <f t="shared" si="19"/>
        <v>20.127734675832691</v>
      </c>
      <c r="H135" s="6">
        <f t="shared" si="20"/>
        <v>12.500000000000004</v>
      </c>
      <c r="I135" s="6">
        <f t="shared" si="20"/>
        <v>8.6166350946109667</v>
      </c>
      <c r="J135" s="6">
        <v>0</v>
      </c>
      <c r="K135" s="6">
        <v>-9.8000000000000007</v>
      </c>
    </row>
    <row r="136" spans="4:11" x14ac:dyDescent="0.3">
      <c r="D136" s="6">
        <v>135</v>
      </c>
      <c r="E136" s="6">
        <f t="shared" si="18"/>
        <v>1.340000000000001</v>
      </c>
      <c r="F136" s="6">
        <f t="shared" si="19"/>
        <v>16.750000000000004</v>
      </c>
      <c r="G136" s="6">
        <f t="shared" si="19"/>
        <v>20.2134110267788</v>
      </c>
      <c r="H136" s="6">
        <f t="shared" si="20"/>
        <v>12.500000000000004</v>
      </c>
      <c r="I136" s="6">
        <f t="shared" si="20"/>
        <v>8.5186350946109659</v>
      </c>
      <c r="J136" s="6">
        <v>0</v>
      </c>
      <c r="K136" s="6">
        <v>-9.8000000000000007</v>
      </c>
    </row>
    <row r="137" spans="4:11" x14ac:dyDescent="0.3">
      <c r="D137" s="6">
        <v>136</v>
      </c>
      <c r="E137" s="6">
        <f t="shared" si="18"/>
        <v>1.350000000000001</v>
      </c>
      <c r="F137" s="6">
        <f t="shared" si="19"/>
        <v>16.875000000000004</v>
      </c>
      <c r="G137" s="6">
        <f t="shared" si="19"/>
        <v>20.298107377724911</v>
      </c>
      <c r="H137" s="6">
        <f t="shared" si="20"/>
        <v>12.500000000000004</v>
      </c>
      <c r="I137" s="6">
        <f t="shared" si="20"/>
        <v>8.4206350946109652</v>
      </c>
      <c r="J137" s="6">
        <v>0</v>
      </c>
      <c r="K137" s="6">
        <v>-9.8000000000000007</v>
      </c>
    </row>
    <row r="138" spans="4:11" x14ac:dyDescent="0.3">
      <c r="D138" s="6">
        <v>137</v>
      </c>
      <c r="E138" s="6">
        <f t="shared" si="18"/>
        <v>1.360000000000001</v>
      </c>
      <c r="F138" s="6">
        <f t="shared" si="19"/>
        <v>17.000000000000004</v>
      </c>
      <c r="G138" s="6">
        <f t="shared" si="19"/>
        <v>20.381823728671023</v>
      </c>
      <c r="H138" s="6">
        <f t="shared" si="20"/>
        <v>12.500000000000004</v>
      </c>
      <c r="I138" s="6">
        <f t="shared" si="20"/>
        <v>8.3226350946109644</v>
      </c>
      <c r="J138" s="6">
        <v>0</v>
      </c>
      <c r="K138" s="6">
        <v>-9.8000000000000007</v>
      </c>
    </row>
    <row r="139" spans="4:11" x14ac:dyDescent="0.3">
      <c r="D139" s="6">
        <v>138</v>
      </c>
      <c r="E139" s="6">
        <f t="shared" si="18"/>
        <v>1.370000000000001</v>
      </c>
      <c r="F139" s="6">
        <f t="shared" si="19"/>
        <v>17.125000000000004</v>
      </c>
      <c r="G139" s="6">
        <f t="shared" si="19"/>
        <v>20.464560079617133</v>
      </c>
      <c r="H139" s="6">
        <f t="shared" si="20"/>
        <v>12.500000000000004</v>
      </c>
      <c r="I139" s="6">
        <f t="shared" si="20"/>
        <v>8.2246350946109636</v>
      </c>
      <c r="J139" s="6">
        <v>0</v>
      </c>
      <c r="K139" s="6">
        <v>-9.8000000000000007</v>
      </c>
    </row>
    <row r="140" spans="4:11" x14ac:dyDescent="0.3">
      <c r="D140" s="6">
        <v>139</v>
      </c>
      <c r="E140" s="6">
        <f t="shared" si="18"/>
        <v>1.380000000000001</v>
      </c>
      <c r="F140" s="6">
        <f t="shared" si="19"/>
        <v>17.250000000000004</v>
      </c>
      <c r="G140" s="6">
        <f t="shared" si="19"/>
        <v>20.546316430563245</v>
      </c>
      <c r="H140" s="6">
        <f t="shared" si="20"/>
        <v>12.500000000000004</v>
      </c>
      <c r="I140" s="6">
        <f t="shared" si="20"/>
        <v>8.1266350946109629</v>
      </c>
      <c r="J140" s="6">
        <v>0</v>
      </c>
      <c r="K140" s="6">
        <v>-9.8000000000000007</v>
      </c>
    </row>
    <row r="141" spans="4:11" x14ac:dyDescent="0.3">
      <c r="D141" s="6">
        <v>140</v>
      </c>
      <c r="E141" s="6">
        <f t="shared" si="18"/>
        <v>1.390000000000001</v>
      </c>
      <c r="F141" s="6">
        <f t="shared" si="19"/>
        <v>17.375000000000004</v>
      </c>
      <c r="G141" s="6">
        <f t="shared" si="19"/>
        <v>20.627092781509354</v>
      </c>
      <c r="H141" s="6">
        <f t="shared" si="20"/>
        <v>12.500000000000004</v>
      </c>
      <c r="I141" s="6">
        <f t="shared" si="20"/>
        <v>8.0286350946109621</v>
      </c>
      <c r="J141" s="6">
        <v>0</v>
      </c>
      <c r="K141" s="6">
        <v>-9.8000000000000007</v>
      </c>
    </row>
    <row r="142" spans="4:11" x14ac:dyDescent="0.3">
      <c r="D142" s="6">
        <v>141</v>
      </c>
      <c r="E142" s="6">
        <f t="shared" si="18"/>
        <v>1.400000000000001</v>
      </c>
      <c r="F142" s="6">
        <f t="shared" si="19"/>
        <v>17.500000000000004</v>
      </c>
      <c r="G142" s="6">
        <f t="shared" si="19"/>
        <v>20.706889132455466</v>
      </c>
      <c r="H142" s="6">
        <f t="shared" si="20"/>
        <v>12.500000000000004</v>
      </c>
      <c r="I142" s="6">
        <f t="shared" si="20"/>
        <v>7.9306350946109623</v>
      </c>
      <c r="J142" s="6">
        <v>0</v>
      </c>
      <c r="K142" s="6">
        <v>-9.8000000000000007</v>
      </c>
    </row>
    <row r="143" spans="4:11" x14ac:dyDescent="0.3">
      <c r="D143" s="6">
        <v>142</v>
      </c>
      <c r="E143" s="6">
        <f t="shared" si="18"/>
        <v>1.410000000000001</v>
      </c>
      <c r="F143" s="6">
        <f t="shared" si="19"/>
        <v>17.625000000000004</v>
      </c>
      <c r="G143" s="6">
        <f t="shared" si="19"/>
        <v>20.785705483401575</v>
      </c>
      <c r="H143" s="6">
        <f t="shared" si="20"/>
        <v>12.500000000000004</v>
      </c>
      <c r="I143" s="6">
        <f t="shared" si="20"/>
        <v>7.8326350946109624</v>
      </c>
      <c r="J143" s="6">
        <v>0</v>
      </c>
      <c r="K143" s="6">
        <v>-9.8000000000000007</v>
      </c>
    </row>
    <row r="144" spans="4:11" x14ac:dyDescent="0.3">
      <c r="D144" s="6">
        <v>143</v>
      </c>
      <c r="E144" s="6">
        <f t="shared" si="18"/>
        <v>1.420000000000001</v>
      </c>
      <c r="F144" s="6">
        <f t="shared" si="19"/>
        <v>17.750000000000004</v>
      </c>
      <c r="G144" s="6">
        <f t="shared" si="19"/>
        <v>20.863541834347686</v>
      </c>
      <c r="H144" s="6">
        <f t="shared" si="20"/>
        <v>12.500000000000004</v>
      </c>
      <c r="I144" s="6">
        <f t="shared" si="20"/>
        <v>7.7346350946109625</v>
      </c>
      <c r="J144" s="6">
        <v>0</v>
      </c>
      <c r="K144" s="6">
        <v>-9.8000000000000007</v>
      </c>
    </row>
    <row r="145" spans="4:11" x14ac:dyDescent="0.3">
      <c r="D145" s="6">
        <v>144</v>
      </c>
      <c r="E145" s="6">
        <f t="shared" si="18"/>
        <v>1.430000000000001</v>
      </c>
      <c r="F145" s="6">
        <f t="shared" si="19"/>
        <v>17.875000000000004</v>
      </c>
      <c r="G145" s="6">
        <f t="shared" si="19"/>
        <v>20.940398185293795</v>
      </c>
      <c r="H145" s="6">
        <f t="shared" si="20"/>
        <v>12.500000000000004</v>
      </c>
      <c r="I145" s="6">
        <f t="shared" si="20"/>
        <v>7.6366350946109627</v>
      </c>
      <c r="J145" s="6">
        <v>0</v>
      </c>
      <c r="K145" s="6">
        <v>-9.8000000000000007</v>
      </c>
    </row>
    <row r="146" spans="4:11" x14ac:dyDescent="0.3">
      <c r="D146" s="6">
        <v>145</v>
      </c>
      <c r="E146" s="6">
        <f t="shared" si="18"/>
        <v>1.4400000000000011</v>
      </c>
      <c r="F146" s="6">
        <f t="shared" si="19"/>
        <v>18.000000000000004</v>
      </c>
      <c r="G146" s="6">
        <f t="shared" si="19"/>
        <v>21.016274536239905</v>
      </c>
      <c r="H146" s="6">
        <f t="shared" si="20"/>
        <v>12.500000000000004</v>
      </c>
      <c r="I146" s="6">
        <f t="shared" si="20"/>
        <v>7.5386350946109628</v>
      </c>
      <c r="J146" s="6">
        <v>0</v>
      </c>
      <c r="K146" s="6">
        <v>-9.8000000000000007</v>
      </c>
    </row>
    <row r="147" spans="4:11" x14ac:dyDescent="0.3">
      <c r="D147" s="6">
        <v>146</v>
      </c>
      <c r="E147" s="6">
        <f t="shared" si="18"/>
        <v>1.4500000000000011</v>
      </c>
      <c r="F147" s="6">
        <f t="shared" si="19"/>
        <v>18.125000000000004</v>
      </c>
      <c r="G147" s="6">
        <f t="shared" si="19"/>
        <v>21.091170887186017</v>
      </c>
      <c r="H147" s="6">
        <f t="shared" si="20"/>
        <v>12.500000000000004</v>
      </c>
      <c r="I147" s="6">
        <f t="shared" si="20"/>
        <v>7.440635094610963</v>
      </c>
      <c r="J147" s="6">
        <v>0</v>
      </c>
      <c r="K147" s="6">
        <v>-9.8000000000000007</v>
      </c>
    </row>
    <row r="148" spans="4:11" x14ac:dyDescent="0.3">
      <c r="D148" s="6">
        <v>147</v>
      </c>
      <c r="E148" s="6">
        <f t="shared" si="18"/>
        <v>1.4600000000000011</v>
      </c>
      <c r="F148" s="6">
        <f t="shared" ref="F148:G163" si="21">F147+H147*$B$2+0.5*J147*$B$2^2</f>
        <v>18.250000000000004</v>
      </c>
      <c r="G148" s="6">
        <f t="shared" si="21"/>
        <v>21.165087238132127</v>
      </c>
      <c r="H148" s="6">
        <f t="shared" ref="H148:I163" si="22">H147+J147*$B$2</f>
        <v>12.500000000000004</v>
      </c>
      <c r="I148" s="6">
        <f t="shared" si="22"/>
        <v>7.3426350946109631</v>
      </c>
      <c r="J148" s="6">
        <v>0</v>
      </c>
      <c r="K148" s="6">
        <v>-9.8000000000000007</v>
      </c>
    </row>
    <row r="149" spans="4:11" x14ac:dyDescent="0.3">
      <c r="D149" s="6">
        <v>148</v>
      </c>
      <c r="E149" s="6">
        <f t="shared" si="18"/>
        <v>1.4700000000000011</v>
      </c>
      <c r="F149" s="6">
        <f t="shared" si="21"/>
        <v>18.375000000000004</v>
      </c>
      <c r="G149" s="6">
        <f t="shared" si="21"/>
        <v>21.238023589078239</v>
      </c>
      <c r="H149" s="6">
        <f t="shared" si="22"/>
        <v>12.500000000000004</v>
      </c>
      <c r="I149" s="6">
        <f t="shared" si="22"/>
        <v>7.2446350946109632</v>
      </c>
      <c r="J149" s="6">
        <v>0</v>
      </c>
      <c r="K149" s="6">
        <v>-9.8000000000000007</v>
      </c>
    </row>
    <row r="150" spans="4:11" x14ac:dyDescent="0.3">
      <c r="D150" s="6">
        <v>149</v>
      </c>
      <c r="E150" s="6">
        <f t="shared" si="18"/>
        <v>1.4800000000000011</v>
      </c>
      <c r="F150" s="6">
        <f t="shared" si="21"/>
        <v>18.500000000000004</v>
      </c>
      <c r="G150" s="6">
        <f t="shared" si="21"/>
        <v>21.309979940024348</v>
      </c>
      <c r="H150" s="6">
        <f t="shared" si="22"/>
        <v>12.500000000000004</v>
      </c>
      <c r="I150" s="6">
        <f t="shared" si="22"/>
        <v>7.1466350946109634</v>
      </c>
      <c r="J150" s="6">
        <v>0</v>
      </c>
      <c r="K150" s="6">
        <v>-9.8000000000000007</v>
      </c>
    </row>
    <row r="151" spans="4:11" x14ac:dyDescent="0.3">
      <c r="D151" s="6">
        <v>150</v>
      </c>
      <c r="E151" s="6">
        <f t="shared" si="18"/>
        <v>1.4900000000000011</v>
      </c>
      <c r="F151" s="6">
        <f t="shared" si="21"/>
        <v>18.625000000000004</v>
      </c>
      <c r="G151" s="6">
        <f t="shared" si="21"/>
        <v>21.38095629097046</v>
      </c>
      <c r="H151" s="6">
        <f t="shared" si="22"/>
        <v>12.500000000000004</v>
      </c>
      <c r="I151" s="6">
        <f t="shared" si="22"/>
        <v>7.0486350946109635</v>
      </c>
      <c r="J151" s="6">
        <v>0</v>
      </c>
      <c r="K151" s="6">
        <v>-9.8000000000000007</v>
      </c>
    </row>
    <row r="152" spans="4:11" x14ac:dyDescent="0.3">
      <c r="D152" s="6">
        <v>151</v>
      </c>
      <c r="E152" s="6">
        <f t="shared" si="18"/>
        <v>1.5000000000000011</v>
      </c>
      <c r="F152" s="6">
        <f t="shared" si="21"/>
        <v>18.750000000000004</v>
      </c>
      <c r="G152" s="6">
        <f t="shared" si="21"/>
        <v>21.450952641916569</v>
      </c>
      <c r="H152" s="6">
        <f t="shared" si="22"/>
        <v>12.500000000000004</v>
      </c>
      <c r="I152" s="6">
        <f t="shared" si="22"/>
        <v>6.9506350946109636</v>
      </c>
      <c r="J152" s="6">
        <v>0</v>
      </c>
      <c r="K152" s="6">
        <v>-9.8000000000000007</v>
      </c>
    </row>
    <row r="153" spans="4:11" x14ac:dyDescent="0.3">
      <c r="D153" s="6">
        <v>152</v>
      </c>
      <c r="E153" s="6">
        <f t="shared" si="18"/>
        <v>1.5100000000000011</v>
      </c>
      <c r="F153" s="6">
        <f t="shared" si="21"/>
        <v>18.875000000000004</v>
      </c>
      <c r="G153" s="6">
        <f t="shared" si="21"/>
        <v>21.51996899286268</v>
      </c>
      <c r="H153" s="6">
        <f t="shared" si="22"/>
        <v>12.500000000000004</v>
      </c>
      <c r="I153" s="6">
        <f t="shared" si="22"/>
        <v>6.8526350946109638</v>
      </c>
      <c r="J153" s="6">
        <v>0</v>
      </c>
      <c r="K153" s="6">
        <v>-9.8000000000000007</v>
      </c>
    </row>
    <row r="154" spans="4:11" x14ac:dyDescent="0.3">
      <c r="D154" s="6">
        <v>153</v>
      </c>
      <c r="E154" s="6">
        <f t="shared" si="18"/>
        <v>1.5200000000000011</v>
      </c>
      <c r="F154" s="6">
        <f t="shared" si="21"/>
        <v>19.000000000000004</v>
      </c>
      <c r="G154" s="6">
        <f t="shared" si="21"/>
        <v>21.588005343808788</v>
      </c>
      <c r="H154" s="6">
        <f t="shared" si="22"/>
        <v>12.500000000000004</v>
      </c>
      <c r="I154" s="6">
        <f t="shared" si="22"/>
        <v>6.7546350946109639</v>
      </c>
      <c r="J154" s="6">
        <v>0</v>
      </c>
      <c r="K154" s="6">
        <v>-9.8000000000000007</v>
      </c>
    </row>
    <row r="155" spans="4:11" x14ac:dyDescent="0.3">
      <c r="D155" s="6">
        <v>154</v>
      </c>
      <c r="E155" s="6">
        <f t="shared" si="18"/>
        <v>1.5300000000000011</v>
      </c>
      <c r="F155" s="6">
        <f t="shared" si="21"/>
        <v>19.125000000000004</v>
      </c>
      <c r="G155" s="6">
        <f t="shared" si="21"/>
        <v>21.655061694754899</v>
      </c>
      <c r="H155" s="6">
        <f t="shared" si="22"/>
        <v>12.500000000000004</v>
      </c>
      <c r="I155" s="6">
        <f t="shared" si="22"/>
        <v>6.656635094610964</v>
      </c>
      <c r="J155" s="6">
        <v>0</v>
      </c>
      <c r="K155" s="6">
        <v>-9.8000000000000007</v>
      </c>
    </row>
    <row r="156" spans="4:11" x14ac:dyDescent="0.3">
      <c r="D156" s="6">
        <v>155</v>
      </c>
      <c r="E156" s="6">
        <f t="shared" si="18"/>
        <v>1.5400000000000011</v>
      </c>
      <c r="F156" s="6">
        <f t="shared" si="21"/>
        <v>19.250000000000004</v>
      </c>
      <c r="G156" s="6">
        <f t="shared" si="21"/>
        <v>21.721138045701011</v>
      </c>
      <c r="H156" s="6">
        <f t="shared" si="22"/>
        <v>12.500000000000004</v>
      </c>
      <c r="I156" s="6">
        <f t="shared" si="22"/>
        <v>6.5586350946109642</v>
      </c>
      <c r="J156" s="6">
        <v>0</v>
      </c>
      <c r="K156" s="6">
        <v>-9.8000000000000007</v>
      </c>
    </row>
    <row r="157" spans="4:11" x14ac:dyDescent="0.3">
      <c r="D157" s="6">
        <v>156</v>
      </c>
      <c r="E157" s="6">
        <f t="shared" si="18"/>
        <v>1.5500000000000012</v>
      </c>
      <c r="F157" s="6">
        <f t="shared" si="21"/>
        <v>19.375000000000004</v>
      </c>
      <c r="G157" s="6">
        <f t="shared" si="21"/>
        <v>21.786234396647121</v>
      </c>
      <c r="H157" s="6">
        <f t="shared" si="22"/>
        <v>12.500000000000004</v>
      </c>
      <c r="I157" s="6">
        <f t="shared" si="22"/>
        <v>6.4606350946109643</v>
      </c>
      <c r="J157" s="6">
        <v>0</v>
      </c>
      <c r="K157" s="6">
        <v>-9.8000000000000007</v>
      </c>
    </row>
    <row r="158" spans="4:11" x14ac:dyDescent="0.3">
      <c r="D158" s="6">
        <v>157</v>
      </c>
      <c r="E158" s="6">
        <f t="shared" si="18"/>
        <v>1.5600000000000012</v>
      </c>
      <c r="F158" s="6">
        <f t="shared" si="21"/>
        <v>19.500000000000004</v>
      </c>
      <c r="G158" s="6">
        <f t="shared" si="21"/>
        <v>21.850350747593232</v>
      </c>
      <c r="H158" s="6">
        <f t="shared" si="22"/>
        <v>12.500000000000004</v>
      </c>
      <c r="I158" s="6">
        <f t="shared" si="22"/>
        <v>6.3626350946109644</v>
      </c>
      <c r="J158" s="6">
        <v>0</v>
      </c>
      <c r="K158" s="6">
        <v>-9.8000000000000007</v>
      </c>
    </row>
    <row r="159" spans="4:11" x14ac:dyDescent="0.3">
      <c r="D159" s="6">
        <v>158</v>
      </c>
      <c r="E159" s="6">
        <f t="shared" si="18"/>
        <v>1.5700000000000012</v>
      </c>
      <c r="F159" s="6">
        <f t="shared" si="21"/>
        <v>19.625000000000004</v>
      </c>
      <c r="G159" s="6">
        <f t="shared" si="21"/>
        <v>21.913487098539342</v>
      </c>
      <c r="H159" s="6">
        <f t="shared" si="22"/>
        <v>12.500000000000004</v>
      </c>
      <c r="I159" s="6">
        <f t="shared" si="22"/>
        <v>6.2646350946109646</v>
      </c>
      <c r="J159" s="6">
        <v>0</v>
      </c>
      <c r="K159" s="6">
        <v>-9.8000000000000007</v>
      </c>
    </row>
    <row r="160" spans="4:11" x14ac:dyDescent="0.3">
      <c r="D160" s="6">
        <v>159</v>
      </c>
      <c r="E160" s="6">
        <f t="shared" si="18"/>
        <v>1.5800000000000012</v>
      </c>
      <c r="F160" s="6">
        <f t="shared" si="21"/>
        <v>19.750000000000004</v>
      </c>
      <c r="G160" s="6">
        <f t="shared" si="21"/>
        <v>21.975643449485453</v>
      </c>
      <c r="H160" s="6">
        <f t="shared" si="22"/>
        <v>12.500000000000004</v>
      </c>
      <c r="I160" s="6">
        <f t="shared" si="22"/>
        <v>6.1666350946109647</v>
      </c>
      <c r="J160" s="6">
        <v>0</v>
      </c>
      <c r="K160" s="6">
        <v>-9.8000000000000007</v>
      </c>
    </row>
    <row r="161" spans="4:11" x14ac:dyDescent="0.3">
      <c r="D161" s="6">
        <v>160</v>
      </c>
      <c r="E161" s="6">
        <f t="shared" si="18"/>
        <v>1.5900000000000012</v>
      </c>
      <c r="F161" s="6">
        <f t="shared" si="21"/>
        <v>19.875000000000004</v>
      </c>
      <c r="G161" s="6">
        <f t="shared" si="21"/>
        <v>22.036819800431562</v>
      </c>
      <c r="H161" s="6">
        <f t="shared" si="22"/>
        <v>12.500000000000004</v>
      </c>
      <c r="I161" s="6">
        <f t="shared" si="22"/>
        <v>6.0686350946109648</v>
      </c>
      <c r="J161" s="6">
        <v>0</v>
      </c>
      <c r="K161" s="6">
        <v>-9.8000000000000007</v>
      </c>
    </row>
    <row r="162" spans="4:11" x14ac:dyDescent="0.3">
      <c r="D162" s="6">
        <v>161</v>
      </c>
      <c r="E162" s="6">
        <f t="shared" si="18"/>
        <v>1.6000000000000012</v>
      </c>
      <c r="F162" s="6">
        <f t="shared" si="21"/>
        <v>20.000000000000004</v>
      </c>
      <c r="G162" s="6">
        <f t="shared" si="21"/>
        <v>22.097016151377673</v>
      </c>
      <c r="H162" s="6">
        <f t="shared" si="22"/>
        <v>12.500000000000004</v>
      </c>
      <c r="I162" s="6">
        <f t="shared" si="22"/>
        <v>5.970635094610965</v>
      </c>
      <c r="J162" s="6">
        <v>0</v>
      </c>
      <c r="K162" s="6">
        <v>-9.8000000000000007</v>
      </c>
    </row>
    <row r="163" spans="4:11" x14ac:dyDescent="0.3">
      <c r="D163" s="6">
        <v>162</v>
      </c>
      <c r="E163" s="6">
        <f t="shared" si="18"/>
        <v>1.6100000000000012</v>
      </c>
      <c r="F163" s="6">
        <f t="shared" si="21"/>
        <v>20.125000000000004</v>
      </c>
      <c r="G163" s="6">
        <f t="shared" si="21"/>
        <v>22.156232502323782</v>
      </c>
      <c r="H163" s="6">
        <f t="shared" si="22"/>
        <v>12.500000000000004</v>
      </c>
      <c r="I163" s="6">
        <f t="shared" si="22"/>
        <v>5.8726350946109651</v>
      </c>
      <c r="J163" s="6">
        <v>0</v>
      </c>
      <c r="K163" s="6">
        <v>-9.8000000000000007</v>
      </c>
    </row>
    <row r="164" spans="4:11" x14ac:dyDescent="0.3">
      <c r="D164" s="6">
        <v>163</v>
      </c>
      <c r="E164" s="6">
        <f t="shared" si="18"/>
        <v>1.6200000000000012</v>
      </c>
      <c r="F164" s="6">
        <f t="shared" ref="F164:G179" si="23">F163+H163*$B$2+0.5*J163*$B$2^2</f>
        <v>20.250000000000004</v>
      </c>
      <c r="G164" s="6">
        <f t="shared" si="23"/>
        <v>22.214468853269892</v>
      </c>
      <c r="H164" s="6">
        <f t="shared" ref="H164:I179" si="24">H163+J163*$B$2</f>
        <v>12.500000000000004</v>
      </c>
      <c r="I164" s="6">
        <f t="shared" si="24"/>
        <v>5.7746350946109652</v>
      </c>
      <c r="J164" s="6">
        <v>0</v>
      </c>
      <c r="K164" s="6">
        <v>-9.8000000000000007</v>
      </c>
    </row>
    <row r="165" spans="4:11" x14ac:dyDescent="0.3">
      <c r="D165" s="6">
        <v>164</v>
      </c>
      <c r="E165" s="6">
        <f t="shared" si="18"/>
        <v>1.6300000000000012</v>
      </c>
      <c r="F165" s="6">
        <f t="shared" si="23"/>
        <v>20.375000000000004</v>
      </c>
      <c r="G165" s="6">
        <f t="shared" si="23"/>
        <v>22.271725204216004</v>
      </c>
      <c r="H165" s="6">
        <f t="shared" si="24"/>
        <v>12.500000000000004</v>
      </c>
      <c r="I165" s="6">
        <f t="shared" si="24"/>
        <v>5.6766350946109654</v>
      </c>
      <c r="J165" s="6">
        <v>0</v>
      </c>
      <c r="K165" s="6">
        <v>-9.8000000000000007</v>
      </c>
    </row>
    <row r="166" spans="4:11" x14ac:dyDescent="0.3">
      <c r="D166" s="6">
        <v>165</v>
      </c>
      <c r="E166" s="6">
        <f t="shared" si="18"/>
        <v>1.6400000000000012</v>
      </c>
      <c r="F166" s="6">
        <f t="shared" si="23"/>
        <v>20.500000000000004</v>
      </c>
      <c r="G166" s="6">
        <f t="shared" si="23"/>
        <v>22.328001555162114</v>
      </c>
      <c r="H166" s="6">
        <f t="shared" si="24"/>
        <v>12.500000000000004</v>
      </c>
      <c r="I166" s="6">
        <f t="shared" si="24"/>
        <v>5.5786350946109655</v>
      </c>
      <c r="J166" s="6">
        <v>0</v>
      </c>
      <c r="K166" s="6">
        <v>-9.8000000000000007</v>
      </c>
    </row>
    <row r="167" spans="4:11" x14ac:dyDescent="0.3">
      <c r="D167" s="6">
        <v>166</v>
      </c>
      <c r="E167" s="6">
        <f t="shared" si="18"/>
        <v>1.6500000000000012</v>
      </c>
      <c r="F167" s="6">
        <f t="shared" si="23"/>
        <v>20.625000000000004</v>
      </c>
      <c r="G167" s="6">
        <f t="shared" si="23"/>
        <v>22.383297906108226</v>
      </c>
      <c r="H167" s="6">
        <f t="shared" si="24"/>
        <v>12.500000000000004</v>
      </c>
      <c r="I167" s="6">
        <f t="shared" si="24"/>
        <v>5.4806350946109657</v>
      </c>
      <c r="J167" s="6">
        <v>0</v>
      </c>
      <c r="K167" s="6">
        <v>-9.8000000000000007</v>
      </c>
    </row>
    <row r="168" spans="4:11" x14ac:dyDescent="0.3">
      <c r="D168" s="6">
        <v>167</v>
      </c>
      <c r="E168" s="6">
        <f t="shared" si="18"/>
        <v>1.6600000000000013</v>
      </c>
      <c r="F168" s="6">
        <f t="shared" si="23"/>
        <v>20.750000000000004</v>
      </c>
      <c r="G168" s="6">
        <f t="shared" si="23"/>
        <v>22.437614257054335</v>
      </c>
      <c r="H168" s="6">
        <f t="shared" si="24"/>
        <v>12.500000000000004</v>
      </c>
      <c r="I168" s="6">
        <f t="shared" si="24"/>
        <v>5.3826350946109658</v>
      </c>
      <c r="J168" s="6">
        <v>0</v>
      </c>
      <c r="K168" s="6">
        <v>-9.8000000000000007</v>
      </c>
    </row>
    <row r="169" spans="4:11" x14ac:dyDescent="0.3">
      <c r="D169" s="6">
        <v>168</v>
      </c>
      <c r="E169" s="6">
        <f t="shared" si="18"/>
        <v>1.6700000000000013</v>
      </c>
      <c r="F169" s="6">
        <f t="shared" si="23"/>
        <v>20.875000000000004</v>
      </c>
      <c r="G169" s="6">
        <f t="shared" si="23"/>
        <v>22.490950608000446</v>
      </c>
      <c r="H169" s="6">
        <f t="shared" si="24"/>
        <v>12.500000000000004</v>
      </c>
      <c r="I169" s="6">
        <f t="shared" si="24"/>
        <v>5.2846350946109659</v>
      </c>
      <c r="J169" s="6">
        <v>0</v>
      </c>
      <c r="K169" s="6">
        <v>-9.8000000000000007</v>
      </c>
    </row>
    <row r="170" spans="4:11" x14ac:dyDescent="0.3">
      <c r="D170" s="6">
        <v>169</v>
      </c>
      <c r="E170" s="6">
        <f t="shared" si="18"/>
        <v>1.6800000000000013</v>
      </c>
      <c r="F170" s="6">
        <f t="shared" si="23"/>
        <v>21.000000000000004</v>
      </c>
      <c r="G170" s="6">
        <f t="shared" si="23"/>
        <v>22.543306958946555</v>
      </c>
      <c r="H170" s="6">
        <f t="shared" si="24"/>
        <v>12.500000000000004</v>
      </c>
      <c r="I170" s="6">
        <f t="shared" si="24"/>
        <v>5.1866350946109661</v>
      </c>
      <c r="J170" s="6">
        <v>0</v>
      </c>
      <c r="K170" s="6">
        <v>-9.8000000000000007</v>
      </c>
    </row>
    <row r="171" spans="4:11" x14ac:dyDescent="0.3">
      <c r="D171" s="6">
        <v>170</v>
      </c>
      <c r="E171" s="6">
        <f t="shared" si="18"/>
        <v>1.6900000000000013</v>
      </c>
      <c r="F171" s="6">
        <f t="shared" si="23"/>
        <v>21.125000000000004</v>
      </c>
      <c r="G171" s="6">
        <f t="shared" si="23"/>
        <v>22.594683309892666</v>
      </c>
      <c r="H171" s="6">
        <f t="shared" si="24"/>
        <v>12.500000000000004</v>
      </c>
      <c r="I171" s="6">
        <f t="shared" si="24"/>
        <v>5.0886350946109662</v>
      </c>
      <c r="J171" s="6">
        <v>0</v>
      </c>
      <c r="K171" s="6">
        <v>-9.8000000000000007</v>
      </c>
    </row>
    <row r="172" spans="4:11" x14ac:dyDescent="0.3">
      <c r="D172" s="6">
        <v>171</v>
      </c>
      <c r="E172" s="6">
        <f t="shared" si="18"/>
        <v>1.7000000000000013</v>
      </c>
      <c r="F172" s="6">
        <f t="shared" si="23"/>
        <v>21.250000000000004</v>
      </c>
      <c r="G172" s="6">
        <f t="shared" si="23"/>
        <v>22.645079660838775</v>
      </c>
      <c r="H172" s="6">
        <f t="shared" si="24"/>
        <v>12.500000000000004</v>
      </c>
      <c r="I172" s="6">
        <f t="shared" si="24"/>
        <v>4.9906350946109663</v>
      </c>
      <c r="J172" s="6">
        <v>0</v>
      </c>
      <c r="K172" s="6">
        <v>-9.8000000000000007</v>
      </c>
    </row>
    <row r="173" spans="4:11" x14ac:dyDescent="0.3">
      <c r="D173" s="6">
        <v>172</v>
      </c>
      <c r="E173" s="6">
        <f t="shared" si="18"/>
        <v>1.7100000000000013</v>
      </c>
      <c r="F173" s="6">
        <f t="shared" si="23"/>
        <v>21.375000000000004</v>
      </c>
      <c r="G173" s="6">
        <f t="shared" si="23"/>
        <v>22.694496011784885</v>
      </c>
      <c r="H173" s="6">
        <f t="shared" si="24"/>
        <v>12.500000000000004</v>
      </c>
      <c r="I173" s="6">
        <f t="shared" si="24"/>
        <v>4.8926350946109665</v>
      </c>
      <c r="J173" s="6">
        <v>0</v>
      </c>
      <c r="K173" s="6">
        <v>-9.8000000000000007</v>
      </c>
    </row>
    <row r="174" spans="4:11" x14ac:dyDescent="0.3">
      <c r="D174" s="6">
        <v>173</v>
      </c>
      <c r="E174" s="6">
        <f t="shared" si="18"/>
        <v>1.7200000000000013</v>
      </c>
      <c r="F174" s="6">
        <f t="shared" si="23"/>
        <v>21.500000000000004</v>
      </c>
      <c r="G174" s="6">
        <f t="shared" si="23"/>
        <v>22.742932362730997</v>
      </c>
      <c r="H174" s="6">
        <f t="shared" si="24"/>
        <v>12.500000000000004</v>
      </c>
      <c r="I174" s="6">
        <f t="shared" si="24"/>
        <v>4.7946350946109666</v>
      </c>
      <c r="J174" s="6">
        <v>0</v>
      </c>
      <c r="K174" s="6">
        <v>-9.8000000000000007</v>
      </c>
    </row>
    <row r="175" spans="4:11" x14ac:dyDescent="0.3">
      <c r="D175" s="6">
        <v>174</v>
      </c>
      <c r="E175" s="6">
        <f t="shared" si="18"/>
        <v>1.7300000000000013</v>
      </c>
      <c r="F175" s="6">
        <f t="shared" si="23"/>
        <v>21.625000000000004</v>
      </c>
      <c r="G175" s="6">
        <f t="shared" si="23"/>
        <v>22.790388713677107</v>
      </c>
      <c r="H175" s="6">
        <f t="shared" si="24"/>
        <v>12.500000000000004</v>
      </c>
      <c r="I175" s="6">
        <f t="shared" si="24"/>
        <v>4.6966350946109667</v>
      </c>
      <c r="J175" s="6">
        <v>0</v>
      </c>
      <c r="K175" s="6">
        <v>-9.8000000000000007</v>
      </c>
    </row>
    <row r="176" spans="4:11" x14ac:dyDescent="0.3">
      <c r="D176" s="6">
        <v>175</v>
      </c>
      <c r="E176" s="6">
        <f t="shared" si="18"/>
        <v>1.7400000000000013</v>
      </c>
      <c r="F176" s="6">
        <f t="shared" si="23"/>
        <v>21.750000000000004</v>
      </c>
      <c r="G176" s="6">
        <f t="shared" si="23"/>
        <v>22.836865064623218</v>
      </c>
      <c r="H176" s="6">
        <f t="shared" si="24"/>
        <v>12.500000000000004</v>
      </c>
      <c r="I176" s="6">
        <f t="shared" si="24"/>
        <v>4.5986350946109669</v>
      </c>
      <c r="J176" s="6">
        <v>0</v>
      </c>
      <c r="K176" s="6">
        <v>-9.8000000000000007</v>
      </c>
    </row>
    <row r="177" spans="4:11" x14ac:dyDescent="0.3">
      <c r="D177" s="6">
        <v>176</v>
      </c>
      <c r="E177" s="6">
        <f t="shared" si="18"/>
        <v>1.7500000000000013</v>
      </c>
      <c r="F177" s="6">
        <f t="shared" si="23"/>
        <v>21.875000000000004</v>
      </c>
      <c r="G177" s="6">
        <f t="shared" si="23"/>
        <v>22.882361415569328</v>
      </c>
      <c r="H177" s="6">
        <f t="shared" si="24"/>
        <v>12.500000000000004</v>
      </c>
      <c r="I177" s="6">
        <f t="shared" si="24"/>
        <v>4.500635094610967</v>
      </c>
      <c r="J177" s="6">
        <v>0</v>
      </c>
      <c r="K177" s="6">
        <v>-9.8000000000000007</v>
      </c>
    </row>
    <row r="178" spans="4:11" x14ac:dyDescent="0.3">
      <c r="D178" s="6">
        <v>177</v>
      </c>
      <c r="E178" s="6">
        <f t="shared" si="18"/>
        <v>1.7600000000000013</v>
      </c>
      <c r="F178" s="6">
        <f t="shared" si="23"/>
        <v>22.000000000000004</v>
      </c>
      <c r="G178" s="6">
        <f t="shared" si="23"/>
        <v>22.926877766515439</v>
      </c>
      <c r="H178" s="6">
        <f t="shared" si="24"/>
        <v>12.500000000000004</v>
      </c>
      <c r="I178" s="6">
        <f t="shared" si="24"/>
        <v>4.4026350946109671</v>
      </c>
      <c r="J178" s="6">
        <v>0</v>
      </c>
      <c r="K178" s="6">
        <v>-9.8000000000000007</v>
      </c>
    </row>
    <row r="179" spans="4:11" x14ac:dyDescent="0.3">
      <c r="D179" s="6">
        <v>178</v>
      </c>
      <c r="E179" s="6">
        <f t="shared" si="18"/>
        <v>1.7700000000000014</v>
      </c>
      <c r="F179" s="6">
        <f t="shared" si="23"/>
        <v>22.125000000000004</v>
      </c>
      <c r="G179" s="6">
        <f t="shared" si="23"/>
        <v>22.970414117461548</v>
      </c>
      <c r="H179" s="6">
        <f t="shared" si="24"/>
        <v>12.500000000000004</v>
      </c>
      <c r="I179" s="6">
        <f t="shared" si="24"/>
        <v>4.3046350946109673</v>
      </c>
      <c r="J179" s="6">
        <v>0</v>
      </c>
      <c r="K179" s="6">
        <v>-9.8000000000000007</v>
      </c>
    </row>
    <row r="180" spans="4:11" x14ac:dyDescent="0.3">
      <c r="D180" s="6">
        <v>179</v>
      </c>
      <c r="E180" s="6">
        <f t="shared" si="18"/>
        <v>1.7800000000000014</v>
      </c>
      <c r="F180" s="6">
        <f t="shared" ref="F180:G195" si="25">F179+H179*$B$2+0.5*J179*$B$2^2</f>
        <v>22.250000000000004</v>
      </c>
      <c r="G180" s="6">
        <f t="shared" si="25"/>
        <v>23.012970468407659</v>
      </c>
      <c r="H180" s="6">
        <f t="shared" ref="H180:I195" si="26">H179+J179*$B$2</f>
        <v>12.500000000000004</v>
      </c>
      <c r="I180" s="6">
        <f t="shared" si="26"/>
        <v>4.2066350946109674</v>
      </c>
      <c r="J180" s="6">
        <v>0</v>
      </c>
      <c r="K180" s="6">
        <v>-9.8000000000000007</v>
      </c>
    </row>
    <row r="181" spans="4:11" x14ac:dyDescent="0.3">
      <c r="D181" s="6">
        <v>180</v>
      </c>
      <c r="E181" s="6">
        <f t="shared" si="18"/>
        <v>1.7900000000000014</v>
      </c>
      <c r="F181" s="6">
        <f t="shared" si="25"/>
        <v>22.375000000000004</v>
      </c>
      <c r="G181" s="6">
        <f t="shared" si="25"/>
        <v>23.054546819353771</v>
      </c>
      <c r="H181" s="6">
        <f t="shared" si="26"/>
        <v>12.500000000000004</v>
      </c>
      <c r="I181" s="6">
        <f t="shared" si="26"/>
        <v>4.1086350946109675</v>
      </c>
      <c r="J181" s="6">
        <v>0</v>
      </c>
      <c r="K181" s="6">
        <v>-9.8000000000000007</v>
      </c>
    </row>
    <row r="182" spans="4:11" x14ac:dyDescent="0.3">
      <c r="D182" s="6">
        <v>181</v>
      </c>
      <c r="E182" s="6">
        <f t="shared" si="18"/>
        <v>1.8000000000000014</v>
      </c>
      <c r="F182" s="6">
        <f t="shared" si="25"/>
        <v>22.500000000000004</v>
      </c>
      <c r="G182" s="6">
        <f t="shared" si="25"/>
        <v>23.095143170299881</v>
      </c>
      <c r="H182" s="6">
        <f t="shared" si="26"/>
        <v>12.500000000000004</v>
      </c>
      <c r="I182" s="6">
        <f t="shared" si="26"/>
        <v>4.0106350946109677</v>
      </c>
      <c r="J182" s="6">
        <v>0</v>
      </c>
      <c r="K182" s="6">
        <v>-9.8000000000000007</v>
      </c>
    </row>
    <row r="183" spans="4:11" x14ac:dyDescent="0.3">
      <c r="D183" s="6">
        <v>182</v>
      </c>
      <c r="E183" s="6">
        <f t="shared" si="18"/>
        <v>1.8100000000000014</v>
      </c>
      <c r="F183" s="6">
        <f t="shared" si="25"/>
        <v>22.625000000000004</v>
      </c>
      <c r="G183" s="6">
        <f t="shared" si="25"/>
        <v>23.134759521245993</v>
      </c>
      <c r="H183" s="6">
        <f t="shared" si="26"/>
        <v>12.500000000000004</v>
      </c>
      <c r="I183" s="6">
        <f t="shared" si="26"/>
        <v>3.9126350946109678</v>
      </c>
      <c r="J183" s="6">
        <v>0</v>
      </c>
      <c r="K183" s="6">
        <v>-9.8000000000000007</v>
      </c>
    </row>
    <row r="184" spans="4:11" x14ac:dyDescent="0.3">
      <c r="D184" s="6">
        <v>183</v>
      </c>
      <c r="E184" s="6">
        <f t="shared" si="18"/>
        <v>1.8200000000000014</v>
      </c>
      <c r="F184" s="6">
        <f t="shared" si="25"/>
        <v>22.750000000000004</v>
      </c>
      <c r="G184" s="6">
        <f t="shared" si="25"/>
        <v>23.173395872192103</v>
      </c>
      <c r="H184" s="6">
        <f t="shared" si="26"/>
        <v>12.500000000000004</v>
      </c>
      <c r="I184" s="6">
        <f t="shared" si="26"/>
        <v>3.8146350946109679</v>
      </c>
      <c r="J184" s="6">
        <v>0</v>
      </c>
      <c r="K184" s="6">
        <v>-9.8000000000000007</v>
      </c>
    </row>
    <row r="185" spans="4:11" x14ac:dyDescent="0.3">
      <c r="D185" s="6">
        <v>184</v>
      </c>
      <c r="E185" s="6">
        <f t="shared" si="18"/>
        <v>1.8300000000000014</v>
      </c>
      <c r="F185" s="6">
        <f t="shared" si="25"/>
        <v>22.875000000000004</v>
      </c>
      <c r="G185" s="6">
        <f t="shared" si="25"/>
        <v>23.211052223138214</v>
      </c>
      <c r="H185" s="6">
        <f t="shared" si="26"/>
        <v>12.500000000000004</v>
      </c>
      <c r="I185" s="6">
        <f t="shared" si="26"/>
        <v>3.7166350946109681</v>
      </c>
      <c r="J185" s="6">
        <v>0</v>
      </c>
      <c r="K185" s="6">
        <v>-9.8000000000000007</v>
      </c>
    </row>
    <row r="186" spans="4:11" x14ac:dyDescent="0.3">
      <c r="D186" s="6">
        <v>185</v>
      </c>
      <c r="E186" s="6">
        <f t="shared" si="18"/>
        <v>1.8400000000000014</v>
      </c>
      <c r="F186" s="6">
        <f t="shared" si="25"/>
        <v>23.000000000000004</v>
      </c>
      <c r="G186" s="6">
        <f t="shared" si="25"/>
        <v>23.247728574084324</v>
      </c>
      <c r="H186" s="6">
        <f t="shared" si="26"/>
        <v>12.500000000000004</v>
      </c>
      <c r="I186" s="6">
        <f t="shared" si="26"/>
        <v>3.6186350946109682</v>
      </c>
      <c r="J186" s="6">
        <v>0</v>
      </c>
      <c r="K186" s="6">
        <v>-9.8000000000000007</v>
      </c>
    </row>
    <row r="187" spans="4:11" x14ac:dyDescent="0.3">
      <c r="D187" s="6">
        <v>186</v>
      </c>
      <c r="E187" s="6">
        <f t="shared" si="18"/>
        <v>1.8500000000000014</v>
      </c>
      <c r="F187" s="6">
        <f t="shared" si="25"/>
        <v>23.125000000000004</v>
      </c>
      <c r="G187" s="6">
        <f t="shared" si="25"/>
        <v>23.283424925030435</v>
      </c>
      <c r="H187" s="6">
        <f t="shared" si="26"/>
        <v>12.500000000000004</v>
      </c>
      <c r="I187" s="6">
        <f t="shared" si="26"/>
        <v>3.5206350946109684</v>
      </c>
      <c r="J187" s="6">
        <v>0</v>
      </c>
      <c r="K187" s="6">
        <v>-9.8000000000000007</v>
      </c>
    </row>
    <row r="188" spans="4:11" x14ac:dyDescent="0.3">
      <c r="D188" s="6">
        <v>187</v>
      </c>
      <c r="E188" s="6">
        <f t="shared" si="18"/>
        <v>1.8600000000000014</v>
      </c>
      <c r="F188" s="6">
        <f t="shared" si="25"/>
        <v>23.250000000000004</v>
      </c>
      <c r="G188" s="6">
        <f t="shared" si="25"/>
        <v>23.318141275976544</v>
      </c>
      <c r="H188" s="6">
        <f t="shared" si="26"/>
        <v>12.500000000000004</v>
      </c>
      <c r="I188" s="6">
        <f t="shared" si="26"/>
        <v>3.4226350946109685</v>
      </c>
      <c r="J188" s="6">
        <v>0</v>
      </c>
      <c r="K188" s="6">
        <v>-9.8000000000000007</v>
      </c>
    </row>
    <row r="189" spans="4:11" x14ac:dyDescent="0.3">
      <c r="D189" s="6">
        <v>188</v>
      </c>
      <c r="E189" s="6">
        <f t="shared" si="18"/>
        <v>1.8700000000000014</v>
      </c>
      <c r="F189" s="6">
        <f t="shared" si="25"/>
        <v>23.375000000000004</v>
      </c>
      <c r="G189" s="6">
        <f t="shared" si="25"/>
        <v>23.351877626922654</v>
      </c>
      <c r="H189" s="6">
        <f t="shared" si="26"/>
        <v>12.500000000000004</v>
      </c>
      <c r="I189" s="6">
        <f t="shared" si="26"/>
        <v>3.3246350946109686</v>
      </c>
      <c r="J189" s="6">
        <v>0</v>
      </c>
      <c r="K189" s="6">
        <v>-9.8000000000000007</v>
      </c>
    </row>
    <row r="190" spans="4:11" x14ac:dyDescent="0.3">
      <c r="D190" s="6">
        <v>189</v>
      </c>
      <c r="E190" s="6">
        <f t="shared" si="18"/>
        <v>1.8800000000000014</v>
      </c>
      <c r="F190" s="6">
        <f t="shared" si="25"/>
        <v>23.500000000000004</v>
      </c>
      <c r="G190" s="6">
        <f t="shared" si="25"/>
        <v>23.384633977868766</v>
      </c>
      <c r="H190" s="6">
        <f t="shared" si="26"/>
        <v>12.500000000000004</v>
      </c>
      <c r="I190" s="6">
        <f t="shared" si="26"/>
        <v>3.2266350946109688</v>
      </c>
      <c r="J190" s="6">
        <v>0</v>
      </c>
      <c r="K190" s="6">
        <v>-9.8000000000000007</v>
      </c>
    </row>
    <row r="191" spans="4:11" x14ac:dyDescent="0.3">
      <c r="D191" s="6">
        <v>190</v>
      </c>
      <c r="E191" s="6">
        <f t="shared" si="18"/>
        <v>1.8900000000000015</v>
      </c>
      <c r="F191" s="6">
        <f t="shared" si="25"/>
        <v>23.625000000000004</v>
      </c>
      <c r="G191" s="6">
        <f t="shared" si="25"/>
        <v>23.416410328814877</v>
      </c>
      <c r="H191" s="6">
        <f t="shared" si="26"/>
        <v>12.500000000000004</v>
      </c>
      <c r="I191" s="6">
        <f t="shared" si="26"/>
        <v>3.1286350946109689</v>
      </c>
      <c r="J191" s="6">
        <v>0</v>
      </c>
      <c r="K191" s="6">
        <v>-9.8000000000000007</v>
      </c>
    </row>
    <row r="192" spans="4:11" x14ac:dyDescent="0.3">
      <c r="D192" s="6">
        <v>191</v>
      </c>
      <c r="E192" s="6">
        <f t="shared" si="18"/>
        <v>1.9000000000000015</v>
      </c>
      <c r="F192" s="6">
        <f t="shared" si="25"/>
        <v>23.750000000000004</v>
      </c>
      <c r="G192" s="6">
        <f t="shared" si="25"/>
        <v>23.447206679760988</v>
      </c>
      <c r="H192" s="6">
        <f t="shared" si="26"/>
        <v>12.500000000000004</v>
      </c>
      <c r="I192" s="6">
        <f t="shared" si="26"/>
        <v>3.030635094610969</v>
      </c>
      <c r="J192" s="6">
        <v>0</v>
      </c>
      <c r="K192" s="6">
        <v>-9.8000000000000007</v>
      </c>
    </row>
    <row r="193" spans="4:11" x14ac:dyDescent="0.3">
      <c r="D193" s="6">
        <v>192</v>
      </c>
      <c r="E193" s="6">
        <f t="shared" si="18"/>
        <v>1.9100000000000015</v>
      </c>
      <c r="F193" s="6">
        <f t="shared" si="25"/>
        <v>23.875000000000004</v>
      </c>
      <c r="G193" s="6">
        <f t="shared" si="25"/>
        <v>23.477023030707098</v>
      </c>
      <c r="H193" s="6">
        <f t="shared" si="26"/>
        <v>12.500000000000004</v>
      </c>
      <c r="I193" s="6">
        <f t="shared" si="26"/>
        <v>2.9326350946109692</v>
      </c>
      <c r="J193" s="6">
        <v>0</v>
      </c>
      <c r="K193" s="6">
        <v>-9.8000000000000007</v>
      </c>
    </row>
    <row r="194" spans="4:11" x14ac:dyDescent="0.3">
      <c r="D194" s="6">
        <v>193</v>
      </c>
      <c r="E194" s="6">
        <f t="shared" si="18"/>
        <v>1.9200000000000015</v>
      </c>
      <c r="F194" s="6">
        <f t="shared" si="25"/>
        <v>24.000000000000004</v>
      </c>
      <c r="G194" s="6">
        <f t="shared" si="25"/>
        <v>23.50585938165321</v>
      </c>
      <c r="H194" s="6">
        <f t="shared" si="26"/>
        <v>12.500000000000004</v>
      </c>
      <c r="I194" s="6">
        <f t="shared" si="26"/>
        <v>2.8346350946109693</v>
      </c>
      <c r="J194" s="6">
        <v>0</v>
      </c>
      <c r="K194" s="6">
        <v>-9.8000000000000007</v>
      </c>
    </row>
    <row r="195" spans="4:11" x14ac:dyDescent="0.3">
      <c r="D195" s="6">
        <v>194</v>
      </c>
      <c r="E195" s="6">
        <f t="shared" si="18"/>
        <v>1.9300000000000015</v>
      </c>
      <c r="F195" s="6">
        <f t="shared" si="25"/>
        <v>24.125000000000004</v>
      </c>
      <c r="G195" s="6">
        <f t="shared" si="25"/>
        <v>23.533715732599319</v>
      </c>
      <c r="H195" s="6">
        <f t="shared" si="26"/>
        <v>12.500000000000004</v>
      </c>
      <c r="I195" s="6">
        <f t="shared" si="26"/>
        <v>2.7366350946109694</v>
      </c>
      <c r="J195" s="6">
        <v>0</v>
      </c>
      <c r="K195" s="6">
        <v>-9.8000000000000007</v>
      </c>
    </row>
    <row r="196" spans="4:11" x14ac:dyDescent="0.3">
      <c r="D196" s="6">
        <v>195</v>
      </c>
      <c r="E196" s="6">
        <f t="shared" ref="E196:E259" si="27">$B$2+E195</f>
        <v>1.9400000000000015</v>
      </c>
      <c r="F196" s="6">
        <f t="shared" ref="F196:G211" si="28">F195+H195*$B$2+0.5*J195*$B$2^2</f>
        <v>24.250000000000004</v>
      </c>
      <c r="G196" s="6">
        <f t="shared" si="28"/>
        <v>23.56059208354543</v>
      </c>
      <c r="H196" s="6">
        <f t="shared" ref="H196:I211" si="29">H195+J195*$B$2</f>
        <v>12.500000000000004</v>
      </c>
      <c r="I196" s="6">
        <f t="shared" si="29"/>
        <v>2.6386350946109696</v>
      </c>
      <c r="J196" s="6">
        <v>0</v>
      </c>
      <c r="K196" s="6">
        <v>-9.8000000000000007</v>
      </c>
    </row>
    <row r="197" spans="4:11" x14ac:dyDescent="0.3">
      <c r="D197" s="6">
        <v>196</v>
      </c>
      <c r="E197" s="6">
        <f t="shared" si="27"/>
        <v>1.9500000000000015</v>
      </c>
      <c r="F197" s="6">
        <f t="shared" si="28"/>
        <v>24.375000000000004</v>
      </c>
      <c r="G197" s="6">
        <f t="shared" si="28"/>
        <v>23.586488434491539</v>
      </c>
      <c r="H197" s="6">
        <f t="shared" si="29"/>
        <v>12.500000000000004</v>
      </c>
      <c r="I197" s="6">
        <f t="shared" si="29"/>
        <v>2.5406350946109697</v>
      </c>
      <c r="J197" s="6">
        <v>0</v>
      </c>
      <c r="K197" s="6">
        <v>-9.8000000000000007</v>
      </c>
    </row>
    <row r="198" spans="4:11" x14ac:dyDescent="0.3">
      <c r="D198" s="6">
        <v>197</v>
      </c>
      <c r="E198" s="6">
        <f t="shared" si="27"/>
        <v>1.9600000000000015</v>
      </c>
      <c r="F198" s="6">
        <f t="shared" si="28"/>
        <v>24.500000000000004</v>
      </c>
      <c r="G198" s="6">
        <f t="shared" si="28"/>
        <v>23.611404785437649</v>
      </c>
      <c r="H198" s="6">
        <f t="shared" si="29"/>
        <v>12.500000000000004</v>
      </c>
      <c r="I198" s="6">
        <f t="shared" si="29"/>
        <v>2.4426350946109698</v>
      </c>
      <c r="J198" s="6">
        <v>0</v>
      </c>
      <c r="K198" s="6">
        <v>-9.8000000000000007</v>
      </c>
    </row>
    <row r="199" spans="4:11" x14ac:dyDescent="0.3">
      <c r="D199" s="6">
        <v>198</v>
      </c>
      <c r="E199" s="6">
        <f t="shared" si="27"/>
        <v>1.9700000000000015</v>
      </c>
      <c r="F199" s="6">
        <f t="shared" si="28"/>
        <v>24.625000000000004</v>
      </c>
      <c r="G199" s="6">
        <f t="shared" si="28"/>
        <v>23.635341136383762</v>
      </c>
      <c r="H199" s="6">
        <f t="shared" si="29"/>
        <v>12.500000000000004</v>
      </c>
      <c r="I199" s="6">
        <f t="shared" si="29"/>
        <v>2.34463509461097</v>
      </c>
      <c r="J199" s="6">
        <v>0</v>
      </c>
      <c r="K199" s="6">
        <v>-9.8000000000000007</v>
      </c>
    </row>
    <row r="200" spans="4:11" x14ac:dyDescent="0.3">
      <c r="D200" s="6">
        <v>199</v>
      </c>
      <c r="E200" s="6">
        <f t="shared" si="27"/>
        <v>1.9800000000000015</v>
      </c>
      <c r="F200" s="6">
        <f t="shared" si="28"/>
        <v>24.750000000000004</v>
      </c>
      <c r="G200" s="6">
        <f t="shared" si="28"/>
        <v>23.658297487329872</v>
      </c>
      <c r="H200" s="6">
        <f t="shared" si="29"/>
        <v>12.500000000000004</v>
      </c>
      <c r="I200" s="6">
        <f t="shared" si="29"/>
        <v>2.2466350946109701</v>
      </c>
      <c r="J200" s="6">
        <v>0</v>
      </c>
      <c r="K200" s="6">
        <v>-9.8000000000000007</v>
      </c>
    </row>
    <row r="201" spans="4:11" x14ac:dyDescent="0.3">
      <c r="D201" s="6">
        <v>200</v>
      </c>
      <c r="E201" s="6">
        <f t="shared" si="27"/>
        <v>1.9900000000000015</v>
      </c>
      <c r="F201" s="6">
        <f t="shared" si="28"/>
        <v>24.875000000000004</v>
      </c>
      <c r="G201" s="6">
        <f t="shared" si="28"/>
        <v>23.680273838275983</v>
      </c>
      <c r="H201" s="6">
        <f t="shared" si="29"/>
        <v>12.500000000000004</v>
      </c>
      <c r="I201" s="6">
        <f t="shared" si="29"/>
        <v>2.1486350946109702</v>
      </c>
      <c r="J201" s="6">
        <v>0</v>
      </c>
      <c r="K201" s="6">
        <v>-9.8000000000000007</v>
      </c>
    </row>
    <row r="202" spans="4:11" x14ac:dyDescent="0.3">
      <c r="D202" s="6">
        <v>201</v>
      </c>
      <c r="E202" s="6">
        <f t="shared" si="27"/>
        <v>2.0000000000000013</v>
      </c>
      <c r="F202" s="6">
        <f t="shared" si="28"/>
        <v>25.000000000000004</v>
      </c>
      <c r="G202" s="6">
        <f t="shared" si="28"/>
        <v>23.701270189222093</v>
      </c>
      <c r="H202" s="6">
        <f t="shared" si="29"/>
        <v>12.500000000000004</v>
      </c>
      <c r="I202" s="6">
        <f t="shared" si="29"/>
        <v>2.0506350946109704</v>
      </c>
      <c r="J202" s="6">
        <v>0</v>
      </c>
      <c r="K202" s="6">
        <v>-9.8000000000000007</v>
      </c>
    </row>
    <row r="203" spans="4:11" x14ac:dyDescent="0.3">
      <c r="D203" s="6">
        <v>202</v>
      </c>
      <c r="E203" s="6">
        <f t="shared" si="27"/>
        <v>2.0100000000000011</v>
      </c>
      <c r="F203" s="6">
        <f t="shared" si="28"/>
        <v>25.125000000000004</v>
      </c>
      <c r="G203" s="6">
        <f t="shared" si="28"/>
        <v>23.721286540168204</v>
      </c>
      <c r="H203" s="6">
        <f t="shared" si="29"/>
        <v>12.500000000000004</v>
      </c>
      <c r="I203" s="6">
        <f t="shared" si="29"/>
        <v>1.9526350946109703</v>
      </c>
      <c r="J203" s="6">
        <v>0</v>
      </c>
      <c r="K203" s="6">
        <v>-9.8000000000000007</v>
      </c>
    </row>
    <row r="204" spans="4:11" x14ac:dyDescent="0.3">
      <c r="D204" s="6">
        <v>203</v>
      </c>
      <c r="E204" s="6">
        <f t="shared" si="27"/>
        <v>2.0200000000000009</v>
      </c>
      <c r="F204" s="6">
        <f t="shared" si="28"/>
        <v>25.250000000000004</v>
      </c>
      <c r="G204" s="6">
        <f t="shared" si="28"/>
        <v>23.740322891114314</v>
      </c>
      <c r="H204" s="6">
        <f t="shared" si="29"/>
        <v>12.500000000000004</v>
      </c>
      <c r="I204" s="6">
        <f t="shared" si="29"/>
        <v>1.8546350946109702</v>
      </c>
      <c r="J204" s="6">
        <v>0</v>
      </c>
      <c r="K204" s="6">
        <v>-9.8000000000000007</v>
      </c>
    </row>
    <row r="205" spans="4:11" x14ac:dyDescent="0.3">
      <c r="D205" s="6">
        <v>204</v>
      </c>
      <c r="E205" s="6">
        <f t="shared" si="27"/>
        <v>2.0300000000000007</v>
      </c>
      <c r="F205" s="6">
        <f t="shared" si="28"/>
        <v>25.375000000000004</v>
      </c>
      <c r="G205" s="6">
        <f t="shared" si="28"/>
        <v>23.758379242060425</v>
      </c>
      <c r="H205" s="6">
        <f t="shared" si="29"/>
        <v>12.500000000000004</v>
      </c>
      <c r="I205" s="6">
        <f t="shared" si="29"/>
        <v>1.7566350946109701</v>
      </c>
      <c r="J205" s="6">
        <v>0</v>
      </c>
      <c r="K205" s="6">
        <v>-9.8000000000000007</v>
      </c>
    </row>
    <row r="206" spans="4:11" x14ac:dyDescent="0.3">
      <c r="D206" s="6">
        <v>205</v>
      </c>
      <c r="E206" s="6">
        <f t="shared" si="27"/>
        <v>2.0400000000000005</v>
      </c>
      <c r="F206" s="6">
        <f t="shared" si="28"/>
        <v>25.500000000000004</v>
      </c>
      <c r="G206" s="6">
        <f t="shared" si="28"/>
        <v>23.775455593006534</v>
      </c>
      <c r="H206" s="6">
        <f t="shared" si="29"/>
        <v>12.500000000000004</v>
      </c>
      <c r="I206" s="6">
        <f t="shared" si="29"/>
        <v>1.65863509461097</v>
      </c>
      <c r="J206" s="6">
        <v>0</v>
      </c>
      <c r="K206" s="6">
        <v>-9.8000000000000007</v>
      </c>
    </row>
    <row r="207" spans="4:11" x14ac:dyDescent="0.3">
      <c r="D207" s="6">
        <v>206</v>
      </c>
      <c r="E207" s="6">
        <f t="shared" si="27"/>
        <v>2.0500000000000003</v>
      </c>
      <c r="F207" s="6">
        <f t="shared" si="28"/>
        <v>25.625000000000004</v>
      </c>
      <c r="G207" s="6">
        <f t="shared" si="28"/>
        <v>23.791551943952644</v>
      </c>
      <c r="H207" s="6">
        <f t="shared" si="29"/>
        <v>12.500000000000004</v>
      </c>
      <c r="I207" s="6">
        <f t="shared" si="29"/>
        <v>1.5606350946109699</v>
      </c>
      <c r="J207" s="6">
        <v>0</v>
      </c>
      <c r="K207" s="6">
        <v>-9.8000000000000007</v>
      </c>
    </row>
    <row r="208" spans="4:11" x14ac:dyDescent="0.3">
      <c r="D208" s="6">
        <v>207</v>
      </c>
      <c r="E208" s="6">
        <f t="shared" si="27"/>
        <v>2.06</v>
      </c>
      <c r="F208" s="6">
        <f t="shared" si="28"/>
        <v>25.750000000000004</v>
      </c>
      <c r="G208" s="6">
        <f t="shared" si="28"/>
        <v>23.806668294898756</v>
      </c>
      <c r="H208" s="6">
        <f t="shared" si="29"/>
        <v>12.500000000000004</v>
      </c>
      <c r="I208" s="6">
        <f t="shared" si="29"/>
        <v>1.4626350946109699</v>
      </c>
      <c r="J208" s="6">
        <v>0</v>
      </c>
      <c r="K208" s="6">
        <v>-9.8000000000000007</v>
      </c>
    </row>
    <row r="209" spans="4:11" x14ac:dyDescent="0.3">
      <c r="D209" s="6">
        <v>208</v>
      </c>
      <c r="E209" s="6">
        <f t="shared" si="27"/>
        <v>2.0699999999999998</v>
      </c>
      <c r="F209" s="6">
        <f t="shared" si="28"/>
        <v>25.875000000000004</v>
      </c>
      <c r="G209" s="6">
        <f t="shared" si="28"/>
        <v>23.820804645844866</v>
      </c>
      <c r="H209" s="6">
        <f t="shared" si="29"/>
        <v>12.500000000000004</v>
      </c>
      <c r="I209" s="6">
        <f t="shared" si="29"/>
        <v>1.3646350946109698</v>
      </c>
      <c r="J209" s="6">
        <v>0</v>
      </c>
      <c r="K209" s="6">
        <v>-9.8000000000000007</v>
      </c>
    </row>
    <row r="210" spans="4:11" x14ac:dyDescent="0.3">
      <c r="D210" s="6">
        <v>209</v>
      </c>
      <c r="E210" s="6">
        <f t="shared" si="27"/>
        <v>2.0799999999999996</v>
      </c>
      <c r="F210" s="6">
        <f t="shared" si="28"/>
        <v>26.000000000000004</v>
      </c>
      <c r="G210" s="6">
        <f t="shared" si="28"/>
        <v>23.833960996790978</v>
      </c>
      <c r="H210" s="6">
        <f t="shared" si="29"/>
        <v>12.500000000000004</v>
      </c>
      <c r="I210" s="6">
        <f t="shared" si="29"/>
        <v>1.2666350946109697</v>
      </c>
      <c r="J210" s="6">
        <v>0</v>
      </c>
      <c r="K210" s="6">
        <v>-9.8000000000000007</v>
      </c>
    </row>
    <row r="211" spans="4:11" x14ac:dyDescent="0.3">
      <c r="D211" s="6">
        <v>210</v>
      </c>
      <c r="E211" s="6">
        <f t="shared" si="27"/>
        <v>2.0899999999999994</v>
      </c>
      <c r="F211" s="6">
        <f t="shared" si="28"/>
        <v>26.125000000000004</v>
      </c>
      <c r="G211" s="6">
        <f t="shared" si="28"/>
        <v>23.846137347737088</v>
      </c>
      <c r="H211" s="6">
        <f t="shared" si="29"/>
        <v>12.500000000000004</v>
      </c>
      <c r="I211" s="6">
        <f t="shared" si="29"/>
        <v>1.1686350946109696</v>
      </c>
      <c r="J211" s="6">
        <v>0</v>
      </c>
      <c r="K211" s="6">
        <v>-9.8000000000000007</v>
      </c>
    </row>
    <row r="212" spans="4:11" x14ac:dyDescent="0.3">
      <c r="D212" s="6">
        <v>211</v>
      </c>
      <c r="E212" s="6">
        <f t="shared" si="27"/>
        <v>2.0999999999999992</v>
      </c>
      <c r="F212" s="6">
        <f t="shared" ref="F212:G227" si="30">F211+H211*$B$2+0.5*J211*$B$2^2</f>
        <v>26.250000000000004</v>
      </c>
      <c r="G212" s="6">
        <f t="shared" si="30"/>
        <v>23.857333698683199</v>
      </c>
      <c r="H212" s="6">
        <f t="shared" ref="H212:I227" si="31">H211+J211*$B$2</f>
        <v>12.500000000000004</v>
      </c>
      <c r="I212" s="6">
        <f t="shared" si="31"/>
        <v>1.0706350946109695</v>
      </c>
      <c r="J212" s="6">
        <v>0</v>
      </c>
      <c r="K212" s="6">
        <v>-9.8000000000000007</v>
      </c>
    </row>
    <row r="213" spans="4:11" x14ac:dyDescent="0.3">
      <c r="D213" s="6">
        <v>212</v>
      </c>
      <c r="E213" s="6">
        <f t="shared" si="27"/>
        <v>2.109999999999999</v>
      </c>
      <c r="F213" s="6">
        <f t="shared" si="30"/>
        <v>26.375000000000004</v>
      </c>
      <c r="G213" s="6">
        <f t="shared" si="30"/>
        <v>23.867550049629308</v>
      </c>
      <c r="H213" s="6">
        <f t="shared" si="31"/>
        <v>12.500000000000004</v>
      </c>
      <c r="I213" s="6">
        <f t="shared" si="31"/>
        <v>0.97263509461096953</v>
      </c>
      <c r="J213" s="6">
        <v>0</v>
      </c>
      <c r="K213" s="6">
        <v>-9.8000000000000007</v>
      </c>
    </row>
    <row r="214" spans="4:11" x14ac:dyDescent="0.3">
      <c r="D214" s="6">
        <v>213</v>
      </c>
      <c r="E214" s="6">
        <f t="shared" si="27"/>
        <v>2.1199999999999988</v>
      </c>
      <c r="F214" s="6">
        <f t="shared" si="30"/>
        <v>26.500000000000004</v>
      </c>
      <c r="G214" s="6">
        <f t="shared" si="30"/>
        <v>23.876786400575419</v>
      </c>
      <c r="H214" s="6">
        <f t="shared" si="31"/>
        <v>12.500000000000004</v>
      </c>
      <c r="I214" s="6">
        <f t="shared" si="31"/>
        <v>0.87463509461096955</v>
      </c>
      <c r="J214" s="6">
        <v>0</v>
      </c>
      <c r="K214" s="6">
        <v>-9.8000000000000007</v>
      </c>
    </row>
    <row r="215" spans="4:11" x14ac:dyDescent="0.3">
      <c r="D215" s="6">
        <v>214</v>
      </c>
      <c r="E215" s="6">
        <f t="shared" si="27"/>
        <v>2.1299999999999986</v>
      </c>
      <c r="F215" s="6">
        <f t="shared" si="30"/>
        <v>26.625000000000004</v>
      </c>
      <c r="G215" s="6">
        <f t="shared" si="30"/>
        <v>23.885042751521528</v>
      </c>
      <c r="H215" s="6">
        <f t="shared" si="31"/>
        <v>12.500000000000004</v>
      </c>
      <c r="I215" s="6">
        <f t="shared" si="31"/>
        <v>0.77663509461096958</v>
      </c>
      <c r="J215" s="6">
        <v>0</v>
      </c>
      <c r="K215" s="6">
        <v>-9.8000000000000007</v>
      </c>
    </row>
    <row r="216" spans="4:11" x14ac:dyDescent="0.3">
      <c r="D216" s="6">
        <v>215</v>
      </c>
      <c r="E216" s="6">
        <f t="shared" si="27"/>
        <v>2.1399999999999983</v>
      </c>
      <c r="F216" s="6">
        <f t="shared" si="30"/>
        <v>26.750000000000004</v>
      </c>
      <c r="G216" s="6">
        <f t="shared" si="30"/>
        <v>23.892319102467638</v>
      </c>
      <c r="H216" s="6">
        <f t="shared" si="31"/>
        <v>12.500000000000004</v>
      </c>
      <c r="I216" s="6">
        <f t="shared" si="31"/>
        <v>0.6786350946109696</v>
      </c>
      <c r="J216" s="6">
        <v>0</v>
      </c>
      <c r="K216" s="6">
        <v>-9.8000000000000007</v>
      </c>
    </row>
    <row r="217" spans="4:11" x14ac:dyDescent="0.3">
      <c r="D217" s="6">
        <v>216</v>
      </c>
      <c r="E217" s="6">
        <f t="shared" si="27"/>
        <v>2.1499999999999981</v>
      </c>
      <c r="F217" s="6">
        <f t="shared" si="30"/>
        <v>26.875000000000004</v>
      </c>
      <c r="G217" s="6">
        <f t="shared" si="30"/>
        <v>23.89861545341375</v>
      </c>
      <c r="H217" s="6">
        <f t="shared" si="31"/>
        <v>12.500000000000004</v>
      </c>
      <c r="I217" s="6">
        <f t="shared" si="31"/>
        <v>0.58063509461096963</v>
      </c>
      <c r="J217" s="6">
        <v>0</v>
      </c>
      <c r="K217" s="6">
        <v>-9.8000000000000007</v>
      </c>
    </row>
    <row r="218" spans="4:11" x14ac:dyDescent="0.3">
      <c r="D218" s="6">
        <v>217</v>
      </c>
      <c r="E218" s="6">
        <f t="shared" si="27"/>
        <v>2.1599999999999979</v>
      </c>
      <c r="F218" s="6">
        <f t="shared" si="30"/>
        <v>27.000000000000004</v>
      </c>
      <c r="G218" s="6">
        <f t="shared" si="30"/>
        <v>23.903931804359861</v>
      </c>
      <c r="H218" s="6">
        <f t="shared" si="31"/>
        <v>12.500000000000004</v>
      </c>
      <c r="I218" s="6">
        <f t="shared" si="31"/>
        <v>0.48263509461096965</v>
      </c>
      <c r="J218" s="6">
        <v>0</v>
      </c>
      <c r="K218" s="6">
        <v>-9.8000000000000007</v>
      </c>
    </row>
    <row r="219" spans="4:11" x14ac:dyDescent="0.3">
      <c r="D219" s="6">
        <v>218</v>
      </c>
      <c r="E219" s="6">
        <f t="shared" si="27"/>
        <v>2.1699999999999977</v>
      </c>
      <c r="F219" s="6">
        <f t="shared" si="30"/>
        <v>27.125000000000004</v>
      </c>
      <c r="G219" s="6">
        <f t="shared" si="30"/>
        <v>23.908268155305972</v>
      </c>
      <c r="H219" s="6">
        <f t="shared" si="31"/>
        <v>12.500000000000004</v>
      </c>
      <c r="I219" s="6">
        <f t="shared" si="31"/>
        <v>0.38463509461096967</v>
      </c>
      <c r="J219" s="6">
        <v>0</v>
      </c>
      <c r="K219" s="6">
        <v>-9.8000000000000007</v>
      </c>
    </row>
    <row r="220" spans="4:11" x14ac:dyDescent="0.3">
      <c r="D220" s="6">
        <v>219</v>
      </c>
      <c r="E220" s="6">
        <f t="shared" si="27"/>
        <v>2.1799999999999975</v>
      </c>
      <c r="F220" s="6">
        <f t="shared" si="30"/>
        <v>27.250000000000004</v>
      </c>
      <c r="G220" s="6">
        <f t="shared" si="30"/>
        <v>23.911624506252082</v>
      </c>
      <c r="H220" s="6">
        <f t="shared" si="31"/>
        <v>12.500000000000004</v>
      </c>
      <c r="I220" s="6">
        <f t="shared" si="31"/>
        <v>0.2866350946109697</v>
      </c>
      <c r="J220" s="6">
        <v>0</v>
      </c>
      <c r="K220" s="6">
        <v>-9.8000000000000007</v>
      </c>
    </row>
    <row r="221" spans="4:11" x14ac:dyDescent="0.3">
      <c r="D221" s="6">
        <v>220</v>
      </c>
      <c r="E221" s="6">
        <f t="shared" si="27"/>
        <v>2.1899999999999973</v>
      </c>
      <c r="F221" s="6">
        <f t="shared" si="30"/>
        <v>27.375000000000004</v>
      </c>
      <c r="G221" s="6">
        <f t="shared" si="30"/>
        <v>23.914000857198193</v>
      </c>
      <c r="H221" s="6">
        <f t="shared" si="31"/>
        <v>12.500000000000004</v>
      </c>
      <c r="I221" s="6">
        <f t="shared" si="31"/>
        <v>0.18863509461096969</v>
      </c>
      <c r="J221" s="6">
        <v>0</v>
      </c>
      <c r="K221" s="6">
        <v>-9.8000000000000007</v>
      </c>
    </row>
    <row r="222" spans="4:11" x14ac:dyDescent="0.3">
      <c r="D222" s="6">
        <v>221</v>
      </c>
      <c r="E222" s="6">
        <f t="shared" si="27"/>
        <v>2.1999999999999971</v>
      </c>
      <c r="F222" s="6">
        <f t="shared" si="30"/>
        <v>27.500000000000004</v>
      </c>
      <c r="G222" s="6">
        <f t="shared" si="30"/>
        <v>23.915397208144302</v>
      </c>
      <c r="H222" s="6">
        <f t="shared" si="31"/>
        <v>12.500000000000004</v>
      </c>
      <c r="I222" s="6">
        <f t="shared" si="31"/>
        <v>9.0635094610969691E-2</v>
      </c>
      <c r="J222" s="6">
        <v>0</v>
      </c>
      <c r="K222" s="6">
        <v>-9.8000000000000007</v>
      </c>
    </row>
    <row r="223" spans="4:11" x14ac:dyDescent="0.3">
      <c r="D223" s="6">
        <v>222</v>
      </c>
      <c r="E223" s="6">
        <f t="shared" si="27"/>
        <v>2.2099999999999969</v>
      </c>
      <c r="F223" s="6">
        <f t="shared" si="30"/>
        <v>27.625000000000004</v>
      </c>
      <c r="G223" s="6">
        <f t="shared" si="30"/>
        <v>23.915813559090413</v>
      </c>
      <c r="H223" s="6">
        <f t="shared" si="31"/>
        <v>12.500000000000004</v>
      </c>
      <c r="I223" s="6">
        <f t="shared" si="31"/>
        <v>-7.3649053890303129E-3</v>
      </c>
      <c r="J223" s="6">
        <v>0</v>
      </c>
      <c r="K223" s="6">
        <v>-9.8000000000000007</v>
      </c>
    </row>
    <row r="224" spans="4:11" x14ac:dyDescent="0.3">
      <c r="D224" s="6">
        <v>223</v>
      </c>
      <c r="E224" s="6">
        <f t="shared" si="27"/>
        <v>2.2199999999999966</v>
      </c>
      <c r="F224" s="6">
        <f t="shared" si="30"/>
        <v>27.750000000000004</v>
      </c>
      <c r="G224" s="6">
        <f t="shared" si="30"/>
        <v>23.915249910036522</v>
      </c>
      <c r="H224" s="6">
        <f t="shared" si="31"/>
        <v>12.500000000000004</v>
      </c>
      <c r="I224" s="6">
        <f t="shared" si="31"/>
        <v>-0.10536490538903032</v>
      </c>
      <c r="J224" s="6">
        <v>0</v>
      </c>
      <c r="K224" s="6">
        <v>-9.8000000000000007</v>
      </c>
    </row>
    <row r="225" spans="4:11" x14ac:dyDescent="0.3">
      <c r="D225" s="6">
        <v>224</v>
      </c>
      <c r="E225" s="6">
        <f t="shared" si="27"/>
        <v>2.2299999999999964</v>
      </c>
      <c r="F225" s="6">
        <f t="shared" si="30"/>
        <v>27.875000000000004</v>
      </c>
      <c r="G225" s="6">
        <f t="shared" si="30"/>
        <v>23.913706260982632</v>
      </c>
      <c r="H225" s="6">
        <f t="shared" si="31"/>
        <v>12.500000000000004</v>
      </c>
      <c r="I225" s="6">
        <f t="shared" si="31"/>
        <v>-0.20336490538903032</v>
      </c>
      <c r="J225" s="6">
        <v>0</v>
      </c>
      <c r="K225" s="6">
        <v>-9.8000000000000007</v>
      </c>
    </row>
    <row r="226" spans="4:11" x14ac:dyDescent="0.3">
      <c r="D226" s="6">
        <v>225</v>
      </c>
      <c r="E226" s="6">
        <f t="shared" si="27"/>
        <v>2.2399999999999962</v>
      </c>
      <c r="F226" s="6">
        <f t="shared" si="30"/>
        <v>28.000000000000004</v>
      </c>
      <c r="G226" s="6">
        <f t="shared" si="30"/>
        <v>23.911182611928744</v>
      </c>
      <c r="H226" s="6">
        <f t="shared" si="31"/>
        <v>12.500000000000004</v>
      </c>
      <c r="I226" s="6">
        <f t="shared" si="31"/>
        <v>-0.30136490538903032</v>
      </c>
      <c r="J226" s="6">
        <v>0</v>
      </c>
      <c r="K226" s="6">
        <v>-9.8000000000000007</v>
      </c>
    </row>
    <row r="227" spans="4:11" x14ac:dyDescent="0.3">
      <c r="D227" s="6">
        <v>226</v>
      </c>
      <c r="E227" s="6">
        <f t="shared" si="27"/>
        <v>2.249999999999996</v>
      </c>
      <c r="F227" s="6">
        <f t="shared" si="30"/>
        <v>28.125000000000004</v>
      </c>
      <c r="G227" s="6">
        <f t="shared" si="30"/>
        <v>23.907678962874854</v>
      </c>
      <c r="H227" s="6">
        <f t="shared" si="31"/>
        <v>12.500000000000004</v>
      </c>
      <c r="I227" s="6">
        <f t="shared" si="31"/>
        <v>-0.39936490538903036</v>
      </c>
      <c r="J227" s="6">
        <v>0</v>
      </c>
      <c r="K227" s="6">
        <v>-9.8000000000000007</v>
      </c>
    </row>
    <row r="228" spans="4:11" x14ac:dyDescent="0.3">
      <c r="D228" s="6">
        <v>227</v>
      </c>
      <c r="E228" s="6">
        <f t="shared" si="27"/>
        <v>2.2599999999999958</v>
      </c>
      <c r="F228" s="6">
        <f t="shared" ref="F228:G243" si="32">F227+H227*$B$2+0.5*J227*$B$2^2</f>
        <v>28.250000000000004</v>
      </c>
      <c r="G228" s="6">
        <f t="shared" si="32"/>
        <v>23.903195313820966</v>
      </c>
      <c r="H228" s="6">
        <f t="shared" ref="H228:I243" si="33">H227+J227*$B$2</f>
        <v>12.500000000000004</v>
      </c>
      <c r="I228" s="6">
        <f t="shared" si="33"/>
        <v>-0.49736490538903033</v>
      </c>
      <c r="J228" s="6">
        <v>0</v>
      </c>
      <c r="K228" s="6">
        <v>-9.8000000000000007</v>
      </c>
    </row>
    <row r="229" spans="4:11" x14ac:dyDescent="0.3">
      <c r="D229" s="6">
        <v>228</v>
      </c>
      <c r="E229" s="6">
        <f t="shared" si="27"/>
        <v>2.2699999999999956</v>
      </c>
      <c r="F229" s="6">
        <f t="shared" si="32"/>
        <v>28.375000000000004</v>
      </c>
      <c r="G229" s="6">
        <f t="shared" si="32"/>
        <v>23.897731664767075</v>
      </c>
      <c r="H229" s="6">
        <f t="shared" si="33"/>
        <v>12.500000000000004</v>
      </c>
      <c r="I229" s="6">
        <f t="shared" si="33"/>
        <v>-0.59536490538903031</v>
      </c>
      <c r="J229" s="6">
        <v>0</v>
      </c>
      <c r="K229" s="6">
        <v>-9.8000000000000007</v>
      </c>
    </row>
    <row r="230" spans="4:11" x14ac:dyDescent="0.3">
      <c r="D230" s="6">
        <v>229</v>
      </c>
      <c r="E230" s="6">
        <f t="shared" si="27"/>
        <v>2.2799999999999954</v>
      </c>
      <c r="F230" s="6">
        <f t="shared" si="32"/>
        <v>28.500000000000004</v>
      </c>
      <c r="G230" s="6">
        <f t="shared" si="32"/>
        <v>23.891288015713187</v>
      </c>
      <c r="H230" s="6">
        <f t="shared" si="33"/>
        <v>12.500000000000004</v>
      </c>
      <c r="I230" s="6">
        <f t="shared" si="33"/>
        <v>-0.69336490538903028</v>
      </c>
      <c r="J230" s="6">
        <v>0</v>
      </c>
      <c r="K230" s="6">
        <v>-9.8000000000000007</v>
      </c>
    </row>
    <row r="231" spans="4:11" x14ac:dyDescent="0.3">
      <c r="D231" s="6">
        <v>230</v>
      </c>
      <c r="E231" s="6">
        <f t="shared" si="27"/>
        <v>2.2899999999999952</v>
      </c>
      <c r="F231" s="6">
        <f t="shared" si="32"/>
        <v>28.625000000000004</v>
      </c>
      <c r="G231" s="6">
        <f t="shared" si="32"/>
        <v>23.883864366659296</v>
      </c>
      <c r="H231" s="6">
        <f t="shared" si="33"/>
        <v>12.500000000000004</v>
      </c>
      <c r="I231" s="6">
        <f t="shared" si="33"/>
        <v>-0.79136490538903026</v>
      </c>
      <c r="J231" s="6">
        <v>0</v>
      </c>
      <c r="K231" s="6">
        <v>-9.8000000000000007</v>
      </c>
    </row>
    <row r="232" spans="4:11" x14ac:dyDescent="0.3">
      <c r="D232" s="6">
        <v>231</v>
      </c>
      <c r="E232" s="6">
        <f t="shared" si="27"/>
        <v>2.2999999999999949</v>
      </c>
      <c r="F232" s="6">
        <f t="shared" si="32"/>
        <v>28.750000000000004</v>
      </c>
      <c r="G232" s="6">
        <f t="shared" si="32"/>
        <v>23.875460717605407</v>
      </c>
      <c r="H232" s="6">
        <f t="shared" si="33"/>
        <v>12.500000000000004</v>
      </c>
      <c r="I232" s="6">
        <f t="shared" si="33"/>
        <v>-0.88936490538903024</v>
      </c>
      <c r="J232" s="6">
        <v>0</v>
      </c>
      <c r="K232" s="6">
        <v>-9.8000000000000007</v>
      </c>
    </row>
    <row r="233" spans="4:11" x14ac:dyDescent="0.3">
      <c r="D233" s="6">
        <v>232</v>
      </c>
      <c r="E233" s="6">
        <f t="shared" si="27"/>
        <v>2.3099999999999947</v>
      </c>
      <c r="F233" s="6">
        <f t="shared" si="32"/>
        <v>28.875000000000004</v>
      </c>
      <c r="G233" s="6">
        <f t="shared" si="32"/>
        <v>23.866077068551515</v>
      </c>
      <c r="H233" s="6">
        <f t="shared" si="33"/>
        <v>12.500000000000004</v>
      </c>
      <c r="I233" s="6">
        <f t="shared" si="33"/>
        <v>-0.98736490538903021</v>
      </c>
      <c r="J233" s="6">
        <v>0</v>
      </c>
      <c r="K233" s="6">
        <v>-9.8000000000000007</v>
      </c>
    </row>
    <row r="234" spans="4:11" x14ac:dyDescent="0.3">
      <c r="D234" s="6">
        <v>233</v>
      </c>
      <c r="E234" s="6">
        <f t="shared" si="27"/>
        <v>2.3199999999999945</v>
      </c>
      <c r="F234" s="6">
        <f t="shared" si="32"/>
        <v>29.000000000000004</v>
      </c>
      <c r="G234" s="6">
        <f t="shared" si="32"/>
        <v>23.855713419497626</v>
      </c>
      <c r="H234" s="6">
        <f t="shared" si="33"/>
        <v>12.500000000000004</v>
      </c>
      <c r="I234" s="6">
        <f t="shared" si="33"/>
        <v>-1.0853649053890302</v>
      </c>
      <c r="J234" s="6">
        <v>0</v>
      </c>
      <c r="K234" s="6">
        <v>-9.8000000000000007</v>
      </c>
    </row>
    <row r="235" spans="4:11" x14ac:dyDescent="0.3">
      <c r="D235" s="6">
        <v>234</v>
      </c>
      <c r="E235" s="6">
        <f t="shared" si="27"/>
        <v>2.3299999999999943</v>
      </c>
      <c r="F235" s="6">
        <f t="shared" si="32"/>
        <v>29.125000000000004</v>
      </c>
      <c r="G235" s="6">
        <f t="shared" si="32"/>
        <v>23.844369770443738</v>
      </c>
      <c r="H235" s="6">
        <f t="shared" si="33"/>
        <v>12.500000000000004</v>
      </c>
      <c r="I235" s="6">
        <f t="shared" si="33"/>
        <v>-1.1833649053890303</v>
      </c>
      <c r="J235" s="6">
        <v>0</v>
      </c>
      <c r="K235" s="6">
        <v>-9.8000000000000007</v>
      </c>
    </row>
    <row r="236" spans="4:11" x14ac:dyDescent="0.3">
      <c r="D236" s="6">
        <v>235</v>
      </c>
      <c r="E236" s="6">
        <f t="shared" si="27"/>
        <v>2.3399999999999941</v>
      </c>
      <c r="F236" s="6">
        <f t="shared" si="32"/>
        <v>29.250000000000004</v>
      </c>
      <c r="G236" s="6">
        <f t="shared" si="32"/>
        <v>23.832046121389848</v>
      </c>
      <c r="H236" s="6">
        <f t="shared" si="33"/>
        <v>12.500000000000004</v>
      </c>
      <c r="I236" s="6">
        <f t="shared" si="33"/>
        <v>-1.2813649053890304</v>
      </c>
      <c r="J236" s="6">
        <v>0</v>
      </c>
      <c r="K236" s="6">
        <v>-9.8000000000000007</v>
      </c>
    </row>
    <row r="237" spans="4:11" x14ac:dyDescent="0.3">
      <c r="D237" s="6">
        <v>236</v>
      </c>
      <c r="E237" s="6">
        <f t="shared" si="27"/>
        <v>2.3499999999999939</v>
      </c>
      <c r="F237" s="6">
        <f t="shared" si="32"/>
        <v>29.375000000000004</v>
      </c>
      <c r="G237" s="6">
        <f t="shared" si="32"/>
        <v>23.818742472335959</v>
      </c>
      <c r="H237" s="6">
        <f t="shared" si="33"/>
        <v>12.500000000000004</v>
      </c>
      <c r="I237" s="6">
        <f t="shared" si="33"/>
        <v>-1.3793649053890304</v>
      </c>
      <c r="J237" s="6">
        <v>0</v>
      </c>
      <c r="K237" s="6">
        <v>-9.8000000000000007</v>
      </c>
    </row>
    <row r="238" spans="4:11" x14ac:dyDescent="0.3">
      <c r="D238" s="6">
        <v>237</v>
      </c>
      <c r="E238" s="6">
        <f t="shared" si="27"/>
        <v>2.3599999999999937</v>
      </c>
      <c r="F238" s="6">
        <f t="shared" si="32"/>
        <v>29.500000000000004</v>
      </c>
      <c r="G238" s="6">
        <f t="shared" si="32"/>
        <v>23.804458823282069</v>
      </c>
      <c r="H238" s="6">
        <f t="shared" si="33"/>
        <v>12.500000000000004</v>
      </c>
      <c r="I238" s="6">
        <f t="shared" si="33"/>
        <v>-1.4773649053890305</v>
      </c>
      <c r="J238" s="6">
        <v>0</v>
      </c>
      <c r="K238" s="6">
        <v>-9.8000000000000007</v>
      </c>
    </row>
    <row r="239" spans="4:11" x14ac:dyDescent="0.3">
      <c r="D239" s="6">
        <v>238</v>
      </c>
      <c r="E239" s="6">
        <f t="shared" si="27"/>
        <v>2.3699999999999934</v>
      </c>
      <c r="F239" s="6">
        <f t="shared" si="32"/>
        <v>29.625000000000004</v>
      </c>
      <c r="G239" s="6">
        <f t="shared" si="32"/>
        <v>23.78919517422818</v>
      </c>
      <c r="H239" s="6">
        <f t="shared" si="33"/>
        <v>12.500000000000004</v>
      </c>
      <c r="I239" s="6">
        <f t="shared" si="33"/>
        <v>-1.5753649053890306</v>
      </c>
      <c r="J239" s="6">
        <v>0</v>
      </c>
      <c r="K239" s="6">
        <v>-9.8000000000000007</v>
      </c>
    </row>
    <row r="240" spans="4:11" x14ac:dyDescent="0.3">
      <c r="D240" s="6">
        <v>239</v>
      </c>
      <c r="E240" s="6">
        <f t="shared" si="27"/>
        <v>2.3799999999999932</v>
      </c>
      <c r="F240" s="6">
        <f t="shared" si="32"/>
        <v>29.750000000000004</v>
      </c>
      <c r="G240" s="6">
        <f t="shared" si="32"/>
        <v>23.772951525174289</v>
      </c>
      <c r="H240" s="6">
        <f t="shared" si="33"/>
        <v>12.500000000000004</v>
      </c>
      <c r="I240" s="6">
        <f t="shared" si="33"/>
        <v>-1.6733649053890307</v>
      </c>
      <c r="J240" s="6">
        <v>0</v>
      </c>
      <c r="K240" s="6">
        <v>-9.8000000000000007</v>
      </c>
    </row>
    <row r="241" spans="4:11" x14ac:dyDescent="0.3">
      <c r="D241" s="6">
        <v>240</v>
      </c>
      <c r="E241" s="6">
        <f t="shared" si="27"/>
        <v>2.389999999999993</v>
      </c>
      <c r="F241" s="6">
        <f t="shared" si="32"/>
        <v>29.875000000000004</v>
      </c>
      <c r="G241" s="6">
        <f t="shared" si="32"/>
        <v>23.7557278761204</v>
      </c>
      <c r="H241" s="6">
        <f t="shared" si="33"/>
        <v>12.500000000000004</v>
      </c>
      <c r="I241" s="6">
        <f t="shared" si="33"/>
        <v>-1.7713649053890308</v>
      </c>
      <c r="J241" s="6">
        <v>0</v>
      </c>
      <c r="K241" s="6">
        <v>-9.8000000000000007</v>
      </c>
    </row>
    <row r="242" spans="4:11" x14ac:dyDescent="0.3">
      <c r="D242" s="6">
        <v>241</v>
      </c>
      <c r="E242" s="6">
        <f t="shared" si="27"/>
        <v>2.3999999999999928</v>
      </c>
      <c r="F242" s="6">
        <f t="shared" si="32"/>
        <v>30.000000000000004</v>
      </c>
      <c r="G242" s="6">
        <f t="shared" si="32"/>
        <v>23.737524227066508</v>
      </c>
      <c r="H242" s="6">
        <f t="shared" si="33"/>
        <v>12.500000000000004</v>
      </c>
      <c r="I242" s="6">
        <f t="shared" si="33"/>
        <v>-1.8693649053890309</v>
      </c>
      <c r="J242" s="6">
        <v>0</v>
      </c>
      <c r="K242" s="6">
        <v>-9.8000000000000007</v>
      </c>
    </row>
    <row r="243" spans="4:11" x14ac:dyDescent="0.3">
      <c r="D243" s="6">
        <v>242</v>
      </c>
      <c r="E243" s="6">
        <f t="shared" si="27"/>
        <v>2.4099999999999926</v>
      </c>
      <c r="F243" s="6">
        <f t="shared" si="32"/>
        <v>30.125000000000004</v>
      </c>
      <c r="G243" s="6">
        <f t="shared" si="32"/>
        <v>23.718340578012619</v>
      </c>
      <c r="H243" s="6">
        <f t="shared" si="33"/>
        <v>12.500000000000004</v>
      </c>
      <c r="I243" s="6">
        <f t="shared" si="33"/>
        <v>-1.967364905389031</v>
      </c>
      <c r="J243" s="6">
        <v>0</v>
      </c>
      <c r="K243" s="6">
        <v>-9.8000000000000007</v>
      </c>
    </row>
    <row r="244" spans="4:11" x14ac:dyDescent="0.3">
      <c r="D244" s="6">
        <v>243</v>
      </c>
      <c r="E244" s="6">
        <f t="shared" si="27"/>
        <v>2.4199999999999924</v>
      </c>
      <c r="F244" s="6">
        <f t="shared" ref="F244:G259" si="34">F243+H243*$B$2+0.5*J243*$B$2^2</f>
        <v>30.250000000000004</v>
      </c>
      <c r="G244" s="6">
        <f t="shared" si="34"/>
        <v>23.698176928958731</v>
      </c>
      <c r="H244" s="6">
        <f t="shared" ref="H244:I259" si="35">H243+J243*$B$2</f>
        <v>12.500000000000004</v>
      </c>
      <c r="I244" s="6">
        <f t="shared" si="35"/>
        <v>-2.0653649053890311</v>
      </c>
      <c r="J244" s="6">
        <v>0</v>
      </c>
      <c r="K244" s="6">
        <v>-9.8000000000000007</v>
      </c>
    </row>
    <row r="245" spans="4:11" x14ac:dyDescent="0.3">
      <c r="D245" s="6">
        <v>244</v>
      </c>
      <c r="E245" s="6">
        <f t="shared" si="27"/>
        <v>2.4299999999999922</v>
      </c>
      <c r="F245" s="6">
        <f t="shared" si="34"/>
        <v>30.375000000000004</v>
      </c>
      <c r="G245" s="6">
        <f t="shared" si="34"/>
        <v>23.67703327990484</v>
      </c>
      <c r="H245" s="6">
        <f t="shared" si="35"/>
        <v>12.500000000000004</v>
      </c>
      <c r="I245" s="6">
        <f t="shared" si="35"/>
        <v>-2.1633649053890309</v>
      </c>
      <c r="J245" s="6">
        <v>0</v>
      </c>
      <c r="K245" s="6">
        <v>-9.8000000000000007</v>
      </c>
    </row>
    <row r="246" spans="4:11" x14ac:dyDescent="0.3">
      <c r="D246" s="6">
        <v>245</v>
      </c>
      <c r="E246" s="6">
        <f t="shared" si="27"/>
        <v>2.439999999999992</v>
      </c>
      <c r="F246" s="6">
        <f t="shared" si="34"/>
        <v>30.500000000000004</v>
      </c>
      <c r="G246" s="6">
        <f t="shared" si="34"/>
        <v>23.654909630850952</v>
      </c>
      <c r="H246" s="6">
        <f t="shared" si="35"/>
        <v>12.500000000000004</v>
      </c>
      <c r="I246" s="6">
        <f t="shared" si="35"/>
        <v>-2.2613649053890308</v>
      </c>
      <c r="J246" s="6">
        <v>0</v>
      </c>
      <c r="K246" s="6">
        <v>-9.8000000000000007</v>
      </c>
    </row>
    <row r="247" spans="4:11" x14ac:dyDescent="0.3">
      <c r="D247" s="6">
        <v>246</v>
      </c>
      <c r="E247" s="6">
        <f t="shared" si="27"/>
        <v>2.4499999999999917</v>
      </c>
      <c r="F247" s="6">
        <f t="shared" si="34"/>
        <v>30.625000000000004</v>
      </c>
      <c r="G247" s="6">
        <f t="shared" si="34"/>
        <v>23.631805981797061</v>
      </c>
      <c r="H247" s="6">
        <f t="shared" si="35"/>
        <v>12.500000000000004</v>
      </c>
      <c r="I247" s="6">
        <f t="shared" si="35"/>
        <v>-2.3593649053890307</v>
      </c>
      <c r="J247" s="6">
        <v>0</v>
      </c>
      <c r="K247" s="6">
        <v>-9.8000000000000007</v>
      </c>
    </row>
    <row r="248" spans="4:11" x14ac:dyDescent="0.3">
      <c r="D248" s="6">
        <v>247</v>
      </c>
      <c r="E248" s="6">
        <f t="shared" si="27"/>
        <v>2.4599999999999915</v>
      </c>
      <c r="F248" s="6">
        <f t="shared" si="34"/>
        <v>30.750000000000004</v>
      </c>
      <c r="G248" s="6">
        <f t="shared" si="34"/>
        <v>23.607722332743172</v>
      </c>
      <c r="H248" s="6">
        <f t="shared" si="35"/>
        <v>12.500000000000004</v>
      </c>
      <c r="I248" s="6">
        <f t="shared" si="35"/>
        <v>-2.4573649053890305</v>
      </c>
      <c r="J248" s="6">
        <v>0</v>
      </c>
      <c r="K248" s="6">
        <v>-9.8000000000000007</v>
      </c>
    </row>
    <row r="249" spans="4:11" x14ac:dyDescent="0.3">
      <c r="D249" s="6">
        <v>248</v>
      </c>
      <c r="E249" s="6">
        <f t="shared" si="27"/>
        <v>2.4699999999999913</v>
      </c>
      <c r="F249" s="6">
        <f t="shared" si="34"/>
        <v>30.875000000000004</v>
      </c>
      <c r="G249" s="6">
        <f t="shared" si="34"/>
        <v>23.582658683689282</v>
      </c>
      <c r="H249" s="6">
        <f t="shared" si="35"/>
        <v>12.500000000000004</v>
      </c>
      <c r="I249" s="6">
        <f t="shared" si="35"/>
        <v>-2.5553649053890304</v>
      </c>
      <c r="J249" s="6">
        <v>0</v>
      </c>
      <c r="K249" s="6">
        <v>-9.8000000000000007</v>
      </c>
    </row>
    <row r="250" spans="4:11" x14ac:dyDescent="0.3">
      <c r="D250" s="6">
        <v>249</v>
      </c>
      <c r="E250" s="6">
        <f t="shared" si="27"/>
        <v>2.4799999999999911</v>
      </c>
      <c r="F250" s="6">
        <f t="shared" si="34"/>
        <v>31.000000000000004</v>
      </c>
      <c r="G250" s="6">
        <f t="shared" si="34"/>
        <v>23.556615034635392</v>
      </c>
      <c r="H250" s="6">
        <f t="shared" si="35"/>
        <v>12.500000000000004</v>
      </c>
      <c r="I250" s="6">
        <f t="shared" si="35"/>
        <v>-2.6533649053890302</v>
      </c>
      <c r="J250" s="6">
        <v>0</v>
      </c>
      <c r="K250" s="6">
        <v>-9.8000000000000007</v>
      </c>
    </row>
    <row r="251" spans="4:11" x14ac:dyDescent="0.3">
      <c r="D251" s="6">
        <v>250</v>
      </c>
      <c r="E251" s="6">
        <f t="shared" si="27"/>
        <v>2.4899999999999909</v>
      </c>
      <c r="F251" s="6">
        <f t="shared" si="34"/>
        <v>31.125000000000004</v>
      </c>
      <c r="G251" s="6">
        <f t="shared" si="34"/>
        <v>23.529591385581504</v>
      </c>
      <c r="H251" s="6">
        <f t="shared" si="35"/>
        <v>12.500000000000004</v>
      </c>
      <c r="I251" s="6">
        <f t="shared" si="35"/>
        <v>-2.7513649053890301</v>
      </c>
      <c r="J251" s="6">
        <v>0</v>
      </c>
      <c r="K251" s="6">
        <v>-9.8000000000000007</v>
      </c>
    </row>
    <row r="252" spans="4:11" x14ac:dyDescent="0.3">
      <c r="D252" s="6">
        <v>251</v>
      </c>
      <c r="E252" s="6">
        <f t="shared" si="27"/>
        <v>2.4999999999999907</v>
      </c>
      <c r="F252" s="6">
        <f t="shared" si="34"/>
        <v>31.250000000000004</v>
      </c>
      <c r="G252" s="6">
        <f t="shared" si="34"/>
        <v>23.501587736527615</v>
      </c>
      <c r="H252" s="6">
        <f t="shared" si="35"/>
        <v>12.500000000000004</v>
      </c>
      <c r="I252" s="6">
        <f t="shared" si="35"/>
        <v>-2.84936490538903</v>
      </c>
      <c r="J252" s="6">
        <v>0</v>
      </c>
      <c r="K252" s="6">
        <v>-9.8000000000000007</v>
      </c>
    </row>
    <row r="253" spans="4:11" x14ac:dyDescent="0.3">
      <c r="D253" s="6">
        <v>252</v>
      </c>
      <c r="E253" s="6">
        <f t="shared" si="27"/>
        <v>2.5099999999999905</v>
      </c>
      <c r="F253" s="6">
        <f t="shared" si="34"/>
        <v>31.375000000000004</v>
      </c>
      <c r="G253" s="6">
        <f t="shared" si="34"/>
        <v>23.472604087473727</v>
      </c>
      <c r="H253" s="6">
        <f t="shared" si="35"/>
        <v>12.500000000000004</v>
      </c>
      <c r="I253" s="6">
        <f t="shared" si="35"/>
        <v>-2.9473649053890298</v>
      </c>
      <c r="J253" s="6">
        <v>0</v>
      </c>
      <c r="K253" s="6">
        <v>-9.8000000000000007</v>
      </c>
    </row>
    <row r="254" spans="4:11" x14ac:dyDescent="0.3">
      <c r="D254" s="6">
        <v>253</v>
      </c>
      <c r="E254" s="6">
        <f t="shared" si="27"/>
        <v>2.5199999999999902</v>
      </c>
      <c r="F254" s="6">
        <f t="shared" si="34"/>
        <v>31.500000000000004</v>
      </c>
      <c r="G254" s="6">
        <f t="shared" si="34"/>
        <v>23.442640438419836</v>
      </c>
      <c r="H254" s="6">
        <f t="shared" si="35"/>
        <v>12.500000000000004</v>
      </c>
      <c r="I254" s="6">
        <f t="shared" si="35"/>
        <v>-3.0453649053890297</v>
      </c>
      <c r="J254" s="6">
        <v>0</v>
      </c>
      <c r="K254" s="6">
        <v>-9.8000000000000007</v>
      </c>
    </row>
    <row r="255" spans="4:11" x14ac:dyDescent="0.3">
      <c r="D255" s="6">
        <v>254</v>
      </c>
      <c r="E255" s="6">
        <f t="shared" si="27"/>
        <v>2.52999999999999</v>
      </c>
      <c r="F255" s="6">
        <f t="shared" si="34"/>
        <v>31.625000000000004</v>
      </c>
      <c r="G255" s="6">
        <f t="shared" si="34"/>
        <v>23.411696789365948</v>
      </c>
      <c r="H255" s="6">
        <f t="shared" si="35"/>
        <v>12.500000000000004</v>
      </c>
      <c r="I255" s="6">
        <f t="shared" si="35"/>
        <v>-3.1433649053890296</v>
      </c>
      <c r="J255" s="6">
        <v>0</v>
      </c>
      <c r="K255" s="6">
        <v>-9.8000000000000007</v>
      </c>
    </row>
    <row r="256" spans="4:11" x14ac:dyDescent="0.3">
      <c r="D256" s="6">
        <v>255</v>
      </c>
      <c r="E256" s="6">
        <f t="shared" si="27"/>
        <v>2.5399999999999898</v>
      </c>
      <c r="F256" s="6">
        <f t="shared" si="34"/>
        <v>31.750000000000004</v>
      </c>
      <c r="G256" s="6">
        <f t="shared" si="34"/>
        <v>23.379773140312057</v>
      </c>
      <c r="H256" s="6">
        <f t="shared" si="35"/>
        <v>12.500000000000004</v>
      </c>
      <c r="I256" s="6">
        <f t="shared" si="35"/>
        <v>-3.2413649053890294</v>
      </c>
      <c r="J256" s="6">
        <v>0</v>
      </c>
      <c r="K256" s="6">
        <v>-9.8000000000000007</v>
      </c>
    </row>
    <row r="257" spans="4:11" x14ac:dyDescent="0.3">
      <c r="D257" s="6">
        <v>256</v>
      </c>
      <c r="E257" s="6">
        <f t="shared" si="27"/>
        <v>2.5499999999999896</v>
      </c>
      <c r="F257" s="6">
        <f t="shared" si="34"/>
        <v>31.875000000000004</v>
      </c>
      <c r="G257" s="6">
        <f t="shared" si="34"/>
        <v>23.346869491258168</v>
      </c>
      <c r="H257" s="6">
        <f t="shared" si="35"/>
        <v>12.500000000000004</v>
      </c>
      <c r="I257" s="6">
        <f t="shared" si="35"/>
        <v>-3.3393649053890293</v>
      </c>
      <c r="J257" s="6">
        <v>0</v>
      </c>
      <c r="K257" s="6">
        <v>-9.8000000000000007</v>
      </c>
    </row>
    <row r="258" spans="4:11" x14ac:dyDescent="0.3">
      <c r="D258" s="6">
        <v>257</v>
      </c>
      <c r="E258" s="6">
        <f t="shared" si="27"/>
        <v>2.5599999999999894</v>
      </c>
      <c r="F258" s="6">
        <f t="shared" si="34"/>
        <v>32.000000000000007</v>
      </c>
      <c r="G258" s="6">
        <f t="shared" si="34"/>
        <v>23.312985842204277</v>
      </c>
      <c r="H258" s="6">
        <f t="shared" si="35"/>
        <v>12.500000000000004</v>
      </c>
      <c r="I258" s="6">
        <f t="shared" si="35"/>
        <v>-3.4373649053890292</v>
      </c>
      <c r="J258" s="6">
        <v>0</v>
      </c>
      <c r="K258" s="6">
        <v>-9.8000000000000007</v>
      </c>
    </row>
    <row r="259" spans="4:11" x14ac:dyDescent="0.3">
      <c r="D259" s="6">
        <v>258</v>
      </c>
      <c r="E259" s="6">
        <f t="shared" si="27"/>
        <v>2.5699999999999892</v>
      </c>
      <c r="F259" s="6">
        <f t="shared" si="34"/>
        <v>32.125000000000007</v>
      </c>
      <c r="G259" s="6">
        <f t="shared" si="34"/>
        <v>23.278122193150388</v>
      </c>
      <c r="H259" s="6">
        <f t="shared" si="35"/>
        <v>12.500000000000004</v>
      </c>
      <c r="I259" s="6">
        <f t="shared" si="35"/>
        <v>-3.535364905389029</v>
      </c>
      <c r="J259" s="6">
        <v>0</v>
      </c>
      <c r="K259" s="6">
        <v>-9.8000000000000007</v>
      </c>
    </row>
    <row r="260" spans="4:11" x14ac:dyDescent="0.3">
      <c r="D260" s="6">
        <v>259</v>
      </c>
      <c r="E260" s="6">
        <f t="shared" ref="E260:E323" si="36">$B$2+E259</f>
        <v>2.579999999999989</v>
      </c>
      <c r="F260" s="6">
        <f t="shared" ref="F260:G275" si="37">F259+H259*$B$2+0.5*J259*$B$2^2</f>
        <v>32.250000000000007</v>
      </c>
      <c r="G260" s="6">
        <f t="shared" si="37"/>
        <v>23.2422785440965</v>
      </c>
      <c r="H260" s="6">
        <f t="shared" ref="H260:I275" si="38">H259+J259*$B$2</f>
        <v>12.500000000000004</v>
      </c>
      <c r="I260" s="6">
        <f t="shared" si="38"/>
        <v>-3.6333649053890289</v>
      </c>
      <c r="J260" s="6">
        <v>0</v>
      </c>
      <c r="K260" s="6">
        <v>-9.8000000000000007</v>
      </c>
    </row>
    <row r="261" spans="4:11" x14ac:dyDescent="0.3">
      <c r="D261" s="6">
        <v>260</v>
      </c>
      <c r="E261" s="6">
        <f t="shared" si="36"/>
        <v>2.5899999999999888</v>
      </c>
      <c r="F261" s="6">
        <f t="shared" si="37"/>
        <v>32.375000000000007</v>
      </c>
      <c r="G261" s="6">
        <f t="shared" si="37"/>
        <v>23.20545489504261</v>
      </c>
      <c r="H261" s="6">
        <f t="shared" si="38"/>
        <v>12.500000000000004</v>
      </c>
      <c r="I261" s="6">
        <f t="shared" si="38"/>
        <v>-3.7313649053890288</v>
      </c>
      <c r="J261" s="6">
        <v>0</v>
      </c>
      <c r="K261" s="6">
        <v>-9.8000000000000007</v>
      </c>
    </row>
    <row r="262" spans="4:11" x14ac:dyDescent="0.3">
      <c r="D262" s="6">
        <v>261</v>
      </c>
      <c r="E262" s="6">
        <f t="shared" si="36"/>
        <v>2.5999999999999885</v>
      </c>
      <c r="F262" s="6">
        <f t="shared" si="37"/>
        <v>32.500000000000007</v>
      </c>
      <c r="G262" s="6">
        <f t="shared" si="37"/>
        <v>23.167651245988722</v>
      </c>
      <c r="H262" s="6">
        <f t="shared" si="38"/>
        <v>12.500000000000004</v>
      </c>
      <c r="I262" s="6">
        <f t="shared" si="38"/>
        <v>-3.8293649053890286</v>
      </c>
      <c r="J262" s="6">
        <v>0</v>
      </c>
      <c r="K262" s="6">
        <v>-9.8000000000000007</v>
      </c>
    </row>
    <row r="263" spans="4:11" x14ac:dyDescent="0.3">
      <c r="D263" s="6">
        <v>262</v>
      </c>
      <c r="E263" s="6">
        <f t="shared" si="36"/>
        <v>2.6099999999999883</v>
      </c>
      <c r="F263" s="6">
        <f t="shared" si="37"/>
        <v>32.625000000000007</v>
      </c>
      <c r="G263" s="6">
        <f t="shared" si="37"/>
        <v>23.128867596934832</v>
      </c>
      <c r="H263" s="6">
        <f t="shared" si="38"/>
        <v>12.500000000000004</v>
      </c>
      <c r="I263" s="6">
        <f t="shared" si="38"/>
        <v>-3.9273649053890285</v>
      </c>
      <c r="J263" s="6">
        <v>0</v>
      </c>
      <c r="K263" s="6">
        <v>-9.8000000000000007</v>
      </c>
    </row>
    <row r="264" spans="4:11" x14ac:dyDescent="0.3">
      <c r="D264" s="6">
        <v>263</v>
      </c>
      <c r="E264" s="6">
        <f t="shared" si="36"/>
        <v>2.6199999999999881</v>
      </c>
      <c r="F264" s="6">
        <f t="shared" si="37"/>
        <v>32.750000000000007</v>
      </c>
      <c r="G264" s="6">
        <f t="shared" si="37"/>
        <v>23.089103947880943</v>
      </c>
      <c r="H264" s="6">
        <f t="shared" si="38"/>
        <v>12.500000000000004</v>
      </c>
      <c r="I264" s="6">
        <f t="shared" si="38"/>
        <v>-4.0253649053890284</v>
      </c>
      <c r="J264" s="6">
        <v>0</v>
      </c>
      <c r="K264" s="6">
        <v>-9.8000000000000007</v>
      </c>
    </row>
    <row r="265" spans="4:11" x14ac:dyDescent="0.3">
      <c r="D265" s="6">
        <v>264</v>
      </c>
      <c r="E265" s="6">
        <f t="shared" si="36"/>
        <v>2.6299999999999879</v>
      </c>
      <c r="F265" s="6">
        <f t="shared" si="37"/>
        <v>32.875000000000007</v>
      </c>
      <c r="G265" s="6">
        <f t="shared" si="37"/>
        <v>23.048360298827053</v>
      </c>
      <c r="H265" s="6">
        <f t="shared" si="38"/>
        <v>12.500000000000004</v>
      </c>
      <c r="I265" s="6">
        <f t="shared" si="38"/>
        <v>-4.1233649053890282</v>
      </c>
      <c r="J265" s="6">
        <v>0</v>
      </c>
      <c r="K265" s="6">
        <v>-9.8000000000000007</v>
      </c>
    </row>
    <row r="266" spans="4:11" x14ac:dyDescent="0.3">
      <c r="D266" s="6">
        <v>265</v>
      </c>
      <c r="E266" s="6">
        <f t="shared" si="36"/>
        <v>2.6399999999999877</v>
      </c>
      <c r="F266" s="6">
        <f t="shared" si="37"/>
        <v>33.000000000000007</v>
      </c>
      <c r="G266" s="6">
        <f t="shared" si="37"/>
        <v>23.006636649773164</v>
      </c>
      <c r="H266" s="6">
        <f t="shared" si="38"/>
        <v>12.500000000000004</v>
      </c>
      <c r="I266" s="6">
        <f t="shared" si="38"/>
        <v>-4.2213649053890281</v>
      </c>
      <c r="J266" s="6">
        <v>0</v>
      </c>
      <c r="K266" s="6">
        <v>-9.8000000000000007</v>
      </c>
    </row>
    <row r="267" spans="4:11" x14ac:dyDescent="0.3">
      <c r="D267" s="6">
        <v>266</v>
      </c>
      <c r="E267" s="6">
        <f t="shared" si="36"/>
        <v>2.6499999999999875</v>
      </c>
      <c r="F267" s="6">
        <f t="shared" si="37"/>
        <v>33.125000000000007</v>
      </c>
      <c r="G267" s="6">
        <f t="shared" si="37"/>
        <v>22.963933000719273</v>
      </c>
      <c r="H267" s="6">
        <f t="shared" si="38"/>
        <v>12.500000000000004</v>
      </c>
      <c r="I267" s="6">
        <f t="shared" si="38"/>
        <v>-4.319364905389028</v>
      </c>
      <c r="J267" s="6">
        <v>0</v>
      </c>
      <c r="K267" s="6">
        <v>-9.8000000000000007</v>
      </c>
    </row>
    <row r="268" spans="4:11" x14ac:dyDescent="0.3">
      <c r="D268" s="6">
        <v>267</v>
      </c>
      <c r="E268" s="6">
        <f t="shared" si="36"/>
        <v>2.6599999999999873</v>
      </c>
      <c r="F268" s="6">
        <f t="shared" si="37"/>
        <v>33.250000000000007</v>
      </c>
      <c r="G268" s="6">
        <f t="shared" si="37"/>
        <v>22.920249351665383</v>
      </c>
      <c r="H268" s="6">
        <f t="shared" si="38"/>
        <v>12.500000000000004</v>
      </c>
      <c r="I268" s="6">
        <f t="shared" si="38"/>
        <v>-4.4173649053890278</v>
      </c>
      <c r="J268" s="6">
        <v>0</v>
      </c>
      <c r="K268" s="6">
        <v>-9.8000000000000007</v>
      </c>
    </row>
    <row r="269" spans="4:11" x14ac:dyDescent="0.3">
      <c r="D269" s="6">
        <v>268</v>
      </c>
      <c r="E269" s="6">
        <f t="shared" si="36"/>
        <v>2.6699999999999871</v>
      </c>
      <c r="F269" s="6">
        <f t="shared" si="37"/>
        <v>33.375000000000007</v>
      </c>
      <c r="G269" s="6">
        <f t="shared" si="37"/>
        <v>22.875585702611495</v>
      </c>
      <c r="H269" s="6">
        <f t="shared" si="38"/>
        <v>12.500000000000004</v>
      </c>
      <c r="I269" s="6">
        <f t="shared" si="38"/>
        <v>-4.5153649053890277</v>
      </c>
      <c r="J269" s="6">
        <v>0</v>
      </c>
      <c r="K269" s="6">
        <v>-9.8000000000000007</v>
      </c>
    </row>
    <row r="270" spans="4:11" x14ac:dyDescent="0.3">
      <c r="D270" s="6">
        <v>269</v>
      </c>
      <c r="E270" s="6">
        <f t="shared" si="36"/>
        <v>2.6799999999999868</v>
      </c>
      <c r="F270" s="6">
        <f t="shared" si="37"/>
        <v>33.500000000000007</v>
      </c>
      <c r="G270" s="6">
        <f t="shared" si="37"/>
        <v>22.829942053557605</v>
      </c>
      <c r="H270" s="6">
        <f t="shared" si="38"/>
        <v>12.500000000000004</v>
      </c>
      <c r="I270" s="6">
        <f t="shared" si="38"/>
        <v>-4.6133649053890275</v>
      </c>
      <c r="J270" s="6">
        <v>0</v>
      </c>
      <c r="K270" s="6">
        <v>-9.8000000000000007</v>
      </c>
    </row>
    <row r="271" spans="4:11" x14ac:dyDescent="0.3">
      <c r="D271" s="6">
        <v>270</v>
      </c>
      <c r="E271" s="6">
        <f t="shared" si="36"/>
        <v>2.6899999999999866</v>
      </c>
      <c r="F271" s="6">
        <f t="shared" si="37"/>
        <v>33.625000000000007</v>
      </c>
      <c r="G271" s="6">
        <f t="shared" si="37"/>
        <v>22.783318404503717</v>
      </c>
      <c r="H271" s="6">
        <f t="shared" si="38"/>
        <v>12.500000000000004</v>
      </c>
      <c r="I271" s="6">
        <f t="shared" si="38"/>
        <v>-4.7113649053890274</v>
      </c>
      <c r="J271" s="6">
        <v>0</v>
      </c>
      <c r="K271" s="6">
        <v>-9.8000000000000007</v>
      </c>
    </row>
    <row r="272" spans="4:11" x14ac:dyDescent="0.3">
      <c r="D272" s="6">
        <v>271</v>
      </c>
      <c r="E272" s="6">
        <f t="shared" si="36"/>
        <v>2.6999999999999864</v>
      </c>
      <c r="F272" s="6">
        <f t="shared" si="37"/>
        <v>33.750000000000007</v>
      </c>
      <c r="G272" s="6">
        <f t="shared" si="37"/>
        <v>22.735714755449827</v>
      </c>
      <c r="H272" s="6">
        <f t="shared" si="38"/>
        <v>12.500000000000004</v>
      </c>
      <c r="I272" s="6">
        <f t="shared" si="38"/>
        <v>-4.8093649053890273</v>
      </c>
      <c r="J272" s="6">
        <v>0</v>
      </c>
      <c r="K272" s="6">
        <v>-9.8000000000000007</v>
      </c>
    </row>
    <row r="273" spans="4:11" x14ac:dyDescent="0.3">
      <c r="D273" s="6">
        <v>272</v>
      </c>
      <c r="E273" s="6">
        <f t="shared" si="36"/>
        <v>2.7099999999999862</v>
      </c>
      <c r="F273" s="6">
        <f t="shared" si="37"/>
        <v>33.875000000000007</v>
      </c>
      <c r="G273" s="6">
        <f t="shared" si="37"/>
        <v>22.687131106395938</v>
      </c>
      <c r="H273" s="6">
        <f t="shared" si="38"/>
        <v>12.500000000000004</v>
      </c>
      <c r="I273" s="6">
        <f t="shared" si="38"/>
        <v>-4.9073649053890271</v>
      </c>
      <c r="J273" s="6">
        <v>0</v>
      </c>
      <c r="K273" s="6">
        <v>-9.8000000000000007</v>
      </c>
    </row>
    <row r="274" spans="4:11" x14ac:dyDescent="0.3">
      <c r="D274" s="6">
        <v>273</v>
      </c>
      <c r="E274" s="6">
        <f t="shared" si="36"/>
        <v>2.719999999999986</v>
      </c>
      <c r="F274" s="6">
        <f t="shared" si="37"/>
        <v>34.000000000000007</v>
      </c>
      <c r="G274" s="6">
        <f t="shared" si="37"/>
        <v>22.637567457342048</v>
      </c>
      <c r="H274" s="6">
        <f t="shared" si="38"/>
        <v>12.500000000000004</v>
      </c>
      <c r="I274" s="6">
        <f t="shared" si="38"/>
        <v>-5.005364905389027</v>
      </c>
      <c r="J274" s="6">
        <v>0</v>
      </c>
      <c r="K274" s="6">
        <v>-9.8000000000000007</v>
      </c>
    </row>
    <row r="275" spans="4:11" x14ac:dyDescent="0.3">
      <c r="D275" s="6">
        <v>274</v>
      </c>
      <c r="E275" s="6">
        <f t="shared" si="36"/>
        <v>2.7299999999999858</v>
      </c>
      <c r="F275" s="6">
        <f t="shared" si="37"/>
        <v>34.125000000000007</v>
      </c>
      <c r="G275" s="6">
        <f t="shared" si="37"/>
        <v>22.587023808288158</v>
      </c>
      <c r="H275" s="6">
        <f t="shared" si="38"/>
        <v>12.500000000000004</v>
      </c>
      <c r="I275" s="6">
        <f t="shared" si="38"/>
        <v>-5.1033649053890269</v>
      </c>
      <c r="J275" s="6">
        <v>0</v>
      </c>
      <c r="K275" s="6">
        <v>-9.8000000000000007</v>
      </c>
    </row>
    <row r="276" spans="4:11" x14ac:dyDescent="0.3">
      <c r="D276" s="6">
        <v>275</v>
      </c>
      <c r="E276" s="6">
        <f t="shared" si="36"/>
        <v>2.7399999999999856</v>
      </c>
      <c r="F276" s="6">
        <f t="shared" ref="F276:G291" si="39">F275+H275*$B$2+0.5*J275*$B$2^2</f>
        <v>34.250000000000007</v>
      </c>
      <c r="G276" s="6">
        <f t="shared" si="39"/>
        <v>22.535500159234267</v>
      </c>
      <c r="H276" s="6">
        <f t="shared" ref="H276:I291" si="40">H275+J275*$B$2</f>
        <v>12.500000000000004</v>
      </c>
      <c r="I276" s="6">
        <f t="shared" si="40"/>
        <v>-5.2013649053890267</v>
      </c>
      <c r="J276" s="6">
        <v>0</v>
      </c>
      <c r="K276" s="6">
        <v>-9.8000000000000007</v>
      </c>
    </row>
    <row r="277" spans="4:11" x14ac:dyDescent="0.3">
      <c r="D277" s="6">
        <v>276</v>
      </c>
      <c r="E277" s="6">
        <f t="shared" si="36"/>
        <v>2.7499999999999853</v>
      </c>
      <c r="F277" s="6">
        <f t="shared" si="39"/>
        <v>34.375000000000007</v>
      </c>
      <c r="G277" s="6">
        <f t="shared" si="39"/>
        <v>22.482996510180378</v>
      </c>
      <c r="H277" s="6">
        <f t="shared" si="40"/>
        <v>12.500000000000004</v>
      </c>
      <c r="I277" s="6">
        <f t="shared" si="40"/>
        <v>-5.2993649053890266</v>
      </c>
      <c r="J277" s="6">
        <v>0</v>
      </c>
      <c r="K277" s="6">
        <v>-9.8000000000000007</v>
      </c>
    </row>
    <row r="278" spans="4:11" x14ac:dyDescent="0.3">
      <c r="D278" s="6">
        <v>277</v>
      </c>
      <c r="E278" s="6">
        <f t="shared" si="36"/>
        <v>2.7599999999999851</v>
      </c>
      <c r="F278" s="6">
        <f t="shared" si="39"/>
        <v>34.500000000000007</v>
      </c>
      <c r="G278" s="6">
        <f t="shared" si="39"/>
        <v>22.42951286112649</v>
      </c>
      <c r="H278" s="6">
        <f t="shared" si="40"/>
        <v>12.500000000000004</v>
      </c>
      <c r="I278" s="6">
        <f t="shared" si="40"/>
        <v>-5.3973649053890265</v>
      </c>
      <c r="J278" s="6">
        <v>0</v>
      </c>
      <c r="K278" s="6">
        <v>-9.8000000000000007</v>
      </c>
    </row>
    <row r="279" spans="4:11" x14ac:dyDescent="0.3">
      <c r="D279" s="6">
        <v>278</v>
      </c>
      <c r="E279" s="6">
        <f t="shared" si="36"/>
        <v>2.7699999999999849</v>
      </c>
      <c r="F279" s="6">
        <f t="shared" si="39"/>
        <v>34.625000000000007</v>
      </c>
      <c r="G279" s="6">
        <f t="shared" si="39"/>
        <v>22.3750492120726</v>
      </c>
      <c r="H279" s="6">
        <f t="shared" si="40"/>
        <v>12.500000000000004</v>
      </c>
      <c r="I279" s="6">
        <f t="shared" si="40"/>
        <v>-5.4953649053890263</v>
      </c>
      <c r="J279" s="6">
        <v>0</v>
      </c>
      <c r="K279" s="6">
        <v>-9.8000000000000007</v>
      </c>
    </row>
    <row r="280" spans="4:11" x14ac:dyDescent="0.3">
      <c r="D280" s="6">
        <v>279</v>
      </c>
      <c r="E280" s="6">
        <f t="shared" si="36"/>
        <v>2.7799999999999847</v>
      </c>
      <c r="F280" s="6">
        <f t="shared" si="39"/>
        <v>34.750000000000007</v>
      </c>
      <c r="G280" s="6">
        <f t="shared" si="39"/>
        <v>22.319605563018712</v>
      </c>
      <c r="H280" s="6">
        <f t="shared" si="40"/>
        <v>12.500000000000004</v>
      </c>
      <c r="I280" s="6">
        <f t="shared" si="40"/>
        <v>-5.5933649053890262</v>
      </c>
      <c r="J280" s="6">
        <v>0</v>
      </c>
      <c r="K280" s="6">
        <v>-9.8000000000000007</v>
      </c>
    </row>
    <row r="281" spans="4:11" x14ac:dyDescent="0.3">
      <c r="D281" s="6">
        <v>280</v>
      </c>
      <c r="E281" s="6">
        <f t="shared" si="36"/>
        <v>2.7899999999999845</v>
      </c>
      <c r="F281" s="6">
        <f t="shared" si="39"/>
        <v>34.875000000000007</v>
      </c>
      <c r="G281" s="6">
        <f t="shared" si="39"/>
        <v>22.263181913964821</v>
      </c>
      <c r="H281" s="6">
        <f t="shared" si="40"/>
        <v>12.500000000000004</v>
      </c>
      <c r="I281" s="6">
        <f t="shared" si="40"/>
        <v>-5.6913649053890261</v>
      </c>
      <c r="J281" s="6">
        <v>0</v>
      </c>
      <c r="K281" s="6">
        <v>-9.8000000000000007</v>
      </c>
    </row>
    <row r="282" spans="4:11" x14ac:dyDescent="0.3">
      <c r="D282" s="6">
        <v>281</v>
      </c>
      <c r="E282" s="6">
        <f t="shared" si="36"/>
        <v>2.7999999999999843</v>
      </c>
      <c r="F282" s="6">
        <f t="shared" si="39"/>
        <v>35.000000000000007</v>
      </c>
      <c r="G282" s="6">
        <f t="shared" si="39"/>
        <v>22.205778264910933</v>
      </c>
      <c r="H282" s="6">
        <f t="shared" si="40"/>
        <v>12.500000000000004</v>
      </c>
      <c r="I282" s="6">
        <f t="shared" si="40"/>
        <v>-5.7893649053890259</v>
      </c>
      <c r="J282" s="6">
        <v>0</v>
      </c>
      <c r="K282" s="6">
        <v>-9.8000000000000007</v>
      </c>
    </row>
    <row r="283" spans="4:11" x14ac:dyDescent="0.3">
      <c r="D283" s="6">
        <v>282</v>
      </c>
      <c r="E283" s="6">
        <f t="shared" si="36"/>
        <v>2.8099999999999841</v>
      </c>
      <c r="F283" s="6">
        <f t="shared" si="39"/>
        <v>35.125000000000007</v>
      </c>
      <c r="G283" s="6">
        <f t="shared" si="39"/>
        <v>22.147394615857042</v>
      </c>
      <c r="H283" s="6">
        <f t="shared" si="40"/>
        <v>12.500000000000004</v>
      </c>
      <c r="I283" s="6">
        <f t="shared" si="40"/>
        <v>-5.8873649053890258</v>
      </c>
      <c r="J283" s="6">
        <v>0</v>
      </c>
      <c r="K283" s="6">
        <v>-9.8000000000000007</v>
      </c>
    </row>
    <row r="284" spans="4:11" x14ac:dyDescent="0.3">
      <c r="D284" s="6">
        <v>283</v>
      </c>
      <c r="E284" s="6">
        <f t="shared" si="36"/>
        <v>2.8199999999999839</v>
      </c>
      <c r="F284" s="6">
        <f t="shared" si="39"/>
        <v>35.250000000000007</v>
      </c>
      <c r="G284" s="6">
        <f t="shared" si="39"/>
        <v>22.088030966803153</v>
      </c>
      <c r="H284" s="6">
        <f t="shared" si="40"/>
        <v>12.500000000000004</v>
      </c>
      <c r="I284" s="6">
        <f t="shared" si="40"/>
        <v>-5.9853649053890257</v>
      </c>
      <c r="J284" s="6">
        <v>0</v>
      </c>
      <c r="K284" s="6">
        <v>-9.8000000000000007</v>
      </c>
    </row>
    <row r="285" spans="4:11" x14ac:dyDescent="0.3">
      <c r="D285" s="6">
        <v>284</v>
      </c>
      <c r="E285" s="6">
        <f t="shared" si="36"/>
        <v>2.8299999999999836</v>
      </c>
      <c r="F285" s="6">
        <f t="shared" si="39"/>
        <v>35.375000000000007</v>
      </c>
      <c r="G285" s="6">
        <f t="shared" si="39"/>
        <v>22.027687317749262</v>
      </c>
      <c r="H285" s="6">
        <f t="shared" si="40"/>
        <v>12.500000000000004</v>
      </c>
      <c r="I285" s="6">
        <f t="shared" si="40"/>
        <v>-6.0833649053890255</v>
      </c>
      <c r="J285" s="6">
        <v>0</v>
      </c>
      <c r="K285" s="6">
        <v>-9.8000000000000007</v>
      </c>
    </row>
    <row r="286" spans="4:11" x14ac:dyDescent="0.3">
      <c r="D286" s="6">
        <v>285</v>
      </c>
      <c r="E286" s="6">
        <f t="shared" si="36"/>
        <v>2.8399999999999834</v>
      </c>
      <c r="F286" s="6">
        <f t="shared" si="39"/>
        <v>35.500000000000007</v>
      </c>
      <c r="G286" s="6">
        <f t="shared" si="39"/>
        <v>21.966363668695372</v>
      </c>
      <c r="H286" s="6">
        <f t="shared" si="40"/>
        <v>12.500000000000004</v>
      </c>
      <c r="I286" s="6">
        <f t="shared" si="40"/>
        <v>-6.1813649053890254</v>
      </c>
      <c r="J286" s="6">
        <v>0</v>
      </c>
      <c r="K286" s="6">
        <v>-9.8000000000000007</v>
      </c>
    </row>
    <row r="287" spans="4:11" x14ac:dyDescent="0.3">
      <c r="D287" s="6">
        <v>286</v>
      </c>
      <c r="E287" s="6">
        <f t="shared" si="36"/>
        <v>2.8499999999999832</v>
      </c>
      <c r="F287" s="6">
        <f t="shared" si="39"/>
        <v>35.625000000000007</v>
      </c>
      <c r="G287" s="6">
        <f t="shared" si="39"/>
        <v>21.904060019641484</v>
      </c>
      <c r="H287" s="6">
        <f t="shared" si="40"/>
        <v>12.500000000000004</v>
      </c>
      <c r="I287" s="6">
        <f t="shared" si="40"/>
        <v>-6.2793649053890253</v>
      </c>
      <c r="J287" s="6">
        <v>0</v>
      </c>
      <c r="K287" s="6">
        <v>-9.8000000000000007</v>
      </c>
    </row>
    <row r="288" spans="4:11" x14ac:dyDescent="0.3">
      <c r="D288" s="6">
        <v>287</v>
      </c>
      <c r="E288" s="6">
        <f t="shared" si="36"/>
        <v>2.859999999999983</v>
      </c>
      <c r="F288" s="6">
        <f t="shared" si="39"/>
        <v>35.750000000000007</v>
      </c>
      <c r="G288" s="6">
        <f t="shared" si="39"/>
        <v>21.840776370587594</v>
      </c>
      <c r="H288" s="6">
        <f t="shared" si="40"/>
        <v>12.500000000000004</v>
      </c>
      <c r="I288" s="6">
        <f t="shared" si="40"/>
        <v>-6.3773649053890251</v>
      </c>
      <c r="J288" s="6">
        <v>0</v>
      </c>
      <c r="K288" s="6">
        <v>-9.8000000000000007</v>
      </c>
    </row>
    <row r="289" spans="4:11" x14ac:dyDescent="0.3">
      <c r="D289" s="6">
        <v>288</v>
      </c>
      <c r="E289" s="6">
        <f t="shared" si="36"/>
        <v>2.8699999999999828</v>
      </c>
      <c r="F289" s="6">
        <f t="shared" si="39"/>
        <v>35.875000000000007</v>
      </c>
      <c r="G289" s="6">
        <f t="shared" si="39"/>
        <v>21.776512721533706</v>
      </c>
      <c r="H289" s="6">
        <f t="shared" si="40"/>
        <v>12.500000000000004</v>
      </c>
      <c r="I289" s="6">
        <f t="shared" si="40"/>
        <v>-6.475364905389025</v>
      </c>
      <c r="J289" s="6">
        <v>0</v>
      </c>
      <c r="K289" s="6">
        <v>-9.8000000000000007</v>
      </c>
    </row>
    <row r="290" spans="4:11" x14ac:dyDescent="0.3">
      <c r="D290" s="6">
        <v>289</v>
      </c>
      <c r="E290" s="6">
        <f t="shared" si="36"/>
        <v>2.8799999999999826</v>
      </c>
      <c r="F290" s="6">
        <f t="shared" si="39"/>
        <v>36.000000000000007</v>
      </c>
      <c r="G290" s="6">
        <f t="shared" si="39"/>
        <v>21.711269072479816</v>
      </c>
      <c r="H290" s="6">
        <f t="shared" si="40"/>
        <v>12.500000000000004</v>
      </c>
      <c r="I290" s="6">
        <f t="shared" si="40"/>
        <v>-6.5733649053890248</v>
      </c>
      <c r="J290" s="6">
        <v>0</v>
      </c>
      <c r="K290" s="6">
        <v>-9.8000000000000007</v>
      </c>
    </row>
    <row r="291" spans="4:11" x14ac:dyDescent="0.3">
      <c r="D291" s="6">
        <v>290</v>
      </c>
      <c r="E291" s="6">
        <f t="shared" si="36"/>
        <v>2.8899999999999824</v>
      </c>
      <c r="F291" s="6">
        <f t="shared" si="39"/>
        <v>36.125000000000007</v>
      </c>
      <c r="G291" s="6">
        <f t="shared" si="39"/>
        <v>21.645045423425927</v>
      </c>
      <c r="H291" s="6">
        <f t="shared" si="40"/>
        <v>12.500000000000004</v>
      </c>
      <c r="I291" s="6">
        <f t="shared" si="40"/>
        <v>-6.6713649053890247</v>
      </c>
      <c r="J291" s="6">
        <v>0</v>
      </c>
      <c r="K291" s="6">
        <v>-9.8000000000000007</v>
      </c>
    </row>
    <row r="292" spans="4:11" x14ac:dyDescent="0.3">
      <c r="D292" s="6">
        <v>291</v>
      </c>
      <c r="E292" s="6">
        <f t="shared" si="36"/>
        <v>2.8999999999999821</v>
      </c>
      <c r="F292" s="6">
        <f t="shared" ref="F292:G303" si="41">F291+H291*$B$2+0.5*J291*$B$2^2</f>
        <v>36.250000000000007</v>
      </c>
      <c r="G292" s="6">
        <f t="shared" si="41"/>
        <v>21.577841774372036</v>
      </c>
      <c r="H292" s="6">
        <f t="shared" ref="H292:I303" si="42">H291+J291*$B$2</f>
        <v>12.500000000000004</v>
      </c>
      <c r="I292" s="6">
        <f t="shared" si="42"/>
        <v>-6.7693649053890246</v>
      </c>
      <c r="J292" s="6">
        <v>0</v>
      </c>
      <c r="K292" s="6">
        <v>-9.8000000000000007</v>
      </c>
    </row>
    <row r="293" spans="4:11" x14ac:dyDescent="0.3">
      <c r="D293" s="6">
        <v>292</v>
      </c>
      <c r="E293" s="6">
        <f t="shared" si="36"/>
        <v>2.9099999999999819</v>
      </c>
      <c r="F293" s="6">
        <f t="shared" si="41"/>
        <v>36.375000000000007</v>
      </c>
      <c r="G293" s="6">
        <f t="shared" si="41"/>
        <v>21.509658125318147</v>
      </c>
      <c r="H293" s="6">
        <f t="shared" si="42"/>
        <v>12.500000000000004</v>
      </c>
      <c r="I293" s="6">
        <f t="shared" si="42"/>
        <v>-6.8673649053890244</v>
      </c>
      <c r="J293" s="6">
        <v>0</v>
      </c>
      <c r="K293" s="6">
        <v>-9.8000000000000007</v>
      </c>
    </row>
    <row r="294" spans="4:11" x14ac:dyDescent="0.3">
      <c r="D294" s="6">
        <v>293</v>
      </c>
      <c r="E294" s="6">
        <f t="shared" si="36"/>
        <v>2.9199999999999817</v>
      </c>
      <c r="F294" s="6">
        <f t="shared" si="41"/>
        <v>36.500000000000007</v>
      </c>
      <c r="G294" s="6">
        <f t="shared" si="41"/>
        <v>21.440494476264256</v>
      </c>
      <c r="H294" s="6">
        <f t="shared" si="42"/>
        <v>12.500000000000004</v>
      </c>
      <c r="I294" s="6">
        <f t="shared" si="42"/>
        <v>-6.9653649053890243</v>
      </c>
      <c r="J294" s="6">
        <v>0</v>
      </c>
      <c r="K294" s="6">
        <v>-9.8000000000000007</v>
      </c>
    </row>
    <row r="295" spans="4:11" x14ac:dyDescent="0.3">
      <c r="D295" s="6">
        <v>294</v>
      </c>
      <c r="E295" s="6">
        <f t="shared" si="36"/>
        <v>2.9299999999999815</v>
      </c>
      <c r="F295" s="6">
        <f t="shared" si="41"/>
        <v>36.625000000000007</v>
      </c>
      <c r="G295" s="6">
        <f t="shared" si="41"/>
        <v>21.370350827210366</v>
      </c>
      <c r="H295" s="6">
        <f t="shared" si="42"/>
        <v>12.500000000000004</v>
      </c>
      <c r="I295" s="6">
        <f t="shared" si="42"/>
        <v>-7.0633649053890242</v>
      </c>
      <c r="J295" s="6">
        <v>0</v>
      </c>
      <c r="K295" s="6">
        <v>-9.8000000000000007</v>
      </c>
    </row>
    <row r="296" spans="4:11" x14ac:dyDescent="0.3">
      <c r="D296" s="6">
        <v>295</v>
      </c>
      <c r="E296" s="6">
        <f t="shared" si="36"/>
        <v>2.9399999999999813</v>
      </c>
      <c r="F296" s="6">
        <f t="shared" si="41"/>
        <v>36.750000000000007</v>
      </c>
      <c r="G296" s="6">
        <f t="shared" si="41"/>
        <v>21.299227178156478</v>
      </c>
      <c r="H296" s="6">
        <f t="shared" si="42"/>
        <v>12.500000000000004</v>
      </c>
      <c r="I296" s="6">
        <f t="shared" si="42"/>
        <v>-7.161364905389024</v>
      </c>
      <c r="J296" s="6">
        <v>0</v>
      </c>
      <c r="K296" s="6">
        <v>-9.8000000000000007</v>
      </c>
    </row>
    <row r="297" spans="4:11" x14ac:dyDescent="0.3">
      <c r="D297" s="6">
        <v>296</v>
      </c>
      <c r="E297" s="6">
        <f t="shared" si="36"/>
        <v>2.9499999999999811</v>
      </c>
      <c r="F297" s="6">
        <f t="shared" si="41"/>
        <v>36.875000000000007</v>
      </c>
      <c r="G297" s="6">
        <f t="shared" si="41"/>
        <v>21.227123529102588</v>
      </c>
      <c r="H297" s="6">
        <f t="shared" si="42"/>
        <v>12.500000000000004</v>
      </c>
      <c r="I297" s="6">
        <f t="shared" si="42"/>
        <v>-7.2593649053890239</v>
      </c>
      <c r="J297" s="6">
        <v>0</v>
      </c>
      <c r="K297" s="6">
        <v>-9.8000000000000007</v>
      </c>
    </row>
    <row r="298" spans="4:11" x14ac:dyDescent="0.3">
      <c r="D298" s="6">
        <v>297</v>
      </c>
      <c r="E298" s="6">
        <f t="shared" si="36"/>
        <v>2.9599999999999809</v>
      </c>
      <c r="F298" s="6">
        <f t="shared" si="41"/>
        <v>37.000000000000007</v>
      </c>
      <c r="G298" s="6">
        <f t="shared" si="41"/>
        <v>21.1540398800487</v>
      </c>
      <c r="H298" s="6">
        <f t="shared" si="42"/>
        <v>12.500000000000004</v>
      </c>
      <c r="I298" s="6">
        <f t="shared" si="42"/>
        <v>-7.3573649053890238</v>
      </c>
      <c r="J298" s="6">
        <v>0</v>
      </c>
      <c r="K298" s="6">
        <v>-9.8000000000000007</v>
      </c>
    </row>
    <row r="299" spans="4:11" x14ac:dyDescent="0.3">
      <c r="D299" s="6">
        <v>298</v>
      </c>
      <c r="E299" s="6">
        <f t="shared" si="36"/>
        <v>2.9699999999999807</v>
      </c>
      <c r="F299" s="6">
        <f t="shared" si="41"/>
        <v>37.125000000000007</v>
      </c>
      <c r="G299" s="6">
        <f t="shared" si="41"/>
        <v>21.079976230994809</v>
      </c>
      <c r="H299" s="6">
        <f t="shared" si="42"/>
        <v>12.500000000000004</v>
      </c>
      <c r="I299" s="6">
        <f t="shared" si="42"/>
        <v>-7.4553649053890236</v>
      </c>
      <c r="J299" s="6">
        <v>0</v>
      </c>
      <c r="K299" s="6">
        <v>-9.8000000000000007</v>
      </c>
    </row>
    <row r="300" spans="4:11" x14ac:dyDescent="0.3">
      <c r="D300" s="6">
        <v>299</v>
      </c>
      <c r="E300" s="6">
        <f t="shared" si="36"/>
        <v>2.9799999999999804</v>
      </c>
      <c r="F300" s="6">
        <f t="shared" si="41"/>
        <v>37.250000000000007</v>
      </c>
      <c r="G300" s="6">
        <f t="shared" si="41"/>
        <v>21.00493258194092</v>
      </c>
      <c r="H300" s="6">
        <f t="shared" si="42"/>
        <v>12.500000000000004</v>
      </c>
      <c r="I300" s="6">
        <f t="shared" si="42"/>
        <v>-7.5533649053890235</v>
      </c>
      <c r="J300" s="6">
        <v>0</v>
      </c>
      <c r="K300" s="6">
        <v>-9.8000000000000007</v>
      </c>
    </row>
    <row r="301" spans="4:11" x14ac:dyDescent="0.3">
      <c r="D301" s="6">
        <v>300</v>
      </c>
      <c r="E301" s="6">
        <f t="shared" si="36"/>
        <v>2.9899999999999802</v>
      </c>
      <c r="F301" s="6">
        <f t="shared" si="41"/>
        <v>37.375000000000007</v>
      </c>
      <c r="G301" s="6">
        <f t="shared" si="41"/>
        <v>20.92890893288703</v>
      </c>
      <c r="H301" s="6">
        <f t="shared" si="42"/>
        <v>12.500000000000004</v>
      </c>
      <c r="I301" s="6">
        <f t="shared" si="42"/>
        <v>-7.6513649053890234</v>
      </c>
      <c r="J301" s="6">
        <v>0</v>
      </c>
      <c r="K301" s="6">
        <v>-9.8000000000000007</v>
      </c>
    </row>
    <row r="302" spans="4:11" x14ac:dyDescent="0.3">
      <c r="D302" s="6">
        <v>301</v>
      </c>
      <c r="E302" s="6">
        <f t="shared" si="36"/>
        <v>2.99999999999998</v>
      </c>
      <c r="F302" s="6">
        <f t="shared" si="41"/>
        <v>37.500000000000007</v>
      </c>
      <c r="G302" s="6">
        <f t="shared" si="41"/>
        <v>20.85190528383314</v>
      </c>
      <c r="H302" s="6">
        <f t="shared" si="42"/>
        <v>12.500000000000004</v>
      </c>
      <c r="I302" s="6">
        <f t="shared" si="42"/>
        <v>-7.7493649053890232</v>
      </c>
      <c r="J302" s="6">
        <v>0</v>
      </c>
      <c r="K302" s="6">
        <v>-9.8000000000000007</v>
      </c>
    </row>
    <row r="303" spans="4:11" x14ac:dyDescent="0.3">
      <c r="D303" s="6">
        <v>302</v>
      </c>
      <c r="E303" s="6">
        <f t="shared" si="36"/>
        <v>3.0099999999999798</v>
      </c>
      <c r="F303" s="6">
        <f t="shared" si="41"/>
        <v>37.625000000000007</v>
      </c>
      <c r="G303" s="6">
        <f t="shared" si="41"/>
        <v>20.773921634779249</v>
      </c>
      <c r="H303" s="6">
        <f t="shared" si="42"/>
        <v>12.500000000000004</v>
      </c>
      <c r="I303" s="6">
        <f t="shared" si="42"/>
        <v>-7.8473649053890231</v>
      </c>
      <c r="J303" s="6">
        <v>0</v>
      </c>
      <c r="K303" s="6">
        <v>-9.8000000000000007</v>
      </c>
    </row>
    <row r="304" spans="4:11" x14ac:dyDescent="0.3">
      <c r="D304" s="6">
        <v>303</v>
      </c>
      <c r="E304" s="6">
        <f t="shared" si="36"/>
        <v>3.0199999999999796</v>
      </c>
      <c r="F304" s="6">
        <f t="shared" ref="F304:F367" si="43">F303+H303*$B$2+0.5*J303*$B$2^2</f>
        <v>37.750000000000007</v>
      </c>
      <c r="G304" s="6">
        <f t="shared" ref="G304:G367" si="44">G303+I303*$B$2+0.5*K303*$B$2^2</f>
        <v>20.69495798572536</v>
      </c>
      <c r="H304" s="6">
        <f t="shared" ref="H304:H367" si="45">H303+J303*$B$2</f>
        <v>12.500000000000004</v>
      </c>
      <c r="I304" s="6">
        <f t="shared" ref="I304:I367" si="46">I303+K303*$B$2</f>
        <v>-7.945364905389023</v>
      </c>
      <c r="J304" s="6">
        <v>0</v>
      </c>
      <c r="K304" s="6">
        <v>-9.8000000000000007</v>
      </c>
    </row>
    <row r="305" spans="4:11" x14ac:dyDescent="0.3">
      <c r="D305" s="6">
        <v>304</v>
      </c>
      <c r="E305" s="6">
        <f t="shared" si="36"/>
        <v>3.0299999999999794</v>
      </c>
      <c r="F305" s="6">
        <f t="shared" si="43"/>
        <v>37.875000000000007</v>
      </c>
      <c r="G305" s="6">
        <f t="shared" si="44"/>
        <v>20.615014336671472</v>
      </c>
      <c r="H305" s="6">
        <f t="shared" si="45"/>
        <v>12.500000000000004</v>
      </c>
      <c r="I305" s="6">
        <f t="shared" si="46"/>
        <v>-8.0433649053890228</v>
      </c>
      <c r="J305" s="6">
        <v>0</v>
      </c>
      <c r="K305" s="6">
        <v>-9.8000000000000007</v>
      </c>
    </row>
    <row r="306" spans="4:11" x14ac:dyDescent="0.3">
      <c r="D306" s="6">
        <v>305</v>
      </c>
      <c r="E306" s="6">
        <f t="shared" si="36"/>
        <v>3.0399999999999792</v>
      </c>
      <c r="F306" s="6">
        <f t="shared" si="43"/>
        <v>38.000000000000007</v>
      </c>
      <c r="G306" s="6">
        <f t="shared" si="44"/>
        <v>20.534090687617581</v>
      </c>
      <c r="H306" s="6">
        <f t="shared" si="45"/>
        <v>12.500000000000004</v>
      </c>
      <c r="I306" s="6">
        <f t="shared" si="46"/>
        <v>-8.1413649053890236</v>
      </c>
      <c r="J306" s="6">
        <v>0</v>
      </c>
      <c r="K306" s="6">
        <v>-9.8000000000000007</v>
      </c>
    </row>
    <row r="307" spans="4:11" x14ac:dyDescent="0.3">
      <c r="D307" s="6">
        <v>306</v>
      </c>
      <c r="E307" s="6">
        <f t="shared" si="36"/>
        <v>3.049999999999979</v>
      </c>
      <c r="F307" s="6">
        <f t="shared" si="43"/>
        <v>38.125000000000007</v>
      </c>
      <c r="G307" s="6">
        <f t="shared" si="44"/>
        <v>20.452187038563693</v>
      </c>
      <c r="H307" s="6">
        <f t="shared" si="45"/>
        <v>12.500000000000004</v>
      </c>
      <c r="I307" s="6">
        <f t="shared" si="46"/>
        <v>-8.2393649053890243</v>
      </c>
      <c r="J307" s="6">
        <v>0</v>
      </c>
      <c r="K307" s="6">
        <v>-9.8000000000000007</v>
      </c>
    </row>
    <row r="308" spans="4:11" x14ac:dyDescent="0.3">
      <c r="D308" s="6">
        <v>307</v>
      </c>
      <c r="E308" s="6">
        <f t="shared" si="36"/>
        <v>3.0599999999999787</v>
      </c>
      <c r="F308" s="6">
        <f t="shared" si="43"/>
        <v>38.250000000000007</v>
      </c>
      <c r="G308" s="6">
        <f t="shared" si="44"/>
        <v>20.369303389509803</v>
      </c>
      <c r="H308" s="6">
        <f t="shared" si="45"/>
        <v>12.500000000000004</v>
      </c>
      <c r="I308" s="6">
        <f t="shared" si="46"/>
        <v>-8.3373649053890251</v>
      </c>
      <c r="J308" s="6">
        <v>0</v>
      </c>
      <c r="K308" s="6">
        <v>-9.8000000000000007</v>
      </c>
    </row>
    <row r="309" spans="4:11" x14ac:dyDescent="0.3">
      <c r="D309" s="6">
        <v>308</v>
      </c>
      <c r="E309" s="6">
        <f t="shared" si="36"/>
        <v>3.0699999999999785</v>
      </c>
      <c r="F309" s="6">
        <f t="shared" si="43"/>
        <v>38.375000000000007</v>
      </c>
      <c r="G309" s="6">
        <f t="shared" si="44"/>
        <v>20.285439740455914</v>
      </c>
      <c r="H309" s="6">
        <f t="shared" si="45"/>
        <v>12.500000000000004</v>
      </c>
      <c r="I309" s="6">
        <f t="shared" si="46"/>
        <v>-8.4353649053890258</v>
      </c>
      <c r="J309" s="6">
        <v>0</v>
      </c>
      <c r="K309" s="6">
        <v>-9.8000000000000007</v>
      </c>
    </row>
    <row r="310" spans="4:11" x14ac:dyDescent="0.3">
      <c r="D310" s="6">
        <v>309</v>
      </c>
      <c r="E310" s="6">
        <f t="shared" si="36"/>
        <v>3.0799999999999783</v>
      </c>
      <c r="F310" s="6">
        <f t="shared" si="43"/>
        <v>38.500000000000007</v>
      </c>
      <c r="G310" s="6">
        <f t="shared" si="44"/>
        <v>20.200596091402023</v>
      </c>
      <c r="H310" s="6">
        <f t="shared" si="45"/>
        <v>12.500000000000004</v>
      </c>
      <c r="I310" s="6">
        <f t="shared" si="46"/>
        <v>-8.5333649053890266</v>
      </c>
      <c r="J310" s="6">
        <v>0</v>
      </c>
      <c r="K310" s="6">
        <v>-9.8000000000000007</v>
      </c>
    </row>
    <row r="311" spans="4:11" x14ac:dyDescent="0.3">
      <c r="D311" s="6">
        <v>310</v>
      </c>
      <c r="E311" s="6">
        <f t="shared" si="36"/>
        <v>3.0899999999999781</v>
      </c>
      <c r="F311" s="6">
        <f t="shared" si="43"/>
        <v>38.625000000000007</v>
      </c>
      <c r="G311" s="6">
        <f t="shared" si="44"/>
        <v>20.114772442348134</v>
      </c>
      <c r="H311" s="6">
        <f t="shared" si="45"/>
        <v>12.500000000000004</v>
      </c>
      <c r="I311" s="6">
        <f t="shared" si="46"/>
        <v>-8.6313649053890273</v>
      </c>
      <c r="J311" s="6">
        <v>0</v>
      </c>
      <c r="K311" s="6">
        <v>-9.8000000000000007</v>
      </c>
    </row>
    <row r="312" spans="4:11" x14ac:dyDescent="0.3">
      <c r="D312" s="6">
        <v>311</v>
      </c>
      <c r="E312" s="6">
        <f t="shared" si="36"/>
        <v>3.0999999999999779</v>
      </c>
      <c r="F312" s="6">
        <f t="shared" si="43"/>
        <v>38.750000000000007</v>
      </c>
      <c r="G312" s="6">
        <f t="shared" si="44"/>
        <v>20.027968793294242</v>
      </c>
      <c r="H312" s="6">
        <f t="shared" si="45"/>
        <v>12.500000000000004</v>
      </c>
      <c r="I312" s="6">
        <f t="shared" si="46"/>
        <v>-8.7293649053890281</v>
      </c>
      <c r="J312" s="6">
        <v>0</v>
      </c>
      <c r="K312" s="6">
        <v>-9.8000000000000007</v>
      </c>
    </row>
    <row r="313" spans="4:11" x14ac:dyDescent="0.3">
      <c r="D313" s="6">
        <v>312</v>
      </c>
      <c r="E313" s="6">
        <f t="shared" si="36"/>
        <v>3.1099999999999777</v>
      </c>
      <c r="F313" s="6">
        <f t="shared" si="43"/>
        <v>38.875000000000007</v>
      </c>
      <c r="G313" s="6">
        <f t="shared" si="44"/>
        <v>19.940185144240353</v>
      </c>
      <c r="H313" s="6">
        <f t="shared" si="45"/>
        <v>12.500000000000004</v>
      </c>
      <c r="I313" s="6">
        <f t="shared" si="46"/>
        <v>-8.8273649053890288</v>
      </c>
      <c r="J313" s="6">
        <v>0</v>
      </c>
      <c r="K313" s="6">
        <v>-9.8000000000000007</v>
      </c>
    </row>
    <row r="314" spans="4:11" x14ac:dyDescent="0.3">
      <c r="D314" s="6">
        <v>313</v>
      </c>
      <c r="E314" s="6">
        <f t="shared" si="36"/>
        <v>3.1199999999999775</v>
      </c>
      <c r="F314" s="6">
        <f t="shared" si="43"/>
        <v>39.000000000000007</v>
      </c>
      <c r="G314" s="6">
        <f t="shared" si="44"/>
        <v>19.851421495186464</v>
      </c>
      <c r="H314" s="6">
        <f t="shared" si="45"/>
        <v>12.500000000000004</v>
      </c>
      <c r="I314" s="6">
        <f t="shared" si="46"/>
        <v>-8.9253649053890296</v>
      </c>
      <c r="J314" s="6">
        <v>0</v>
      </c>
      <c r="K314" s="6">
        <v>-9.8000000000000007</v>
      </c>
    </row>
    <row r="315" spans="4:11" x14ac:dyDescent="0.3">
      <c r="D315" s="6">
        <v>314</v>
      </c>
      <c r="E315" s="6">
        <f t="shared" si="36"/>
        <v>3.1299999999999772</v>
      </c>
      <c r="F315" s="6">
        <f t="shared" si="43"/>
        <v>39.125000000000007</v>
      </c>
      <c r="G315" s="6">
        <f t="shared" si="44"/>
        <v>19.761677846132574</v>
      </c>
      <c r="H315" s="6">
        <f t="shared" si="45"/>
        <v>12.500000000000004</v>
      </c>
      <c r="I315" s="6">
        <f t="shared" si="46"/>
        <v>-9.0233649053890304</v>
      </c>
      <c r="J315" s="6">
        <v>0</v>
      </c>
      <c r="K315" s="6">
        <v>-9.8000000000000007</v>
      </c>
    </row>
    <row r="316" spans="4:11" x14ac:dyDescent="0.3">
      <c r="D316" s="6">
        <v>315</v>
      </c>
      <c r="E316" s="6">
        <f t="shared" si="36"/>
        <v>3.139999999999977</v>
      </c>
      <c r="F316" s="6">
        <f t="shared" si="43"/>
        <v>39.250000000000007</v>
      </c>
      <c r="G316" s="6">
        <f t="shared" si="44"/>
        <v>19.670954197078686</v>
      </c>
      <c r="H316" s="6">
        <f t="shared" si="45"/>
        <v>12.500000000000004</v>
      </c>
      <c r="I316" s="6">
        <f t="shared" si="46"/>
        <v>-9.1213649053890311</v>
      </c>
      <c r="J316" s="6">
        <v>0</v>
      </c>
      <c r="K316" s="6">
        <v>-9.8000000000000007</v>
      </c>
    </row>
    <row r="317" spans="4:11" x14ac:dyDescent="0.3">
      <c r="D317" s="6">
        <v>316</v>
      </c>
      <c r="E317" s="6">
        <f t="shared" si="36"/>
        <v>3.1499999999999768</v>
      </c>
      <c r="F317" s="6">
        <f t="shared" si="43"/>
        <v>39.375000000000007</v>
      </c>
      <c r="G317" s="6">
        <f t="shared" si="44"/>
        <v>19.579250548024795</v>
      </c>
      <c r="H317" s="6">
        <f t="shared" si="45"/>
        <v>12.500000000000004</v>
      </c>
      <c r="I317" s="6">
        <f t="shared" si="46"/>
        <v>-9.2193649053890319</v>
      </c>
      <c r="J317" s="6">
        <v>0</v>
      </c>
      <c r="K317" s="6">
        <v>-9.8000000000000007</v>
      </c>
    </row>
    <row r="318" spans="4:11" x14ac:dyDescent="0.3">
      <c r="D318" s="6">
        <v>317</v>
      </c>
      <c r="E318" s="6">
        <f t="shared" si="36"/>
        <v>3.1599999999999766</v>
      </c>
      <c r="F318" s="6">
        <f t="shared" si="43"/>
        <v>39.500000000000007</v>
      </c>
      <c r="G318" s="6">
        <f t="shared" si="44"/>
        <v>19.486566898970906</v>
      </c>
      <c r="H318" s="6">
        <f t="shared" si="45"/>
        <v>12.500000000000004</v>
      </c>
      <c r="I318" s="6">
        <f t="shared" si="46"/>
        <v>-9.3173649053890326</v>
      </c>
      <c r="J318" s="6">
        <v>0</v>
      </c>
      <c r="K318" s="6">
        <v>-9.8000000000000007</v>
      </c>
    </row>
    <row r="319" spans="4:11" x14ac:dyDescent="0.3">
      <c r="D319" s="6">
        <v>318</v>
      </c>
      <c r="E319" s="6">
        <f t="shared" si="36"/>
        <v>3.1699999999999764</v>
      </c>
      <c r="F319" s="6">
        <f t="shared" si="43"/>
        <v>39.625000000000007</v>
      </c>
      <c r="G319" s="6">
        <f t="shared" si="44"/>
        <v>19.392903249917016</v>
      </c>
      <c r="H319" s="6">
        <f t="shared" si="45"/>
        <v>12.500000000000004</v>
      </c>
      <c r="I319" s="6">
        <f t="shared" si="46"/>
        <v>-9.4153649053890334</v>
      </c>
      <c r="J319" s="6">
        <v>0</v>
      </c>
      <c r="K319" s="6">
        <v>-9.8000000000000007</v>
      </c>
    </row>
    <row r="320" spans="4:11" x14ac:dyDescent="0.3">
      <c r="D320" s="6">
        <v>319</v>
      </c>
      <c r="E320" s="6">
        <f t="shared" si="36"/>
        <v>3.1799999999999762</v>
      </c>
      <c r="F320" s="6">
        <f t="shared" si="43"/>
        <v>39.750000000000007</v>
      </c>
      <c r="G320" s="6">
        <f t="shared" si="44"/>
        <v>19.298259600863126</v>
      </c>
      <c r="H320" s="6">
        <f t="shared" si="45"/>
        <v>12.500000000000004</v>
      </c>
      <c r="I320" s="6">
        <f t="shared" si="46"/>
        <v>-9.5133649053890341</v>
      </c>
      <c r="J320" s="6">
        <v>0</v>
      </c>
      <c r="K320" s="6">
        <v>-9.8000000000000007</v>
      </c>
    </row>
    <row r="321" spans="4:11" x14ac:dyDescent="0.3">
      <c r="D321" s="6">
        <v>320</v>
      </c>
      <c r="E321" s="6">
        <f t="shared" si="36"/>
        <v>3.189999999999976</v>
      </c>
      <c r="F321" s="6">
        <f t="shared" si="43"/>
        <v>39.875000000000007</v>
      </c>
      <c r="G321" s="6">
        <f t="shared" si="44"/>
        <v>19.202635951809235</v>
      </c>
      <c r="H321" s="6">
        <f t="shared" si="45"/>
        <v>12.500000000000004</v>
      </c>
      <c r="I321" s="6">
        <f t="shared" si="46"/>
        <v>-9.6113649053890349</v>
      </c>
      <c r="J321" s="6">
        <v>0</v>
      </c>
      <c r="K321" s="6">
        <v>-9.8000000000000007</v>
      </c>
    </row>
    <row r="322" spans="4:11" x14ac:dyDescent="0.3">
      <c r="D322" s="6">
        <v>321</v>
      </c>
      <c r="E322" s="6">
        <f t="shared" si="36"/>
        <v>3.1999999999999758</v>
      </c>
      <c r="F322" s="6">
        <f t="shared" si="43"/>
        <v>40.000000000000007</v>
      </c>
      <c r="G322" s="6">
        <f t="shared" si="44"/>
        <v>19.106032302755345</v>
      </c>
      <c r="H322" s="6">
        <f t="shared" si="45"/>
        <v>12.500000000000004</v>
      </c>
      <c r="I322" s="6">
        <f t="shared" si="46"/>
        <v>-9.7093649053890356</v>
      </c>
      <c r="J322" s="6">
        <v>0</v>
      </c>
      <c r="K322" s="6">
        <v>-9.8000000000000007</v>
      </c>
    </row>
    <row r="323" spans="4:11" x14ac:dyDescent="0.3">
      <c r="D323" s="6">
        <v>322</v>
      </c>
      <c r="E323" s="6">
        <f t="shared" si="36"/>
        <v>3.2099999999999755</v>
      </c>
      <c r="F323" s="6">
        <f t="shared" si="43"/>
        <v>40.125000000000007</v>
      </c>
      <c r="G323" s="6">
        <f t="shared" si="44"/>
        <v>19.008448653701457</v>
      </c>
      <c r="H323" s="6">
        <f t="shared" si="45"/>
        <v>12.500000000000004</v>
      </c>
      <c r="I323" s="6">
        <f t="shared" si="46"/>
        <v>-9.8073649053890364</v>
      </c>
      <c r="J323" s="6">
        <v>0</v>
      </c>
      <c r="K323" s="6">
        <v>-9.8000000000000007</v>
      </c>
    </row>
    <row r="324" spans="4:11" x14ac:dyDescent="0.3">
      <c r="D324" s="6">
        <v>323</v>
      </c>
      <c r="E324" s="6">
        <f t="shared" ref="E324:E387" si="47">$B$2+E323</f>
        <v>3.2199999999999753</v>
      </c>
      <c r="F324" s="6">
        <f t="shared" si="43"/>
        <v>40.250000000000007</v>
      </c>
      <c r="G324" s="6">
        <f t="shared" si="44"/>
        <v>18.909885004647567</v>
      </c>
      <c r="H324" s="6">
        <f t="shared" si="45"/>
        <v>12.500000000000004</v>
      </c>
      <c r="I324" s="6">
        <f t="shared" si="46"/>
        <v>-9.9053649053890371</v>
      </c>
      <c r="J324" s="6">
        <v>0</v>
      </c>
      <c r="K324" s="6">
        <v>-9.8000000000000007</v>
      </c>
    </row>
    <row r="325" spans="4:11" x14ac:dyDescent="0.3">
      <c r="D325" s="6">
        <v>324</v>
      </c>
      <c r="E325" s="6">
        <f t="shared" si="47"/>
        <v>3.2299999999999751</v>
      </c>
      <c r="F325" s="6">
        <f t="shared" si="43"/>
        <v>40.375000000000007</v>
      </c>
      <c r="G325" s="6">
        <f t="shared" si="44"/>
        <v>18.810341355593678</v>
      </c>
      <c r="H325" s="6">
        <f t="shared" si="45"/>
        <v>12.500000000000004</v>
      </c>
      <c r="I325" s="6">
        <f t="shared" si="46"/>
        <v>-10.003364905389038</v>
      </c>
      <c r="J325" s="6">
        <v>0</v>
      </c>
      <c r="K325" s="6">
        <v>-9.8000000000000007</v>
      </c>
    </row>
    <row r="326" spans="4:11" x14ac:dyDescent="0.3">
      <c r="D326" s="6">
        <v>325</v>
      </c>
      <c r="E326" s="6">
        <f t="shared" si="47"/>
        <v>3.2399999999999749</v>
      </c>
      <c r="F326" s="6">
        <f t="shared" si="43"/>
        <v>40.500000000000007</v>
      </c>
      <c r="G326" s="6">
        <f t="shared" si="44"/>
        <v>18.709817706539788</v>
      </c>
      <c r="H326" s="6">
        <f t="shared" si="45"/>
        <v>12.500000000000004</v>
      </c>
      <c r="I326" s="6">
        <f t="shared" si="46"/>
        <v>-10.101364905389039</v>
      </c>
      <c r="J326" s="6">
        <v>0</v>
      </c>
      <c r="K326" s="6">
        <v>-9.8000000000000007</v>
      </c>
    </row>
    <row r="327" spans="4:11" x14ac:dyDescent="0.3">
      <c r="D327" s="6">
        <v>326</v>
      </c>
      <c r="E327" s="6">
        <f t="shared" si="47"/>
        <v>3.2499999999999747</v>
      </c>
      <c r="F327" s="6">
        <f t="shared" si="43"/>
        <v>40.625000000000007</v>
      </c>
      <c r="G327" s="6">
        <f t="shared" si="44"/>
        <v>18.608314057485899</v>
      </c>
      <c r="H327" s="6">
        <f t="shared" si="45"/>
        <v>12.500000000000004</v>
      </c>
      <c r="I327" s="6">
        <f t="shared" si="46"/>
        <v>-10.199364905389039</v>
      </c>
      <c r="J327" s="6">
        <v>0</v>
      </c>
      <c r="K327" s="6">
        <v>-9.8000000000000007</v>
      </c>
    </row>
    <row r="328" spans="4:11" x14ac:dyDescent="0.3">
      <c r="D328" s="6">
        <v>327</v>
      </c>
      <c r="E328" s="6">
        <f t="shared" si="47"/>
        <v>3.2599999999999745</v>
      </c>
      <c r="F328" s="6">
        <f t="shared" si="43"/>
        <v>40.750000000000007</v>
      </c>
      <c r="G328" s="6">
        <f t="shared" si="44"/>
        <v>18.505830408432008</v>
      </c>
      <c r="H328" s="6">
        <f t="shared" si="45"/>
        <v>12.500000000000004</v>
      </c>
      <c r="I328" s="6">
        <f t="shared" si="46"/>
        <v>-10.29736490538904</v>
      </c>
      <c r="J328" s="6">
        <v>0</v>
      </c>
      <c r="K328" s="6">
        <v>-9.8000000000000007</v>
      </c>
    </row>
    <row r="329" spans="4:11" x14ac:dyDescent="0.3">
      <c r="D329" s="6">
        <v>328</v>
      </c>
      <c r="E329" s="6">
        <f t="shared" si="47"/>
        <v>3.2699999999999743</v>
      </c>
      <c r="F329" s="6">
        <f t="shared" si="43"/>
        <v>40.875000000000007</v>
      </c>
      <c r="G329" s="6">
        <f t="shared" si="44"/>
        <v>18.402366759378118</v>
      </c>
      <c r="H329" s="6">
        <f t="shared" si="45"/>
        <v>12.500000000000004</v>
      </c>
      <c r="I329" s="6">
        <f t="shared" si="46"/>
        <v>-10.395364905389041</v>
      </c>
      <c r="J329" s="6">
        <v>0</v>
      </c>
      <c r="K329" s="6">
        <v>-9.8000000000000007</v>
      </c>
    </row>
    <row r="330" spans="4:11" x14ac:dyDescent="0.3">
      <c r="D330" s="6">
        <v>329</v>
      </c>
      <c r="E330" s="6">
        <f t="shared" si="47"/>
        <v>3.279999999999974</v>
      </c>
      <c r="F330" s="6">
        <f t="shared" si="43"/>
        <v>41.000000000000007</v>
      </c>
      <c r="G330" s="6">
        <f t="shared" si="44"/>
        <v>18.297923110324227</v>
      </c>
      <c r="H330" s="6">
        <f t="shared" si="45"/>
        <v>12.500000000000004</v>
      </c>
      <c r="I330" s="6">
        <f t="shared" si="46"/>
        <v>-10.493364905389042</v>
      </c>
      <c r="J330" s="6">
        <v>0</v>
      </c>
      <c r="K330" s="6">
        <v>-9.8000000000000007</v>
      </c>
    </row>
    <row r="331" spans="4:11" x14ac:dyDescent="0.3">
      <c r="D331" s="6">
        <v>330</v>
      </c>
      <c r="E331" s="6">
        <f t="shared" si="47"/>
        <v>3.2899999999999738</v>
      </c>
      <c r="F331" s="6">
        <f t="shared" si="43"/>
        <v>41.125000000000007</v>
      </c>
      <c r="G331" s="6">
        <f t="shared" si="44"/>
        <v>18.192499461270337</v>
      </c>
      <c r="H331" s="6">
        <f t="shared" si="45"/>
        <v>12.500000000000004</v>
      </c>
      <c r="I331" s="6">
        <f t="shared" si="46"/>
        <v>-10.591364905389042</v>
      </c>
      <c r="J331" s="6">
        <v>0</v>
      </c>
      <c r="K331" s="6">
        <v>-9.8000000000000007</v>
      </c>
    </row>
    <row r="332" spans="4:11" x14ac:dyDescent="0.3">
      <c r="D332" s="6">
        <v>331</v>
      </c>
      <c r="E332" s="6">
        <f t="shared" si="47"/>
        <v>3.2999999999999736</v>
      </c>
      <c r="F332" s="6">
        <f t="shared" si="43"/>
        <v>41.250000000000007</v>
      </c>
      <c r="G332" s="6">
        <f t="shared" si="44"/>
        <v>18.086095812216449</v>
      </c>
      <c r="H332" s="6">
        <f t="shared" si="45"/>
        <v>12.500000000000004</v>
      </c>
      <c r="I332" s="6">
        <f t="shared" si="46"/>
        <v>-10.689364905389043</v>
      </c>
      <c r="J332" s="6">
        <v>0</v>
      </c>
      <c r="K332" s="6">
        <v>-9.8000000000000007</v>
      </c>
    </row>
    <row r="333" spans="4:11" x14ac:dyDescent="0.3">
      <c r="D333" s="6">
        <v>332</v>
      </c>
      <c r="E333" s="6">
        <f t="shared" si="47"/>
        <v>3.3099999999999734</v>
      </c>
      <c r="F333" s="6">
        <f t="shared" si="43"/>
        <v>41.375000000000007</v>
      </c>
      <c r="G333" s="6">
        <f t="shared" si="44"/>
        <v>17.978712163162559</v>
      </c>
      <c r="H333" s="6">
        <f t="shared" si="45"/>
        <v>12.500000000000004</v>
      </c>
      <c r="I333" s="6">
        <f t="shared" si="46"/>
        <v>-10.787364905389044</v>
      </c>
      <c r="J333" s="6">
        <v>0</v>
      </c>
      <c r="K333" s="6">
        <v>-9.8000000000000007</v>
      </c>
    </row>
    <row r="334" spans="4:11" x14ac:dyDescent="0.3">
      <c r="D334" s="6">
        <v>333</v>
      </c>
      <c r="E334" s="6">
        <f t="shared" si="47"/>
        <v>3.3199999999999732</v>
      </c>
      <c r="F334" s="6">
        <f t="shared" si="43"/>
        <v>41.500000000000007</v>
      </c>
      <c r="G334" s="6">
        <f t="shared" si="44"/>
        <v>17.87034851410867</v>
      </c>
      <c r="H334" s="6">
        <f t="shared" si="45"/>
        <v>12.500000000000004</v>
      </c>
      <c r="I334" s="6">
        <f t="shared" si="46"/>
        <v>-10.885364905389045</v>
      </c>
      <c r="J334" s="6">
        <v>0</v>
      </c>
      <c r="K334" s="6">
        <v>-9.8000000000000007</v>
      </c>
    </row>
    <row r="335" spans="4:11" x14ac:dyDescent="0.3">
      <c r="D335" s="6">
        <v>334</v>
      </c>
      <c r="E335" s="6">
        <f t="shared" si="47"/>
        <v>3.329999999999973</v>
      </c>
      <c r="F335" s="6">
        <f t="shared" si="43"/>
        <v>41.625000000000007</v>
      </c>
      <c r="G335" s="6">
        <f t="shared" si="44"/>
        <v>17.76100486505478</v>
      </c>
      <c r="H335" s="6">
        <f t="shared" si="45"/>
        <v>12.500000000000004</v>
      </c>
      <c r="I335" s="6">
        <f t="shared" si="46"/>
        <v>-10.983364905389045</v>
      </c>
      <c r="J335" s="6">
        <v>0</v>
      </c>
      <c r="K335" s="6">
        <v>-9.8000000000000007</v>
      </c>
    </row>
    <row r="336" spans="4:11" x14ac:dyDescent="0.3">
      <c r="D336" s="6">
        <v>335</v>
      </c>
      <c r="E336" s="6">
        <f t="shared" si="47"/>
        <v>3.3399999999999728</v>
      </c>
      <c r="F336" s="6">
        <f t="shared" si="43"/>
        <v>41.750000000000007</v>
      </c>
      <c r="G336" s="6">
        <f t="shared" si="44"/>
        <v>17.650681216000891</v>
      </c>
      <c r="H336" s="6">
        <f t="shared" si="45"/>
        <v>12.500000000000004</v>
      </c>
      <c r="I336" s="6">
        <f t="shared" si="46"/>
        <v>-11.081364905389046</v>
      </c>
      <c r="J336" s="6">
        <v>0</v>
      </c>
      <c r="K336" s="6">
        <v>-9.8000000000000007</v>
      </c>
    </row>
    <row r="337" spans="4:11" x14ac:dyDescent="0.3">
      <c r="D337" s="6">
        <v>336</v>
      </c>
      <c r="E337" s="6">
        <f t="shared" si="47"/>
        <v>3.3499999999999726</v>
      </c>
      <c r="F337" s="6">
        <f t="shared" si="43"/>
        <v>41.875000000000007</v>
      </c>
      <c r="G337" s="6">
        <f t="shared" si="44"/>
        <v>17.539377566947</v>
      </c>
      <c r="H337" s="6">
        <f t="shared" si="45"/>
        <v>12.500000000000004</v>
      </c>
      <c r="I337" s="6">
        <f t="shared" si="46"/>
        <v>-11.179364905389047</v>
      </c>
      <c r="J337" s="6">
        <v>0</v>
      </c>
      <c r="K337" s="6">
        <v>-9.8000000000000007</v>
      </c>
    </row>
    <row r="338" spans="4:11" x14ac:dyDescent="0.3">
      <c r="D338" s="6">
        <v>337</v>
      </c>
      <c r="E338" s="6">
        <f t="shared" si="47"/>
        <v>3.3599999999999723</v>
      </c>
      <c r="F338" s="6">
        <f t="shared" si="43"/>
        <v>42.000000000000007</v>
      </c>
      <c r="G338" s="6">
        <f t="shared" si="44"/>
        <v>17.42709391789311</v>
      </c>
      <c r="H338" s="6">
        <f t="shared" si="45"/>
        <v>12.500000000000004</v>
      </c>
      <c r="I338" s="6">
        <f t="shared" si="46"/>
        <v>-11.277364905389048</v>
      </c>
      <c r="J338" s="6">
        <v>0</v>
      </c>
      <c r="K338" s="6">
        <v>-9.8000000000000007</v>
      </c>
    </row>
    <row r="339" spans="4:11" x14ac:dyDescent="0.3">
      <c r="D339" s="6">
        <v>338</v>
      </c>
      <c r="E339" s="6">
        <f t="shared" si="47"/>
        <v>3.3699999999999721</v>
      </c>
      <c r="F339" s="6">
        <f t="shared" si="43"/>
        <v>42.125000000000007</v>
      </c>
      <c r="G339" s="6">
        <f t="shared" si="44"/>
        <v>17.313830268839219</v>
      </c>
      <c r="H339" s="6">
        <f t="shared" si="45"/>
        <v>12.500000000000004</v>
      </c>
      <c r="I339" s="6">
        <f t="shared" si="46"/>
        <v>-11.375364905389048</v>
      </c>
      <c r="J339" s="6">
        <v>0</v>
      </c>
      <c r="K339" s="6">
        <v>-9.8000000000000007</v>
      </c>
    </row>
    <row r="340" spans="4:11" x14ac:dyDescent="0.3">
      <c r="D340" s="6">
        <v>339</v>
      </c>
      <c r="E340" s="6">
        <f t="shared" si="47"/>
        <v>3.3799999999999719</v>
      </c>
      <c r="F340" s="6">
        <f t="shared" si="43"/>
        <v>42.250000000000007</v>
      </c>
      <c r="G340" s="6">
        <f t="shared" si="44"/>
        <v>17.199586619785329</v>
      </c>
      <c r="H340" s="6">
        <f t="shared" si="45"/>
        <v>12.500000000000004</v>
      </c>
      <c r="I340" s="6">
        <f t="shared" si="46"/>
        <v>-11.473364905389049</v>
      </c>
      <c r="J340" s="6">
        <v>0</v>
      </c>
      <c r="K340" s="6">
        <v>-9.8000000000000007</v>
      </c>
    </row>
    <row r="341" spans="4:11" x14ac:dyDescent="0.3">
      <c r="D341" s="6">
        <v>340</v>
      </c>
      <c r="E341" s="6">
        <f t="shared" si="47"/>
        <v>3.3899999999999717</v>
      </c>
      <c r="F341" s="6">
        <f t="shared" si="43"/>
        <v>42.375000000000007</v>
      </c>
      <c r="G341" s="6">
        <f t="shared" si="44"/>
        <v>17.084362970731441</v>
      </c>
      <c r="H341" s="6">
        <f t="shared" si="45"/>
        <v>12.500000000000004</v>
      </c>
      <c r="I341" s="6">
        <f t="shared" si="46"/>
        <v>-11.57136490538905</v>
      </c>
      <c r="J341" s="6">
        <v>0</v>
      </c>
      <c r="K341" s="6">
        <v>-9.8000000000000007</v>
      </c>
    </row>
    <row r="342" spans="4:11" x14ac:dyDescent="0.3">
      <c r="D342" s="6">
        <v>341</v>
      </c>
      <c r="E342" s="6">
        <f t="shared" si="47"/>
        <v>3.3999999999999715</v>
      </c>
      <c r="F342" s="6">
        <f t="shared" si="43"/>
        <v>42.500000000000007</v>
      </c>
      <c r="G342" s="6">
        <f t="shared" si="44"/>
        <v>16.96815932167755</v>
      </c>
      <c r="H342" s="6">
        <f t="shared" si="45"/>
        <v>12.500000000000004</v>
      </c>
      <c r="I342" s="6">
        <f t="shared" si="46"/>
        <v>-11.669364905389051</v>
      </c>
      <c r="J342" s="6">
        <v>0</v>
      </c>
      <c r="K342" s="6">
        <v>-9.8000000000000007</v>
      </c>
    </row>
    <row r="343" spans="4:11" x14ac:dyDescent="0.3">
      <c r="D343" s="6">
        <v>342</v>
      </c>
      <c r="E343" s="6">
        <f t="shared" si="47"/>
        <v>3.4099999999999713</v>
      </c>
      <c r="F343" s="6">
        <f t="shared" si="43"/>
        <v>42.625000000000007</v>
      </c>
      <c r="G343" s="6">
        <f t="shared" si="44"/>
        <v>16.850975672623662</v>
      </c>
      <c r="H343" s="6">
        <f t="shared" si="45"/>
        <v>12.500000000000004</v>
      </c>
      <c r="I343" s="6">
        <f t="shared" si="46"/>
        <v>-11.767364905389051</v>
      </c>
      <c r="J343" s="6">
        <v>0</v>
      </c>
      <c r="K343" s="6">
        <v>-9.8000000000000007</v>
      </c>
    </row>
    <row r="344" spans="4:11" x14ac:dyDescent="0.3">
      <c r="D344" s="6">
        <v>343</v>
      </c>
      <c r="E344" s="6">
        <f t="shared" si="47"/>
        <v>3.4199999999999711</v>
      </c>
      <c r="F344" s="6">
        <f t="shared" si="43"/>
        <v>42.750000000000007</v>
      </c>
      <c r="G344" s="6">
        <f t="shared" si="44"/>
        <v>16.732812023569771</v>
      </c>
      <c r="H344" s="6">
        <f t="shared" si="45"/>
        <v>12.500000000000004</v>
      </c>
      <c r="I344" s="6">
        <f t="shared" si="46"/>
        <v>-11.865364905389052</v>
      </c>
      <c r="J344" s="6">
        <v>0</v>
      </c>
      <c r="K344" s="6">
        <v>-9.8000000000000007</v>
      </c>
    </row>
    <row r="345" spans="4:11" x14ac:dyDescent="0.3">
      <c r="D345" s="6">
        <v>344</v>
      </c>
      <c r="E345" s="6">
        <f t="shared" si="47"/>
        <v>3.4299999999999708</v>
      </c>
      <c r="F345" s="6">
        <f t="shared" si="43"/>
        <v>42.875000000000007</v>
      </c>
      <c r="G345" s="6">
        <f t="shared" si="44"/>
        <v>16.613668374515882</v>
      </c>
      <c r="H345" s="6">
        <f t="shared" si="45"/>
        <v>12.500000000000004</v>
      </c>
      <c r="I345" s="6">
        <f t="shared" si="46"/>
        <v>-11.963364905389053</v>
      </c>
      <c r="J345" s="6">
        <v>0</v>
      </c>
      <c r="K345" s="6">
        <v>-9.8000000000000007</v>
      </c>
    </row>
    <row r="346" spans="4:11" x14ac:dyDescent="0.3">
      <c r="D346" s="6">
        <v>345</v>
      </c>
      <c r="E346" s="6">
        <f t="shared" si="47"/>
        <v>3.4399999999999706</v>
      </c>
      <c r="F346" s="6">
        <f t="shared" si="43"/>
        <v>43.000000000000007</v>
      </c>
      <c r="G346" s="6">
        <f t="shared" si="44"/>
        <v>16.493544725461991</v>
      </c>
      <c r="H346" s="6">
        <f t="shared" si="45"/>
        <v>12.500000000000004</v>
      </c>
      <c r="I346" s="6">
        <f t="shared" si="46"/>
        <v>-12.061364905389054</v>
      </c>
      <c r="J346" s="6">
        <v>0</v>
      </c>
      <c r="K346" s="6">
        <v>-9.8000000000000007</v>
      </c>
    </row>
    <row r="347" spans="4:11" x14ac:dyDescent="0.3">
      <c r="D347" s="6">
        <v>346</v>
      </c>
      <c r="E347" s="6">
        <f t="shared" si="47"/>
        <v>3.4499999999999704</v>
      </c>
      <c r="F347" s="6">
        <f t="shared" si="43"/>
        <v>43.125000000000007</v>
      </c>
      <c r="G347" s="6">
        <f t="shared" si="44"/>
        <v>16.372441076408101</v>
      </c>
      <c r="H347" s="6">
        <f t="shared" si="45"/>
        <v>12.500000000000004</v>
      </c>
      <c r="I347" s="6">
        <f t="shared" si="46"/>
        <v>-12.159364905389054</v>
      </c>
      <c r="J347" s="6">
        <v>0</v>
      </c>
      <c r="K347" s="6">
        <v>-9.8000000000000007</v>
      </c>
    </row>
    <row r="348" spans="4:11" x14ac:dyDescent="0.3">
      <c r="D348" s="6">
        <v>347</v>
      </c>
      <c r="E348" s="6">
        <f t="shared" si="47"/>
        <v>3.4599999999999702</v>
      </c>
      <c r="F348" s="6">
        <f t="shared" si="43"/>
        <v>43.250000000000007</v>
      </c>
      <c r="G348" s="6">
        <f t="shared" si="44"/>
        <v>16.25035742735421</v>
      </c>
      <c r="H348" s="6">
        <f t="shared" si="45"/>
        <v>12.500000000000004</v>
      </c>
      <c r="I348" s="6">
        <f t="shared" si="46"/>
        <v>-12.257364905389055</v>
      </c>
      <c r="J348" s="6">
        <v>0</v>
      </c>
      <c r="K348" s="6">
        <v>-9.8000000000000007</v>
      </c>
    </row>
    <row r="349" spans="4:11" x14ac:dyDescent="0.3">
      <c r="D349" s="6">
        <v>348</v>
      </c>
      <c r="E349" s="6">
        <f t="shared" si="47"/>
        <v>3.46999999999997</v>
      </c>
      <c r="F349" s="6">
        <f t="shared" si="43"/>
        <v>43.375000000000007</v>
      </c>
      <c r="G349" s="6">
        <f t="shared" si="44"/>
        <v>16.12729377830032</v>
      </c>
      <c r="H349" s="6">
        <f t="shared" si="45"/>
        <v>12.500000000000004</v>
      </c>
      <c r="I349" s="6">
        <f t="shared" si="46"/>
        <v>-12.355364905389056</v>
      </c>
      <c r="J349" s="6">
        <v>0</v>
      </c>
      <c r="K349" s="6">
        <v>-9.8000000000000007</v>
      </c>
    </row>
    <row r="350" spans="4:11" x14ac:dyDescent="0.3">
      <c r="D350" s="6">
        <v>349</v>
      </c>
      <c r="E350" s="6">
        <f t="shared" si="47"/>
        <v>3.4799999999999698</v>
      </c>
      <c r="F350" s="6">
        <f t="shared" si="43"/>
        <v>43.500000000000007</v>
      </c>
      <c r="G350" s="6">
        <f t="shared" si="44"/>
        <v>16.003250129246432</v>
      </c>
      <c r="H350" s="6">
        <f t="shared" si="45"/>
        <v>12.500000000000004</v>
      </c>
      <c r="I350" s="6">
        <f t="shared" si="46"/>
        <v>-12.453364905389057</v>
      </c>
      <c r="J350" s="6">
        <v>0</v>
      </c>
      <c r="K350" s="6">
        <v>-9.8000000000000007</v>
      </c>
    </row>
    <row r="351" spans="4:11" x14ac:dyDescent="0.3">
      <c r="D351" s="6">
        <v>350</v>
      </c>
      <c r="E351" s="6">
        <f t="shared" si="47"/>
        <v>3.4899999999999696</v>
      </c>
      <c r="F351" s="6">
        <f t="shared" si="43"/>
        <v>43.625000000000007</v>
      </c>
      <c r="G351" s="6">
        <f t="shared" si="44"/>
        <v>15.878226480192541</v>
      </c>
      <c r="H351" s="6">
        <f t="shared" si="45"/>
        <v>12.500000000000004</v>
      </c>
      <c r="I351" s="6">
        <f t="shared" si="46"/>
        <v>-12.551364905389057</v>
      </c>
      <c r="J351" s="6">
        <v>0</v>
      </c>
      <c r="K351" s="6">
        <v>-9.8000000000000007</v>
      </c>
    </row>
    <row r="352" spans="4:11" x14ac:dyDescent="0.3">
      <c r="D352" s="6">
        <v>351</v>
      </c>
      <c r="E352" s="6">
        <f t="shared" si="47"/>
        <v>3.4999999999999694</v>
      </c>
      <c r="F352" s="6">
        <f t="shared" si="43"/>
        <v>43.750000000000007</v>
      </c>
      <c r="G352" s="6">
        <f t="shared" si="44"/>
        <v>15.752222831138651</v>
      </c>
      <c r="H352" s="6">
        <f t="shared" si="45"/>
        <v>12.500000000000004</v>
      </c>
      <c r="I352" s="6">
        <f t="shared" si="46"/>
        <v>-12.649364905389058</v>
      </c>
      <c r="J352" s="6">
        <v>0</v>
      </c>
      <c r="K352" s="6">
        <v>-9.8000000000000007</v>
      </c>
    </row>
    <row r="353" spans="4:11" x14ac:dyDescent="0.3">
      <c r="D353" s="6">
        <v>352</v>
      </c>
      <c r="E353" s="6">
        <f t="shared" si="47"/>
        <v>3.5099999999999691</v>
      </c>
      <c r="F353" s="6">
        <f t="shared" si="43"/>
        <v>43.875000000000007</v>
      </c>
      <c r="G353" s="6">
        <f t="shared" si="44"/>
        <v>15.625239182084762</v>
      </c>
      <c r="H353" s="6">
        <f t="shared" si="45"/>
        <v>12.500000000000004</v>
      </c>
      <c r="I353" s="6">
        <f t="shared" si="46"/>
        <v>-12.747364905389059</v>
      </c>
      <c r="J353" s="6">
        <v>0</v>
      </c>
      <c r="K353" s="6">
        <v>-9.8000000000000007</v>
      </c>
    </row>
    <row r="354" spans="4:11" x14ac:dyDescent="0.3">
      <c r="D354" s="6">
        <v>353</v>
      </c>
      <c r="E354" s="6">
        <f t="shared" si="47"/>
        <v>3.5199999999999689</v>
      </c>
      <c r="F354" s="6">
        <f t="shared" si="43"/>
        <v>44.000000000000007</v>
      </c>
      <c r="G354" s="6">
        <f t="shared" si="44"/>
        <v>15.497275533030873</v>
      </c>
      <c r="H354" s="6">
        <f t="shared" si="45"/>
        <v>12.500000000000004</v>
      </c>
      <c r="I354" s="6">
        <f t="shared" si="46"/>
        <v>-12.84536490538906</v>
      </c>
      <c r="J354" s="6">
        <v>0</v>
      </c>
      <c r="K354" s="6">
        <v>-9.8000000000000007</v>
      </c>
    </row>
    <row r="355" spans="4:11" x14ac:dyDescent="0.3">
      <c r="D355" s="6">
        <v>354</v>
      </c>
      <c r="E355" s="6">
        <f t="shared" si="47"/>
        <v>3.5299999999999687</v>
      </c>
      <c r="F355" s="6">
        <f t="shared" si="43"/>
        <v>44.125000000000007</v>
      </c>
      <c r="G355" s="6">
        <f t="shared" si="44"/>
        <v>15.368331883976984</v>
      </c>
      <c r="H355" s="6">
        <f t="shared" si="45"/>
        <v>12.500000000000004</v>
      </c>
      <c r="I355" s="6">
        <f t="shared" si="46"/>
        <v>-12.94336490538906</v>
      </c>
      <c r="J355" s="6">
        <v>0</v>
      </c>
      <c r="K355" s="6">
        <v>-9.8000000000000007</v>
      </c>
    </row>
    <row r="356" spans="4:11" x14ac:dyDescent="0.3">
      <c r="D356" s="6">
        <v>355</v>
      </c>
      <c r="E356" s="6">
        <f t="shared" si="47"/>
        <v>3.5399999999999685</v>
      </c>
      <c r="F356" s="6">
        <f t="shared" si="43"/>
        <v>44.250000000000007</v>
      </c>
      <c r="G356" s="6">
        <f t="shared" si="44"/>
        <v>15.238408234923094</v>
      </c>
      <c r="H356" s="6">
        <f t="shared" si="45"/>
        <v>12.500000000000004</v>
      </c>
      <c r="I356" s="6">
        <f t="shared" si="46"/>
        <v>-13.041364905389061</v>
      </c>
      <c r="J356" s="6">
        <v>0</v>
      </c>
      <c r="K356" s="6">
        <v>-9.8000000000000007</v>
      </c>
    </row>
    <row r="357" spans="4:11" x14ac:dyDescent="0.3">
      <c r="D357" s="6">
        <v>356</v>
      </c>
      <c r="E357" s="6">
        <f t="shared" si="47"/>
        <v>3.5499999999999683</v>
      </c>
      <c r="F357" s="6">
        <f t="shared" si="43"/>
        <v>44.375000000000007</v>
      </c>
      <c r="G357" s="6">
        <f t="shared" si="44"/>
        <v>15.107504585869204</v>
      </c>
      <c r="H357" s="6">
        <f t="shared" si="45"/>
        <v>12.500000000000004</v>
      </c>
      <c r="I357" s="6">
        <f t="shared" si="46"/>
        <v>-13.139364905389062</v>
      </c>
      <c r="J357" s="6">
        <v>0</v>
      </c>
      <c r="K357" s="6">
        <v>-9.8000000000000007</v>
      </c>
    </row>
    <row r="358" spans="4:11" x14ac:dyDescent="0.3">
      <c r="D358" s="6">
        <v>357</v>
      </c>
      <c r="E358" s="6">
        <f t="shared" si="47"/>
        <v>3.5599999999999681</v>
      </c>
      <c r="F358" s="6">
        <f t="shared" si="43"/>
        <v>44.500000000000007</v>
      </c>
      <c r="G358" s="6">
        <f t="shared" si="44"/>
        <v>14.975620936815314</v>
      </c>
      <c r="H358" s="6">
        <f t="shared" si="45"/>
        <v>12.500000000000004</v>
      </c>
      <c r="I358" s="6">
        <f t="shared" si="46"/>
        <v>-13.237364905389063</v>
      </c>
      <c r="J358" s="6">
        <v>0</v>
      </c>
      <c r="K358" s="6">
        <v>-9.8000000000000007</v>
      </c>
    </row>
    <row r="359" spans="4:11" x14ac:dyDescent="0.3">
      <c r="D359" s="6">
        <v>358</v>
      </c>
      <c r="E359" s="6">
        <f t="shared" si="47"/>
        <v>3.5699999999999679</v>
      </c>
      <c r="F359" s="6">
        <f t="shared" si="43"/>
        <v>44.625000000000007</v>
      </c>
      <c r="G359" s="6">
        <f t="shared" si="44"/>
        <v>14.842757287761424</v>
      </c>
      <c r="H359" s="6">
        <f t="shared" si="45"/>
        <v>12.500000000000004</v>
      </c>
      <c r="I359" s="6">
        <f t="shared" si="46"/>
        <v>-13.335364905389063</v>
      </c>
      <c r="J359" s="6">
        <v>0</v>
      </c>
      <c r="K359" s="6">
        <v>-9.8000000000000007</v>
      </c>
    </row>
    <row r="360" spans="4:11" x14ac:dyDescent="0.3">
      <c r="D360" s="6">
        <v>359</v>
      </c>
      <c r="E360" s="6">
        <f t="shared" si="47"/>
        <v>3.5799999999999677</v>
      </c>
      <c r="F360" s="6">
        <f t="shared" si="43"/>
        <v>44.750000000000007</v>
      </c>
      <c r="G360" s="6">
        <f t="shared" si="44"/>
        <v>14.708913638707534</v>
      </c>
      <c r="H360" s="6">
        <f t="shared" si="45"/>
        <v>12.500000000000004</v>
      </c>
      <c r="I360" s="6">
        <f t="shared" si="46"/>
        <v>-13.433364905389064</v>
      </c>
      <c r="J360" s="6">
        <v>0</v>
      </c>
      <c r="K360" s="6">
        <v>-9.8000000000000007</v>
      </c>
    </row>
    <row r="361" spans="4:11" x14ac:dyDescent="0.3">
      <c r="D361" s="6">
        <v>360</v>
      </c>
      <c r="E361" s="6">
        <f t="shared" si="47"/>
        <v>3.5899999999999674</v>
      </c>
      <c r="F361" s="6">
        <f t="shared" si="43"/>
        <v>44.875000000000007</v>
      </c>
      <c r="G361" s="6">
        <f t="shared" si="44"/>
        <v>14.574089989653643</v>
      </c>
      <c r="H361" s="6">
        <f t="shared" si="45"/>
        <v>12.500000000000004</v>
      </c>
      <c r="I361" s="6">
        <f t="shared" si="46"/>
        <v>-13.531364905389065</v>
      </c>
      <c r="J361" s="6">
        <v>0</v>
      </c>
      <c r="K361" s="6">
        <v>-9.8000000000000007</v>
      </c>
    </row>
    <row r="362" spans="4:11" x14ac:dyDescent="0.3">
      <c r="D362" s="6">
        <v>361</v>
      </c>
      <c r="E362" s="6">
        <f t="shared" si="47"/>
        <v>3.5999999999999672</v>
      </c>
      <c r="F362" s="6">
        <f t="shared" si="43"/>
        <v>45.000000000000007</v>
      </c>
      <c r="G362" s="6">
        <f t="shared" si="44"/>
        <v>14.438286340599753</v>
      </c>
      <c r="H362" s="6">
        <f t="shared" si="45"/>
        <v>12.500000000000004</v>
      </c>
      <c r="I362" s="6">
        <f t="shared" si="46"/>
        <v>-13.629364905389066</v>
      </c>
      <c r="J362" s="6">
        <v>0</v>
      </c>
      <c r="K362" s="6">
        <v>-9.8000000000000007</v>
      </c>
    </row>
    <row r="363" spans="4:11" x14ac:dyDescent="0.3">
      <c r="D363" s="6">
        <v>362</v>
      </c>
      <c r="E363" s="6">
        <f t="shared" si="47"/>
        <v>3.609999999999967</v>
      </c>
      <c r="F363" s="6">
        <f t="shared" si="43"/>
        <v>45.125000000000007</v>
      </c>
      <c r="G363" s="6">
        <f t="shared" si="44"/>
        <v>14.301502691545863</v>
      </c>
      <c r="H363" s="6">
        <f t="shared" si="45"/>
        <v>12.500000000000004</v>
      </c>
      <c r="I363" s="6">
        <f t="shared" si="46"/>
        <v>-13.727364905389067</v>
      </c>
      <c r="J363" s="6">
        <v>0</v>
      </c>
      <c r="K363" s="6">
        <v>-9.8000000000000007</v>
      </c>
    </row>
    <row r="364" spans="4:11" x14ac:dyDescent="0.3">
      <c r="D364" s="6">
        <v>363</v>
      </c>
      <c r="E364" s="6">
        <f t="shared" si="47"/>
        <v>3.6199999999999668</v>
      </c>
      <c r="F364" s="6">
        <f t="shared" si="43"/>
        <v>45.250000000000007</v>
      </c>
      <c r="G364" s="6">
        <f t="shared" si="44"/>
        <v>14.163739042491974</v>
      </c>
      <c r="H364" s="6">
        <f t="shared" si="45"/>
        <v>12.500000000000004</v>
      </c>
      <c r="I364" s="6">
        <f t="shared" si="46"/>
        <v>-13.825364905389067</v>
      </c>
      <c r="J364" s="6">
        <v>0</v>
      </c>
      <c r="K364" s="6">
        <v>-9.8000000000000007</v>
      </c>
    </row>
    <row r="365" spans="4:11" x14ac:dyDescent="0.3">
      <c r="D365" s="6">
        <v>364</v>
      </c>
      <c r="E365" s="6">
        <f t="shared" si="47"/>
        <v>3.6299999999999666</v>
      </c>
      <c r="F365" s="6">
        <f t="shared" si="43"/>
        <v>45.375000000000007</v>
      </c>
      <c r="G365" s="6">
        <f t="shared" si="44"/>
        <v>14.024995393438084</v>
      </c>
      <c r="H365" s="6">
        <f t="shared" si="45"/>
        <v>12.500000000000004</v>
      </c>
      <c r="I365" s="6">
        <f t="shared" si="46"/>
        <v>-13.923364905389068</v>
      </c>
      <c r="J365" s="6">
        <v>0</v>
      </c>
      <c r="K365" s="6">
        <v>-9.8000000000000007</v>
      </c>
    </row>
    <row r="366" spans="4:11" x14ac:dyDescent="0.3">
      <c r="D366" s="6">
        <v>365</v>
      </c>
      <c r="E366" s="6">
        <f t="shared" si="47"/>
        <v>3.6399999999999664</v>
      </c>
      <c r="F366" s="6">
        <f t="shared" si="43"/>
        <v>45.500000000000007</v>
      </c>
      <c r="G366" s="6">
        <f t="shared" si="44"/>
        <v>13.885271744384195</v>
      </c>
      <c r="H366" s="6">
        <f t="shared" si="45"/>
        <v>12.500000000000004</v>
      </c>
      <c r="I366" s="6">
        <f t="shared" si="46"/>
        <v>-14.021364905389069</v>
      </c>
      <c r="J366" s="6">
        <v>0</v>
      </c>
      <c r="K366" s="6">
        <v>-9.8000000000000007</v>
      </c>
    </row>
    <row r="367" spans="4:11" x14ac:dyDescent="0.3">
      <c r="D367" s="6">
        <v>366</v>
      </c>
      <c r="E367" s="6">
        <f t="shared" si="47"/>
        <v>3.6499999999999662</v>
      </c>
      <c r="F367" s="6">
        <f t="shared" si="43"/>
        <v>45.625000000000007</v>
      </c>
      <c r="G367" s="6">
        <f t="shared" si="44"/>
        <v>13.744568095330305</v>
      </c>
      <c r="H367" s="6">
        <f t="shared" si="45"/>
        <v>12.500000000000004</v>
      </c>
      <c r="I367" s="6">
        <f t="shared" si="46"/>
        <v>-14.11936490538907</v>
      </c>
      <c r="J367" s="6">
        <v>0</v>
      </c>
      <c r="K367" s="6">
        <v>-9.8000000000000007</v>
      </c>
    </row>
    <row r="368" spans="4:11" x14ac:dyDescent="0.3">
      <c r="D368" s="6">
        <v>367</v>
      </c>
      <c r="E368" s="6">
        <f t="shared" si="47"/>
        <v>3.6599999999999659</v>
      </c>
      <c r="F368" s="6">
        <f t="shared" ref="F368:F431" si="48">F367+H367*$B$2+0.5*J367*$B$2^2</f>
        <v>45.750000000000007</v>
      </c>
      <c r="G368" s="6">
        <f t="shared" ref="G368:G431" si="49">G367+I367*$B$2+0.5*K367*$B$2^2</f>
        <v>13.602884446276414</v>
      </c>
      <c r="H368" s="6">
        <f t="shared" ref="H368:H431" si="50">H367+J367*$B$2</f>
        <v>12.500000000000004</v>
      </c>
      <c r="I368" s="6">
        <f t="shared" ref="I368:I431" si="51">I367+K367*$B$2</f>
        <v>-14.21736490538907</v>
      </c>
      <c r="J368" s="6">
        <v>0</v>
      </c>
      <c r="K368" s="6">
        <v>-9.8000000000000007</v>
      </c>
    </row>
    <row r="369" spans="4:11" x14ac:dyDescent="0.3">
      <c r="D369" s="6">
        <v>368</v>
      </c>
      <c r="E369" s="6">
        <f t="shared" si="47"/>
        <v>3.6699999999999657</v>
      </c>
      <c r="F369" s="6">
        <f t="shared" si="48"/>
        <v>45.875000000000007</v>
      </c>
      <c r="G369" s="6">
        <f t="shared" si="49"/>
        <v>13.460220797222524</v>
      </c>
      <c r="H369" s="6">
        <f t="shared" si="50"/>
        <v>12.500000000000004</v>
      </c>
      <c r="I369" s="6">
        <f t="shared" si="51"/>
        <v>-14.315364905389071</v>
      </c>
      <c r="J369" s="6">
        <v>0</v>
      </c>
      <c r="K369" s="6">
        <v>-9.8000000000000007</v>
      </c>
    </row>
    <row r="370" spans="4:11" x14ac:dyDescent="0.3">
      <c r="D370" s="6">
        <v>369</v>
      </c>
      <c r="E370" s="6">
        <f t="shared" si="47"/>
        <v>3.6799999999999655</v>
      </c>
      <c r="F370" s="6">
        <f t="shared" si="48"/>
        <v>46.000000000000007</v>
      </c>
      <c r="G370" s="6">
        <f t="shared" si="49"/>
        <v>13.316577148168633</v>
      </c>
      <c r="H370" s="6">
        <f t="shared" si="50"/>
        <v>12.500000000000004</v>
      </c>
      <c r="I370" s="6">
        <f t="shared" si="51"/>
        <v>-14.413364905389072</v>
      </c>
      <c r="J370" s="6">
        <v>0</v>
      </c>
      <c r="K370" s="6">
        <v>-9.8000000000000007</v>
      </c>
    </row>
    <row r="371" spans="4:11" x14ac:dyDescent="0.3">
      <c r="D371" s="6">
        <v>370</v>
      </c>
      <c r="E371" s="6">
        <f t="shared" si="47"/>
        <v>3.6899999999999653</v>
      </c>
      <c r="F371" s="6">
        <f t="shared" si="48"/>
        <v>46.125000000000007</v>
      </c>
      <c r="G371" s="6">
        <f t="shared" si="49"/>
        <v>13.171953499114743</v>
      </c>
      <c r="H371" s="6">
        <f t="shared" si="50"/>
        <v>12.500000000000004</v>
      </c>
      <c r="I371" s="6">
        <f t="shared" si="51"/>
        <v>-14.511364905389073</v>
      </c>
      <c r="J371" s="6">
        <v>0</v>
      </c>
      <c r="K371" s="6">
        <v>-9.8000000000000007</v>
      </c>
    </row>
    <row r="372" spans="4:11" x14ac:dyDescent="0.3">
      <c r="D372" s="6">
        <v>371</v>
      </c>
      <c r="E372" s="6">
        <f t="shared" si="47"/>
        <v>3.6999999999999651</v>
      </c>
      <c r="F372" s="6">
        <f t="shared" si="48"/>
        <v>46.250000000000007</v>
      </c>
      <c r="G372" s="6">
        <f t="shared" si="49"/>
        <v>13.026349850060853</v>
      </c>
      <c r="H372" s="6">
        <f t="shared" si="50"/>
        <v>12.500000000000004</v>
      </c>
      <c r="I372" s="6">
        <f t="shared" si="51"/>
        <v>-14.609364905389073</v>
      </c>
      <c r="J372" s="6">
        <v>0</v>
      </c>
      <c r="K372" s="6">
        <v>-9.8000000000000007</v>
      </c>
    </row>
    <row r="373" spans="4:11" x14ac:dyDescent="0.3">
      <c r="D373" s="6">
        <v>372</v>
      </c>
      <c r="E373" s="6">
        <f t="shared" si="47"/>
        <v>3.7099999999999649</v>
      </c>
      <c r="F373" s="6">
        <f t="shared" si="48"/>
        <v>46.375000000000007</v>
      </c>
      <c r="G373" s="6">
        <f t="shared" si="49"/>
        <v>12.879766201006964</v>
      </c>
      <c r="H373" s="6">
        <f t="shared" si="50"/>
        <v>12.500000000000004</v>
      </c>
      <c r="I373" s="6">
        <f t="shared" si="51"/>
        <v>-14.707364905389074</v>
      </c>
      <c r="J373" s="6">
        <v>0</v>
      </c>
      <c r="K373" s="6">
        <v>-9.8000000000000007</v>
      </c>
    </row>
    <row r="374" spans="4:11" x14ac:dyDescent="0.3">
      <c r="D374" s="6">
        <v>373</v>
      </c>
      <c r="E374" s="6">
        <f t="shared" si="47"/>
        <v>3.7199999999999647</v>
      </c>
      <c r="F374" s="6">
        <f t="shared" si="48"/>
        <v>46.500000000000007</v>
      </c>
      <c r="G374" s="6">
        <f t="shared" si="49"/>
        <v>12.732202551953074</v>
      </c>
      <c r="H374" s="6">
        <f t="shared" si="50"/>
        <v>12.500000000000004</v>
      </c>
      <c r="I374" s="6">
        <f t="shared" si="51"/>
        <v>-14.805364905389075</v>
      </c>
      <c r="J374" s="6">
        <v>0</v>
      </c>
      <c r="K374" s="6">
        <v>-9.8000000000000007</v>
      </c>
    </row>
    <row r="375" spans="4:11" x14ac:dyDescent="0.3">
      <c r="D375" s="6">
        <v>374</v>
      </c>
      <c r="E375" s="6">
        <f t="shared" si="47"/>
        <v>3.7299999999999645</v>
      </c>
      <c r="F375" s="6">
        <f t="shared" si="48"/>
        <v>46.625000000000007</v>
      </c>
      <c r="G375" s="6">
        <f t="shared" si="49"/>
        <v>12.583658902899185</v>
      </c>
      <c r="H375" s="6">
        <f t="shared" si="50"/>
        <v>12.500000000000004</v>
      </c>
      <c r="I375" s="6">
        <f t="shared" si="51"/>
        <v>-14.903364905389076</v>
      </c>
      <c r="J375" s="6">
        <v>0</v>
      </c>
      <c r="K375" s="6">
        <v>-9.8000000000000007</v>
      </c>
    </row>
    <row r="376" spans="4:11" x14ac:dyDescent="0.3">
      <c r="D376" s="6">
        <v>375</v>
      </c>
      <c r="E376" s="6">
        <f t="shared" si="47"/>
        <v>3.7399999999999642</v>
      </c>
      <c r="F376" s="6">
        <f t="shared" si="48"/>
        <v>46.750000000000007</v>
      </c>
      <c r="G376" s="6">
        <f t="shared" si="49"/>
        <v>12.434135253845294</v>
      </c>
      <c r="H376" s="6">
        <f t="shared" si="50"/>
        <v>12.500000000000004</v>
      </c>
      <c r="I376" s="6">
        <f t="shared" si="51"/>
        <v>-15.001364905389076</v>
      </c>
      <c r="J376" s="6">
        <v>0</v>
      </c>
      <c r="K376" s="6">
        <v>-9.8000000000000007</v>
      </c>
    </row>
    <row r="377" spans="4:11" x14ac:dyDescent="0.3">
      <c r="D377" s="6">
        <v>376</v>
      </c>
      <c r="E377" s="6">
        <f t="shared" si="47"/>
        <v>3.749999999999964</v>
      </c>
      <c r="F377" s="6">
        <f t="shared" si="48"/>
        <v>46.875000000000007</v>
      </c>
      <c r="G377" s="6">
        <f t="shared" si="49"/>
        <v>12.283631604791404</v>
      </c>
      <c r="H377" s="6">
        <f t="shared" si="50"/>
        <v>12.500000000000004</v>
      </c>
      <c r="I377" s="6">
        <f t="shared" si="51"/>
        <v>-15.099364905389077</v>
      </c>
      <c r="J377" s="6">
        <v>0</v>
      </c>
      <c r="K377" s="6">
        <v>-9.8000000000000007</v>
      </c>
    </row>
    <row r="378" spans="4:11" x14ac:dyDescent="0.3">
      <c r="D378" s="6">
        <v>377</v>
      </c>
      <c r="E378" s="6">
        <f t="shared" si="47"/>
        <v>3.7599999999999638</v>
      </c>
      <c r="F378" s="6">
        <f t="shared" si="48"/>
        <v>47.000000000000007</v>
      </c>
      <c r="G378" s="6">
        <f t="shared" si="49"/>
        <v>12.132147955737514</v>
      </c>
      <c r="H378" s="6">
        <f t="shared" si="50"/>
        <v>12.500000000000004</v>
      </c>
      <c r="I378" s="6">
        <f t="shared" si="51"/>
        <v>-15.197364905389078</v>
      </c>
      <c r="J378" s="6">
        <v>0</v>
      </c>
      <c r="K378" s="6">
        <v>-9.8000000000000007</v>
      </c>
    </row>
    <row r="379" spans="4:11" x14ac:dyDescent="0.3">
      <c r="D379" s="6">
        <v>378</v>
      </c>
      <c r="E379" s="6">
        <f t="shared" si="47"/>
        <v>3.7699999999999636</v>
      </c>
      <c r="F379" s="6">
        <f t="shared" si="48"/>
        <v>47.125000000000007</v>
      </c>
      <c r="G379" s="6">
        <f t="shared" si="49"/>
        <v>11.979684306683623</v>
      </c>
      <c r="H379" s="6">
        <f t="shared" si="50"/>
        <v>12.500000000000004</v>
      </c>
      <c r="I379" s="6">
        <f t="shared" si="51"/>
        <v>-15.295364905389079</v>
      </c>
      <c r="J379" s="6">
        <v>0</v>
      </c>
      <c r="K379" s="6">
        <v>-9.8000000000000007</v>
      </c>
    </row>
    <row r="380" spans="4:11" x14ac:dyDescent="0.3">
      <c r="D380" s="6">
        <v>379</v>
      </c>
      <c r="E380" s="6">
        <f t="shared" si="47"/>
        <v>3.7799999999999634</v>
      </c>
      <c r="F380" s="6">
        <f t="shared" si="48"/>
        <v>47.250000000000007</v>
      </c>
      <c r="G380" s="6">
        <f t="shared" si="49"/>
        <v>11.826240657629732</v>
      </c>
      <c r="H380" s="6">
        <f t="shared" si="50"/>
        <v>12.500000000000004</v>
      </c>
      <c r="I380" s="6">
        <f t="shared" si="51"/>
        <v>-15.393364905389079</v>
      </c>
      <c r="J380" s="6">
        <v>0</v>
      </c>
      <c r="K380" s="6">
        <v>-9.8000000000000007</v>
      </c>
    </row>
    <row r="381" spans="4:11" x14ac:dyDescent="0.3">
      <c r="D381" s="6">
        <v>380</v>
      </c>
      <c r="E381" s="6">
        <f t="shared" si="47"/>
        <v>3.7899999999999632</v>
      </c>
      <c r="F381" s="6">
        <f t="shared" si="48"/>
        <v>47.375000000000007</v>
      </c>
      <c r="G381" s="6">
        <f t="shared" si="49"/>
        <v>11.671817008575843</v>
      </c>
      <c r="H381" s="6">
        <f t="shared" si="50"/>
        <v>12.500000000000004</v>
      </c>
      <c r="I381" s="6">
        <f t="shared" si="51"/>
        <v>-15.49136490538908</v>
      </c>
      <c r="J381" s="6">
        <v>0</v>
      </c>
      <c r="K381" s="6">
        <v>-9.8000000000000007</v>
      </c>
    </row>
    <row r="382" spans="4:11" x14ac:dyDescent="0.3">
      <c r="D382" s="6">
        <v>381</v>
      </c>
      <c r="E382" s="6">
        <f t="shared" si="47"/>
        <v>3.799999999999963</v>
      </c>
      <c r="F382" s="6">
        <f t="shared" si="48"/>
        <v>47.500000000000007</v>
      </c>
      <c r="G382" s="6">
        <f t="shared" si="49"/>
        <v>11.516413359521954</v>
      </c>
      <c r="H382" s="6">
        <f t="shared" si="50"/>
        <v>12.500000000000004</v>
      </c>
      <c r="I382" s="6">
        <f t="shared" si="51"/>
        <v>-15.589364905389081</v>
      </c>
      <c r="J382" s="6">
        <v>0</v>
      </c>
      <c r="K382" s="6">
        <v>-9.8000000000000007</v>
      </c>
    </row>
    <row r="383" spans="4:11" x14ac:dyDescent="0.3">
      <c r="D383" s="6">
        <v>382</v>
      </c>
      <c r="E383" s="6">
        <f t="shared" si="47"/>
        <v>3.8099999999999627</v>
      </c>
      <c r="F383" s="6">
        <f t="shared" si="48"/>
        <v>47.625000000000007</v>
      </c>
      <c r="G383" s="6">
        <f t="shared" si="49"/>
        <v>11.360029710468064</v>
      </c>
      <c r="H383" s="6">
        <f t="shared" si="50"/>
        <v>12.500000000000004</v>
      </c>
      <c r="I383" s="6">
        <f t="shared" si="51"/>
        <v>-15.687364905389082</v>
      </c>
      <c r="J383" s="6">
        <v>0</v>
      </c>
      <c r="K383" s="6">
        <v>-9.8000000000000007</v>
      </c>
    </row>
    <row r="384" spans="4:11" x14ac:dyDescent="0.3">
      <c r="D384" s="6">
        <v>383</v>
      </c>
      <c r="E384" s="6">
        <f t="shared" si="47"/>
        <v>3.8199999999999625</v>
      </c>
      <c r="F384" s="6">
        <f t="shared" si="48"/>
        <v>47.750000000000007</v>
      </c>
      <c r="G384" s="6">
        <f t="shared" si="49"/>
        <v>11.202666061414174</v>
      </c>
      <c r="H384" s="6">
        <f t="shared" si="50"/>
        <v>12.500000000000004</v>
      </c>
      <c r="I384" s="6">
        <f t="shared" si="51"/>
        <v>-15.785364905389082</v>
      </c>
      <c r="J384" s="6">
        <v>0</v>
      </c>
      <c r="K384" s="6">
        <v>-9.8000000000000007</v>
      </c>
    </row>
    <row r="385" spans="4:11" x14ac:dyDescent="0.3">
      <c r="D385" s="6">
        <v>384</v>
      </c>
      <c r="E385" s="6">
        <f t="shared" si="47"/>
        <v>3.8299999999999623</v>
      </c>
      <c r="F385" s="6">
        <f t="shared" si="48"/>
        <v>47.875000000000007</v>
      </c>
      <c r="G385" s="6">
        <f t="shared" si="49"/>
        <v>11.044322412360284</v>
      </c>
      <c r="H385" s="6">
        <f t="shared" si="50"/>
        <v>12.500000000000004</v>
      </c>
      <c r="I385" s="6">
        <f t="shared" si="51"/>
        <v>-15.883364905389083</v>
      </c>
      <c r="J385" s="6">
        <v>0</v>
      </c>
      <c r="K385" s="6">
        <v>-9.8000000000000007</v>
      </c>
    </row>
    <row r="386" spans="4:11" x14ac:dyDescent="0.3">
      <c r="D386" s="6">
        <v>385</v>
      </c>
      <c r="E386" s="6">
        <f t="shared" si="47"/>
        <v>3.8399999999999621</v>
      </c>
      <c r="F386" s="6">
        <f t="shared" si="48"/>
        <v>48.000000000000007</v>
      </c>
      <c r="G386" s="6">
        <f t="shared" si="49"/>
        <v>10.884998763306394</v>
      </c>
      <c r="H386" s="6">
        <f t="shared" si="50"/>
        <v>12.500000000000004</v>
      </c>
      <c r="I386" s="6">
        <f t="shared" si="51"/>
        <v>-15.981364905389084</v>
      </c>
      <c r="J386" s="6">
        <v>0</v>
      </c>
      <c r="K386" s="6">
        <v>-9.8000000000000007</v>
      </c>
    </row>
    <row r="387" spans="4:11" x14ac:dyDescent="0.3">
      <c r="D387" s="6">
        <v>386</v>
      </c>
      <c r="E387" s="6">
        <f t="shared" si="47"/>
        <v>3.8499999999999619</v>
      </c>
      <c r="F387" s="6">
        <f t="shared" si="48"/>
        <v>48.125000000000007</v>
      </c>
      <c r="G387" s="6">
        <f t="shared" si="49"/>
        <v>10.724695114252503</v>
      </c>
      <c r="H387" s="6">
        <f t="shared" si="50"/>
        <v>12.500000000000004</v>
      </c>
      <c r="I387" s="6">
        <f t="shared" si="51"/>
        <v>-16.079364905389085</v>
      </c>
      <c r="J387" s="6">
        <v>0</v>
      </c>
      <c r="K387" s="6">
        <v>-9.8000000000000007</v>
      </c>
    </row>
    <row r="388" spans="4:11" x14ac:dyDescent="0.3">
      <c r="D388" s="6">
        <v>387</v>
      </c>
      <c r="E388" s="6">
        <f t="shared" ref="E388:E443" si="52">$B$2+E387</f>
        <v>3.8599999999999617</v>
      </c>
      <c r="F388" s="6">
        <f t="shared" si="48"/>
        <v>48.250000000000007</v>
      </c>
      <c r="G388" s="6">
        <f t="shared" si="49"/>
        <v>10.563411465198612</v>
      </c>
      <c r="H388" s="6">
        <f t="shared" si="50"/>
        <v>12.500000000000004</v>
      </c>
      <c r="I388" s="6">
        <f t="shared" si="51"/>
        <v>-16.177364905389084</v>
      </c>
      <c r="J388" s="6">
        <v>0</v>
      </c>
      <c r="K388" s="6">
        <v>-9.8000000000000007</v>
      </c>
    </row>
    <row r="389" spans="4:11" x14ac:dyDescent="0.3">
      <c r="D389" s="6">
        <v>388</v>
      </c>
      <c r="E389" s="6">
        <f t="shared" si="52"/>
        <v>3.8699999999999615</v>
      </c>
      <c r="F389" s="6">
        <f t="shared" si="48"/>
        <v>48.375000000000007</v>
      </c>
      <c r="G389" s="6">
        <f t="shared" si="49"/>
        <v>10.401147816144722</v>
      </c>
      <c r="H389" s="6">
        <f t="shared" si="50"/>
        <v>12.500000000000004</v>
      </c>
      <c r="I389" s="6">
        <f t="shared" si="51"/>
        <v>-16.275364905389083</v>
      </c>
      <c r="J389" s="6">
        <v>0</v>
      </c>
      <c r="K389" s="6">
        <v>-9.8000000000000007</v>
      </c>
    </row>
    <row r="390" spans="4:11" x14ac:dyDescent="0.3">
      <c r="D390" s="6">
        <v>389</v>
      </c>
      <c r="E390" s="6">
        <f t="shared" si="52"/>
        <v>3.8799999999999613</v>
      </c>
      <c r="F390" s="6">
        <f t="shared" si="48"/>
        <v>48.500000000000007</v>
      </c>
      <c r="G390" s="6">
        <f t="shared" si="49"/>
        <v>10.237904167090832</v>
      </c>
      <c r="H390" s="6">
        <f t="shared" si="50"/>
        <v>12.500000000000004</v>
      </c>
      <c r="I390" s="6">
        <f t="shared" si="51"/>
        <v>-16.373364905389082</v>
      </c>
      <c r="J390" s="6">
        <v>0</v>
      </c>
      <c r="K390" s="6">
        <v>-9.8000000000000007</v>
      </c>
    </row>
    <row r="391" spans="4:11" x14ac:dyDescent="0.3">
      <c r="D391" s="6">
        <v>390</v>
      </c>
      <c r="E391" s="6">
        <f t="shared" si="52"/>
        <v>3.889999999999961</v>
      </c>
      <c r="F391" s="6">
        <f t="shared" si="48"/>
        <v>48.625000000000007</v>
      </c>
      <c r="G391" s="6">
        <f t="shared" si="49"/>
        <v>10.073680518036943</v>
      </c>
      <c r="H391" s="6">
        <f t="shared" si="50"/>
        <v>12.500000000000004</v>
      </c>
      <c r="I391" s="6">
        <f t="shared" si="51"/>
        <v>-16.47136490538908</v>
      </c>
      <c r="J391" s="6">
        <v>0</v>
      </c>
      <c r="K391" s="6">
        <v>-9.8000000000000007</v>
      </c>
    </row>
    <row r="392" spans="4:11" x14ac:dyDescent="0.3">
      <c r="D392" s="6">
        <v>391</v>
      </c>
      <c r="E392" s="6">
        <f t="shared" si="52"/>
        <v>3.8999999999999608</v>
      </c>
      <c r="F392" s="6">
        <f t="shared" si="48"/>
        <v>48.750000000000007</v>
      </c>
      <c r="G392" s="6">
        <f t="shared" si="49"/>
        <v>9.9084768689830529</v>
      </c>
      <c r="H392" s="6">
        <f t="shared" si="50"/>
        <v>12.500000000000004</v>
      </c>
      <c r="I392" s="6">
        <f t="shared" si="51"/>
        <v>-16.569364905389079</v>
      </c>
      <c r="J392" s="6">
        <v>0</v>
      </c>
      <c r="K392" s="6">
        <v>-9.8000000000000007</v>
      </c>
    </row>
    <row r="393" spans="4:11" x14ac:dyDescent="0.3">
      <c r="D393" s="6">
        <v>392</v>
      </c>
      <c r="E393" s="6">
        <f t="shared" si="52"/>
        <v>3.9099999999999606</v>
      </c>
      <c r="F393" s="6">
        <f t="shared" si="48"/>
        <v>48.875000000000007</v>
      </c>
      <c r="G393" s="6">
        <f t="shared" si="49"/>
        <v>9.742293219929163</v>
      </c>
      <c r="H393" s="6">
        <f t="shared" si="50"/>
        <v>12.500000000000004</v>
      </c>
      <c r="I393" s="6">
        <f t="shared" si="51"/>
        <v>-16.667364905389078</v>
      </c>
      <c r="J393" s="6">
        <v>0</v>
      </c>
      <c r="K393" s="6">
        <v>-9.8000000000000007</v>
      </c>
    </row>
    <row r="394" spans="4:11" x14ac:dyDescent="0.3">
      <c r="D394" s="6">
        <v>393</v>
      </c>
      <c r="E394" s="6">
        <f t="shared" si="52"/>
        <v>3.9199999999999604</v>
      </c>
      <c r="F394" s="6">
        <f t="shared" si="48"/>
        <v>49.000000000000007</v>
      </c>
      <c r="G394" s="6">
        <f t="shared" si="49"/>
        <v>9.5751295708752728</v>
      </c>
      <c r="H394" s="6">
        <f t="shared" si="50"/>
        <v>12.500000000000004</v>
      </c>
      <c r="I394" s="6">
        <f t="shared" si="51"/>
        <v>-16.765364905389077</v>
      </c>
      <c r="J394" s="6">
        <v>0</v>
      </c>
      <c r="K394" s="6">
        <v>-9.8000000000000007</v>
      </c>
    </row>
    <row r="395" spans="4:11" x14ac:dyDescent="0.3">
      <c r="D395" s="6">
        <v>394</v>
      </c>
      <c r="E395" s="6">
        <f t="shared" si="52"/>
        <v>3.9299999999999602</v>
      </c>
      <c r="F395" s="6">
        <f t="shared" si="48"/>
        <v>49.125000000000007</v>
      </c>
      <c r="G395" s="6">
        <f t="shared" si="49"/>
        <v>9.4069859218213825</v>
      </c>
      <c r="H395" s="6">
        <f t="shared" si="50"/>
        <v>12.500000000000004</v>
      </c>
      <c r="I395" s="6">
        <f t="shared" si="51"/>
        <v>-16.863364905389076</v>
      </c>
      <c r="J395" s="6">
        <v>0</v>
      </c>
      <c r="K395" s="6">
        <v>-9.8000000000000007</v>
      </c>
    </row>
    <row r="396" spans="4:11" x14ac:dyDescent="0.3">
      <c r="D396" s="6">
        <v>395</v>
      </c>
      <c r="E396" s="6">
        <f t="shared" si="52"/>
        <v>3.93999999999996</v>
      </c>
      <c r="F396" s="6">
        <f t="shared" si="48"/>
        <v>49.250000000000007</v>
      </c>
      <c r="G396" s="6">
        <f t="shared" si="49"/>
        <v>9.2378622727674919</v>
      </c>
      <c r="H396" s="6">
        <f t="shared" si="50"/>
        <v>12.500000000000004</v>
      </c>
      <c r="I396" s="6">
        <f t="shared" si="51"/>
        <v>-16.961364905389075</v>
      </c>
      <c r="J396" s="6">
        <v>0</v>
      </c>
      <c r="K396" s="6">
        <v>-9.8000000000000007</v>
      </c>
    </row>
    <row r="397" spans="4:11" x14ac:dyDescent="0.3">
      <c r="D397" s="6">
        <v>396</v>
      </c>
      <c r="E397" s="6">
        <f t="shared" si="52"/>
        <v>3.9499999999999598</v>
      </c>
      <c r="F397" s="6">
        <f t="shared" si="48"/>
        <v>49.375000000000007</v>
      </c>
      <c r="G397" s="6">
        <f t="shared" si="49"/>
        <v>9.0677586237136012</v>
      </c>
      <c r="H397" s="6">
        <f t="shared" si="50"/>
        <v>12.500000000000004</v>
      </c>
      <c r="I397" s="6">
        <f t="shared" si="51"/>
        <v>-17.059364905389074</v>
      </c>
      <c r="J397" s="6">
        <v>0</v>
      </c>
      <c r="K397" s="6">
        <v>-9.8000000000000007</v>
      </c>
    </row>
    <row r="398" spans="4:11" x14ac:dyDescent="0.3">
      <c r="D398" s="6">
        <v>397</v>
      </c>
      <c r="E398" s="6">
        <f t="shared" si="52"/>
        <v>3.9599999999999596</v>
      </c>
      <c r="F398" s="6">
        <f t="shared" si="48"/>
        <v>49.500000000000007</v>
      </c>
      <c r="G398" s="6">
        <f t="shared" si="49"/>
        <v>8.896674974659712</v>
      </c>
      <c r="H398" s="6">
        <f t="shared" si="50"/>
        <v>12.500000000000004</v>
      </c>
      <c r="I398" s="6">
        <f t="shared" si="51"/>
        <v>-17.157364905389073</v>
      </c>
      <c r="J398" s="6">
        <v>0</v>
      </c>
      <c r="K398" s="6">
        <v>-9.8000000000000007</v>
      </c>
    </row>
    <row r="399" spans="4:11" x14ac:dyDescent="0.3">
      <c r="D399" s="6">
        <v>398</v>
      </c>
      <c r="E399" s="6">
        <f t="shared" si="52"/>
        <v>3.9699999999999593</v>
      </c>
      <c r="F399" s="6">
        <f t="shared" si="48"/>
        <v>49.625000000000007</v>
      </c>
      <c r="G399" s="6">
        <f t="shared" si="49"/>
        <v>8.7246113256058226</v>
      </c>
      <c r="H399" s="6">
        <f t="shared" si="50"/>
        <v>12.500000000000004</v>
      </c>
      <c r="I399" s="6">
        <f t="shared" si="51"/>
        <v>-17.255364905389072</v>
      </c>
      <c r="J399" s="6">
        <v>0</v>
      </c>
      <c r="K399" s="6">
        <v>-9.8000000000000007</v>
      </c>
    </row>
    <row r="400" spans="4:11" x14ac:dyDescent="0.3">
      <c r="D400" s="6">
        <v>399</v>
      </c>
      <c r="E400" s="6">
        <f t="shared" si="52"/>
        <v>3.9799999999999591</v>
      </c>
      <c r="F400" s="6">
        <f t="shared" si="48"/>
        <v>49.750000000000007</v>
      </c>
      <c r="G400" s="6">
        <f t="shared" si="49"/>
        <v>8.5515676765519331</v>
      </c>
      <c r="H400" s="6">
        <f t="shared" si="50"/>
        <v>12.500000000000004</v>
      </c>
      <c r="I400" s="6">
        <f t="shared" si="51"/>
        <v>-17.353364905389071</v>
      </c>
      <c r="J400" s="6">
        <v>0</v>
      </c>
      <c r="K400" s="6">
        <v>-9.8000000000000007</v>
      </c>
    </row>
    <row r="401" spans="4:11" x14ac:dyDescent="0.3">
      <c r="D401" s="6">
        <v>400</v>
      </c>
      <c r="E401" s="6">
        <f t="shared" si="52"/>
        <v>3.9899999999999589</v>
      </c>
      <c r="F401" s="6">
        <f t="shared" si="48"/>
        <v>49.875000000000007</v>
      </c>
      <c r="G401" s="6">
        <f t="shared" si="49"/>
        <v>8.3775440274980433</v>
      </c>
      <c r="H401" s="6">
        <f t="shared" si="50"/>
        <v>12.500000000000004</v>
      </c>
      <c r="I401" s="6">
        <f t="shared" si="51"/>
        <v>-17.45136490538907</v>
      </c>
      <c r="J401" s="6">
        <v>0</v>
      </c>
      <c r="K401" s="6">
        <v>-9.8000000000000007</v>
      </c>
    </row>
    <row r="402" spans="4:11" x14ac:dyDescent="0.3">
      <c r="D402" s="6">
        <v>401</v>
      </c>
      <c r="E402" s="6">
        <f t="shared" si="52"/>
        <v>3.9999999999999587</v>
      </c>
      <c r="F402" s="6">
        <f t="shared" si="48"/>
        <v>50.000000000000007</v>
      </c>
      <c r="G402" s="6">
        <f t="shared" si="49"/>
        <v>8.2025403784441533</v>
      </c>
      <c r="H402" s="6">
        <f t="shared" si="50"/>
        <v>12.500000000000004</v>
      </c>
      <c r="I402" s="6">
        <f t="shared" si="51"/>
        <v>-17.549364905389069</v>
      </c>
      <c r="J402" s="6">
        <v>0</v>
      </c>
      <c r="K402" s="6">
        <v>-9.8000000000000007</v>
      </c>
    </row>
    <row r="403" spans="4:11" x14ac:dyDescent="0.3">
      <c r="D403" s="6">
        <v>402</v>
      </c>
      <c r="E403" s="6">
        <f t="shared" si="52"/>
        <v>4.0099999999999589</v>
      </c>
      <c r="F403" s="6">
        <f t="shared" si="48"/>
        <v>50.125000000000007</v>
      </c>
      <c r="G403" s="6">
        <f t="shared" si="49"/>
        <v>8.0265567293902631</v>
      </c>
      <c r="H403" s="6">
        <f t="shared" si="50"/>
        <v>12.500000000000004</v>
      </c>
      <c r="I403" s="6">
        <f t="shared" si="51"/>
        <v>-17.647364905389068</v>
      </c>
      <c r="J403" s="6">
        <v>0</v>
      </c>
      <c r="K403" s="6">
        <v>-9.8000000000000007</v>
      </c>
    </row>
    <row r="404" spans="4:11" x14ac:dyDescent="0.3">
      <c r="D404" s="6">
        <v>403</v>
      </c>
      <c r="E404" s="6">
        <f t="shared" si="52"/>
        <v>4.0199999999999587</v>
      </c>
      <c r="F404" s="6">
        <f t="shared" si="48"/>
        <v>50.250000000000007</v>
      </c>
      <c r="G404" s="6">
        <f t="shared" si="49"/>
        <v>7.8495930803363727</v>
      </c>
      <c r="H404" s="6">
        <f t="shared" si="50"/>
        <v>12.500000000000004</v>
      </c>
      <c r="I404" s="6">
        <f t="shared" si="51"/>
        <v>-17.745364905389067</v>
      </c>
      <c r="J404" s="6">
        <v>0</v>
      </c>
      <c r="K404" s="6">
        <v>-9.8000000000000007</v>
      </c>
    </row>
    <row r="405" spans="4:11" x14ac:dyDescent="0.3">
      <c r="D405" s="6">
        <v>404</v>
      </c>
      <c r="E405" s="6">
        <f t="shared" si="52"/>
        <v>4.0299999999999585</v>
      </c>
      <c r="F405" s="6">
        <f t="shared" si="48"/>
        <v>50.375000000000007</v>
      </c>
      <c r="G405" s="6">
        <f t="shared" si="49"/>
        <v>7.6716494312824821</v>
      </c>
      <c r="H405" s="6">
        <f t="shared" si="50"/>
        <v>12.500000000000004</v>
      </c>
      <c r="I405" s="6">
        <f t="shared" si="51"/>
        <v>-17.843364905389066</v>
      </c>
      <c r="J405" s="6">
        <v>0</v>
      </c>
      <c r="K405" s="6">
        <v>-9.8000000000000007</v>
      </c>
    </row>
    <row r="406" spans="4:11" x14ac:dyDescent="0.3">
      <c r="D406" s="6">
        <v>405</v>
      </c>
      <c r="E406" s="6">
        <f t="shared" si="52"/>
        <v>4.0399999999999583</v>
      </c>
      <c r="F406" s="6">
        <f t="shared" si="48"/>
        <v>50.500000000000007</v>
      </c>
      <c r="G406" s="6">
        <f t="shared" si="49"/>
        <v>7.4927257822285913</v>
      </c>
      <c r="H406" s="6">
        <f t="shared" si="50"/>
        <v>12.500000000000004</v>
      </c>
      <c r="I406" s="6">
        <f t="shared" si="51"/>
        <v>-17.941364905389065</v>
      </c>
      <c r="J406" s="6">
        <v>0</v>
      </c>
      <c r="K406" s="6">
        <v>-9.8000000000000007</v>
      </c>
    </row>
    <row r="407" spans="4:11" x14ac:dyDescent="0.3">
      <c r="D407" s="6">
        <v>406</v>
      </c>
      <c r="E407" s="6">
        <f t="shared" si="52"/>
        <v>4.0499999999999581</v>
      </c>
      <c r="F407" s="6">
        <f t="shared" si="48"/>
        <v>50.625000000000007</v>
      </c>
      <c r="G407" s="6">
        <f t="shared" si="49"/>
        <v>7.3128221331747003</v>
      </c>
      <c r="H407" s="6">
        <f t="shared" si="50"/>
        <v>12.500000000000004</v>
      </c>
      <c r="I407" s="6">
        <f t="shared" si="51"/>
        <v>-18.039364905389064</v>
      </c>
      <c r="J407" s="6">
        <v>0</v>
      </c>
      <c r="K407" s="6">
        <v>-9.8000000000000007</v>
      </c>
    </row>
    <row r="408" spans="4:11" x14ac:dyDescent="0.3">
      <c r="D408" s="6">
        <v>407</v>
      </c>
      <c r="E408" s="6">
        <f t="shared" si="52"/>
        <v>4.0599999999999579</v>
      </c>
      <c r="F408" s="6">
        <f t="shared" si="48"/>
        <v>50.750000000000007</v>
      </c>
      <c r="G408" s="6">
        <f t="shared" si="49"/>
        <v>7.13193848412081</v>
      </c>
      <c r="H408" s="6">
        <f t="shared" si="50"/>
        <v>12.500000000000004</v>
      </c>
      <c r="I408" s="6">
        <f t="shared" si="51"/>
        <v>-18.137364905389063</v>
      </c>
      <c r="J408" s="6">
        <v>0</v>
      </c>
      <c r="K408" s="6">
        <v>-9.8000000000000007</v>
      </c>
    </row>
    <row r="409" spans="4:11" x14ac:dyDescent="0.3">
      <c r="D409" s="6">
        <v>408</v>
      </c>
      <c r="E409" s="6">
        <f t="shared" si="52"/>
        <v>4.0699999999999577</v>
      </c>
      <c r="F409" s="6">
        <f t="shared" si="48"/>
        <v>50.875000000000007</v>
      </c>
      <c r="G409" s="6">
        <f t="shared" si="49"/>
        <v>6.9500748350669195</v>
      </c>
      <c r="H409" s="6">
        <f t="shared" si="50"/>
        <v>12.500000000000004</v>
      </c>
      <c r="I409" s="6">
        <f t="shared" si="51"/>
        <v>-18.235364905389062</v>
      </c>
      <c r="J409" s="6">
        <v>0</v>
      </c>
      <c r="K409" s="6">
        <v>-9.8000000000000007</v>
      </c>
    </row>
    <row r="410" spans="4:11" x14ac:dyDescent="0.3">
      <c r="D410" s="6">
        <v>409</v>
      </c>
      <c r="E410" s="6">
        <f t="shared" si="52"/>
        <v>4.0799999999999574</v>
      </c>
      <c r="F410" s="6">
        <f t="shared" si="48"/>
        <v>51.000000000000007</v>
      </c>
      <c r="G410" s="6">
        <f t="shared" si="49"/>
        <v>6.7672311860130288</v>
      </c>
      <c r="H410" s="6">
        <f t="shared" si="50"/>
        <v>12.500000000000004</v>
      </c>
      <c r="I410" s="6">
        <f t="shared" si="51"/>
        <v>-18.333364905389061</v>
      </c>
      <c r="J410" s="6">
        <v>0</v>
      </c>
      <c r="K410" s="6">
        <v>-9.8000000000000007</v>
      </c>
    </row>
    <row r="411" spans="4:11" x14ac:dyDescent="0.3">
      <c r="D411" s="6">
        <v>410</v>
      </c>
      <c r="E411" s="6">
        <f t="shared" si="52"/>
        <v>4.0899999999999572</v>
      </c>
      <c r="F411" s="6">
        <f t="shared" si="48"/>
        <v>51.125000000000007</v>
      </c>
      <c r="G411" s="6">
        <f t="shared" si="49"/>
        <v>6.5834075369591378</v>
      </c>
      <c r="H411" s="6">
        <f t="shared" si="50"/>
        <v>12.500000000000004</v>
      </c>
      <c r="I411" s="6">
        <f t="shared" si="51"/>
        <v>-18.43136490538906</v>
      </c>
      <c r="J411" s="6">
        <v>0</v>
      </c>
      <c r="K411" s="6">
        <v>-9.8000000000000007</v>
      </c>
    </row>
    <row r="412" spans="4:11" x14ac:dyDescent="0.3">
      <c r="D412" s="6">
        <v>411</v>
      </c>
      <c r="E412" s="6">
        <f t="shared" si="52"/>
        <v>4.099999999999957</v>
      </c>
      <c r="F412" s="6">
        <f t="shared" si="48"/>
        <v>51.250000000000007</v>
      </c>
      <c r="G412" s="6">
        <f t="shared" si="49"/>
        <v>6.3986038879052467</v>
      </c>
      <c r="H412" s="6">
        <f t="shared" si="50"/>
        <v>12.500000000000004</v>
      </c>
      <c r="I412" s="6">
        <f t="shared" si="51"/>
        <v>-18.529364905389059</v>
      </c>
      <c r="J412" s="6">
        <v>0</v>
      </c>
      <c r="K412" s="6">
        <v>-9.8000000000000007</v>
      </c>
    </row>
    <row r="413" spans="4:11" x14ac:dyDescent="0.3">
      <c r="D413" s="6">
        <v>412</v>
      </c>
      <c r="E413" s="6">
        <f t="shared" si="52"/>
        <v>4.1099999999999568</v>
      </c>
      <c r="F413" s="6">
        <f t="shared" si="48"/>
        <v>51.375000000000007</v>
      </c>
      <c r="G413" s="6">
        <f t="shared" si="49"/>
        <v>6.2128202388513563</v>
      </c>
      <c r="H413" s="6">
        <f t="shared" si="50"/>
        <v>12.500000000000004</v>
      </c>
      <c r="I413" s="6">
        <f t="shared" si="51"/>
        <v>-18.627364905389058</v>
      </c>
      <c r="J413" s="6">
        <v>0</v>
      </c>
      <c r="K413" s="6">
        <v>-9.8000000000000007</v>
      </c>
    </row>
    <row r="414" spans="4:11" x14ac:dyDescent="0.3">
      <c r="D414" s="6">
        <v>413</v>
      </c>
      <c r="E414" s="6">
        <f t="shared" si="52"/>
        <v>4.1199999999999566</v>
      </c>
      <c r="F414" s="6">
        <f t="shared" si="48"/>
        <v>51.500000000000007</v>
      </c>
      <c r="G414" s="6">
        <f t="shared" si="49"/>
        <v>6.0260565897974656</v>
      </c>
      <c r="H414" s="6">
        <f t="shared" si="50"/>
        <v>12.500000000000004</v>
      </c>
      <c r="I414" s="6">
        <f t="shared" si="51"/>
        <v>-18.725364905389057</v>
      </c>
      <c r="J414" s="6">
        <v>0</v>
      </c>
      <c r="K414" s="6">
        <v>-9.8000000000000007</v>
      </c>
    </row>
    <row r="415" spans="4:11" x14ac:dyDescent="0.3">
      <c r="D415" s="6">
        <v>414</v>
      </c>
      <c r="E415" s="6">
        <f t="shared" si="52"/>
        <v>4.1299999999999564</v>
      </c>
      <c r="F415" s="6">
        <f t="shared" si="48"/>
        <v>51.625000000000007</v>
      </c>
      <c r="G415" s="6">
        <f t="shared" si="49"/>
        <v>5.8383129407435748</v>
      </c>
      <c r="H415" s="6">
        <f t="shared" si="50"/>
        <v>12.500000000000004</v>
      </c>
      <c r="I415" s="6">
        <f t="shared" si="51"/>
        <v>-18.823364905389056</v>
      </c>
      <c r="J415" s="6">
        <v>0</v>
      </c>
      <c r="K415" s="6">
        <v>-9.8000000000000007</v>
      </c>
    </row>
    <row r="416" spans="4:11" x14ac:dyDescent="0.3">
      <c r="D416" s="6">
        <v>415</v>
      </c>
      <c r="E416" s="6">
        <f t="shared" si="52"/>
        <v>4.1399999999999562</v>
      </c>
      <c r="F416" s="6">
        <f t="shared" si="48"/>
        <v>51.750000000000007</v>
      </c>
      <c r="G416" s="6">
        <f t="shared" si="49"/>
        <v>5.6495892916896837</v>
      </c>
      <c r="H416" s="6">
        <f t="shared" si="50"/>
        <v>12.500000000000004</v>
      </c>
      <c r="I416" s="6">
        <f t="shared" si="51"/>
        <v>-18.921364905389055</v>
      </c>
      <c r="J416" s="6">
        <v>0</v>
      </c>
      <c r="K416" s="6">
        <v>-9.8000000000000007</v>
      </c>
    </row>
    <row r="417" spans="4:11" x14ac:dyDescent="0.3">
      <c r="D417" s="6">
        <v>416</v>
      </c>
      <c r="E417" s="6">
        <f t="shared" si="52"/>
        <v>4.1499999999999559</v>
      </c>
      <c r="F417" s="6">
        <f t="shared" si="48"/>
        <v>51.875000000000007</v>
      </c>
      <c r="G417" s="6">
        <f t="shared" si="49"/>
        <v>5.4598856426357933</v>
      </c>
      <c r="H417" s="6">
        <f t="shared" si="50"/>
        <v>12.500000000000004</v>
      </c>
      <c r="I417" s="6">
        <f t="shared" si="51"/>
        <v>-19.019364905389054</v>
      </c>
      <c r="J417" s="6">
        <v>0</v>
      </c>
      <c r="K417" s="6">
        <v>-9.8000000000000007</v>
      </c>
    </row>
    <row r="418" spans="4:11" x14ac:dyDescent="0.3">
      <c r="D418" s="6">
        <v>417</v>
      </c>
      <c r="E418" s="6">
        <f t="shared" si="52"/>
        <v>4.1599999999999557</v>
      </c>
      <c r="F418" s="6">
        <f t="shared" si="48"/>
        <v>52.000000000000007</v>
      </c>
      <c r="G418" s="6">
        <f t="shared" si="49"/>
        <v>5.2692019935819028</v>
      </c>
      <c r="H418" s="6">
        <f t="shared" si="50"/>
        <v>12.500000000000004</v>
      </c>
      <c r="I418" s="6">
        <f t="shared" si="51"/>
        <v>-19.117364905389053</v>
      </c>
      <c r="J418" s="6">
        <v>0</v>
      </c>
      <c r="K418" s="6">
        <v>-9.8000000000000007</v>
      </c>
    </row>
    <row r="419" spans="4:11" x14ac:dyDescent="0.3">
      <c r="D419" s="6">
        <v>418</v>
      </c>
      <c r="E419" s="6">
        <f t="shared" si="52"/>
        <v>4.1699999999999555</v>
      </c>
      <c r="F419" s="6">
        <f t="shared" si="48"/>
        <v>52.125000000000007</v>
      </c>
      <c r="G419" s="6">
        <f t="shared" si="49"/>
        <v>5.077538344528012</v>
      </c>
      <c r="H419" s="6">
        <f t="shared" si="50"/>
        <v>12.500000000000004</v>
      </c>
      <c r="I419" s="6">
        <f t="shared" si="51"/>
        <v>-19.215364905389052</v>
      </c>
      <c r="J419" s="6">
        <v>0</v>
      </c>
      <c r="K419" s="6">
        <v>-9.8000000000000007</v>
      </c>
    </row>
    <row r="420" spans="4:11" x14ac:dyDescent="0.3">
      <c r="D420" s="6">
        <v>419</v>
      </c>
      <c r="E420" s="6">
        <f t="shared" si="52"/>
        <v>4.1799999999999553</v>
      </c>
      <c r="F420" s="6">
        <f t="shared" si="48"/>
        <v>52.250000000000007</v>
      </c>
      <c r="G420" s="6">
        <f t="shared" si="49"/>
        <v>4.884894695474121</v>
      </c>
      <c r="H420" s="6">
        <f t="shared" si="50"/>
        <v>12.500000000000004</v>
      </c>
      <c r="I420" s="6">
        <f t="shared" si="51"/>
        <v>-19.313364905389051</v>
      </c>
      <c r="J420" s="6">
        <v>0</v>
      </c>
      <c r="K420" s="6">
        <v>-9.8000000000000007</v>
      </c>
    </row>
    <row r="421" spans="4:11" x14ac:dyDescent="0.3">
      <c r="D421" s="6">
        <v>420</v>
      </c>
      <c r="E421" s="6">
        <f t="shared" si="52"/>
        <v>4.1899999999999551</v>
      </c>
      <c r="F421" s="6">
        <f t="shared" si="48"/>
        <v>52.375000000000007</v>
      </c>
      <c r="G421" s="6">
        <f t="shared" si="49"/>
        <v>4.6912710464202307</v>
      </c>
      <c r="H421" s="6">
        <f t="shared" si="50"/>
        <v>12.500000000000004</v>
      </c>
      <c r="I421" s="6">
        <f t="shared" si="51"/>
        <v>-19.41136490538905</v>
      </c>
      <c r="J421" s="6">
        <v>0</v>
      </c>
      <c r="K421" s="6">
        <v>-9.8000000000000007</v>
      </c>
    </row>
    <row r="422" spans="4:11" x14ac:dyDescent="0.3">
      <c r="D422" s="6">
        <v>421</v>
      </c>
      <c r="E422" s="6">
        <f t="shared" si="52"/>
        <v>4.1999999999999549</v>
      </c>
      <c r="F422" s="6">
        <f t="shared" si="48"/>
        <v>52.500000000000007</v>
      </c>
      <c r="G422" s="6">
        <f t="shared" si="49"/>
        <v>4.4966673973663402</v>
      </c>
      <c r="H422" s="6">
        <f t="shared" si="50"/>
        <v>12.500000000000004</v>
      </c>
      <c r="I422" s="6">
        <f t="shared" si="51"/>
        <v>-19.509364905389049</v>
      </c>
      <c r="J422" s="6">
        <v>0</v>
      </c>
      <c r="K422" s="6">
        <v>-9.8000000000000007</v>
      </c>
    </row>
    <row r="423" spans="4:11" x14ac:dyDescent="0.3">
      <c r="D423" s="6">
        <v>422</v>
      </c>
      <c r="E423" s="6">
        <f t="shared" si="52"/>
        <v>4.2099999999999547</v>
      </c>
      <c r="F423" s="6">
        <f t="shared" si="48"/>
        <v>52.625000000000007</v>
      </c>
      <c r="G423" s="6">
        <f t="shared" si="49"/>
        <v>4.3010837483124496</v>
      </c>
      <c r="H423" s="6">
        <f t="shared" si="50"/>
        <v>12.500000000000004</v>
      </c>
      <c r="I423" s="6">
        <f t="shared" si="51"/>
        <v>-19.607364905389048</v>
      </c>
      <c r="J423" s="6">
        <v>0</v>
      </c>
      <c r="K423" s="6">
        <v>-9.8000000000000007</v>
      </c>
    </row>
    <row r="424" spans="4:11" x14ac:dyDescent="0.3">
      <c r="D424" s="6">
        <v>423</v>
      </c>
      <c r="E424" s="6">
        <f t="shared" si="52"/>
        <v>4.2199999999999545</v>
      </c>
      <c r="F424" s="6">
        <f t="shared" si="48"/>
        <v>52.750000000000007</v>
      </c>
      <c r="G424" s="6">
        <f t="shared" si="49"/>
        <v>4.1045200992585587</v>
      </c>
      <c r="H424" s="6">
        <f t="shared" si="50"/>
        <v>12.500000000000004</v>
      </c>
      <c r="I424" s="6">
        <f t="shared" si="51"/>
        <v>-19.705364905389047</v>
      </c>
      <c r="J424" s="6">
        <v>0</v>
      </c>
      <c r="K424" s="6">
        <v>-9.8000000000000007</v>
      </c>
    </row>
    <row r="425" spans="4:11" x14ac:dyDescent="0.3">
      <c r="D425" s="6">
        <v>424</v>
      </c>
      <c r="E425" s="6">
        <f t="shared" si="52"/>
        <v>4.2299999999999542</v>
      </c>
      <c r="F425" s="6">
        <f t="shared" si="48"/>
        <v>52.875000000000007</v>
      </c>
      <c r="G425" s="6">
        <f t="shared" si="49"/>
        <v>3.906976450204668</v>
      </c>
      <c r="H425" s="6">
        <f t="shared" si="50"/>
        <v>12.500000000000004</v>
      </c>
      <c r="I425" s="6">
        <f t="shared" si="51"/>
        <v>-19.803364905389046</v>
      </c>
      <c r="J425" s="6">
        <v>0</v>
      </c>
      <c r="K425" s="6">
        <v>-9.8000000000000007</v>
      </c>
    </row>
    <row r="426" spans="4:11" x14ac:dyDescent="0.3">
      <c r="D426" s="6">
        <v>425</v>
      </c>
      <c r="E426" s="6">
        <f t="shared" si="52"/>
        <v>4.239999999999954</v>
      </c>
      <c r="F426" s="6">
        <f t="shared" si="48"/>
        <v>53.000000000000007</v>
      </c>
      <c r="G426" s="6">
        <f t="shared" si="49"/>
        <v>3.7084528011507776</v>
      </c>
      <c r="H426" s="6">
        <f t="shared" si="50"/>
        <v>12.500000000000004</v>
      </c>
      <c r="I426" s="6">
        <f t="shared" si="51"/>
        <v>-19.901364905389045</v>
      </c>
      <c r="J426" s="6">
        <v>0</v>
      </c>
      <c r="K426" s="6">
        <v>-9.8000000000000007</v>
      </c>
    </row>
    <row r="427" spans="4:11" x14ac:dyDescent="0.3">
      <c r="D427" s="6">
        <v>426</v>
      </c>
      <c r="E427" s="6">
        <f t="shared" si="52"/>
        <v>4.2499999999999538</v>
      </c>
      <c r="F427" s="6">
        <f t="shared" si="48"/>
        <v>53.125000000000007</v>
      </c>
      <c r="G427" s="6">
        <f t="shared" si="49"/>
        <v>3.508949152096887</v>
      </c>
      <c r="H427" s="6">
        <f t="shared" si="50"/>
        <v>12.500000000000004</v>
      </c>
      <c r="I427" s="6">
        <f t="shared" si="51"/>
        <v>-19.999364905389044</v>
      </c>
      <c r="J427" s="6">
        <v>0</v>
      </c>
      <c r="K427" s="6">
        <v>-9.8000000000000007</v>
      </c>
    </row>
    <row r="428" spans="4:11" x14ac:dyDescent="0.3">
      <c r="D428" s="6">
        <v>427</v>
      </c>
      <c r="E428" s="6">
        <f t="shared" si="52"/>
        <v>4.2599999999999536</v>
      </c>
      <c r="F428" s="6">
        <f t="shared" si="48"/>
        <v>53.250000000000007</v>
      </c>
      <c r="G428" s="6">
        <f t="shared" si="49"/>
        <v>3.3084655030429966</v>
      </c>
      <c r="H428" s="6">
        <f t="shared" si="50"/>
        <v>12.500000000000004</v>
      </c>
      <c r="I428" s="6">
        <f t="shared" si="51"/>
        <v>-20.097364905389043</v>
      </c>
      <c r="J428" s="6">
        <v>0</v>
      </c>
      <c r="K428" s="6">
        <v>-9.8000000000000007</v>
      </c>
    </row>
    <row r="429" spans="4:11" x14ac:dyDescent="0.3">
      <c r="D429" s="6">
        <v>428</v>
      </c>
      <c r="E429" s="6">
        <f t="shared" si="52"/>
        <v>4.2699999999999534</v>
      </c>
      <c r="F429" s="6">
        <f t="shared" si="48"/>
        <v>53.375000000000007</v>
      </c>
      <c r="G429" s="6">
        <f t="shared" si="49"/>
        <v>3.107001853989106</v>
      </c>
      <c r="H429" s="6">
        <f t="shared" si="50"/>
        <v>12.500000000000004</v>
      </c>
      <c r="I429" s="6">
        <f t="shared" si="51"/>
        <v>-20.195364905389042</v>
      </c>
      <c r="J429" s="6">
        <v>0</v>
      </c>
      <c r="K429" s="6">
        <v>-9.8000000000000007</v>
      </c>
    </row>
    <row r="430" spans="4:11" x14ac:dyDescent="0.3">
      <c r="D430" s="6">
        <v>429</v>
      </c>
      <c r="E430" s="6">
        <f t="shared" si="52"/>
        <v>4.2799999999999532</v>
      </c>
      <c r="F430" s="6">
        <f t="shared" si="48"/>
        <v>53.500000000000007</v>
      </c>
      <c r="G430" s="6">
        <f t="shared" si="49"/>
        <v>2.9045582049352157</v>
      </c>
      <c r="H430" s="6">
        <f t="shared" si="50"/>
        <v>12.500000000000004</v>
      </c>
      <c r="I430" s="6">
        <f t="shared" si="51"/>
        <v>-20.293364905389041</v>
      </c>
      <c r="J430" s="6">
        <v>0</v>
      </c>
      <c r="K430" s="6">
        <v>-9.8000000000000007</v>
      </c>
    </row>
    <row r="431" spans="4:11" x14ac:dyDescent="0.3">
      <c r="D431" s="6">
        <v>430</v>
      </c>
      <c r="E431" s="6">
        <f t="shared" si="52"/>
        <v>4.289999999999953</v>
      </c>
      <c r="F431" s="6">
        <f t="shared" si="48"/>
        <v>53.625000000000007</v>
      </c>
      <c r="G431" s="6">
        <f t="shared" si="49"/>
        <v>2.7011345558813251</v>
      </c>
      <c r="H431" s="6">
        <f t="shared" si="50"/>
        <v>12.500000000000004</v>
      </c>
      <c r="I431" s="6">
        <f t="shared" si="51"/>
        <v>-20.39136490538904</v>
      </c>
      <c r="J431" s="6">
        <v>0</v>
      </c>
      <c r="K431" s="6">
        <v>-9.8000000000000007</v>
      </c>
    </row>
    <row r="432" spans="4:11" x14ac:dyDescent="0.3">
      <c r="D432" s="6">
        <v>431</v>
      </c>
      <c r="E432" s="6">
        <f t="shared" si="52"/>
        <v>4.2999999999999527</v>
      </c>
      <c r="F432" s="6">
        <f t="shared" ref="F432:F443" si="53">F431+H431*$B$2+0.5*J431*$B$2^2</f>
        <v>53.750000000000007</v>
      </c>
      <c r="G432" s="6">
        <f t="shared" ref="G432:G443" si="54">G431+I431*$B$2+0.5*K431*$B$2^2</f>
        <v>2.4967309068274348</v>
      </c>
      <c r="H432" s="6">
        <f t="shared" ref="H432:H443" si="55">H431+J431*$B$2</f>
        <v>12.500000000000004</v>
      </c>
      <c r="I432" s="6">
        <f t="shared" ref="I432:I443" si="56">I431+K431*$B$2</f>
        <v>-20.489364905389039</v>
      </c>
      <c r="J432" s="6">
        <v>0</v>
      </c>
      <c r="K432" s="6">
        <v>-9.8000000000000007</v>
      </c>
    </row>
    <row r="433" spans="4:11" x14ac:dyDescent="0.3">
      <c r="D433" s="6">
        <v>432</v>
      </c>
      <c r="E433" s="6">
        <f t="shared" si="52"/>
        <v>4.3099999999999525</v>
      </c>
      <c r="F433" s="6">
        <f t="shared" si="53"/>
        <v>53.875000000000007</v>
      </c>
      <c r="G433" s="6">
        <f t="shared" si="54"/>
        <v>2.2913472577735443</v>
      </c>
      <c r="H433" s="6">
        <f t="shared" si="55"/>
        <v>12.500000000000004</v>
      </c>
      <c r="I433" s="6">
        <f t="shared" si="56"/>
        <v>-20.587364905389038</v>
      </c>
      <c r="J433" s="6">
        <v>0</v>
      </c>
      <c r="K433" s="6">
        <v>-9.8000000000000007</v>
      </c>
    </row>
    <row r="434" spans="4:11" x14ac:dyDescent="0.3">
      <c r="D434" s="6">
        <v>433</v>
      </c>
      <c r="E434" s="6">
        <f t="shared" si="52"/>
        <v>4.3199999999999523</v>
      </c>
      <c r="F434" s="6">
        <f t="shared" si="53"/>
        <v>54.000000000000007</v>
      </c>
      <c r="G434" s="6">
        <f t="shared" si="54"/>
        <v>2.0849836087196536</v>
      </c>
      <c r="H434" s="6">
        <f t="shared" si="55"/>
        <v>12.500000000000004</v>
      </c>
      <c r="I434" s="6">
        <f t="shared" si="56"/>
        <v>-20.685364905389036</v>
      </c>
      <c r="J434" s="6">
        <v>0</v>
      </c>
      <c r="K434" s="6">
        <v>-9.8000000000000007</v>
      </c>
    </row>
    <row r="435" spans="4:11" x14ac:dyDescent="0.3">
      <c r="D435" s="6">
        <v>434</v>
      </c>
      <c r="E435" s="6">
        <f t="shared" si="52"/>
        <v>4.3299999999999521</v>
      </c>
      <c r="F435" s="6">
        <f t="shared" si="53"/>
        <v>54.125000000000007</v>
      </c>
      <c r="G435" s="6">
        <f t="shared" si="54"/>
        <v>1.8776399596657631</v>
      </c>
      <c r="H435" s="6">
        <f t="shared" si="55"/>
        <v>12.500000000000004</v>
      </c>
      <c r="I435" s="6">
        <f t="shared" si="56"/>
        <v>-20.783364905389035</v>
      </c>
      <c r="J435" s="6">
        <v>0</v>
      </c>
      <c r="K435" s="6">
        <v>-9.8000000000000007</v>
      </c>
    </row>
    <row r="436" spans="4:11" x14ac:dyDescent="0.3">
      <c r="D436" s="6">
        <v>435</v>
      </c>
      <c r="E436" s="6">
        <f t="shared" si="52"/>
        <v>4.3399999999999519</v>
      </c>
      <c r="F436" s="6">
        <f t="shared" si="53"/>
        <v>54.250000000000007</v>
      </c>
      <c r="G436" s="6">
        <f t="shared" si="54"/>
        <v>1.6693163106118727</v>
      </c>
      <c r="H436" s="6">
        <f t="shared" si="55"/>
        <v>12.500000000000004</v>
      </c>
      <c r="I436" s="6">
        <f t="shared" si="56"/>
        <v>-20.881364905389034</v>
      </c>
      <c r="J436" s="6">
        <v>0</v>
      </c>
      <c r="K436" s="6">
        <v>-9.8000000000000007</v>
      </c>
    </row>
    <row r="437" spans="4:11" x14ac:dyDescent="0.3">
      <c r="D437" s="6">
        <v>436</v>
      </c>
      <c r="E437" s="6">
        <f t="shared" si="52"/>
        <v>4.3499999999999517</v>
      </c>
      <c r="F437" s="6">
        <f t="shared" si="53"/>
        <v>54.375000000000007</v>
      </c>
      <c r="G437" s="6">
        <f t="shared" si="54"/>
        <v>1.4600126615579823</v>
      </c>
      <c r="H437" s="6">
        <f t="shared" si="55"/>
        <v>12.500000000000004</v>
      </c>
      <c r="I437" s="6">
        <f t="shared" si="56"/>
        <v>-20.979364905389033</v>
      </c>
      <c r="J437" s="6">
        <v>0</v>
      </c>
      <c r="K437" s="6">
        <v>-9.8000000000000007</v>
      </c>
    </row>
    <row r="438" spans="4:11" x14ac:dyDescent="0.3">
      <c r="D438" s="6">
        <v>437</v>
      </c>
      <c r="E438" s="6">
        <f t="shared" si="52"/>
        <v>4.3599999999999515</v>
      </c>
      <c r="F438" s="6">
        <f t="shared" si="53"/>
        <v>54.500000000000007</v>
      </c>
      <c r="G438" s="6">
        <f t="shared" si="54"/>
        <v>1.2497290125040919</v>
      </c>
      <c r="H438" s="6">
        <f t="shared" si="55"/>
        <v>12.500000000000004</v>
      </c>
      <c r="I438" s="6">
        <f t="shared" si="56"/>
        <v>-21.077364905389032</v>
      </c>
      <c r="J438" s="6">
        <v>0</v>
      </c>
      <c r="K438" s="6">
        <v>-9.8000000000000007</v>
      </c>
    </row>
    <row r="439" spans="4:11" x14ac:dyDescent="0.3">
      <c r="D439" s="6">
        <v>438</v>
      </c>
      <c r="E439" s="6">
        <f t="shared" si="52"/>
        <v>4.3699999999999513</v>
      </c>
      <c r="F439" s="6">
        <f t="shared" si="53"/>
        <v>54.625000000000007</v>
      </c>
      <c r="G439" s="6">
        <f t="shared" si="54"/>
        <v>1.0384653634502015</v>
      </c>
      <c r="H439" s="6">
        <f t="shared" si="55"/>
        <v>12.500000000000004</v>
      </c>
      <c r="I439" s="6">
        <f t="shared" si="56"/>
        <v>-21.175364905389031</v>
      </c>
      <c r="J439" s="6">
        <v>0</v>
      </c>
      <c r="K439" s="6">
        <v>-9.8000000000000007</v>
      </c>
    </row>
    <row r="440" spans="4:11" x14ac:dyDescent="0.3">
      <c r="D440" s="6">
        <v>439</v>
      </c>
      <c r="E440" s="6">
        <f t="shared" si="52"/>
        <v>4.379999999999951</v>
      </c>
      <c r="F440" s="6">
        <f t="shared" si="53"/>
        <v>54.750000000000007</v>
      </c>
      <c r="G440" s="6">
        <f t="shared" si="54"/>
        <v>0.8262217143963112</v>
      </c>
      <c r="H440" s="6">
        <f t="shared" si="55"/>
        <v>12.500000000000004</v>
      </c>
      <c r="I440" s="6">
        <f t="shared" si="56"/>
        <v>-21.27336490538903</v>
      </c>
      <c r="J440" s="6">
        <v>0</v>
      </c>
      <c r="K440" s="6">
        <v>-9.8000000000000007</v>
      </c>
    </row>
    <row r="441" spans="4:11" x14ac:dyDescent="0.3">
      <c r="D441" s="6">
        <v>440</v>
      </c>
      <c r="E441" s="6">
        <f t="shared" si="52"/>
        <v>4.3899999999999508</v>
      </c>
      <c r="F441" s="6">
        <f t="shared" si="53"/>
        <v>54.875000000000007</v>
      </c>
      <c r="G441" s="6">
        <f t="shared" si="54"/>
        <v>0.61299806534242085</v>
      </c>
      <c r="H441" s="6">
        <f t="shared" si="55"/>
        <v>12.500000000000004</v>
      </c>
      <c r="I441" s="6">
        <f t="shared" si="56"/>
        <v>-21.371364905389029</v>
      </c>
      <c r="J441" s="6">
        <v>0</v>
      </c>
      <c r="K441" s="6">
        <v>-9.8000000000000007</v>
      </c>
    </row>
    <row r="442" spans="4:11" x14ac:dyDescent="0.3">
      <c r="D442" s="6">
        <v>441</v>
      </c>
      <c r="E442" s="6">
        <f t="shared" si="52"/>
        <v>4.3999999999999506</v>
      </c>
      <c r="F442" s="6">
        <f t="shared" si="53"/>
        <v>55.000000000000007</v>
      </c>
      <c r="G442" s="6">
        <f t="shared" si="54"/>
        <v>0.39879441628853057</v>
      </c>
      <c r="H442" s="6">
        <f t="shared" si="55"/>
        <v>12.500000000000004</v>
      </c>
      <c r="I442" s="6">
        <f t="shared" si="56"/>
        <v>-21.469364905389028</v>
      </c>
      <c r="J442" s="6">
        <v>0</v>
      </c>
      <c r="K442" s="6">
        <v>-9.8000000000000007</v>
      </c>
    </row>
    <row r="443" spans="4:11" x14ac:dyDescent="0.3">
      <c r="D443" s="6">
        <v>442</v>
      </c>
      <c r="E443" s="6">
        <f t="shared" si="52"/>
        <v>4.4099999999999504</v>
      </c>
      <c r="F443" s="6">
        <f t="shared" si="53"/>
        <v>55.125000000000007</v>
      </c>
      <c r="G443" s="6">
        <f t="shared" si="54"/>
        <v>0.18361076723464029</v>
      </c>
      <c r="H443" s="6">
        <f t="shared" si="55"/>
        <v>12.500000000000004</v>
      </c>
      <c r="I443" s="6">
        <f t="shared" si="56"/>
        <v>-21.567364905389027</v>
      </c>
      <c r="J443" s="6">
        <v>0</v>
      </c>
      <c r="K443" s="6">
        <v>-9.8000000000000007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0C43-D54C-42D2-94B4-F4FD23DAA6AF}">
  <dimension ref="A1:K464"/>
  <sheetViews>
    <sheetView zoomScale="102" zoomScaleNormal="102" workbookViewId="0">
      <selection activeCell="D451" sqref="D451:K464"/>
    </sheetView>
  </sheetViews>
  <sheetFormatPr defaultRowHeight="14.4" x14ac:dyDescent="0.3"/>
  <cols>
    <col min="1" max="2" width="17.77734375" style="6" customWidth="1"/>
    <col min="3" max="4" width="8.88671875" style="6"/>
    <col min="5" max="5" width="9.5546875" style="6" bestFit="1" customWidth="1"/>
    <col min="6" max="9" width="11.109375" style="6" customWidth="1"/>
    <col min="10" max="16384" width="8.88671875" style="6"/>
  </cols>
  <sheetData>
    <row r="1" spans="1:11" x14ac:dyDescent="0.3">
      <c r="A1" s="8" t="s">
        <v>15</v>
      </c>
      <c r="B1" s="6">
        <v>25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</row>
    <row r="2" spans="1:11" x14ac:dyDescent="0.3">
      <c r="A2" s="8" t="s">
        <v>16</v>
      </c>
      <c r="B2" s="6">
        <v>0.01</v>
      </c>
      <c r="D2" s="6">
        <v>1</v>
      </c>
      <c r="E2" s="6">
        <v>0</v>
      </c>
      <c r="F2" s="6">
        <v>0</v>
      </c>
      <c r="G2" s="6">
        <v>0</v>
      </c>
      <c r="H2" s="6">
        <f>$B$1*COS(B4)</f>
        <v>10.565456543517486</v>
      </c>
      <c r="I2" s="6">
        <f>$B$1*SIN(B4)</f>
        <v>22.657694675916247</v>
      </c>
      <c r="J2" s="6">
        <v>0</v>
      </c>
      <c r="K2" s="6">
        <v>-9.8000000000000007</v>
      </c>
    </row>
    <row r="3" spans="1:11" x14ac:dyDescent="0.3">
      <c r="A3" s="8" t="s">
        <v>13</v>
      </c>
      <c r="B3" s="6">
        <v>65</v>
      </c>
      <c r="D3" s="6">
        <v>2</v>
      </c>
      <c r="E3" s="6">
        <f>$B$2+E2</f>
        <v>0.01</v>
      </c>
      <c r="F3" s="6">
        <f>F2+H2*$B$2+0.5*J2*$B$2^2</f>
        <v>0.10565456543517486</v>
      </c>
      <c r="G3" s="6">
        <f>G2+I2*$B$2+0.5*K2*$B$2^2</f>
        <v>0.22608694675916249</v>
      </c>
      <c r="H3" s="6">
        <f>H2+J2*$B$2</f>
        <v>10.565456543517486</v>
      </c>
      <c r="I3" s="6">
        <f>I2+K2*$B$2</f>
        <v>22.559694675916248</v>
      </c>
      <c r="J3" s="6">
        <v>0</v>
      </c>
      <c r="K3" s="6">
        <v>-9.8000000000000007</v>
      </c>
    </row>
    <row r="4" spans="1:11" x14ac:dyDescent="0.3">
      <c r="A4" s="8" t="s">
        <v>14</v>
      </c>
      <c r="B4" s="6">
        <f>RADIANS(B3)</f>
        <v>1.1344640137963142</v>
      </c>
      <c r="D4" s="6">
        <v>3</v>
      </c>
      <c r="E4" s="6">
        <f t="shared" ref="E4:E67" si="0">$B$2+E3</f>
        <v>0.02</v>
      </c>
      <c r="F4" s="6">
        <f t="shared" ref="F4:G19" si="1">F3+H3*$B$2+0.5*J3*$B$2^2</f>
        <v>0.21130913087034972</v>
      </c>
      <c r="G4" s="6">
        <f t="shared" si="1"/>
        <v>0.45119389351832495</v>
      </c>
      <c r="H4" s="6">
        <f t="shared" ref="H4:I19" si="2">H3+J3*$B$2</f>
        <v>10.565456543517486</v>
      </c>
      <c r="I4" s="6">
        <f t="shared" si="2"/>
        <v>22.461694675916249</v>
      </c>
      <c r="J4" s="6">
        <v>0</v>
      </c>
      <c r="K4" s="6">
        <v>-9.8000000000000007</v>
      </c>
    </row>
    <row r="5" spans="1:11" x14ac:dyDescent="0.3">
      <c r="D5" s="6">
        <v>4</v>
      </c>
      <c r="E5" s="6">
        <f t="shared" si="0"/>
        <v>0.03</v>
      </c>
      <c r="F5" s="6">
        <f t="shared" si="1"/>
        <v>0.31696369630552457</v>
      </c>
      <c r="G5" s="6">
        <f t="shared" si="1"/>
        <v>0.6753208402774874</v>
      </c>
      <c r="H5" s="6">
        <f t="shared" si="2"/>
        <v>10.565456543517486</v>
      </c>
      <c r="I5" s="6">
        <f t="shared" si="2"/>
        <v>22.36369467591625</v>
      </c>
      <c r="J5" s="6">
        <v>0</v>
      </c>
      <c r="K5" s="6">
        <v>-9.8000000000000007</v>
      </c>
    </row>
    <row r="6" spans="1:11" x14ac:dyDescent="0.3">
      <c r="D6" s="6">
        <v>5</v>
      </c>
      <c r="E6" s="6">
        <f t="shared" si="0"/>
        <v>0.04</v>
      </c>
      <c r="F6" s="6">
        <f t="shared" si="1"/>
        <v>0.42261826174069944</v>
      </c>
      <c r="G6" s="6">
        <f t="shared" si="1"/>
        <v>0.89846778703664987</v>
      </c>
      <c r="H6" s="6">
        <f t="shared" si="2"/>
        <v>10.565456543517486</v>
      </c>
      <c r="I6" s="6">
        <f t="shared" si="2"/>
        <v>22.265694675916251</v>
      </c>
      <c r="J6" s="6">
        <v>0</v>
      </c>
      <c r="K6" s="6">
        <v>-9.8000000000000007</v>
      </c>
    </row>
    <row r="7" spans="1:11" x14ac:dyDescent="0.3">
      <c r="D7" s="6">
        <v>6</v>
      </c>
      <c r="E7" s="6">
        <f t="shared" si="0"/>
        <v>0.05</v>
      </c>
      <c r="F7" s="6">
        <f t="shared" si="1"/>
        <v>0.52827282717587432</v>
      </c>
      <c r="G7" s="6">
        <f t="shared" si="1"/>
        <v>1.1206347337958122</v>
      </c>
      <c r="H7" s="6">
        <f t="shared" si="2"/>
        <v>10.565456543517486</v>
      </c>
      <c r="I7" s="6">
        <f t="shared" si="2"/>
        <v>22.167694675916252</v>
      </c>
      <c r="J7" s="6">
        <v>0</v>
      </c>
      <c r="K7" s="6">
        <v>-9.8000000000000007</v>
      </c>
    </row>
    <row r="8" spans="1:11" x14ac:dyDescent="0.3">
      <c r="D8" s="6">
        <v>7</v>
      </c>
      <c r="E8" s="6">
        <f t="shared" si="0"/>
        <v>6.0000000000000005E-2</v>
      </c>
      <c r="F8" s="6">
        <f t="shared" si="1"/>
        <v>0.63392739261104913</v>
      </c>
      <c r="G8" s="6">
        <f t="shared" si="1"/>
        <v>1.3418216805549747</v>
      </c>
      <c r="H8" s="6">
        <f t="shared" si="2"/>
        <v>10.565456543517486</v>
      </c>
      <c r="I8" s="6">
        <f t="shared" si="2"/>
        <v>22.069694675916253</v>
      </c>
      <c r="J8" s="6">
        <v>0</v>
      </c>
      <c r="K8" s="6">
        <v>-9.8000000000000007</v>
      </c>
    </row>
    <row r="9" spans="1:11" x14ac:dyDescent="0.3">
      <c r="D9" s="6">
        <v>8</v>
      </c>
      <c r="E9" s="6">
        <f t="shared" si="0"/>
        <v>7.0000000000000007E-2</v>
      </c>
      <c r="F9" s="6">
        <f t="shared" si="1"/>
        <v>0.73958195804622395</v>
      </c>
      <c r="G9" s="6">
        <f t="shared" si="1"/>
        <v>1.5620286273141373</v>
      </c>
      <c r="H9" s="6">
        <f t="shared" si="2"/>
        <v>10.565456543517486</v>
      </c>
      <c r="I9" s="6">
        <f t="shared" si="2"/>
        <v>21.971694675916254</v>
      </c>
      <c r="J9" s="6">
        <v>0</v>
      </c>
      <c r="K9" s="6">
        <v>-9.8000000000000007</v>
      </c>
    </row>
    <row r="10" spans="1:11" x14ac:dyDescent="0.3">
      <c r="D10" s="6">
        <v>9</v>
      </c>
      <c r="E10" s="6">
        <f t="shared" si="0"/>
        <v>0.08</v>
      </c>
      <c r="F10" s="6">
        <f t="shared" si="1"/>
        <v>0.84523652348139877</v>
      </c>
      <c r="G10" s="6">
        <f t="shared" si="1"/>
        <v>1.7812555740732998</v>
      </c>
      <c r="H10" s="6">
        <f t="shared" si="2"/>
        <v>10.565456543517486</v>
      </c>
      <c r="I10" s="6">
        <f t="shared" si="2"/>
        <v>21.873694675916255</v>
      </c>
      <c r="J10" s="6">
        <v>0</v>
      </c>
      <c r="K10" s="6">
        <v>-9.8000000000000007</v>
      </c>
    </row>
    <row r="11" spans="1:11" x14ac:dyDescent="0.3">
      <c r="D11" s="6">
        <v>10</v>
      </c>
      <c r="E11" s="6">
        <f t="shared" si="0"/>
        <v>0.09</v>
      </c>
      <c r="F11" s="6">
        <f t="shared" si="1"/>
        <v>0.95089108891657359</v>
      </c>
      <c r="G11" s="6">
        <f t="shared" si="1"/>
        <v>1.9995025208324622</v>
      </c>
      <c r="H11" s="6">
        <f t="shared" si="2"/>
        <v>10.565456543517486</v>
      </c>
      <c r="I11" s="6">
        <f t="shared" si="2"/>
        <v>21.775694675916256</v>
      </c>
      <c r="J11" s="6">
        <v>0</v>
      </c>
      <c r="K11" s="6">
        <v>-9.8000000000000007</v>
      </c>
    </row>
    <row r="12" spans="1:11" x14ac:dyDescent="0.3">
      <c r="D12" s="6">
        <v>11</v>
      </c>
      <c r="E12" s="6">
        <f t="shared" si="0"/>
        <v>9.9999999999999992E-2</v>
      </c>
      <c r="F12" s="6">
        <f t="shared" si="1"/>
        <v>1.0565456543517484</v>
      </c>
      <c r="G12" s="6">
        <f t="shared" si="1"/>
        <v>2.2167694675916247</v>
      </c>
      <c r="H12" s="6">
        <f t="shared" si="2"/>
        <v>10.565456543517486</v>
      </c>
      <c r="I12" s="6">
        <f t="shared" si="2"/>
        <v>21.677694675916257</v>
      </c>
      <c r="J12" s="6">
        <v>0</v>
      </c>
      <c r="K12" s="6">
        <v>-9.8000000000000007</v>
      </c>
    </row>
    <row r="13" spans="1:11" x14ac:dyDescent="0.3">
      <c r="D13" s="6">
        <v>12</v>
      </c>
      <c r="E13" s="6">
        <f t="shared" si="0"/>
        <v>0.10999999999999999</v>
      </c>
      <c r="F13" s="6">
        <f t="shared" si="1"/>
        <v>1.1622002197869232</v>
      </c>
      <c r="G13" s="6">
        <f t="shared" si="1"/>
        <v>2.4330564143507871</v>
      </c>
      <c r="H13" s="6">
        <f t="shared" si="2"/>
        <v>10.565456543517486</v>
      </c>
      <c r="I13" s="6">
        <f t="shared" si="2"/>
        <v>21.579694675916258</v>
      </c>
      <c r="J13" s="6">
        <v>0</v>
      </c>
      <c r="K13" s="6">
        <v>-9.8000000000000007</v>
      </c>
    </row>
    <row r="14" spans="1:11" x14ac:dyDescent="0.3">
      <c r="D14" s="6">
        <v>13</v>
      </c>
      <c r="E14" s="6">
        <f t="shared" si="0"/>
        <v>0.11999999999999998</v>
      </c>
      <c r="F14" s="6">
        <f t="shared" si="1"/>
        <v>1.267854785222098</v>
      </c>
      <c r="G14" s="6">
        <f t="shared" si="1"/>
        <v>2.6483633611099497</v>
      </c>
      <c r="H14" s="6">
        <f t="shared" si="2"/>
        <v>10.565456543517486</v>
      </c>
      <c r="I14" s="6">
        <f t="shared" si="2"/>
        <v>21.481694675916259</v>
      </c>
      <c r="J14" s="6">
        <v>0</v>
      </c>
      <c r="K14" s="6">
        <v>-9.8000000000000007</v>
      </c>
    </row>
    <row r="15" spans="1:11" x14ac:dyDescent="0.3">
      <c r="D15" s="6">
        <v>14</v>
      </c>
      <c r="E15" s="6">
        <f t="shared" si="0"/>
        <v>0.12999999999999998</v>
      </c>
      <c r="F15" s="6">
        <f t="shared" si="1"/>
        <v>1.3735093506572729</v>
      </c>
      <c r="G15" s="6">
        <f t="shared" si="1"/>
        <v>2.8626903078691122</v>
      </c>
      <c r="H15" s="6">
        <f t="shared" si="2"/>
        <v>10.565456543517486</v>
      </c>
      <c r="I15" s="6">
        <f t="shared" si="2"/>
        <v>21.38369467591626</v>
      </c>
      <c r="J15" s="6">
        <v>0</v>
      </c>
      <c r="K15" s="6">
        <v>-9.8000000000000007</v>
      </c>
    </row>
    <row r="16" spans="1:11" x14ac:dyDescent="0.3">
      <c r="D16" s="6">
        <v>15</v>
      </c>
      <c r="E16" s="6">
        <f t="shared" si="0"/>
        <v>0.13999999999999999</v>
      </c>
      <c r="F16" s="6">
        <f t="shared" si="1"/>
        <v>1.4791639160924477</v>
      </c>
      <c r="G16" s="6">
        <f t="shared" si="1"/>
        <v>3.0760372546282748</v>
      </c>
      <c r="H16" s="6">
        <f t="shared" si="2"/>
        <v>10.565456543517486</v>
      </c>
      <c r="I16" s="6">
        <f t="shared" si="2"/>
        <v>21.285694675916261</v>
      </c>
      <c r="J16" s="6">
        <v>0</v>
      </c>
      <c r="K16" s="6">
        <v>-9.8000000000000007</v>
      </c>
    </row>
    <row r="17" spans="4:11" x14ac:dyDescent="0.3">
      <c r="D17" s="6">
        <v>16</v>
      </c>
      <c r="E17" s="6">
        <f t="shared" si="0"/>
        <v>0.15</v>
      </c>
      <c r="F17" s="6">
        <f t="shared" si="1"/>
        <v>1.5848184815276225</v>
      </c>
      <c r="G17" s="6">
        <f t="shared" si="1"/>
        <v>3.2884042013874373</v>
      </c>
      <c r="H17" s="6">
        <f t="shared" si="2"/>
        <v>10.565456543517486</v>
      </c>
      <c r="I17" s="6">
        <f t="shared" si="2"/>
        <v>21.187694675916262</v>
      </c>
      <c r="J17" s="6">
        <v>0</v>
      </c>
      <c r="K17" s="6">
        <v>-9.8000000000000007</v>
      </c>
    </row>
    <row r="18" spans="4:11" x14ac:dyDescent="0.3">
      <c r="D18" s="6">
        <v>17</v>
      </c>
      <c r="E18" s="6">
        <f t="shared" si="0"/>
        <v>0.16</v>
      </c>
      <c r="F18" s="6">
        <f t="shared" si="1"/>
        <v>1.6904730469627973</v>
      </c>
      <c r="G18" s="6">
        <f t="shared" si="1"/>
        <v>3.4997911481466</v>
      </c>
      <c r="H18" s="6">
        <f t="shared" si="2"/>
        <v>10.565456543517486</v>
      </c>
      <c r="I18" s="6">
        <f t="shared" si="2"/>
        <v>21.089694675916263</v>
      </c>
      <c r="J18" s="6">
        <v>0</v>
      </c>
      <c r="K18" s="6">
        <v>-9.8000000000000007</v>
      </c>
    </row>
    <row r="19" spans="4:11" x14ac:dyDescent="0.3">
      <c r="D19" s="6">
        <v>18</v>
      </c>
      <c r="E19" s="6">
        <f t="shared" si="0"/>
        <v>0.17</v>
      </c>
      <c r="F19" s="6">
        <f t="shared" si="1"/>
        <v>1.7961276123979721</v>
      </c>
      <c r="G19" s="6">
        <f t="shared" si="1"/>
        <v>3.7101980949057625</v>
      </c>
      <c r="H19" s="6">
        <f t="shared" si="2"/>
        <v>10.565456543517486</v>
      </c>
      <c r="I19" s="6">
        <f t="shared" si="2"/>
        <v>20.991694675916264</v>
      </c>
      <c r="J19" s="6">
        <v>0</v>
      </c>
      <c r="K19" s="6">
        <v>-9.8000000000000007</v>
      </c>
    </row>
    <row r="20" spans="4:11" x14ac:dyDescent="0.3">
      <c r="D20" s="6">
        <v>19</v>
      </c>
      <c r="E20" s="6">
        <f t="shared" si="0"/>
        <v>0.18000000000000002</v>
      </c>
      <c r="F20" s="6">
        <f t="shared" ref="F20:G35" si="3">F19+H19*$B$2+0.5*J19*$B$2^2</f>
        <v>1.901782177833147</v>
      </c>
      <c r="G20" s="6">
        <f t="shared" si="3"/>
        <v>3.9196250416649252</v>
      </c>
      <c r="H20" s="6">
        <f t="shared" ref="H20:I35" si="4">H19+J19*$B$2</f>
        <v>10.565456543517486</v>
      </c>
      <c r="I20" s="6">
        <f t="shared" si="4"/>
        <v>20.893694675916265</v>
      </c>
      <c r="J20" s="6">
        <v>0</v>
      </c>
      <c r="K20" s="6">
        <v>-9.8000000000000007</v>
      </c>
    </row>
    <row r="21" spans="4:11" x14ac:dyDescent="0.3">
      <c r="D21" s="6">
        <v>20</v>
      </c>
      <c r="E21" s="6">
        <f t="shared" si="0"/>
        <v>0.19000000000000003</v>
      </c>
      <c r="F21" s="6">
        <f t="shared" si="3"/>
        <v>2.0074367432683218</v>
      </c>
      <c r="G21" s="6">
        <f t="shared" si="3"/>
        <v>4.1280719884240877</v>
      </c>
      <c r="H21" s="6">
        <f t="shared" si="4"/>
        <v>10.565456543517486</v>
      </c>
      <c r="I21" s="6">
        <f t="shared" si="4"/>
        <v>20.795694675916266</v>
      </c>
      <c r="J21" s="6">
        <v>0</v>
      </c>
      <c r="K21" s="6">
        <v>-9.8000000000000007</v>
      </c>
    </row>
    <row r="22" spans="4:11" x14ac:dyDescent="0.3">
      <c r="D22" s="6">
        <v>21</v>
      </c>
      <c r="E22" s="6">
        <f t="shared" si="0"/>
        <v>0.20000000000000004</v>
      </c>
      <c r="F22" s="6">
        <f t="shared" si="3"/>
        <v>2.1130913087034968</v>
      </c>
      <c r="G22" s="6">
        <f t="shared" si="3"/>
        <v>4.3355389351832505</v>
      </c>
      <c r="H22" s="6">
        <f t="shared" si="4"/>
        <v>10.565456543517486</v>
      </c>
      <c r="I22" s="6">
        <f t="shared" si="4"/>
        <v>20.697694675916267</v>
      </c>
      <c r="J22" s="6">
        <v>0</v>
      </c>
      <c r="K22" s="6">
        <v>-9.8000000000000007</v>
      </c>
    </row>
    <row r="23" spans="4:11" x14ac:dyDescent="0.3">
      <c r="D23" s="6">
        <v>22</v>
      </c>
      <c r="E23" s="6">
        <f t="shared" si="0"/>
        <v>0.21000000000000005</v>
      </c>
      <c r="F23" s="6">
        <f t="shared" si="3"/>
        <v>2.2187458741386719</v>
      </c>
      <c r="G23" s="6">
        <f t="shared" si="3"/>
        <v>4.5420258819424131</v>
      </c>
      <c r="H23" s="6">
        <f t="shared" si="4"/>
        <v>10.565456543517486</v>
      </c>
      <c r="I23" s="6">
        <f t="shared" si="4"/>
        <v>20.599694675916268</v>
      </c>
      <c r="J23" s="6">
        <v>0</v>
      </c>
      <c r="K23" s="6">
        <v>-9.8000000000000007</v>
      </c>
    </row>
    <row r="24" spans="4:11" x14ac:dyDescent="0.3">
      <c r="D24" s="6">
        <v>23</v>
      </c>
      <c r="E24" s="6">
        <f t="shared" si="0"/>
        <v>0.22000000000000006</v>
      </c>
      <c r="F24" s="6">
        <f t="shared" si="3"/>
        <v>2.3244004395738469</v>
      </c>
      <c r="G24" s="6">
        <f t="shared" si="3"/>
        <v>4.7475328287015754</v>
      </c>
      <c r="H24" s="6">
        <f t="shared" si="4"/>
        <v>10.565456543517486</v>
      </c>
      <c r="I24" s="6">
        <f t="shared" si="4"/>
        <v>20.501694675916269</v>
      </c>
      <c r="J24" s="6">
        <v>0</v>
      </c>
      <c r="K24" s="6">
        <v>-9.8000000000000007</v>
      </c>
    </row>
    <row r="25" spans="4:11" x14ac:dyDescent="0.3">
      <c r="D25" s="6">
        <v>24</v>
      </c>
      <c r="E25" s="6">
        <f t="shared" si="0"/>
        <v>0.23000000000000007</v>
      </c>
      <c r="F25" s="6">
        <f t="shared" si="3"/>
        <v>2.4300550050090219</v>
      </c>
      <c r="G25" s="6">
        <f t="shared" si="3"/>
        <v>4.9520597754607385</v>
      </c>
      <c r="H25" s="6">
        <f t="shared" si="4"/>
        <v>10.565456543517486</v>
      </c>
      <c r="I25" s="6">
        <f t="shared" si="4"/>
        <v>20.40369467591627</v>
      </c>
      <c r="J25" s="6">
        <v>0</v>
      </c>
      <c r="K25" s="6">
        <v>-9.8000000000000007</v>
      </c>
    </row>
    <row r="26" spans="4:11" x14ac:dyDescent="0.3">
      <c r="D26" s="6">
        <v>25</v>
      </c>
      <c r="E26" s="6">
        <f t="shared" si="0"/>
        <v>0.24000000000000007</v>
      </c>
      <c r="F26" s="6">
        <f t="shared" si="3"/>
        <v>2.535709570444197</v>
      </c>
      <c r="G26" s="6">
        <f t="shared" si="3"/>
        <v>5.1556067222199014</v>
      </c>
      <c r="H26" s="6">
        <f t="shared" si="4"/>
        <v>10.565456543517486</v>
      </c>
      <c r="I26" s="6">
        <f t="shared" si="4"/>
        <v>20.305694675916271</v>
      </c>
      <c r="J26" s="6">
        <v>0</v>
      </c>
      <c r="K26" s="6">
        <v>-9.8000000000000007</v>
      </c>
    </row>
    <row r="27" spans="4:11" x14ac:dyDescent="0.3">
      <c r="D27" s="6">
        <v>26</v>
      </c>
      <c r="E27" s="6">
        <f t="shared" si="0"/>
        <v>0.25000000000000006</v>
      </c>
      <c r="F27" s="6">
        <f t="shared" si="3"/>
        <v>2.641364135879372</v>
      </c>
      <c r="G27" s="6">
        <f t="shared" si="3"/>
        <v>5.358173668979064</v>
      </c>
      <c r="H27" s="6">
        <f t="shared" si="4"/>
        <v>10.565456543517486</v>
      </c>
      <c r="I27" s="6">
        <f t="shared" si="4"/>
        <v>20.207694675916272</v>
      </c>
      <c r="J27" s="6">
        <v>0</v>
      </c>
      <c r="K27" s="6">
        <v>-9.8000000000000007</v>
      </c>
    </row>
    <row r="28" spans="4:11" x14ac:dyDescent="0.3">
      <c r="D28" s="6">
        <v>27</v>
      </c>
      <c r="E28" s="6">
        <f t="shared" si="0"/>
        <v>0.26000000000000006</v>
      </c>
      <c r="F28" s="6">
        <f t="shared" si="3"/>
        <v>2.7470187013145471</v>
      </c>
      <c r="G28" s="6">
        <f t="shared" si="3"/>
        <v>5.5597606157382264</v>
      </c>
      <c r="H28" s="6">
        <f t="shared" si="4"/>
        <v>10.565456543517486</v>
      </c>
      <c r="I28" s="6">
        <f t="shared" si="4"/>
        <v>20.109694675916273</v>
      </c>
      <c r="J28" s="6">
        <v>0</v>
      </c>
      <c r="K28" s="6">
        <v>-9.8000000000000007</v>
      </c>
    </row>
    <row r="29" spans="4:11" x14ac:dyDescent="0.3">
      <c r="D29" s="6">
        <v>28</v>
      </c>
      <c r="E29" s="6">
        <f t="shared" si="0"/>
        <v>0.27000000000000007</v>
      </c>
      <c r="F29" s="6">
        <f t="shared" si="3"/>
        <v>2.8526732667497221</v>
      </c>
      <c r="G29" s="6">
        <f t="shared" si="3"/>
        <v>5.7603675624973887</v>
      </c>
      <c r="H29" s="6">
        <f t="shared" si="4"/>
        <v>10.565456543517486</v>
      </c>
      <c r="I29" s="6">
        <f t="shared" si="4"/>
        <v>20.011694675916274</v>
      </c>
      <c r="J29" s="6">
        <v>0</v>
      </c>
      <c r="K29" s="6">
        <v>-9.8000000000000007</v>
      </c>
    </row>
    <row r="30" spans="4:11" x14ac:dyDescent="0.3">
      <c r="D30" s="6">
        <v>29</v>
      </c>
      <c r="E30" s="6">
        <f t="shared" si="0"/>
        <v>0.28000000000000008</v>
      </c>
      <c r="F30" s="6">
        <f t="shared" si="3"/>
        <v>2.9583278321848971</v>
      </c>
      <c r="G30" s="6">
        <f t="shared" si="3"/>
        <v>5.9599945092565516</v>
      </c>
      <c r="H30" s="6">
        <f t="shared" si="4"/>
        <v>10.565456543517486</v>
      </c>
      <c r="I30" s="6">
        <f t="shared" si="4"/>
        <v>19.913694675916275</v>
      </c>
      <c r="J30" s="6">
        <v>0</v>
      </c>
      <c r="K30" s="6">
        <v>-9.8000000000000007</v>
      </c>
    </row>
    <row r="31" spans="4:11" x14ac:dyDescent="0.3">
      <c r="D31" s="6">
        <v>30</v>
      </c>
      <c r="E31" s="6">
        <f t="shared" si="0"/>
        <v>0.29000000000000009</v>
      </c>
      <c r="F31" s="6">
        <f t="shared" si="3"/>
        <v>3.0639823976200722</v>
      </c>
      <c r="G31" s="6">
        <f t="shared" si="3"/>
        <v>6.1586414560157143</v>
      </c>
      <c r="H31" s="6">
        <f t="shared" si="4"/>
        <v>10.565456543517486</v>
      </c>
      <c r="I31" s="6">
        <f t="shared" si="4"/>
        <v>19.815694675916276</v>
      </c>
      <c r="J31" s="6">
        <v>0</v>
      </c>
      <c r="K31" s="6">
        <v>-9.8000000000000007</v>
      </c>
    </row>
    <row r="32" spans="4:11" x14ac:dyDescent="0.3">
      <c r="D32" s="6">
        <v>31</v>
      </c>
      <c r="E32" s="6">
        <f t="shared" si="0"/>
        <v>0.3000000000000001</v>
      </c>
      <c r="F32" s="6">
        <f t="shared" si="3"/>
        <v>3.1696369630552472</v>
      </c>
      <c r="G32" s="6">
        <f t="shared" si="3"/>
        <v>6.3563084027748769</v>
      </c>
      <c r="H32" s="6">
        <f t="shared" si="4"/>
        <v>10.565456543517486</v>
      </c>
      <c r="I32" s="6">
        <f t="shared" si="4"/>
        <v>19.717694675916277</v>
      </c>
      <c r="J32" s="6">
        <v>0</v>
      </c>
      <c r="K32" s="6">
        <v>-9.8000000000000007</v>
      </c>
    </row>
    <row r="33" spans="4:11" x14ac:dyDescent="0.3">
      <c r="D33" s="6">
        <v>32</v>
      </c>
      <c r="E33" s="6">
        <f t="shared" si="0"/>
        <v>0.31000000000000011</v>
      </c>
      <c r="F33" s="6">
        <f t="shared" si="3"/>
        <v>3.2752915284904223</v>
      </c>
      <c r="G33" s="6">
        <f t="shared" si="3"/>
        <v>6.5529953495340392</v>
      </c>
      <c r="H33" s="6">
        <f t="shared" si="4"/>
        <v>10.565456543517486</v>
      </c>
      <c r="I33" s="6">
        <f t="shared" si="4"/>
        <v>19.619694675916278</v>
      </c>
      <c r="J33" s="6">
        <v>0</v>
      </c>
      <c r="K33" s="6">
        <v>-9.8000000000000007</v>
      </c>
    </row>
    <row r="34" spans="4:11" x14ac:dyDescent="0.3">
      <c r="D34" s="6">
        <v>33</v>
      </c>
      <c r="E34" s="6">
        <f t="shared" si="0"/>
        <v>0.32000000000000012</v>
      </c>
      <c r="F34" s="6">
        <f t="shared" si="3"/>
        <v>3.3809460939255973</v>
      </c>
      <c r="G34" s="6">
        <f t="shared" si="3"/>
        <v>6.7487022962932022</v>
      </c>
      <c r="H34" s="6">
        <f t="shared" si="4"/>
        <v>10.565456543517486</v>
      </c>
      <c r="I34" s="6">
        <f t="shared" si="4"/>
        <v>19.521694675916279</v>
      </c>
      <c r="J34" s="6">
        <v>0</v>
      </c>
      <c r="K34" s="6">
        <v>-9.8000000000000007</v>
      </c>
    </row>
    <row r="35" spans="4:11" x14ac:dyDescent="0.3">
      <c r="D35" s="6">
        <v>34</v>
      </c>
      <c r="E35" s="6">
        <f t="shared" si="0"/>
        <v>0.33000000000000013</v>
      </c>
      <c r="F35" s="6">
        <f t="shared" si="3"/>
        <v>3.4866006593607723</v>
      </c>
      <c r="G35" s="6">
        <f t="shared" si="3"/>
        <v>6.943429243052365</v>
      </c>
      <c r="H35" s="6">
        <f t="shared" si="4"/>
        <v>10.565456543517486</v>
      </c>
      <c r="I35" s="6">
        <f t="shared" si="4"/>
        <v>19.423694675916281</v>
      </c>
      <c r="J35" s="6">
        <v>0</v>
      </c>
      <c r="K35" s="6">
        <v>-9.8000000000000007</v>
      </c>
    </row>
    <row r="36" spans="4:11" x14ac:dyDescent="0.3">
      <c r="D36" s="6">
        <v>35</v>
      </c>
      <c r="E36" s="6">
        <f t="shared" si="0"/>
        <v>0.34000000000000014</v>
      </c>
      <c r="F36" s="6">
        <f t="shared" ref="F36:G51" si="5">F35+H35*$B$2+0.5*J35*$B$2^2</f>
        <v>3.5922552247959474</v>
      </c>
      <c r="G36" s="6">
        <f t="shared" si="5"/>
        <v>7.1371761898115276</v>
      </c>
      <c r="H36" s="6">
        <f t="shared" ref="H36:I51" si="6">H35+J35*$B$2</f>
        <v>10.565456543517486</v>
      </c>
      <c r="I36" s="6">
        <f t="shared" si="6"/>
        <v>19.325694675916282</v>
      </c>
      <c r="J36" s="6">
        <v>0</v>
      </c>
      <c r="K36" s="6">
        <v>-9.8000000000000007</v>
      </c>
    </row>
    <row r="37" spans="4:11" x14ac:dyDescent="0.3">
      <c r="D37" s="6">
        <v>36</v>
      </c>
      <c r="E37" s="6">
        <f t="shared" si="0"/>
        <v>0.35000000000000014</v>
      </c>
      <c r="F37" s="6">
        <f t="shared" si="5"/>
        <v>3.6979097902311224</v>
      </c>
      <c r="G37" s="6">
        <f t="shared" si="5"/>
        <v>7.32994313657069</v>
      </c>
      <c r="H37" s="6">
        <f t="shared" si="6"/>
        <v>10.565456543517486</v>
      </c>
      <c r="I37" s="6">
        <f t="shared" si="6"/>
        <v>19.227694675916283</v>
      </c>
      <c r="J37" s="6">
        <v>0</v>
      </c>
      <c r="K37" s="6">
        <v>-9.8000000000000007</v>
      </c>
    </row>
    <row r="38" spans="4:11" x14ac:dyDescent="0.3">
      <c r="D38" s="6">
        <v>37</v>
      </c>
      <c r="E38" s="6">
        <f t="shared" si="0"/>
        <v>0.36000000000000015</v>
      </c>
      <c r="F38" s="6">
        <f t="shared" si="5"/>
        <v>3.8035643556662975</v>
      </c>
      <c r="G38" s="6">
        <f t="shared" si="5"/>
        <v>7.521730083329853</v>
      </c>
      <c r="H38" s="6">
        <f t="shared" si="6"/>
        <v>10.565456543517486</v>
      </c>
      <c r="I38" s="6">
        <f t="shared" si="6"/>
        <v>19.129694675916284</v>
      </c>
      <c r="J38" s="6">
        <v>0</v>
      </c>
      <c r="K38" s="6">
        <v>-9.8000000000000007</v>
      </c>
    </row>
    <row r="39" spans="4:11" x14ac:dyDescent="0.3">
      <c r="D39" s="6">
        <v>38</v>
      </c>
      <c r="E39" s="6">
        <f t="shared" si="0"/>
        <v>0.37000000000000016</v>
      </c>
      <c r="F39" s="6">
        <f t="shared" si="5"/>
        <v>3.9092189211014725</v>
      </c>
      <c r="G39" s="6">
        <f t="shared" si="5"/>
        <v>7.7125370300890159</v>
      </c>
      <c r="H39" s="6">
        <f t="shared" si="6"/>
        <v>10.565456543517486</v>
      </c>
      <c r="I39" s="6">
        <f t="shared" si="6"/>
        <v>19.031694675916285</v>
      </c>
      <c r="J39" s="6">
        <v>0</v>
      </c>
      <c r="K39" s="6">
        <v>-9.8000000000000007</v>
      </c>
    </row>
    <row r="40" spans="4:11" x14ac:dyDescent="0.3">
      <c r="D40" s="6">
        <v>39</v>
      </c>
      <c r="E40" s="6">
        <f t="shared" si="0"/>
        <v>0.38000000000000017</v>
      </c>
      <c r="F40" s="6">
        <f t="shared" si="5"/>
        <v>4.0148734865366471</v>
      </c>
      <c r="G40" s="6">
        <f t="shared" si="5"/>
        <v>7.9023639768481786</v>
      </c>
      <c r="H40" s="6">
        <f t="shared" si="6"/>
        <v>10.565456543517486</v>
      </c>
      <c r="I40" s="6">
        <f t="shared" si="6"/>
        <v>18.933694675916286</v>
      </c>
      <c r="J40" s="6">
        <v>0</v>
      </c>
      <c r="K40" s="6">
        <v>-9.8000000000000007</v>
      </c>
    </row>
    <row r="41" spans="4:11" x14ac:dyDescent="0.3">
      <c r="D41" s="6">
        <v>40</v>
      </c>
      <c r="E41" s="6">
        <f t="shared" si="0"/>
        <v>0.39000000000000018</v>
      </c>
      <c r="F41" s="6">
        <f t="shared" si="5"/>
        <v>4.1205280519718217</v>
      </c>
      <c r="G41" s="6">
        <f t="shared" si="5"/>
        <v>8.091210923607342</v>
      </c>
      <c r="H41" s="6">
        <f t="shared" si="6"/>
        <v>10.565456543517486</v>
      </c>
      <c r="I41" s="6">
        <f t="shared" si="6"/>
        <v>18.835694675916287</v>
      </c>
      <c r="J41" s="6">
        <v>0</v>
      </c>
      <c r="K41" s="6">
        <v>-9.8000000000000007</v>
      </c>
    </row>
    <row r="42" spans="4:11" x14ac:dyDescent="0.3">
      <c r="D42" s="6">
        <v>41</v>
      </c>
      <c r="E42" s="6">
        <f t="shared" si="0"/>
        <v>0.40000000000000019</v>
      </c>
      <c r="F42" s="6">
        <f t="shared" si="5"/>
        <v>4.2261826174069963</v>
      </c>
      <c r="G42" s="6">
        <f t="shared" si="5"/>
        <v>8.2790778703665051</v>
      </c>
      <c r="H42" s="6">
        <f t="shared" si="6"/>
        <v>10.565456543517486</v>
      </c>
      <c r="I42" s="6">
        <f t="shared" si="6"/>
        <v>18.737694675916288</v>
      </c>
      <c r="J42" s="6">
        <v>0</v>
      </c>
      <c r="K42" s="6">
        <v>-9.8000000000000007</v>
      </c>
    </row>
    <row r="43" spans="4:11" x14ac:dyDescent="0.3">
      <c r="D43" s="6">
        <v>42</v>
      </c>
      <c r="E43" s="6">
        <f t="shared" si="0"/>
        <v>0.4100000000000002</v>
      </c>
      <c r="F43" s="6">
        <f t="shared" si="5"/>
        <v>4.3318371828421709</v>
      </c>
      <c r="G43" s="6">
        <f t="shared" si="5"/>
        <v>8.4659648171256681</v>
      </c>
      <c r="H43" s="6">
        <f t="shared" si="6"/>
        <v>10.565456543517486</v>
      </c>
      <c r="I43" s="6">
        <f t="shared" si="6"/>
        <v>18.639694675916289</v>
      </c>
      <c r="J43" s="6">
        <v>0</v>
      </c>
      <c r="K43" s="6">
        <v>-9.8000000000000007</v>
      </c>
    </row>
    <row r="44" spans="4:11" x14ac:dyDescent="0.3">
      <c r="D44" s="6">
        <v>43</v>
      </c>
      <c r="E44" s="6">
        <f t="shared" si="0"/>
        <v>0.42000000000000021</v>
      </c>
      <c r="F44" s="6">
        <f t="shared" si="5"/>
        <v>4.4374917482773455</v>
      </c>
      <c r="G44" s="6">
        <f t="shared" si="5"/>
        <v>8.6518717638848326</v>
      </c>
      <c r="H44" s="6">
        <f t="shared" si="6"/>
        <v>10.565456543517486</v>
      </c>
      <c r="I44" s="6">
        <f t="shared" si="6"/>
        <v>18.54169467591629</v>
      </c>
      <c r="J44" s="6">
        <v>0</v>
      </c>
      <c r="K44" s="6">
        <v>-9.8000000000000007</v>
      </c>
    </row>
    <row r="45" spans="4:11" x14ac:dyDescent="0.3">
      <c r="D45" s="6">
        <v>44</v>
      </c>
      <c r="E45" s="6">
        <f t="shared" si="0"/>
        <v>0.43000000000000022</v>
      </c>
      <c r="F45" s="6">
        <f t="shared" si="5"/>
        <v>4.5431463137125201</v>
      </c>
      <c r="G45" s="6">
        <f t="shared" si="5"/>
        <v>8.8367987106439969</v>
      </c>
      <c r="H45" s="6">
        <f t="shared" si="6"/>
        <v>10.565456543517486</v>
      </c>
      <c r="I45" s="6">
        <f t="shared" si="6"/>
        <v>18.443694675916291</v>
      </c>
      <c r="J45" s="6">
        <v>0</v>
      </c>
      <c r="K45" s="6">
        <v>-9.8000000000000007</v>
      </c>
    </row>
    <row r="46" spans="4:11" x14ac:dyDescent="0.3">
      <c r="D46" s="6">
        <v>45</v>
      </c>
      <c r="E46" s="6">
        <f t="shared" si="0"/>
        <v>0.44000000000000022</v>
      </c>
      <c r="F46" s="6">
        <f t="shared" si="5"/>
        <v>4.6488008791476947</v>
      </c>
      <c r="G46" s="6">
        <f t="shared" si="5"/>
        <v>9.020745657403161</v>
      </c>
      <c r="H46" s="6">
        <f t="shared" si="6"/>
        <v>10.565456543517486</v>
      </c>
      <c r="I46" s="6">
        <f t="shared" si="6"/>
        <v>18.345694675916292</v>
      </c>
      <c r="J46" s="6">
        <v>0</v>
      </c>
      <c r="K46" s="6">
        <v>-9.8000000000000007</v>
      </c>
    </row>
    <row r="47" spans="4:11" x14ac:dyDescent="0.3">
      <c r="D47" s="6">
        <v>46</v>
      </c>
      <c r="E47" s="6">
        <f t="shared" si="0"/>
        <v>0.45000000000000023</v>
      </c>
      <c r="F47" s="6">
        <f t="shared" si="5"/>
        <v>4.7544554445828693</v>
      </c>
      <c r="G47" s="6">
        <f t="shared" si="5"/>
        <v>9.203712604162325</v>
      </c>
      <c r="H47" s="6">
        <f t="shared" si="6"/>
        <v>10.565456543517486</v>
      </c>
      <c r="I47" s="6">
        <f t="shared" si="6"/>
        <v>18.247694675916293</v>
      </c>
      <c r="J47" s="6">
        <v>0</v>
      </c>
      <c r="K47" s="6">
        <v>-9.8000000000000007</v>
      </c>
    </row>
    <row r="48" spans="4:11" x14ac:dyDescent="0.3">
      <c r="D48" s="6">
        <v>47</v>
      </c>
      <c r="E48" s="6">
        <f t="shared" si="0"/>
        <v>0.46000000000000024</v>
      </c>
      <c r="F48" s="6">
        <f t="shared" si="5"/>
        <v>4.8601100100180439</v>
      </c>
      <c r="G48" s="6">
        <f t="shared" si="5"/>
        <v>9.3856995509214887</v>
      </c>
      <c r="H48" s="6">
        <f t="shared" si="6"/>
        <v>10.565456543517486</v>
      </c>
      <c r="I48" s="6">
        <f t="shared" si="6"/>
        <v>18.149694675916294</v>
      </c>
      <c r="J48" s="6">
        <v>0</v>
      </c>
      <c r="K48" s="6">
        <v>-9.8000000000000007</v>
      </c>
    </row>
    <row r="49" spans="4:11" x14ac:dyDescent="0.3">
      <c r="D49" s="6">
        <v>48</v>
      </c>
      <c r="E49" s="6">
        <f t="shared" si="0"/>
        <v>0.47000000000000025</v>
      </c>
      <c r="F49" s="6">
        <f t="shared" si="5"/>
        <v>4.9657645754532185</v>
      </c>
      <c r="G49" s="6">
        <f t="shared" si="5"/>
        <v>9.5667064976806522</v>
      </c>
      <c r="H49" s="6">
        <f t="shared" si="6"/>
        <v>10.565456543517486</v>
      </c>
      <c r="I49" s="6">
        <f t="shared" si="6"/>
        <v>18.051694675916295</v>
      </c>
      <c r="J49" s="6">
        <v>0</v>
      </c>
      <c r="K49" s="6">
        <v>-9.8000000000000007</v>
      </c>
    </row>
    <row r="50" spans="4:11" x14ac:dyDescent="0.3">
      <c r="D50" s="6">
        <v>49</v>
      </c>
      <c r="E50" s="6">
        <f t="shared" si="0"/>
        <v>0.48000000000000026</v>
      </c>
      <c r="F50" s="6">
        <f t="shared" si="5"/>
        <v>5.0714191408883931</v>
      </c>
      <c r="G50" s="6">
        <f t="shared" si="5"/>
        <v>9.7467334444398155</v>
      </c>
      <c r="H50" s="6">
        <f t="shared" si="6"/>
        <v>10.565456543517486</v>
      </c>
      <c r="I50" s="6">
        <f t="shared" si="6"/>
        <v>17.953694675916296</v>
      </c>
      <c r="J50" s="6">
        <v>0</v>
      </c>
      <c r="K50" s="6">
        <v>-9.8000000000000007</v>
      </c>
    </row>
    <row r="51" spans="4:11" x14ac:dyDescent="0.3">
      <c r="D51" s="6">
        <v>50</v>
      </c>
      <c r="E51" s="6">
        <f t="shared" si="0"/>
        <v>0.49000000000000027</v>
      </c>
      <c r="F51" s="6">
        <f t="shared" si="5"/>
        <v>5.1770737063235677</v>
      </c>
      <c r="G51" s="6">
        <f t="shared" si="5"/>
        <v>9.9257803911989786</v>
      </c>
      <c r="H51" s="6">
        <f t="shared" si="6"/>
        <v>10.565456543517486</v>
      </c>
      <c r="I51" s="6">
        <f t="shared" si="6"/>
        <v>17.855694675916297</v>
      </c>
      <c r="J51" s="6">
        <v>0</v>
      </c>
      <c r="K51" s="6">
        <v>-9.8000000000000007</v>
      </c>
    </row>
    <row r="52" spans="4:11" x14ac:dyDescent="0.3">
      <c r="D52" s="6">
        <v>51</v>
      </c>
      <c r="E52" s="6">
        <f t="shared" si="0"/>
        <v>0.50000000000000022</v>
      </c>
      <c r="F52" s="6">
        <f t="shared" ref="F52:G67" si="7">F51+H51*$B$2+0.5*J51*$B$2^2</f>
        <v>5.2827282717587423</v>
      </c>
      <c r="G52" s="6">
        <f t="shared" si="7"/>
        <v>10.103847337958141</v>
      </c>
      <c r="H52" s="6">
        <f t="shared" ref="H52:I67" si="8">H51+J51*$B$2</f>
        <v>10.565456543517486</v>
      </c>
      <c r="I52" s="6">
        <f t="shared" si="8"/>
        <v>17.757694675916298</v>
      </c>
      <c r="J52" s="6">
        <v>0</v>
      </c>
      <c r="K52" s="6">
        <v>-9.8000000000000007</v>
      </c>
    </row>
    <row r="53" spans="4:11" x14ac:dyDescent="0.3">
      <c r="D53" s="6">
        <v>52</v>
      </c>
      <c r="E53" s="6">
        <f t="shared" si="0"/>
        <v>0.51000000000000023</v>
      </c>
      <c r="F53" s="6">
        <f t="shared" si="7"/>
        <v>5.3883828371939169</v>
      </c>
      <c r="G53" s="6">
        <f t="shared" si="7"/>
        <v>10.280934284717306</v>
      </c>
      <c r="H53" s="6">
        <f t="shared" si="8"/>
        <v>10.565456543517486</v>
      </c>
      <c r="I53" s="6">
        <f t="shared" si="8"/>
        <v>17.659694675916299</v>
      </c>
      <c r="J53" s="6">
        <v>0</v>
      </c>
      <c r="K53" s="6">
        <v>-9.8000000000000007</v>
      </c>
    </row>
    <row r="54" spans="4:11" x14ac:dyDescent="0.3">
      <c r="D54" s="6">
        <v>53</v>
      </c>
      <c r="E54" s="6">
        <f t="shared" si="0"/>
        <v>0.52000000000000024</v>
      </c>
      <c r="F54" s="6">
        <f t="shared" si="7"/>
        <v>5.4940374026290915</v>
      </c>
      <c r="G54" s="6">
        <f t="shared" si="7"/>
        <v>10.45704123147647</v>
      </c>
      <c r="H54" s="6">
        <f t="shared" si="8"/>
        <v>10.565456543517486</v>
      </c>
      <c r="I54" s="6">
        <f t="shared" si="8"/>
        <v>17.5616946759163</v>
      </c>
      <c r="J54" s="6">
        <v>0</v>
      </c>
      <c r="K54" s="6">
        <v>-9.8000000000000007</v>
      </c>
    </row>
    <row r="55" spans="4:11" x14ac:dyDescent="0.3">
      <c r="D55" s="6">
        <v>54</v>
      </c>
      <c r="E55" s="6">
        <f t="shared" si="0"/>
        <v>0.53000000000000025</v>
      </c>
      <c r="F55" s="6">
        <f t="shared" si="7"/>
        <v>5.5996919680642661</v>
      </c>
      <c r="G55" s="6">
        <f t="shared" si="7"/>
        <v>10.632168178235634</v>
      </c>
      <c r="H55" s="6">
        <f t="shared" si="8"/>
        <v>10.565456543517486</v>
      </c>
      <c r="I55" s="6">
        <f t="shared" si="8"/>
        <v>17.463694675916301</v>
      </c>
      <c r="J55" s="6">
        <v>0</v>
      </c>
      <c r="K55" s="6">
        <v>-9.8000000000000007</v>
      </c>
    </row>
    <row r="56" spans="4:11" x14ac:dyDescent="0.3">
      <c r="D56" s="6">
        <v>55</v>
      </c>
      <c r="E56" s="6">
        <f t="shared" si="0"/>
        <v>0.54000000000000026</v>
      </c>
      <c r="F56" s="6">
        <f t="shared" si="7"/>
        <v>5.7053465334994407</v>
      </c>
      <c r="G56" s="6">
        <f t="shared" si="7"/>
        <v>10.806315124994798</v>
      </c>
      <c r="H56" s="6">
        <f t="shared" si="8"/>
        <v>10.565456543517486</v>
      </c>
      <c r="I56" s="6">
        <f t="shared" si="8"/>
        <v>17.365694675916302</v>
      </c>
      <c r="J56" s="6">
        <v>0</v>
      </c>
      <c r="K56" s="6">
        <v>-9.8000000000000007</v>
      </c>
    </row>
    <row r="57" spans="4:11" x14ac:dyDescent="0.3">
      <c r="D57" s="6">
        <v>56</v>
      </c>
      <c r="E57" s="6">
        <f t="shared" si="0"/>
        <v>0.55000000000000027</v>
      </c>
      <c r="F57" s="6">
        <f t="shared" si="7"/>
        <v>5.8110010989346152</v>
      </c>
      <c r="G57" s="6">
        <f t="shared" si="7"/>
        <v>10.979482071753962</v>
      </c>
      <c r="H57" s="6">
        <f t="shared" si="8"/>
        <v>10.565456543517486</v>
      </c>
      <c r="I57" s="6">
        <f t="shared" si="8"/>
        <v>17.267694675916303</v>
      </c>
      <c r="J57" s="6">
        <v>0</v>
      </c>
      <c r="K57" s="6">
        <v>-9.8000000000000007</v>
      </c>
    </row>
    <row r="58" spans="4:11" x14ac:dyDescent="0.3">
      <c r="D58" s="6">
        <v>57</v>
      </c>
      <c r="E58" s="6">
        <f t="shared" si="0"/>
        <v>0.56000000000000028</v>
      </c>
      <c r="F58" s="6">
        <f t="shared" si="7"/>
        <v>5.9166556643697898</v>
      </c>
      <c r="G58" s="6">
        <f t="shared" si="7"/>
        <v>11.151669018513125</v>
      </c>
      <c r="H58" s="6">
        <f t="shared" si="8"/>
        <v>10.565456543517486</v>
      </c>
      <c r="I58" s="6">
        <f t="shared" si="8"/>
        <v>17.169694675916304</v>
      </c>
      <c r="J58" s="6">
        <v>0</v>
      </c>
      <c r="K58" s="6">
        <v>-9.8000000000000007</v>
      </c>
    </row>
    <row r="59" spans="4:11" x14ac:dyDescent="0.3">
      <c r="D59" s="6">
        <v>58</v>
      </c>
      <c r="E59" s="6">
        <f t="shared" si="0"/>
        <v>0.57000000000000028</v>
      </c>
      <c r="F59" s="6">
        <f t="shared" si="7"/>
        <v>6.0223102298049644</v>
      </c>
      <c r="G59" s="6">
        <f t="shared" si="7"/>
        <v>11.322875965272289</v>
      </c>
      <c r="H59" s="6">
        <f t="shared" si="8"/>
        <v>10.565456543517486</v>
      </c>
      <c r="I59" s="6">
        <f t="shared" si="8"/>
        <v>17.071694675916305</v>
      </c>
      <c r="J59" s="6">
        <v>0</v>
      </c>
      <c r="K59" s="6">
        <v>-9.8000000000000007</v>
      </c>
    </row>
    <row r="60" spans="4:11" x14ac:dyDescent="0.3">
      <c r="D60" s="6">
        <v>59</v>
      </c>
      <c r="E60" s="6">
        <f t="shared" si="0"/>
        <v>0.58000000000000029</v>
      </c>
      <c r="F60" s="6">
        <f t="shared" si="7"/>
        <v>6.127964795240139</v>
      </c>
      <c r="G60" s="6">
        <f t="shared" si="7"/>
        <v>11.493102912031452</v>
      </c>
      <c r="H60" s="6">
        <f t="shared" si="8"/>
        <v>10.565456543517486</v>
      </c>
      <c r="I60" s="6">
        <f t="shared" si="8"/>
        <v>16.973694675916306</v>
      </c>
      <c r="J60" s="6">
        <v>0</v>
      </c>
      <c r="K60" s="6">
        <v>-9.8000000000000007</v>
      </c>
    </row>
    <row r="61" spans="4:11" x14ac:dyDescent="0.3">
      <c r="D61" s="6">
        <v>60</v>
      </c>
      <c r="E61" s="6">
        <f t="shared" si="0"/>
        <v>0.5900000000000003</v>
      </c>
      <c r="F61" s="6">
        <f t="shared" si="7"/>
        <v>6.2336193606753136</v>
      </c>
      <c r="G61" s="6">
        <f t="shared" si="7"/>
        <v>11.662349858790616</v>
      </c>
      <c r="H61" s="6">
        <f t="shared" si="8"/>
        <v>10.565456543517486</v>
      </c>
      <c r="I61" s="6">
        <f t="shared" si="8"/>
        <v>16.875694675916307</v>
      </c>
      <c r="J61" s="6">
        <v>0</v>
      </c>
      <c r="K61" s="6">
        <v>-9.8000000000000007</v>
      </c>
    </row>
    <row r="62" spans="4:11" x14ac:dyDescent="0.3">
      <c r="D62" s="6">
        <v>61</v>
      </c>
      <c r="E62" s="6">
        <f t="shared" si="0"/>
        <v>0.60000000000000031</v>
      </c>
      <c r="F62" s="6">
        <f t="shared" si="7"/>
        <v>6.3392739261104882</v>
      </c>
      <c r="G62" s="6">
        <f t="shared" si="7"/>
        <v>11.830616805549781</v>
      </c>
      <c r="H62" s="6">
        <f t="shared" si="8"/>
        <v>10.565456543517486</v>
      </c>
      <c r="I62" s="6">
        <f t="shared" si="8"/>
        <v>16.777694675916308</v>
      </c>
      <c r="J62" s="6">
        <v>0</v>
      </c>
      <c r="K62" s="6">
        <v>-9.8000000000000007</v>
      </c>
    </row>
    <row r="63" spans="4:11" x14ac:dyDescent="0.3">
      <c r="D63" s="6">
        <v>62</v>
      </c>
      <c r="E63" s="6">
        <f t="shared" si="0"/>
        <v>0.61000000000000032</v>
      </c>
      <c r="F63" s="6">
        <f t="shared" si="7"/>
        <v>6.4449284915456628</v>
      </c>
      <c r="G63" s="6">
        <f t="shared" si="7"/>
        <v>11.997903752308945</v>
      </c>
      <c r="H63" s="6">
        <f t="shared" si="8"/>
        <v>10.565456543517486</v>
      </c>
      <c r="I63" s="6">
        <f t="shared" si="8"/>
        <v>16.679694675916309</v>
      </c>
      <c r="J63" s="6">
        <v>0</v>
      </c>
      <c r="K63" s="6">
        <v>-9.8000000000000007</v>
      </c>
    </row>
    <row r="64" spans="4:11" x14ac:dyDescent="0.3">
      <c r="D64" s="6">
        <v>63</v>
      </c>
      <c r="E64" s="6">
        <f t="shared" si="0"/>
        <v>0.62000000000000033</v>
      </c>
      <c r="F64" s="6">
        <f t="shared" si="7"/>
        <v>6.5505830569808374</v>
      </c>
      <c r="G64" s="6">
        <f t="shared" si="7"/>
        <v>12.164210699068109</v>
      </c>
      <c r="H64" s="6">
        <f t="shared" si="8"/>
        <v>10.565456543517486</v>
      </c>
      <c r="I64" s="6">
        <f t="shared" si="8"/>
        <v>16.58169467591631</v>
      </c>
      <c r="J64" s="6">
        <v>0</v>
      </c>
      <c r="K64" s="6">
        <v>-9.8000000000000007</v>
      </c>
    </row>
    <row r="65" spans="4:11" x14ac:dyDescent="0.3">
      <c r="D65" s="6">
        <v>64</v>
      </c>
      <c r="E65" s="6">
        <f t="shared" si="0"/>
        <v>0.63000000000000034</v>
      </c>
      <c r="F65" s="6">
        <f t="shared" si="7"/>
        <v>6.656237622416012</v>
      </c>
      <c r="G65" s="6">
        <f t="shared" si="7"/>
        <v>12.329537645827273</v>
      </c>
      <c r="H65" s="6">
        <f t="shared" si="8"/>
        <v>10.565456543517486</v>
      </c>
      <c r="I65" s="6">
        <f t="shared" si="8"/>
        <v>16.483694675916311</v>
      </c>
      <c r="J65" s="6">
        <v>0</v>
      </c>
      <c r="K65" s="6">
        <v>-9.8000000000000007</v>
      </c>
    </row>
    <row r="66" spans="4:11" x14ac:dyDescent="0.3">
      <c r="D66" s="6">
        <v>65</v>
      </c>
      <c r="E66" s="6">
        <f t="shared" si="0"/>
        <v>0.64000000000000035</v>
      </c>
      <c r="F66" s="6">
        <f t="shared" si="7"/>
        <v>6.7618921878511866</v>
      </c>
      <c r="G66" s="6">
        <f t="shared" si="7"/>
        <v>12.493884592586436</v>
      </c>
      <c r="H66" s="6">
        <f t="shared" si="8"/>
        <v>10.565456543517486</v>
      </c>
      <c r="I66" s="6">
        <f t="shared" si="8"/>
        <v>16.385694675916312</v>
      </c>
      <c r="J66" s="6">
        <v>0</v>
      </c>
      <c r="K66" s="6">
        <v>-9.8000000000000007</v>
      </c>
    </row>
    <row r="67" spans="4:11" x14ac:dyDescent="0.3">
      <c r="D67" s="6">
        <v>66</v>
      </c>
      <c r="E67" s="6">
        <f t="shared" si="0"/>
        <v>0.65000000000000036</v>
      </c>
      <c r="F67" s="6">
        <f t="shared" si="7"/>
        <v>6.8675467532863612</v>
      </c>
      <c r="G67" s="6">
        <f t="shared" si="7"/>
        <v>12.6572515393456</v>
      </c>
      <c r="H67" s="6">
        <f t="shared" si="8"/>
        <v>10.565456543517486</v>
      </c>
      <c r="I67" s="6">
        <f t="shared" si="8"/>
        <v>16.287694675916313</v>
      </c>
      <c r="J67" s="6">
        <v>0</v>
      </c>
      <c r="K67" s="6">
        <v>-9.8000000000000007</v>
      </c>
    </row>
    <row r="68" spans="4:11" x14ac:dyDescent="0.3">
      <c r="D68" s="6">
        <v>67</v>
      </c>
      <c r="E68" s="6">
        <f t="shared" ref="E68:E131" si="9">$B$2+E67</f>
        <v>0.66000000000000036</v>
      </c>
      <c r="F68" s="6">
        <f t="shared" ref="F68:G83" si="10">F67+H67*$B$2+0.5*J67*$B$2^2</f>
        <v>6.9732013187215358</v>
      </c>
      <c r="G68" s="6">
        <f t="shared" si="10"/>
        <v>12.819638486104763</v>
      </c>
      <c r="H68" s="6">
        <f t="shared" ref="H68:I83" si="11">H67+J67*$B$2</f>
        <v>10.565456543517486</v>
      </c>
      <c r="I68" s="6">
        <f t="shared" si="11"/>
        <v>16.189694675916314</v>
      </c>
      <c r="J68" s="6">
        <v>0</v>
      </c>
      <c r="K68" s="6">
        <v>-9.8000000000000007</v>
      </c>
    </row>
    <row r="69" spans="4:11" x14ac:dyDescent="0.3">
      <c r="D69" s="6">
        <v>68</v>
      </c>
      <c r="E69" s="6">
        <f t="shared" si="9"/>
        <v>0.67000000000000037</v>
      </c>
      <c r="F69" s="6">
        <f t="shared" si="10"/>
        <v>7.0788558841567104</v>
      </c>
      <c r="G69" s="6">
        <f t="shared" si="10"/>
        <v>12.981045432863928</v>
      </c>
      <c r="H69" s="6">
        <f t="shared" si="11"/>
        <v>10.565456543517486</v>
      </c>
      <c r="I69" s="6">
        <f t="shared" si="11"/>
        <v>16.091694675916315</v>
      </c>
      <c r="J69" s="6">
        <v>0</v>
      </c>
      <c r="K69" s="6">
        <v>-9.8000000000000007</v>
      </c>
    </row>
    <row r="70" spans="4:11" x14ac:dyDescent="0.3">
      <c r="D70" s="6">
        <v>69</v>
      </c>
      <c r="E70" s="6">
        <f t="shared" si="9"/>
        <v>0.68000000000000038</v>
      </c>
      <c r="F70" s="6">
        <f t="shared" si="10"/>
        <v>7.184510449591885</v>
      </c>
      <c r="G70" s="6">
        <f t="shared" si="10"/>
        <v>13.141472379623092</v>
      </c>
      <c r="H70" s="6">
        <f t="shared" si="11"/>
        <v>10.565456543517486</v>
      </c>
      <c r="I70" s="6">
        <f t="shared" si="11"/>
        <v>15.993694675916315</v>
      </c>
      <c r="J70" s="6">
        <v>0</v>
      </c>
      <c r="K70" s="6">
        <v>-9.8000000000000007</v>
      </c>
    </row>
    <row r="71" spans="4:11" x14ac:dyDescent="0.3">
      <c r="D71" s="6">
        <v>70</v>
      </c>
      <c r="E71" s="6">
        <f t="shared" si="9"/>
        <v>0.69000000000000039</v>
      </c>
      <c r="F71" s="6">
        <f t="shared" si="10"/>
        <v>7.2901650150270596</v>
      </c>
      <c r="G71" s="6">
        <f t="shared" si="10"/>
        <v>13.300919326382257</v>
      </c>
      <c r="H71" s="6">
        <f t="shared" si="11"/>
        <v>10.565456543517486</v>
      </c>
      <c r="I71" s="6">
        <f t="shared" si="11"/>
        <v>15.895694675916314</v>
      </c>
      <c r="J71" s="6">
        <v>0</v>
      </c>
      <c r="K71" s="6">
        <v>-9.8000000000000007</v>
      </c>
    </row>
    <row r="72" spans="4:11" x14ac:dyDescent="0.3">
      <c r="D72" s="6">
        <v>71</v>
      </c>
      <c r="E72" s="6">
        <f t="shared" si="9"/>
        <v>0.7000000000000004</v>
      </c>
      <c r="F72" s="6">
        <f t="shared" si="10"/>
        <v>7.3958195804622342</v>
      </c>
      <c r="G72" s="6">
        <f t="shared" si="10"/>
        <v>13.459386273141421</v>
      </c>
      <c r="H72" s="6">
        <f t="shared" si="11"/>
        <v>10.565456543517486</v>
      </c>
      <c r="I72" s="6">
        <f t="shared" si="11"/>
        <v>15.797694675916313</v>
      </c>
      <c r="J72" s="6">
        <v>0</v>
      </c>
      <c r="K72" s="6">
        <v>-9.8000000000000007</v>
      </c>
    </row>
    <row r="73" spans="4:11" x14ac:dyDescent="0.3">
      <c r="D73" s="6">
        <v>72</v>
      </c>
      <c r="E73" s="6">
        <f t="shared" si="9"/>
        <v>0.71000000000000041</v>
      </c>
      <c r="F73" s="6">
        <f t="shared" si="10"/>
        <v>7.5014741458974088</v>
      </c>
      <c r="G73" s="6">
        <f t="shared" si="10"/>
        <v>13.616873219900585</v>
      </c>
      <c r="H73" s="6">
        <f t="shared" si="11"/>
        <v>10.565456543517486</v>
      </c>
      <c r="I73" s="6">
        <f t="shared" si="11"/>
        <v>15.699694675916312</v>
      </c>
      <c r="J73" s="6">
        <v>0</v>
      </c>
      <c r="K73" s="6">
        <v>-9.8000000000000007</v>
      </c>
    </row>
    <row r="74" spans="4:11" x14ac:dyDescent="0.3">
      <c r="D74" s="6">
        <v>73</v>
      </c>
      <c r="E74" s="6">
        <f t="shared" si="9"/>
        <v>0.72000000000000042</v>
      </c>
      <c r="F74" s="6">
        <f t="shared" si="10"/>
        <v>7.6071287113325834</v>
      </c>
      <c r="G74" s="6">
        <f t="shared" si="10"/>
        <v>13.773380166659749</v>
      </c>
      <c r="H74" s="6">
        <f t="shared" si="11"/>
        <v>10.565456543517486</v>
      </c>
      <c r="I74" s="6">
        <f t="shared" si="11"/>
        <v>15.601694675916312</v>
      </c>
      <c r="J74" s="6">
        <v>0</v>
      </c>
      <c r="K74" s="6">
        <v>-9.8000000000000007</v>
      </c>
    </row>
    <row r="75" spans="4:11" x14ac:dyDescent="0.3">
      <c r="D75" s="6">
        <v>74</v>
      </c>
      <c r="E75" s="6">
        <f t="shared" si="9"/>
        <v>0.73000000000000043</v>
      </c>
      <c r="F75" s="6">
        <f t="shared" si="10"/>
        <v>7.712783276767758</v>
      </c>
      <c r="G75" s="6">
        <f t="shared" si="10"/>
        <v>13.928907113418912</v>
      </c>
      <c r="H75" s="6">
        <f t="shared" si="11"/>
        <v>10.565456543517486</v>
      </c>
      <c r="I75" s="6">
        <f t="shared" si="11"/>
        <v>15.503694675916311</v>
      </c>
      <c r="J75" s="6">
        <v>0</v>
      </c>
      <c r="K75" s="6">
        <v>-9.8000000000000007</v>
      </c>
    </row>
    <row r="76" spans="4:11" x14ac:dyDescent="0.3">
      <c r="D76" s="6">
        <v>75</v>
      </c>
      <c r="E76" s="6">
        <f t="shared" si="9"/>
        <v>0.74000000000000044</v>
      </c>
      <c r="F76" s="6">
        <f t="shared" si="10"/>
        <v>7.8184378422029326</v>
      </c>
      <c r="G76" s="6">
        <f t="shared" si="10"/>
        <v>14.083454060178076</v>
      </c>
      <c r="H76" s="6">
        <f t="shared" si="11"/>
        <v>10.565456543517486</v>
      </c>
      <c r="I76" s="6">
        <f t="shared" si="11"/>
        <v>15.40569467591631</v>
      </c>
      <c r="J76" s="6">
        <v>0</v>
      </c>
      <c r="K76" s="6">
        <v>-9.8000000000000007</v>
      </c>
    </row>
    <row r="77" spans="4:11" x14ac:dyDescent="0.3">
      <c r="D77" s="6">
        <v>76</v>
      </c>
      <c r="E77" s="6">
        <f t="shared" si="9"/>
        <v>0.75000000000000044</v>
      </c>
      <c r="F77" s="6">
        <f t="shared" si="10"/>
        <v>7.9240924076381072</v>
      </c>
      <c r="G77" s="6">
        <f t="shared" si="10"/>
        <v>14.237021006937239</v>
      </c>
      <c r="H77" s="6">
        <f t="shared" si="11"/>
        <v>10.565456543517486</v>
      </c>
      <c r="I77" s="6">
        <f t="shared" si="11"/>
        <v>15.307694675916309</v>
      </c>
      <c r="J77" s="6">
        <v>0</v>
      </c>
      <c r="K77" s="6">
        <v>-9.8000000000000007</v>
      </c>
    </row>
    <row r="78" spans="4:11" x14ac:dyDescent="0.3">
      <c r="D78" s="6">
        <v>77</v>
      </c>
      <c r="E78" s="6">
        <f t="shared" si="9"/>
        <v>0.76000000000000045</v>
      </c>
      <c r="F78" s="6">
        <f t="shared" si="10"/>
        <v>8.0297469730732818</v>
      </c>
      <c r="G78" s="6">
        <f t="shared" si="10"/>
        <v>14.389607953696403</v>
      </c>
      <c r="H78" s="6">
        <f t="shared" si="11"/>
        <v>10.565456543517486</v>
      </c>
      <c r="I78" s="6">
        <f t="shared" si="11"/>
        <v>15.209694675916309</v>
      </c>
      <c r="J78" s="6">
        <v>0</v>
      </c>
      <c r="K78" s="6">
        <v>-9.8000000000000007</v>
      </c>
    </row>
    <row r="79" spans="4:11" x14ac:dyDescent="0.3">
      <c r="D79" s="6">
        <v>78</v>
      </c>
      <c r="E79" s="6">
        <f t="shared" si="9"/>
        <v>0.77000000000000046</v>
      </c>
      <c r="F79" s="6">
        <f t="shared" si="10"/>
        <v>8.1354015385084573</v>
      </c>
      <c r="G79" s="6">
        <f t="shared" si="10"/>
        <v>14.541214900455568</v>
      </c>
      <c r="H79" s="6">
        <f t="shared" si="11"/>
        <v>10.565456543517486</v>
      </c>
      <c r="I79" s="6">
        <f t="shared" si="11"/>
        <v>15.111694675916308</v>
      </c>
      <c r="J79" s="6">
        <v>0</v>
      </c>
      <c r="K79" s="6">
        <v>-9.8000000000000007</v>
      </c>
    </row>
    <row r="80" spans="4:11" x14ac:dyDescent="0.3">
      <c r="D80" s="6">
        <v>79</v>
      </c>
      <c r="E80" s="6">
        <f t="shared" si="9"/>
        <v>0.78000000000000047</v>
      </c>
      <c r="F80" s="6">
        <f t="shared" si="10"/>
        <v>8.2410561039436327</v>
      </c>
      <c r="G80" s="6">
        <f t="shared" si="10"/>
        <v>14.691841847214732</v>
      </c>
      <c r="H80" s="6">
        <f t="shared" si="11"/>
        <v>10.565456543517486</v>
      </c>
      <c r="I80" s="6">
        <f t="shared" si="11"/>
        <v>15.013694675916307</v>
      </c>
      <c r="J80" s="6">
        <v>0</v>
      </c>
      <c r="K80" s="6">
        <v>-9.8000000000000007</v>
      </c>
    </row>
    <row r="81" spans="4:11" x14ac:dyDescent="0.3">
      <c r="D81" s="6">
        <v>80</v>
      </c>
      <c r="E81" s="6">
        <f t="shared" si="9"/>
        <v>0.79000000000000048</v>
      </c>
      <c r="F81" s="6">
        <f t="shared" si="10"/>
        <v>8.3467106693788082</v>
      </c>
      <c r="G81" s="6">
        <f t="shared" si="10"/>
        <v>14.841488793973896</v>
      </c>
      <c r="H81" s="6">
        <f t="shared" si="11"/>
        <v>10.565456543517486</v>
      </c>
      <c r="I81" s="6">
        <f t="shared" si="11"/>
        <v>14.915694675916306</v>
      </c>
      <c r="J81" s="6">
        <v>0</v>
      </c>
      <c r="K81" s="6">
        <v>-9.8000000000000007</v>
      </c>
    </row>
    <row r="82" spans="4:11" x14ac:dyDescent="0.3">
      <c r="D82" s="6">
        <v>81</v>
      </c>
      <c r="E82" s="6">
        <f t="shared" si="9"/>
        <v>0.80000000000000049</v>
      </c>
      <c r="F82" s="6">
        <f t="shared" si="10"/>
        <v>8.4523652348139837</v>
      </c>
      <c r="G82" s="6">
        <f t="shared" si="10"/>
        <v>14.99015574073306</v>
      </c>
      <c r="H82" s="6">
        <f t="shared" si="11"/>
        <v>10.565456543517486</v>
      </c>
      <c r="I82" s="6">
        <f t="shared" si="11"/>
        <v>14.817694675916306</v>
      </c>
      <c r="J82" s="6">
        <v>0</v>
      </c>
      <c r="K82" s="6">
        <v>-9.8000000000000007</v>
      </c>
    </row>
    <row r="83" spans="4:11" x14ac:dyDescent="0.3">
      <c r="D83" s="6">
        <v>82</v>
      </c>
      <c r="E83" s="6">
        <f t="shared" si="9"/>
        <v>0.8100000000000005</v>
      </c>
      <c r="F83" s="6">
        <f t="shared" si="10"/>
        <v>8.5580198002491592</v>
      </c>
      <c r="G83" s="6">
        <f t="shared" si="10"/>
        <v>15.137842687492224</v>
      </c>
      <c r="H83" s="6">
        <f t="shared" si="11"/>
        <v>10.565456543517486</v>
      </c>
      <c r="I83" s="6">
        <f t="shared" si="11"/>
        <v>14.719694675916305</v>
      </c>
      <c r="J83" s="6">
        <v>0</v>
      </c>
      <c r="K83" s="6">
        <v>-9.8000000000000007</v>
      </c>
    </row>
    <row r="84" spans="4:11" x14ac:dyDescent="0.3">
      <c r="D84" s="6">
        <v>83</v>
      </c>
      <c r="E84" s="6">
        <f t="shared" si="9"/>
        <v>0.82000000000000051</v>
      </c>
      <c r="F84" s="6">
        <f t="shared" ref="F84:G99" si="12">F83+H83*$B$2+0.5*J83*$B$2^2</f>
        <v>8.6636743656843347</v>
      </c>
      <c r="G84" s="6">
        <f t="shared" si="12"/>
        <v>15.284549634251388</v>
      </c>
      <c r="H84" s="6">
        <f t="shared" ref="H84:I99" si="13">H83+J83*$B$2</f>
        <v>10.565456543517486</v>
      </c>
      <c r="I84" s="6">
        <f t="shared" si="13"/>
        <v>14.621694675916304</v>
      </c>
      <c r="J84" s="6">
        <v>0</v>
      </c>
      <c r="K84" s="6">
        <v>-9.8000000000000007</v>
      </c>
    </row>
    <row r="85" spans="4:11" x14ac:dyDescent="0.3">
      <c r="D85" s="6">
        <v>84</v>
      </c>
      <c r="E85" s="6">
        <f t="shared" si="9"/>
        <v>0.83000000000000052</v>
      </c>
      <c r="F85" s="6">
        <f t="shared" si="12"/>
        <v>8.7693289311195102</v>
      </c>
      <c r="G85" s="6">
        <f t="shared" si="12"/>
        <v>15.430276581010551</v>
      </c>
      <c r="H85" s="6">
        <f t="shared" si="13"/>
        <v>10.565456543517486</v>
      </c>
      <c r="I85" s="6">
        <f t="shared" si="13"/>
        <v>14.523694675916303</v>
      </c>
      <c r="J85" s="6">
        <v>0</v>
      </c>
      <c r="K85" s="6">
        <v>-9.8000000000000007</v>
      </c>
    </row>
    <row r="86" spans="4:11" x14ac:dyDescent="0.3">
      <c r="D86" s="6">
        <v>85</v>
      </c>
      <c r="E86" s="6">
        <f t="shared" si="9"/>
        <v>0.84000000000000052</v>
      </c>
      <c r="F86" s="6">
        <f t="shared" si="12"/>
        <v>8.8749834965546857</v>
      </c>
      <c r="G86" s="6">
        <f t="shared" si="12"/>
        <v>15.575023527769714</v>
      </c>
      <c r="H86" s="6">
        <f t="shared" si="13"/>
        <v>10.565456543517486</v>
      </c>
      <c r="I86" s="6">
        <f t="shared" si="13"/>
        <v>14.425694675916303</v>
      </c>
      <c r="J86" s="6">
        <v>0</v>
      </c>
      <c r="K86" s="6">
        <v>-9.8000000000000007</v>
      </c>
    </row>
    <row r="87" spans="4:11" x14ac:dyDescent="0.3">
      <c r="D87" s="6">
        <v>86</v>
      </c>
      <c r="E87" s="6">
        <f t="shared" si="9"/>
        <v>0.85000000000000053</v>
      </c>
      <c r="F87" s="6">
        <f t="shared" si="12"/>
        <v>8.9806380619898611</v>
      </c>
      <c r="G87" s="6">
        <f t="shared" si="12"/>
        <v>15.718790474528879</v>
      </c>
      <c r="H87" s="6">
        <f t="shared" si="13"/>
        <v>10.565456543517486</v>
      </c>
      <c r="I87" s="6">
        <f t="shared" si="13"/>
        <v>14.327694675916302</v>
      </c>
      <c r="J87" s="6">
        <v>0</v>
      </c>
      <c r="K87" s="6">
        <v>-9.8000000000000007</v>
      </c>
    </row>
    <row r="88" spans="4:11" x14ac:dyDescent="0.3">
      <c r="D88" s="6">
        <v>87</v>
      </c>
      <c r="E88" s="6">
        <f t="shared" si="9"/>
        <v>0.86000000000000054</v>
      </c>
      <c r="F88" s="6">
        <f t="shared" si="12"/>
        <v>9.0862926274250366</v>
      </c>
      <c r="G88" s="6">
        <f t="shared" si="12"/>
        <v>15.861577421288043</v>
      </c>
      <c r="H88" s="6">
        <f t="shared" si="13"/>
        <v>10.565456543517486</v>
      </c>
      <c r="I88" s="6">
        <f t="shared" si="13"/>
        <v>14.229694675916301</v>
      </c>
      <c r="J88" s="6">
        <v>0</v>
      </c>
      <c r="K88" s="6">
        <v>-9.8000000000000007</v>
      </c>
    </row>
    <row r="89" spans="4:11" x14ac:dyDescent="0.3">
      <c r="D89" s="6">
        <v>88</v>
      </c>
      <c r="E89" s="6">
        <f t="shared" si="9"/>
        <v>0.87000000000000055</v>
      </c>
      <c r="F89" s="6">
        <f t="shared" si="12"/>
        <v>9.1919471928602121</v>
      </c>
      <c r="G89" s="6">
        <f t="shared" si="12"/>
        <v>16.003384368047207</v>
      </c>
      <c r="H89" s="6">
        <f t="shared" si="13"/>
        <v>10.565456543517486</v>
      </c>
      <c r="I89" s="6">
        <f t="shared" si="13"/>
        <v>14.1316946759163</v>
      </c>
      <c r="J89" s="6">
        <v>0</v>
      </c>
      <c r="K89" s="6">
        <v>-9.8000000000000007</v>
      </c>
    </row>
    <row r="90" spans="4:11" x14ac:dyDescent="0.3">
      <c r="D90" s="6">
        <v>89</v>
      </c>
      <c r="E90" s="6">
        <f t="shared" si="9"/>
        <v>0.88000000000000056</v>
      </c>
      <c r="F90" s="6">
        <f t="shared" si="12"/>
        <v>9.2976017582953876</v>
      </c>
      <c r="G90" s="6">
        <f t="shared" si="12"/>
        <v>16.14421131480637</v>
      </c>
      <c r="H90" s="6">
        <f t="shared" si="13"/>
        <v>10.565456543517486</v>
      </c>
      <c r="I90" s="6">
        <f t="shared" si="13"/>
        <v>14.033694675916299</v>
      </c>
      <c r="J90" s="6">
        <v>0</v>
      </c>
      <c r="K90" s="6">
        <v>-9.8000000000000007</v>
      </c>
    </row>
    <row r="91" spans="4:11" x14ac:dyDescent="0.3">
      <c r="D91" s="6">
        <v>90</v>
      </c>
      <c r="E91" s="6">
        <f t="shared" si="9"/>
        <v>0.89000000000000057</v>
      </c>
      <c r="F91" s="6">
        <f t="shared" si="12"/>
        <v>9.4032563237305631</v>
      </c>
      <c r="G91" s="6">
        <f t="shared" si="12"/>
        <v>16.284058261565534</v>
      </c>
      <c r="H91" s="6">
        <f t="shared" si="13"/>
        <v>10.565456543517486</v>
      </c>
      <c r="I91" s="6">
        <f t="shared" si="13"/>
        <v>13.935694675916299</v>
      </c>
      <c r="J91" s="6">
        <v>0</v>
      </c>
      <c r="K91" s="6">
        <v>-9.8000000000000007</v>
      </c>
    </row>
    <row r="92" spans="4:11" x14ac:dyDescent="0.3">
      <c r="D92" s="6">
        <v>91</v>
      </c>
      <c r="E92" s="6">
        <f t="shared" si="9"/>
        <v>0.90000000000000058</v>
      </c>
      <c r="F92" s="6">
        <f t="shared" si="12"/>
        <v>9.5089108891657386</v>
      </c>
      <c r="G92" s="6">
        <f t="shared" si="12"/>
        <v>16.422925208324699</v>
      </c>
      <c r="H92" s="6">
        <f t="shared" si="13"/>
        <v>10.565456543517486</v>
      </c>
      <c r="I92" s="6">
        <f t="shared" si="13"/>
        <v>13.837694675916298</v>
      </c>
      <c r="J92" s="6">
        <v>0</v>
      </c>
      <c r="K92" s="6">
        <v>-9.8000000000000007</v>
      </c>
    </row>
    <row r="93" spans="4:11" x14ac:dyDescent="0.3">
      <c r="D93" s="6">
        <v>92</v>
      </c>
      <c r="E93" s="6">
        <f t="shared" si="9"/>
        <v>0.91000000000000059</v>
      </c>
      <c r="F93" s="6">
        <f t="shared" si="12"/>
        <v>9.6145654546009141</v>
      </c>
      <c r="G93" s="6">
        <f t="shared" si="12"/>
        <v>16.560812155083863</v>
      </c>
      <c r="H93" s="6">
        <f t="shared" si="13"/>
        <v>10.565456543517486</v>
      </c>
      <c r="I93" s="6">
        <f t="shared" si="13"/>
        <v>13.739694675916297</v>
      </c>
      <c r="J93" s="6">
        <v>0</v>
      </c>
      <c r="K93" s="6">
        <v>-9.8000000000000007</v>
      </c>
    </row>
    <row r="94" spans="4:11" x14ac:dyDescent="0.3">
      <c r="D94" s="6">
        <v>93</v>
      </c>
      <c r="E94" s="6">
        <f t="shared" si="9"/>
        <v>0.9200000000000006</v>
      </c>
      <c r="F94" s="6">
        <f t="shared" si="12"/>
        <v>9.7202200200360895</v>
      </c>
      <c r="G94" s="6">
        <f t="shared" si="12"/>
        <v>16.697719101843028</v>
      </c>
      <c r="H94" s="6">
        <f t="shared" si="13"/>
        <v>10.565456543517486</v>
      </c>
      <c r="I94" s="6">
        <f t="shared" si="13"/>
        <v>13.641694675916296</v>
      </c>
      <c r="J94" s="6">
        <v>0</v>
      </c>
      <c r="K94" s="6">
        <v>-9.8000000000000007</v>
      </c>
    </row>
    <row r="95" spans="4:11" x14ac:dyDescent="0.3">
      <c r="D95" s="6">
        <v>94</v>
      </c>
      <c r="E95" s="6">
        <f t="shared" si="9"/>
        <v>0.9300000000000006</v>
      </c>
      <c r="F95" s="6">
        <f t="shared" si="12"/>
        <v>9.825874585471265</v>
      </c>
      <c r="G95" s="6">
        <f t="shared" si="12"/>
        <v>16.833646048602191</v>
      </c>
      <c r="H95" s="6">
        <f t="shared" si="13"/>
        <v>10.565456543517486</v>
      </c>
      <c r="I95" s="6">
        <f t="shared" si="13"/>
        <v>13.543694675916296</v>
      </c>
      <c r="J95" s="6">
        <v>0</v>
      </c>
      <c r="K95" s="6">
        <v>-9.8000000000000007</v>
      </c>
    </row>
    <row r="96" spans="4:11" x14ac:dyDescent="0.3">
      <c r="D96" s="6">
        <v>95</v>
      </c>
      <c r="E96" s="6">
        <f t="shared" si="9"/>
        <v>0.94000000000000061</v>
      </c>
      <c r="F96" s="6">
        <f t="shared" si="12"/>
        <v>9.9315291509064405</v>
      </c>
      <c r="G96" s="6">
        <f t="shared" si="12"/>
        <v>16.968592995361355</v>
      </c>
      <c r="H96" s="6">
        <f t="shared" si="13"/>
        <v>10.565456543517486</v>
      </c>
      <c r="I96" s="6">
        <f t="shared" si="13"/>
        <v>13.445694675916295</v>
      </c>
      <c r="J96" s="6">
        <v>0</v>
      </c>
      <c r="K96" s="6">
        <v>-9.8000000000000007</v>
      </c>
    </row>
    <row r="97" spans="4:11" x14ac:dyDescent="0.3">
      <c r="D97" s="6">
        <v>96</v>
      </c>
      <c r="E97" s="6">
        <f t="shared" si="9"/>
        <v>0.95000000000000062</v>
      </c>
      <c r="F97" s="6">
        <f t="shared" si="12"/>
        <v>10.037183716341616</v>
      </c>
      <c r="G97" s="6">
        <f t="shared" si="12"/>
        <v>17.102559942120518</v>
      </c>
      <c r="H97" s="6">
        <f t="shared" si="13"/>
        <v>10.565456543517486</v>
      </c>
      <c r="I97" s="6">
        <f t="shared" si="13"/>
        <v>13.347694675916294</v>
      </c>
      <c r="J97" s="6">
        <v>0</v>
      </c>
      <c r="K97" s="6">
        <v>-9.8000000000000007</v>
      </c>
    </row>
    <row r="98" spans="4:11" x14ac:dyDescent="0.3">
      <c r="D98" s="6">
        <v>97</v>
      </c>
      <c r="E98" s="6">
        <f t="shared" si="9"/>
        <v>0.96000000000000063</v>
      </c>
      <c r="F98" s="6">
        <f t="shared" si="12"/>
        <v>10.142838281776791</v>
      </c>
      <c r="G98" s="6">
        <f t="shared" si="12"/>
        <v>17.235546888879682</v>
      </c>
      <c r="H98" s="6">
        <f t="shared" si="13"/>
        <v>10.565456543517486</v>
      </c>
      <c r="I98" s="6">
        <f t="shared" si="13"/>
        <v>13.249694675916293</v>
      </c>
      <c r="J98" s="6">
        <v>0</v>
      </c>
      <c r="K98" s="6">
        <v>-9.8000000000000007</v>
      </c>
    </row>
    <row r="99" spans="4:11" x14ac:dyDescent="0.3">
      <c r="D99" s="6">
        <v>98</v>
      </c>
      <c r="E99" s="6">
        <f t="shared" si="9"/>
        <v>0.97000000000000064</v>
      </c>
      <c r="F99" s="6">
        <f t="shared" si="12"/>
        <v>10.248492847211967</v>
      </c>
      <c r="G99" s="6">
        <f t="shared" si="12"/>
        <v>17.367553835638844</v>
      </c>
      <c r="H99" s="6">
        <f t="shared" si="13"/>
        <v>10.565456543517486</v>
      </c>
      <c r="I99" s="6">
        <f t="shared" si="13"/>
        <v>13.151694675916293</v>
      </c>
      <c r="J99" s="6">
        <v>0</v>
      </c>
      <c r="K99" s="6">
        <v>-9.8000000000000007</v>
      </c>
    </row>
    <row r="100" spans="4:11" x14ac:dyDescent="0.3">
      <c r="D100" s="6">
        <v>99</v>
      </c>
      <c r="E100" s="6">
        <f t="shared" si="9"/>
        <v>0.98000000000000065</v>
      </c>
      <c r="F100" s="6">
        <f t="shared" ref="F100:G115" si="14">F99+H99*$B$2+0.5*J99*$B$2^2</f>
        <v>10.354147412647142</v>
      </c>
      <c r="G100" s="6">
        <f t="shared" si="14"/>
        <v>17.498580782398008</v>
      </c>
      <c r="H100" s="6">
        <f t="shared" ref="H100:I115" si="15">H99+J99*$B$2</f>
        <v>10.565456543517486</v>
      </c>
      <c r="I100" s="6">
        <f t="shared" si="15"/>
        <v>13.053694675916292</v>
      </c>
      <c r="J100" s="6">
        <v>0</v>
      </c>
      <c r="K100" s="6">
        <v>-9.8000000000000007</v>
      </c>
    </row>
    <row r="101" spans="4:11" x14ac:dyDescent="0.3">
      <c r="D101" s="6">
        <v>100</v>
      </c>
      <c r="E101" s="6">
        <f t="shared" si="9"/>
        <v>0.99000000000000066</v>
      </c>
      <c r="F101" s="6">
        <f t="shared" si="14"/>
        <v>10.459801978082318</v>
      </c>
      <c r="G101" s="6">
        <f t="shared" si="14"/>
        <v>17.628627729157174</v>
      </c>
      <c r="H101" s="6">
        <f t="shared" si="15"/>
        <v>10.565456543517486</v>
      </c>
      <c r="I101" s="6">
        <f t="shared" si="15"/>
        <v>12.955694675916291</v>
      </c>
      <c r="J101" s="6">
        <v>0</v>
      </c>
      <c r="K101" s="6">
        <v>-9.8000000000000007</v>
      </c>
    </row>
    <row r="102" spans="4:11" x14ac:dyDescent="0.3">
      <c r="D102" s="6">
        <v>101</v>
      </c>
      <c r="E102" s="6">
        <f t="shared" si="9"/>
        <v>1.0000000000000007</v>
      </c>
      <c r="F102" s="6">
        <f t="shared" si="14"/>
        <v>10.565456543517493</v>
      </c>
      <c r="G102" s="6">
        <f t="shared" si="14"/>
        <v>17.757694675916337</v>
      </c>
      <c r="H102" s="6">
        <f t="shared" si="15"/>
        <v>10.565456543517486</v>
      </c>
      <c r="I102" s="6">
        <f t="shared" si="15"/>
        <v>12.85769467591629</v>
      </c>
      <c r="J102" s="6">
        <v>0</v>
      </c>
      <c r="K102" s="6">
        <v>-9.8000000000000007</v>
      </c>
    </row>
    <row r="103" spans="4:11" x14ac:dyDescent="0.3">
      <c r="D103" s="6">
        <v>102</v>
      </c>
      <c r="E103" s="6">
        <f t="shared" si="9"/>
        <v>1.0100000000000007</v>
      </c>
      <c r="F103" s="6">
        <f t="shared" si="14"/>
        <v>10.671111108952669</v>
      </c>
      <c r="G103" s="6">
        <f t="shared" si="14"/>
        <v>17.885781622675502</v>
      </c>
      <c r="H103" s="6">
        <f t="shared" si="15"/>
        <v>10.565456543517486</v>
      </c>
      <c r="I103" s="6">
        <f t="shared" si="15"/>
        <v>12.75969467591629</v>
      </c>
      <c r="J103" s="6">
        <v>0</v>
      </c>
      <c r="K103" s="6">
        <v>-9.8000000000000007</v>
      </c>
    </row>
    <row r="104" spans="4:11" x14ac:dyDescent="0.3">
      <c r="D104" s="6">
        <v>103</v>
      </c>
      <c r="E104" s="6">
        <f t="shared" si="9"/>
        <v>1.0200000000000007</v>
      </c>
      <c r="F104" s="6">
        <f t="shared" si="14"/>
        <v>10.776765674387844</v>
      </c>
      <c r="G104" s="6">
        <f t="shared" si="14"/>
        <v>18.012888569434665</v>
      </c>
      <c r="H104" s="6">
        <f t="shared" si="15"/>
        <v>10.565456543517486</v>
      </c>
      <c r="I104" s="6">
        <f t="shared" si="15"/>
        <v>12.661694675916289</v>
      </c>
      <c r="J104" s="6">
        <v>0</v>
      </c>
      <c r="K104" s="6">
        <v>-9.8000000000000007</v>
      </c>
    </row>
    <row r="105" spans="4:11" x14ac:dyDescent="0.3">
      <c r="D105" s="6">
        <v>104</v>
      </c>
      <c r="E105" s="6">
        <f t="shared" si="9"/>
        <v>1.0300000000000007</v>
      </c>
      <c r="F105" s="6">
        <f t="shared" si="14"/>
        <v>10.88242023982302</v>
      </c>
      <c r="G105" s="6">
        <f t="shared" si="14"/>
        <v>18.13901551619383</v>
      </c>
      <c r="H105" s="6">
        <f t="shared" si="15"/>
        <v>10.565456543517486</v>
      </c>
      <c r="I105" s="6">
        <f t="shared" si="15"/>
        <v>12.563694675916288</v>
      </c>
      <c r="J105" s="6">
        <v>0</v>
      </c>
      <c r="K105" s="6">
        <v>-9.8000000000000007</v>
      </c>
    </row>
    <row r="106" spans="4:11" x14ac:dyDescent="0.3">
      <c r="D106" s="6">
        <v>105</v>
      </c>
      <c r="E106" s="6">
        <f t="shared" si="9"/>
        <v>1.0400000000000007</v>
      </c>
      <c r="F106" s="6">
        <f t="shared" si="14"/>
        <v>10.988074805258195</v>
      </c>
      <c r="G106" s="6">
        <f t="shared" si="14"/>
        <v>18.264162462952992</v>
      </c>
      <c r="H106" s="6">
        <f t="shared" si="15"/>
        <v>10.565456543517486</v>
      </c>
      <c r="I106" s="6">
        <f t="shared" si="15"/>
        <v>12.465694675916287</v>
      </c>
      <c r="J106" s="6">
        <v>0</v>
      </c>
      <c r="K106" s="6">
        <v>-9.8000000000000007</v>
      </c>
    </row>
    <row r="107" spans="4:11" x14ac:dyDescent="0.3">
      <c r="D107" s="6">
        <v>106</v>
      </c>
      <c r="E107" s="6">
        <f t="shared" si="9"/>
        <v>1.0500000000000007</v>
      </c>
      <c r="F107" s="6">
        <f t="shared" si="14"/>
        <v>11.093729370693371</v>
      </c>
      <c r="G107" s="6">
        <f t="shared" si="14"/>
        <v>18.388329409712156</v>
      </c>
      <c r="H107" s="6">
        <f t="shared" si="15"/>
        <v>10.565456543517486</v>
      </c>
      <c r="I107" s="6">
        <f t="shared" si="15"/>
        <v>12.367694675916287</v>
      </c>
      <c r="J107" s="6">
        <v>0</v>
      </c>
      <c r="K107" s="6">
        <v>-9.8000000000000007</v>
      </c>
    </row>
    <row r="108" spans="4:11" x14ac:dyDescent="0.3">
      <c r="D108" s="6">
        <v>107</v>
      </c>
      <c r="E108" s="6">
        <f t="shared" si="9"/>
        <v>1.0600000000000007</v>
      </c>
      <c r="F108" s="6">
        <f t="shared" si="14"/>
        <v>11.199383936128546</v>
      </c>
      <c r="G108" s="6">
        <f t="shared" si="14"/>
        <v>18.511516356471319</v>
      </c>
      <c r="H108" s="6">
        <f t="shared" si="15"/>
        <v>10.565456543517486</v>
      </c>
      <c r="I108" s="6">
        <f t="shared" si="15"/>
        <v>12.269694675916286</v>
      </c>
      <c r="J108" s="6">
        <v>0</v>
      </c>
      <c r="K108" s="6">
        <v>-9.8000000000000007</v>
      </c>
    </row>
    <row r="109" spans="4:11" x14ac:dyDescent="0.3">
      <c r="D109" s="6">
        <v>108</v>
      </c>
      <c r="E109" s="6">
        <f t="shared" si="9"/>
        <v>1.0700000000000007</v>
      </c>
      <c r="F109" s="6">
        <f t="shared" si="14"/>
        <v>11.305038501563722</v>
      </c>
      <c r="G109" s="6">
        <f t="shared" si="14"/>
        <v>18.633723303230482</v>
      </c>
      <c r="H109" s="6">
        <f t="shared" si="15"/>
        <v>10.565456543517486</v>
      </c>
      <c r="I109" s="6">
        <f t="shared" si="15"/>
        <v>12.171694675916285</v>
      </c>
      <c r="J109" s="6">
        <v>0</v>
      </c>
      <c r="K109" s="6">
        <v>-9.8000000000000007</v>
      </c>
    </row>
    <row r="110" spans="4:11" x14ac:dyDescent="0.3">
      <c r="D110" s="6">
        <v>109</v>
      </c>
      <c r="E110" s="6">
        <f t="shared" si="9"/>
        <v>1.0800000000000007</v>
      </c>
      <c r="F110" s="6">
        <f t="shared" si="14"/>
        <v>11.410693066998897</v>
      </c>
      <c r="G110" s="6">
        <f t="shared" si="14"/>
        <v>18.754950249989648</v>
      </c>
      <c r="H110" s="6">
        <f t="shared" si="15"/>
        <v>10.565456543517486</v>
      </c>
      <c r="I110" s="6">
        <f t="shared" si="15"/>
        <v>12.073694675916284</v>
      </c>
      <c r="J110" s="6">
        <v>0</v>
      </c>
      <c r="K110" s="6">
        <v>-9.8000000000000007</v>
      </c>
    </row>
    <row r="111" spans="4:11" x14ac:dyDescent="0.3">
      <c r="D111" s="6">
        <v>110</v>
      </c>
      <c r="E111" s="6">
        <f t="shared" si="9"/>
        <v>1.0900000000000007</v>
      </c>
      <c r="F111" s="6">
        <f t="shared" si="14"/>
        <v>11.516347632434073</v>
      </c>
      <c r="G111" s="6">
        <f t="shared" si="14"/>
        <v>18.875197196748811</v>
      </c>
      <c r="H111" s="6">
        <f t="shared" si="15"/>
        <v>10.565456543517486</v>
      </c>
      <c r="I111" s="6">
        <f t="shared" si="15"/>
        <v>11.975694675916284</v>
      </c>
      <c r="J111" s="6">
        <v>0</v>
      </c>
      <c r="K111" s="6">
        <v>-9.8000000000000007</v>
      </c>
    </row>
    <row r="112" spans="4:11" x14ac:dyDescent="0.3">
      <c r="D112" s="6">
        <v>111</v>
      </c>
      <c r="E112" s="6">
        <f t="shared" si="9"/>
        <v>1.1000000000000008</v>
      </c>
      <c r="F112" s="6">
        <f t="shared" si="14"/>
        <v>11.622002197869248</v>
      </c>
      <c r="G112" s="6">
        <f t="shared" si="14"/>
        <v>18.994464143507976</v>
      </c>
      <c r="H112" s="6">
        <f t="shared" si="15"/>
        <v>10.565456543517486</v>
      </c>
      <c r="I112" s="6">
        <f t="shared" si="15"/>
        <v>11.877694675916283</v>
      </c>
      <c r="J112" s="6">
        <v>0</v>
      </c>
      <c r="K112" s="6">
        <v>-9.8000000000000007</v>
      </c>
    </row>
    <row r="113" spans="4:11" x14ac:dyDescent="0.3">
      <c r="D113" s="6">
        <v>112</v>
      </c>
      <c r="E113" s="6">
        <f t="shared" si="9"/>
        <v>1.1100000000000008</v>
      </c>
      <c r="F113" s="6">
        <f t="shared" si="14"/>
        <v>11.727656763304424</v>
      </c>
      <c r="G113" s="6">
        <f t="shared" si="14"/>
        <v>19.112751090267139</v>
      </c>
      <c r="H113" s="6">
        <f t="shared" si="15"/>
        <v>10.565456543517486</v>
      </c>
      <c r="I113" s="6">
        <f t="shared" si="15"/>
        <v>11.779694675916282</v>
      </c>
      <c r="J113" s="6">
        <v>0</v>
      </c>
      <c r="K113" s="6">
        <v>-9.8000000000000007</v>
      </c>
    </row>
    <row r="114" spans="4:11" x14ac:dyDescent="0.3">
      <c r="D114" s="6">
        <v>113</v>
      </c>
      <c r="E114" s="6">
        <f t="shared" si="9"/>
        <v>1.1200000000000008</v>
      </c>
      <c r="F114" s="6">
        <f t="shared" si="14"/>
        <v>11.833311328739599</v>
      </c>
      <c r="G114" s="6">
        <f t="shared" si="14"/>
        <v>19.230058037026303</v>
      </c>
      <c r="H114" s="6">
        <f t="shared" si="15"/>
        <v>10.565456543517486</v>
      </c>
      <c r="I114" s="6">
        <f t="shared" si="15"/>
        <v>11.681694675916281</v>
      </c>
      <c r="J114" s="6">
        <v>0</v>
      </c>
      <c r="K114" s="6">
        <v>-9.8000000000000007</v>
      </c>
    </row>
    <row r="115" spans="4:11" x14ac:dyDescent="0.3">
      <c r="D115" s="6">
        <v>114</v>
      </c>
      <c r="E115" s="6">
        <f t="shared" si="9"/>
        <v>1.1300000000000008</v>
      </c>
      <c r="F115" s="6">
        <f t="shared" si="14"/>
        <v>11.938965894174775</v>
      </c>
      <c r="G115" s="6">
        <f t="shared" si="14"/>
        <v>19.346384983785466</v>
      </c>
      <c r="H115" s="6">
        <f t="shared" si="15"/>
        <v>10.565456543517486</v>
      </c>
      <c r="I115" s="6">
        <f t="shared" si="15"/>
        <v>11.583694675916281</v>
      </c>
      <c r="J115" s="6">
        <v>0</v>
      </c>
      <c r="K115" s="6">
        <v>-9.8000000000000007</v>
      </c>
    </row>
    <row r="116" spans="4:11" x14ac:dyDescent="0.3">
      <c r="D116" s="6">
        <v>115</v>
      </c>
      <c r="E116" s="6">
        <f t="shared" si="9"/>
        <v>1.1400000000000008</v>
      </c>
      <c r="F116" s="6">
        <f t="shared" ref="F116:G131" si="16">F115+H115*$B$2+0.5*J115*$B$2^2</f>
        <v>12.04462045960995</v>
      </c>
      <c r="G116" s="6">
        <f t="shared" si="16"/>
        <v>19.46173193054463</v>
      </c>
      <c r="H116" s="6">
        <f t="shared" ref="H116:I131" si="17">H115+J115*$B$2</f>
        <v>10.565456543517486</v>
      </c>
      <c r="I116" s="6">
        <f t="shared" si="17"/>
        <v>11.48569467591628</v>
      </c>
      <c r="J116" s="6">
        <v>0</v>
      </c>
      <c r="K116" s="6">
        <v>-9.8000000000000007</v>
      </c>
    </row>
    <row r="117" spans="4:11" x14ac:dyDescent="0.3">
      <c r="D117" s="6">
        <v>116</v>
      </c>
      <c r="E117" s="6">
        <f t="shared" si="9"/>
        <v>1.1500000000000008</v>
      </c>
      <c r="F117" s="6">
        <f t="shared" si="16"/>
        <v>12.150275025045126</v>
      </c>
      <c r="G117" s="6">
        <f t="shared" si="16"/>
        <v>19.576098877303792</v>
      </c>
      <c r="H117" s="6">
        <f t="shared" si="17"/>
        <v>10.565456543517486</v>
      </c>
      <c r="I117" s="6">
        <f t="shared" si="17"/>
        <v>11.387694675916279</v>
      </c>
      <c r="J117" s="6">
        <v>0</v>
      </c>
      <c r="K117" s="6">
        <v>-9.8000000000000007</v>
      </c>
    </row>
    <row r="118" spans="4:11" x14ac:dyDescent="0.3">
      <c r="D118" s="6">
        <v>117</v>
      </c>
      <c r="E118" s="6">
        <f t="shared" si="9"/>
        <v>1.1600000000000008</v>
      </c>
      <c r="F118" s="6">
        <f t="shared" si="16"/>
        <v>12.255929590480301</v>
      </c>
      <c r="G118" s="6">
        <f t="shared" si="16"/>
        <v>19.689485824062956</v>
      </c>
      <c r="H118" s="6">
        <f t="shared" si="17"/>
        <v>10.565456543517486</v>
      </c>
      <c r="I118" s="6">
        <f t="shared" si="17"/>
        <v>11.289694675916278</v>
      </c>
      <c r="J118" s="6">
        <v>0</v>
      </c>
      <c r="K118" s="6">
        <v>-9.8000000000000007</v>
      </c>
    </row>
    <row r="119" spans="4:11" x14ac:dyDescent="0.3">
      <c r="D119" s="6">
        <v>118</v>
      </c>
      <c r="E119" s="6">
        <f t="shared" si="9"/>
        <v>1.1700000000000008</v>
      </c>
      <c r="F119" s="6">
        <f t="shared" si="16"/>
        <v>12.361584155915477</v>
      </c>
      <c r="G119" s="6">
        <f t="shared" si="16"/>
        <v>19.801892770822121</v>
      </c>
      <c r="H119" s="6">
        <f t="shared" si="17"/>
        <v>10.565456543517486</v>
      </c>
      <c r="I119" s="6">
        <f t="shared" si="17"/>
        <v>11.191694675916278</v>
      </c>
      <c r="J119" s="6">
        <v>0</v>
      </c>
      <c r="K119" s="6">
        <v>-9.8000000000000007</v>
      </c>
    </row>
    <row r="120" spans="4:11" x14ac:dyDescent="0.3">
      <c r="D120" s="6">
        <v>119</v>
      </c>
      <c r="E120" s="6">
        <f t="shared" si="9"/>
        <v>1.1800000000000008</v>
      </c>
      <c r="F120" s="6">
        <f t="shared" si="16"/>
        <v>12.467238721350652</v>
      </c>
      <c r="G120" s="6">
        <f t="shared" si="16"/>
        <v>19.913319717581285</v>
      </c>
      <c r="H120" s="6">
        <f t="shared" si="17"/>
        <v>10.565456543517486</v>
      </c>
      <c r="I120" s="6">
        <f t="shared" si="17"/>
        <v>11.093694675916277</v>
      </c>
      <c r="J120" s="6">
        <v>0</v>
      </c>
      <c r="K120" s="6">
        <v>-9.8000000000000007</v>
      </c>
    </row>
    <row r="121" spans="4:11" x14ac:dyDescent="0.3">
      <c r="D121" s="6">
        <v>120</v>
      </c>
      <c r="E121" s="6">
        <f t="shared" si="9"/>
        <v>1.1900000000000008</v>
      </c>
      <c r="F121" s="6">
        <f t="shared" si="16"/>
        <v>12.572893286785828</v>
      </c>
      <c r="G121" s="6">
        <f t="shared" si="16"/>
        <v>20.023766664340449</v>
      </c>
      <c r="H121" s="6">
        <f t="shared" si="17"/>
        <v>10.565456543517486</v>
      </c>
      <c r="I121" s="6">
        <f t="shared" si="17"/>
        <v>10.995694675916276</v>
      </c>
      <c r="J121" s="6">
        <v>0</v>
      </c>
      <c r="K121" s="6">
        <v>-9.8000000000000007</v>
      </c>
    </row>
    <row r="122" spans="4:11" x14ac:dyDescent="0.3">
      <c r="D122" s="6">
        <v>121</v>
      </c>
      <c r="E122" s="6">
        <f t="shared" si="9"/>
        <v>1.2000000000000008</v>
      </c>
      <c r="F122" s="6">
        <f t="shared" si="16"/>
        <v>12.678547852221003</v>
      </c>
      <c r="G122" s="6">
        <f t="shared" si="16"/>
        <v>20.133233611099612</v>
      </c>
      <c r="H122" s="6">
        <f t="shared" si="17"/>
        <v>10.565456543517486</v>
      </c>
      <c r="I122" s="6">
        <f t="shared" si="17"/>
        <v>10.897694675916275</v>
      </c>
      <c r="J122" s="6">
        <v>0</v>
      </c>
      <c r="K122" s="6">
        <v>-9.8000000000000007</v>
      </c>
    </row>
    <row r="123" spans="4:11" x14ac:dyDescent="0.3">
      <c r="D123" s="6">
        <v>122</v>
      </c>
      <c r="E123" s="6">
        <f t="shared" si="9"/>
        <v>1.2100000000000009</v>
      </c>
      <c r="F123" s="6">
        <f t="shared" si="16"/>
        <v>12.784202417656179</v>
      </c>
      <c r="G123" s="6">
        <f t="shared" si="16"/>
        <v>20.241720557858777</v>
      </c>
      <c r="H123" s="6">
        <f t="shared" si="17"/>
        <v>10.565456543517486</v>
      </c>
      <c r="I123" s="6">
        <f t="shared" si="17"/>
        <v>10.799694675916275</v>
      </c>
      <c r="J123" s="6">
        <v>0</v>
      </c>
      <c r="K123" s="6">
        <v>-9.8000000000000007</v>
      </c>
    </row>
    <row r="124" spans="4:11" x14ac:dyDescent="0.3">
      <c r="D124" s="6">
        <v>123</v>
      </c>
      <c r="E124" s="6">
        <f t="shared" si="9"/>
        <v>1.2200000000000009</v>
      </c>
      <c r="F124" s="6">
        <f t="shared" si="16"/>
        <v>12.889856983091354</v>
      </c>
      <c r="G124" s="6">
        <f t="shared" si="16"/>
        <v>20.349227504617939</v>
      </c>
      <c r="H124" s="6">
        <f t="shared" si="17"/>
        <v>10.565456543517486</v>
      </c>
      <c r="I124" s="6">
        <f t="shared" si="17"/>
        <v>10.701694675916274</v>
      </c>
      <c r="J124" s="6">
        <v>0</v>
      </c>
      <c r="K124" s="6">
        <v>-9.8000000000000007</v>
      </c>
    </row>
    <row r="125" spans="4:11" x14ac:dyDescent="0.3">
      <c r="D125" s="6">
        <v>124</v>
      </c>
      <c r="E125" s="6">
        <f t="shared" si="9"/>
        <v>1.2300000000000009</v>
      </c>
      <c r="F125" s="6">
        <f t="shared" si="16"/>
        <v>12.99551154852653</v>
      </c>
      <c r="G125" s="6">
        <f t="shared" si="16"/>
        <v>20.455754451377103</v>
      </c>
      <c r="H125" s="6">
        <f t="shared" si="17"/>
        <v>10.565456543517486</v>
      </c>
      <c r="I125" s="6">
        <f t="shared" si="17"/>
        <v>10.603694675916273</v>
      </c>
      <c r="J125" s="6">
        <v>0</v>
      </c>
      <c r="K125" s="6">
        <v>-9.8000000000000007</v>
      </c>
    </row>
    <row r="126" spans="4:11" x14ac:dyDescent="0.3">
      <c r="D126" s="6">
        <v>125</v>
      </c>
      <c r="E126" s="6">
        <f t="shared" si="9"/>
        <v>1.2400000000000009</v>
      </c>
      <c r="F126" s="6">
        <f t="shared" si="16"/>
        <v>13.101166113961705</v>
      </c>
      <c r="G126" s="6">
        <f t="shared" si="16"/>
        <v>20.561301398136266</v>
      </c>
      <c r="H126" s="6">
        <f t="shared" si="17"/>
        <v>10.565456543517486</v>
      </c>
      <c r="I126" s="6">
        <f t="shared" si="17"/>
        <v>10.505694675916272</v>
      </c>
      <c r="J126" s="6">
        <v>0</v>
      </c>
      <c r="K126" s="6">
        <v>-9.8000000000000007</v>
      </c>
    </row>
    <row r="127" spans="4:11" x14ac:dyDescent="0.3">
      <c r="D127" s="6">
        <v>126</v>
      </c>
      <c r="E127" s="6">
        <f t="shared" si="9"/>
        <v>1.2500000000000009</v>
      </c>
      <c r="F127" s="6">
        <f t="shared" si="16"/>
        <v>13.206820679396881</v>
      </c>
      <c r="G127" s="6">
        <f t="shared" si="16"/>
        <v>20.665868344895429</v>
      </c>
      <c r="H127" s="6">
        <f t="shared" si="17"/>
        <v>10.565456543517486</v>
      </c>
      <c r="I127" s="6">
        <f t="shared" si="17"/>
        <v>10.407694675916272</v>
      </c>
      <c r="J127" s="6">
        <v>0</v>
      </c>
      <c r="K127" s="6">
        <v>-9.8000000000000007</v>
      </c>
    </row>
    <row r="128" spans="4:11" x14ac:dyDescent="0.3">
      <c r="D128" s="6">
        <v>127</v>
      </c>
      <c r="E128" s="6">
        <f t="shared" si="9"/>
        <v>1.2600000000000009</v>
      </c>
      <c r="F128" s="6">
        <f t="shared" si="16"/>
        <v>13.312475244832056</v>
      </c>
      <c r="G128" s="6">
        <f t="shared" si="16"/>
        <v>20.769455291654594</v>
      </c>
      <c r="H128" s="6">
        <f t="shared" si="17"/>
        <v>10.565456543517486</v>
      </c>
      <c r="I128" s="6">
        <f t="shared" si="17"/>
        <v>10.309694675916271</v>
      </c>
      <c r="J128" s="6">
        <v>0</v>
      </c>
      <c r="K128" s="6">
        <v>-9.8000000000000007</v>
      </c>
    </row>
    <row r="129" spans="4:11" x14ac:dyDescent="0.3">
      <c r="D129" s="6">
        <v>128</v>
      </c>
      <c r="E129" s="6">
        <f t="shared" si="9"/>
        <v>1.2700000000000009</v>
      </c>
      <c r="F129" s="6">
        <f t="shared" si="16"/>
        <v>13.418129810267232</v>
      </c>
      <c r="G129" s="6">
        <f t="shared" si="16"/>
        <v>20.872062238413758</v>
      </c>
      <c r="H129" s="6">
        <f t="shared" si="17"/>
        <v>10.565456543517486</v>
      </c>
      <c r="I129" s="6">
        <f t="shared" si="17"/>
        <v>10.21169467591627</v>
      </c>
      <c r="J129" s="6">
        <v>0</v>
      </c>
      <c r="K129" s="6">
        <v>-9.8000000000000007</v>
      </c>
    </row>
    <row r="130" spans="4:11" x14ac:dyDescent="0.3">
      <c r="D130" s="6">
        <v>129</v>
      </c>
      <c r="E130" s="6">
        <f t="shared" si="9"/>
        <v>1.2800000000000009</v>
      </c>
      <c r="F130" s="6">
        <f t="shared" si="16"/>
        <v>13.523784375702407</v>
      </c>
      <c r="G130" s="6">
        <f t="shared" si="16"/>
        <v>20.973689185172923</v>
      </c>
      <c r="H130" s="6">
        <f t="shared" si="17"/>
        <v>10.565456543517486</v>
      </c>
      <c r="I130" s="6">
        <f t="shared" si="17"/>
        <v>10.113694675916269</v>
      </c>
      <c r="J130" s="6">
        <v>0</v>
      </c>
      <c r="K130" s="6">
        <v>-9.8000000000000007</v>
      </c>
    </row>
    <row r="131" spans="4:11" x14ac:dyDescent="0.3">
      <c r="D131" s="6">
        <v>130</v>
      </c>
      <c r="E131" s="6">
        <f t="shared" si="9"/>
        <v>1.2900000000000009</v>
      </c>
      <c r="F131" s="6">
        <f t="shared" si="16"/>
        <v>13.629438941137582</v>
      </c>
      <c r="G131" s="6">
        <f t="shared" si="16"/>
        <v>21.074336131932085</v>
      </c>
      <c r="H131" s="6">
        <f t="shared" si="17"/>
        <v>10.565456543517486</v>
      </c>
      <c r="I131" s="6">
        <f t="shared" si="17"/>
        <v>10.015694675916269</v>
      </c>
      <c r="J131" s="6">
        <v>0</v>
      </c>
      <c r="K131" s="6">
        <v>-9.8000000000000007</v>
      </c>
    </row>
    <row r="132" spans="4:11" x14ac:dyDescent="0.3">
      <c r="D132" s="6">
        <v>131</v>
      </c>
      <c r="E132" s="6">
        <f t="shared" ref="E132:E195" si="18">$B$2+E131</f>
        <v>1.3000000000000009</v>
      </c>
      <c r="F132" s="6">
        <f t="shared" ref="F132:G147" si="19">F131+H131*$B$2+0.5*J131*$B$2^2</f>
        <v>13.735093506572758</v>
      </c>
      <c r="G132" s="6">
        <f t="shared" si="19"/>
        <v>21.17400307869125</v>
      </c>
      <c r="H132" s="6">
        <f t="shared" ref="H132:I147" si="20">H131+J131*$B$2</f>
        <v>10.565456543517486</v>
      </c>
      <c r="I132" s="6">
        <f t="shared" si="20"/>
        <v>9.9176946759162679</v>
      </c>
      <c r="J132" s="6">
        <v>0</v>
      </c>
      <c r="K132" s="6">
        <v>-9.8000000000000007</v>
      </c>
    </row>
    <row r="133" spans="4:11" x14ac:dyDescent="0.3">
      <c r="D133" s="6">
        <v>132</v>
      </c>
      <c r="E133" s="6">
        <f t="shared" si="18"/>
        <v>1.3100000000000009</v>
      </c>
      <c r="F133" s="6">
        <f t="shared" si="19"/>
        <v>13.840748072007933</v>
      </c>
      <c r="G133" s="6">
        <f t="shared" si="19"/>
        <v>21.272690025450412</v>
      </c>
      <c r="H133" s="6">
        <f t="shared" si="20"/>
        <v>10.565456543517486</v>
      </c>
      <c r="I133" s="6">
        <f t="shared" si="20"/>
        <v>9.8196946759162671</v>
      </c>
      <c r="J133" s="6">
        <v>0</v>
      </c>
      <c r="K133" s="6">
        <v>-9.8000000000000007</v>
      </c>
    </row>
    <row r="134" spans="4:11" x14ac:dyDescent="0.3">
      <c r="D134" s="6">
        <v>133</v>
      </c>
      <c r="E134" s="6">
        <f t="shared" si="18"/>
        <v>1.320000000000001</v>
      </c>
      <c r="F134" s="6">
        <f t="shared" si="19"/>
        <v>13.946402637443109</v>
      </c>
      <c r="G134" s="6">
        <f t="shared" si="19"/>
        <v>21.370396972209576</v>
      </c>
      <c r="H134" s="6">
        <f t="shared" si="20"/>
        <v>10.565456543517486</v>
      </c>
      <c r="I134" s="6">
        <f t="shared" si="20"/>
        <v>9.7216946759162663</v>
      </c>
      <c r="J134" s="6">
        <v>0</v>
      </c>
      <c r="K134" s="6">
        <v>-9.8000000000000007</v>
      </c>
    </row>
    <row r="135" spans="4:11" x14ac:dyDescent="0.3">
      <c r="D135" s="6">
        <v>134</v>
      </c>
      <c r="E135" s="6">
        <f t="shared" si="18"/>
        <v>1.330000000000001</v>
      </c>
      <c r="F135" s="6">
        <f t="shared" si="19"/>
        <v>14.052057202878284</v>
      </c>
      <c r="G135" s="6">
        <f t="shared" si="19"/>
        <v>21.467123918968738</v>
      </c>
      <c r="H135" s="6">
        <f t="shared" si="20"/>
        <v>10.565456543517486</v>
      </c>
      <c r="I135" s="6">
        <f t="shared" si="20"/>
        <v>9.6236946759162656</v>
      </c>
      <c r="J135" s="6">
        <v>0</v>
      </c>
      <c r="K135" s="6">
        <v>-9.8000000000000007</v>
      </c>
    </row>
    <row r="136" spans="4:11" x14ac:dyDescent="0.3">
      <c r="D136" s="6">
        <v>135</v>
      </c>
      <c r="E136" s="6">
        <f t="shared" si="18"/>
        <v>1.340000000000001</v>
      </c>
      <c r="F136" s="6">
        <f t="shared" si="19"/>
        <v>14.15771176831346</v>
      </c>
      <c r="G136" s="6">
        <f t="shared" si="19"/>
        <v>21.562870865727902</v>
      </c>
      <c r="H136" s="6">
        <f t="shared" si="20"/>
        <v>10.565456543517486</v>
      </c>
      <c r="I136" s="6">
        <f t="shared" si="20"/>
        <v>9.5256946759162648</v>
      </c>
      <c r="J136" s="6">
        <v>0</v>
      </c>
      <c r="K136" s="6">
        <v>-9.8000000000000007</v>
      </c>
    </row>
    <row r="137" spans="4:11" x14ac:dyDescent="0.3">
      <c r="D137" s="6">
        <v>136</v>
      </c>
      <c r="E137" s="6">
        <f t="shared" si="18"/>
        <v>1.350000000000001</v>
      </c>
      <c r="F137" s="6">
        <f t="shared" si="19"/>
        <v>14.263366333748635</v>
      </c>
      <c r="G137" s="6">
        <f t="shared" si="19"/>
        <v>21.657637812487067</v>
      </c>
      <c r="H137" s="6">
        <f t="shared" si="20"/>
        <v>10.565456543517486</v>
      </c>
      <c r="I137" s="6">
        <f t="shared" si="20"/>
        <v>9.4276946759162641</v>
      </c>
      <c r="J137" s="6">
        <v>0</v>
      </c>
      <c r="K137" s="6">
        <v>-9.8000000000000007</v>
      </c>
    </row>
    <row r="138" spans="4:11" x14ac:dyDescent="0.3">
      <c r="D138" s="6">
        <v>137</v>
      </c>
      <c r="E138" s="6">
        <f t="shared" si="18"/>
        <v>1.360000000000001</v>
      </c>
      <c r="F138" s="6">
        <f t="shared" si="19"/>
        <v>14.369020899183811</v>
      </c>
      <c r="G138" s="6">
        <f t="shared" si="19"/>
        <v>21.75142475924623</v>
      </c>
      <c r="H138" s="6">
        <f t="shared" si="20"/>
        <v>10.565456543517486</v>
      </c>
      <c r="I138" s="6">
        <f t="shared" si="20"/>
        <v>9.3296946759162633</v>
      </c>
      <c r="J138" s="6">
        <v>0</v>
      </c>
      <c r="K138" s="6">
        <v>-9.8000000000000007</v>
      </c>
    </row>
    <row r="139" spans="4:11" x14ac:dyDescent="0.3">
      <c r="D139" s="6">
        <v>138</v>
      </c>
      <c r="E139" s="6">
        <f t="shared" si="18"/>
        <v>1.370000000000001</v>
      </c>
      <c r="F139" s="6">
        <f t="shared" si="19"/>
        <v>14.474675464618986</v>
      </c>
      <c r="G139" s="6">
        <f t="shared" si="19"/>
        <v>21.844231706005395</v>
      </c>
      <c r="H139" s="6">
        <f t="shared" si="20"/>
        <v>10.565456543517486</v>
      </c>
      <c r="I139" s="6">
        <f t="shared" si="20"/>
        <v>9.2316946759162626</v>
      </c>
      <c r="J139" s="6">
        <v>0</v>
      </c>
      <c r="K139" s="6">
        <v>-9.8000000000000007</v>
      </c>
    </row>
    <row r="140" spans="4:11" x14ac:dyDescent="0.3">
      <c r="D140" s="6">
        <v>139</v>
      </c>
      <c r="E140" s="6">
        <f t="shared" si="18"/>
        <v>1.380000000000001</v>
      </c>
      <c r="F140" s="6">
        <f t="shared" si="19"/>
        <v>14.580330030054162</v>
      </c>
      <c r="G140" s="6">
        <f t="shared" si="19"/>
        <v>21.936058652764558</v>
      </c>
      <c r="H140" s="6">
        <f t="shared" si="20"/>
        <v>10.565456543517486</v>
      </c>
      <c r="I140" s="6">
        <f t="shared" si="20"/>
        <v>9.1336946759162618</v>
      </c>
      <c r="J140" s="6">
        <v>0</v>
      </c>
      <c r="K140" s="6">
        <v>-9.8000000000000007</v>
      </c>
    </row>
    <row r="141" spans="4:11" x14ac:dyDescent="0.3">
      <c r="D141" s="6">
        <v>140</v>
      </c>
      <c r="E141" s="6">
        <f t="shared" si="18"/>
        <v>1.390000000000001</v>
      </c>
      <c r="F141" s="6">
        <f t="shared" si="19"/>
        <v>14.685984595489337</v>
      </c>
      <c r="G141" s="6">
        <f t="shared" si="19"/>
        <v>22.026905599523722</v>
      </c>
      <c r="H141" s="6">
        <f t="shared" si="20"/>
        <v>10.565456543517486</v>
      </c>
      <c r="I141" s="6">
        <f t="shared" si="20"/>
        <v>9.0356946759162611</v>
      </c>
      <c r="J141" s="6">
        <v>0</v>
      </c>
      <c r="K141" s="6">
        <v>-9.8000000000000007</v>
      </c>
    </row>
    <row r="142" spans="4:11" x14ac:dyDescent="0.3">
      <c r="D142" s="6">
        <v>141</v>
      </c>
      <c r="E142" s="6">
        <f t="shared" si="18"/>
        <v>1.400000000000001</v>
      </c>
      <c r="F142" s="6">
        <f t="shared" si="19"/>
        <v>14.791639160924513</v>
      </c>
      <c r="G142" s="6">
        <f t="shared" si="19"/>
        <v>22.116772546282885</v>
      </c>
      <c r="H142" s="6">
        <f t="shared" si="20"/>
        <v>10.565456543517486</v>
      </c>
      <c r="I142" s="6">
        <f t="shared" si="20"/>
        <v>8.9376946759162603</v>
      </c>
      <c r="J142" s="6">
        <v>0</v>
      </c>
      <c r="K142" s="6">
        <v>-9.8000000000000007</v>
      </c>
    </row>
    <row r="143" spans="4:11" x14ac:dyDescent="0.3">
      <c r="D143" s="6">
        <v>142</v>
      </c>
      <c r="E143" s="6">
        <f t="shared" si="18"/>
        <v>1.410000000000001</v>
      </c>
      <c r="F143" s="6">
        <f t="shared" si="19"/>
        <v>14.897293726359688</v>
      </c>
      <c r="G143" s="6">
        <f t="shared" si="19"/>
        <v>22.205659493042049</v>
      </c>
      <c r="H143" s="6">
        <f t="shared" si="20"/>
        <v>10.565456543517486</v>
      </c>
      <c r="I143" s="6">
        <f t="shared" si="20"/>
        <v>8.8396946759162596</v>
      </c>
      <c r="J143" s="6">
        <v>0</v>
      </c>
      <c r="K143" s="6">
        <v>-9.8000000000000007</v>
      </c>
    </row>
    <row r="144" spans="4:11" x14ac:dyDescent="0.3">
      <c r="D144" s="6">
        <v>143</v>
      </c>
      <c r="E144" s="6">
        <f t="shared" si="18"/>
        <v>1.420000000000001</v>
      </c>
      <c r="F144" s="6">
        <f t="shared" si="19"/>
        <v>15.002948291794864</v>
      </c>
      <c r="G144" s="6">
        <f t="shared" si="19"/>
        <v>22.293566439801211</v>
      </c>
      <c r="H144" s="6">
        <f t="shared" si="20"/>
        <v>10.565456543517486</v>
      </c>
      <c r="I144" s="6">
        <f t="shared" si="20"/>
        <v>8.7416946759162588</v>
      </c>
      <c r="J144" s="6">
        <v>0</v>
      </c>
      <c r="K144" s="6">
        <v>-9.8000000000000007</v>
      </c>
    </row>
    <row r="145" spans="4:11" x14ac:dyDescent="0.3">
      <c r="D145" s="6">
        <v>144</v>
      </c>
      <c r="E145" s="6">
        <f t="shared" si="18"/>
        <v>1.430000000000001</v>
      </c>
      <c r="F145" s="6">
        <f t="shared" si="19"/>
        <v>15.108602857230039</v>
      </c>
      <c r="G145" s="6">
        <f t="shared" si="19"/>
        <v>22.380493386560374</v>
      </c>
      <c r="H145" s="6">
        <f t="shared" si="20"/>
        <v>10.565456543517486</v>
      </c>
      <c r="I145" s="6">
        <f t="shared" si="20"/>
        <v>8.6436946759162581</v>
      </c>
      <c r="J145" s="6">
        <v>0</v>
      </c>
      <c r="K145" s="6">
        <v>-9.8000000000000007</v>
      </c>
    </row>
    <row r="146" spans="4:11" x14ac:dyDescent="0.3">
      <c r="D146" s="6">
        <v>145</v>
      </c>
      <c r="E146" s="6">
        <f t="shared" si="18"/>
        <v>1.4400000000000011</v>
      </c>
      <c r="F146" s="6">
        <f t="shared" si="19"/>
        <v>15.214257422665215</v>
      </c>
      <c r="G146" s="6">
        <f t="shared" si="19"/>
        <v>22.466440333319539</v>
      </c>
      <c r="H146" s="6">
        <f t="shared" si="20"/>
        <v>10.565456543517486</v>
      </c>
      <c r="I146" s="6">
        <f t="shared" si="20"/>
        <v>8.5456946759162573</v>
      </c>
      <c r="J146" s="6">
        <v>0</v>
      </c>
      <c r="K146" s="6">
        <v>-9.8000000000000007</v>
      </c>
    </row>
    <row r="147" spans="4:11" x14ac:dyDescent="0.3">
      <c r="D147" s="6">
        <v>146</v>
      </c>
      <c r="E147" s="6">
        <f t="shared" si="18"/>
        <v>1.4500000000000011</v>
      </c>
      <c r="F147" s="6">
        <f t="shared" si="19"/>
        <v>15.31991198810039</v>
      </c>
      <c r="G147" s="6">
        <f t="shared" si="19"/>
        <v>22.551407280078703</v>
      </c>
      <c r="H147" s="6">
        <f t="shared" si="20"/>
        <v>10.565456543517486</v>
      </c>
      <c r="I147" s="6">
        <f t="shared" si="20"/>
        <v>8.4476946759162566</v>
      </c>
      <c r="J147" s="6">
        <v>0</v>
      </c>
      <c r="K147" s="6">
        <v>-9.8000000000000007</v>
      </c>
    </row>
    <row r="148" spans="4:11" x14ac:dyDescent="0.3">
      <c r="D148" s="6">
        <v>147</v>
      </c>
      <c r="E148" s="6">
        <f t="shared" si="18"/>
        <v>1.4600000000000011</v>
      </c>
      <c r="F148" s="6">
        <f t="shared" ref="F148:G163" si="21">F147+H147*$B$2+0.5*J147*$B$2^2</f>
        <v>15.425566553535566</v>
      </c>
      <c r="G148" s="6">
        <f t="shared" si="21"/>
        <v>22.635394226837867</v>
      </c>
      <c r="H148" s="6">
        <f t="shared" ref="H148:I163" si="22">H147+J147*$B$2</f>
        <v>10.565456543517486</v>
      </c>
      <c r="I148" s="6">
        <f t="shared" si="22"/>
        <v>8.3496946759162558</v>
      </c>
      <c r="J148" s="6">
        <v>0</v>
      </c>
      <c r="K148" s="6">
        <v>-9.8000000000000007</v>
      </c>
    </row>
    <row r="149" spans="4:11" x14ac:dyDescent="0.3">
      <c r="D149" s="6">
        <v>148</v>
      </c>
      <c r="E149" s="6">
        <f t="shared" si="18"/>
        <v>1.4700000000000011</v>
      </c>
      <c r="F149" s="6">
        <f t="shared" si="21"/>
        <v>15.531221118970741</v>
      </c>
      <c r="G149" s="6">
        <f t="shared" si="21"/>
        <v>22.71840117359703</v>
      </c>
      <c r="H149" s="6">
        <f t="shared" si="22"/>
        <v>10.565456543517486</v>
      </c>
      <c r="I149" s="6">
        <f t="shared" si="22"/>
        <v>8.2516946759162551</v>
      </c>
      <c r="J149" s="6">
        <v>0</v>
      </c>
      <c r="K149" s="6">
        <v>-9.8000000000000007</v>
      </c>
    </row>
    <row r="150" spans="4:11" x14ac:dyDescent="0.3">
      <c r="D150" s="6">
        <v>149</v>
      </c>
      <c r="E150" s="6">
        <f t="shared" si="18"/>
        <v>1.4800000000000011</v>
      </c>
      <c r="F150" s="6">
        <f t="shared" si="21"/>
        <v>15.636875684405917</v>
      </c>
      <c r="G150" s="6">
        <f t="shared" si="21"/>
        <v>22.800428120356194</v>
      </c>
      <c r="H150" s="6">
        <f t="shared" si="22"/>
        <v>10.565456543517486</v>
      </c>
      <c r="I150" s="6">
        <f t="shared" si="22"/>
        <v>8.1536946759162543</v>
      </c>
      <c r="J150" s="6">
        <v>0</v>
      </c>
      <c r="K150" s="6">
        <v>-9.8000000000000007</v>
      </c>
    </row>
    <row r="151" spans="4:11" x14ac:dyDescent="0.3">
      <c r="D151" s="6">
        <v>150</v>
      </c>
      <c r="E151" s="6">
        <f t="shared" si="18"/>
        <v>1.4900000000000011</v>
      </c>
      <c r="F151" s="6">
        <f t="shared" si="21"/>
        <v>15.742530249841092</v>
      </c>
      <c r="G151" s="6">
        <f t="shared" si="21"/>
        <v>22.881475067115357</v>
      </c>
      <c r="H151" s="6">
        <f t="shared" si="22"/>
        <v>10.565456543517486</v>
      </c>
      <c r="I151" s="6">
        <f t="shared" si="22"/>
        <v>8.0556946759162535</v>
      </c>
      <c r="J151" s="6">
        <v>0</v>
      </c>
      <c r="K151" s="6">
        <v>-9.8000000000000007</v>
      </c>
    </row>
    <row r="152" spans="4:11" x14ac:dyDescent="0.3">
      <c r="D152" s="6">
        <v>151</v>
      </c>
      <c r="E152" s="6">
        <f t="shared" si="18"/>
        <v>1.5000000000000011</v>
      </c>
      <c r="F152" s="6">
        <f t="shared" si="21"/>
        <v>15.848184815276268</v>
      </c>
      <c r="G152" s="6">
        <f t="shared" si="21"/>
        <v>22.961542013874521</v>
      </c>
      <c r="H152" s="6">
        <f t="shared" si="22"/>
        <v>10.565456543517486</v>
      </c>
      <c r="I152" s="6">
        <f t="shared" si="22"/>
        <v>7.9576946759162537</v>
      </c>
      <c r="J152" s="6">
        <v>0</v>
      </c>
      <c r="K152" s="6">
        <v>-9.8000000000000007</v>
      </c>
    </row>
    <row r="153" spans="4:11" x14ac:dyDescent="0.3">
      <c r="D153" s="6">
        <v>152</v>
      </c>
      <c r="E153" s="6">
        <f t="shared" si="18"/>
        <v>1.5100000000000011</v>
      </c>
      <c r="F153" s="6">
        <f t="shared" si="21"/>
        <v>15.953839380711443</v>
      </c>
      <c r="G153" s="6">
        <f t="shared" si="21"/>
        <v>23.040628960633683</v>
      </c>
      <c r="H153" s="6">
        <f t="shared" si="22"/>
        <v>10.565456543517486</v>
      </c>
      <c r="I153" s="6">
        <f t="shared" si="22"/>
        <v>7.8596946759162538</v>
      </c>
      <c r="J153" s="6">
        <v>0</v>
      </c>
      <c r="K153" s="6">
        <v>-9.8000000000000007</v>
      </c>
    </row>
    <row r="154" spans="4:11" x14ac:dyDescent="0.3">
      <c r="D154" s="6">
        <v>153</v>
      </c>
      <c r="E154" s="6">
        <f t="shared" si="18"/>
        <v>1.5200000000000011</v>
      </c>
      <c r="F154" s="6">
        <f t="shared" si="21"/>
        <v>16.059493946146617</v>
      </c>
      <c r="G154" s="6">
        <f t="shared" si="21"/>
        <v>23.118735907392846</v>
      </c>
      <c r="H154" s="6">
        <f t="shared" si="22"/>
        <v>10.565456543517486</v>
      </c>
      <c r="I154" s="6">
        <f t="shared" si="22"/>
        <v>7.7616946759162539</v>
      </c>
      <c r="J154" s="6">
        <v>0</v>
      </c>
      <c r="K154" s="6">
        <v>-9.8000000000000007</v>
      </c>
    </row>
    <row r="155" spans="4:11" x14ac:dyDescent="0.3">
      <c r="D155" s="6">
        <v>154</v>
      </c>
      <c r="E155" s="6">
        <f t="shared" si="18"/>
        <v>1.5300000000000011</v>
      </c>
      <c r="F155" s="6">
        <f t="shared" si="21"/>
        <v>16.165148511581791</v>
      </c>
      <c r="G155" s="6">
        <f t="shared" si="21"/>
        <v>23.195862854152011</v>
      </c>
      <c r="H155" s="6">
        <f t="shared" si="22"/>
        <v>10.565456543517486</v>
      </c>
      <c r="I155" s="6">
        <f t="shared" si="22"/>
        <v>7.6636946759162541</v>
      </c>
      <c r="J155" s="6">
        <v>0</v>
      </c>
      <c r="K155" s="6">
        <v>-9.8000000000000007</v>
      </c>
    </row>
    <row r="156" spans="4:11" x14ac:dyDescent="0.3">
      <c r="D156" s="6">
        <v>155</v>
      </c>
      <c r="E156" s="6">
        <f t="shared" si="18"/>
        <v>1.5400000000000011</v>
      </c>
      <c r="F156" s="6">
        <f t="shared" si="21"/>
        <v>16.270803077016964</v>
      </c>
      <c r="G156" s="6">
        <f t="shared" si="21"/>
        <v>23.272009800911174</v>
      </c>
      <c r="H156" s="6">
        <f t="shared" si="22"/>
        <v>10.565456543517486</v>
      </c>
      <c r="I156" s="6">
        <f t="shared" si="22"/>
        <v>7.5656946759162542</v>
      </c>
      <c r="J156" s="6">
        <v>0</v>
      </c>
      <c r="K156" s="6">
        <v>-9.8000000000000007</v>
      </c>
    </row>
    <row r="157" spans="4:11" x14ac:dyDescent="0.3">
      <c r="D157" s="6">
        <v>156</v>
      </c>
      <c r="E157" s="6">
        <f t="shared" si="18"/>
        <v>1.5500000000000012</v>
      </c>
      <c r="F157" s="6">
        <f t="shared" si="21"/>
        <v>16.376457642452138</v>
      </c>
      <c r="G157" s="6">
        <f t="shared" si="21"/>
        <v>23.347176747670339</v>
      </c>
      <c r="H157" s="6">
        <f t="shared" si="22"/>
        <v>10.565456543517486</v>
      </c>
      <c r="I157" s="6">
        <f t="shared" si="22"/>
        <v>7.4676946759162544</v>
      </c>
      <c r="J157" s="6">
        <v>0</v>
      </c>
      <c r="K157" s="6">
        <v>-9.8000000000000007</v>
      </c>
    </row>
    <row r="158" spans="4:11" x14ac:dyDescent="0.3">
      <c r="D158" s="6">
        <v>157</v>
      </c>
      <c r="E158" s="6">
        <f t="shared" si="18"/>
        <v>1.5600000000000012</v>
      </c>
      <c r="F158" s="6">
        <f t="shared" si="21"/>
        <v>16.482112207887312</v>
      </c>
      <c r="G158" s="6">
        <f t="shared" si="21"/>
        <v>23.421363694429502</v>
      </c>
      <c r="H158" s="6">
        <f t="shared" si="22"/>
        <v>10.565456543517486</v>
      </c>
      <c r="I158" s="6">
        <f t="shared" si="22"/>
        <v>7.3696946759162545</v>
      </c>
      <c r="J158" s="6">
        <v>0</v>
      </c>
      <c r="K158" s="6">
        <v>-9.8000000000000007</v>
      </c>
    </row>
    <row r="159" spans="4:11" x14ac:dyDescent="0.3">
      <c r="D159" s="6">
        <v>158</v>
      </c>
      <c r="E159" s="6">
        <f t="shared" si="18"/>
        <v>1.5700000000000012</v>
      </c>
      <c r="F159" s="6">
        <f t="shared" si="21"/>
        <v>16.587766773322485</v>
      </c>
      <c r="G159" s="6">
        <f t="shared" si="21"/>
        <v>23.494570641188666</v>
      </c>
      <c r="H159" s="6">
        <f t="shared" si="22"/>
        <v>10.565456543517486</v>
      </c>
      <c r="I159" s="6">
        <f t="shared" si="22"/>
        <v>7.2716946759162546</v>
      </c>
      <c r="J159" s="6">
        <v>0</v>
      </c>
      <c r="K159" s="6">
        <v>-9.8000000000000007</v>
      </c>
    </row>
    <row r="160" spans="4:11" x14ac:dyDescent="0.3">
      <c r="D160" s="6">
        <v>159</v>
      </c>
      <c r="E160" s="6">
        <f t="shared" si="18"/>
        <v>1.5800000000000012</v>
      </c>
      <c r="F160" s="6">
        <f t="shared" si="21"/>
        <v>16.693421338757659</v>
      </c>
      <c r="G160" s="6">
        <f t="shared" si="21"/>
        <v>23.566797587947828</v>
      </c>
      <c r="H160" s="6">
        <f t="shared" si="22"/>
        <v>10.565456543517486</v>
      </c>
      <c r="I160" s="6">
        <f t="shared" si="22"/>
        <v>7.1736946759162548</v>
      </c>
      <c r="J160" s="6">
        <v>0</v>
      </c>
      <c r="K160" s="6">
        <v>-9.8000000000000007</v>
      </c>
    </row>
    <row r="161" spans="4:11" x14ac:dyDescent="0.3">
      <c r="D161" s="6">
        <v>160</v>
      </c>
      <c r="E161" s="6">
        <f t="shared" si="18"/>
        <v>1.5900000000000012</v>
      </c>
      <c r="F161" s="6">
        <f t="shared" si="21"/>
        <v>16.799075904192833</v>
      </c>
      <c r="G161" s="6">
        <f t="shared" si="21"/>
        <v>23.638044534706992</v>
      </c>
      <c r="H161" s="6">
        <f t="shared" si="22"/>
        <v>10.565456543517486</v>
      </c>
      <c r="I161" s="6">
        <f t="shared" si="22"/>
        <v>7.0756946759162549</v>
      </c>
      <c r="J161" s="6">
        <v>0</v>
      </c>
      <c r="K161" s="6">
        <v>-9.8000000000000007</v>
      </c>
    </row>
    <row r="162" spans="4:11" x14ac:dyDescent="0.3">
      <c r="D162" s="6">
        <v>161</v>
      </c>
      <c r="E162" s="6">
        <f t="shared" si="18"/>
        <v>1.6000000000000012</v>
      </c>
      <c r="F162" s="6">
        <f t="shared" si="21"/>
        <v>16.904730469628007</v>
      </c>
      <c r="G162" s="6">
        <f t="shared" si="21"/>
        <v>23.708311481466154</v>
      </c>
      <c r="H162" s="6">
        <f t="shared" si="22"/>
        <v>10.565456543517486</v>
      </c>
      <c r="I162" s="6">
        <f t="shared" si="22"/>
        <v>6.977694675916255</v>
      </c>
      <c r="J162" s="6">
        <v>0</v>
      </c>
      <c r="K162" s="6">
        <v>-9.8000000000000007</v>
      </c>
    </row>
    <row r="163" spans="4:11" x14ac:dyDescent="0.3">
      <c r="D163" s="6">
        <v>162</v>
      </c>
      <c r="E163" s="6">
        <f t="shared" si="18"/>
        <v>1.6100000000000012</v>
      </c>
      <c r="F163" s="6">
        <f t="shared" si="21"/>
        <v>17.01038503506318</v>
      </c>
      <c r="G163" s="6">
        <f t="shared" si="21"/>
        <v>23.777598428225318</v>
      </c>
      <c r="H163" s="6">
        <f t="shared" si="22"/>
        <v>10.565456543517486</v>
      </c>
      <c r="I163" s="6">
        <f t="shared" si="22"/>
        <v>6.8796946759162552</v>
      </c>
      <c r="J163" s="6">
        <v>0</v>
      </c>
      <c r="K163" s="6">
        <v>-9.8000000000000007</v>
      </c>
    </row>
    <row r="164" spans="4:11" x14ac:dyDescent="0.3">
      <c r="D164" s="6">
        <v>163</v>
      </c>
      <c r="E164" s="6">
        <f t="shared" si="18"/>
        <v>1.6200000000000012</v>
      </c>
      <c r="F164" s="6">
        <f t="shared" ref="F164:G179" si="23">F163+H163*$B$2+0.5*J163*$B$2^2</f>
        <v>17.116039600498354</v>
      </c>
      <c r="G164" s="6">
        <f t="shared" si="23"/>
        <v>23.845905374984483</v>
      </c>
      <c r="H164" s="6">
        <f t="shared" ref="H164:I179" si="24">H163+J163*$B$2</f>
        <v>10.565456543517486</v>
      </c>
      <c r="I164" s="6">
        <f t="shared" si="24"/>
        <v>6.7816946759162553</v>
      </c>
      <c r="J164" s="6">
        <v>0</v>
      </c>
      <c r="K164" s="6">
        <v>-9.8000000000000007</v>
      </c>
    </row>
    <row r="165" spans="4:11" x14ac:dyDescent="0.3">
      <c r="D165" s="6">
        <v>164</v>
      </c>
      <c r="E165" s="6">
        <f t="shared" si="18"/>
        <v>1.6300000000000012</v>
      </c>
      <c r="F165" s="6">
        <f t="shared" si="23"/>
        <v>17.221694165933528</v>
      </c>
      <c r="G165" s="6">
        <f t="shared" si="23"/>
        <v>23.913232321743646</v>
      </c>
      <c r="H165" s="6">
        <f t="shared" si="24"/>
        <v>10.565456543517486</v>
      </c>
      <c r="I165" s="6">
        <f t="shared" si="24"/>
        <v>6.6836946759162554</v>
      </c>
      <c r="J165" s="6">
        <v>0</v>
      </c>
      <c r="K165" s="6">
        <v>-9.8000000000000007</v>
      </c>
    </row>
    <row r="166" spans="4:11" x14ac:dyDescent="0.3">
      <c r="D166" s="6">
        <v>165</v>
      </c>
      <c r="E166" s="6">
        <f t="shared" si="18"/>
        <v>1.6400000000000012</v>
      </c>
      <c r="F166" s="6">
        <f t="shared" si="23"/>
        <v>17.327348731368701</v>
      </c>
      <c r="G166" s="6">
        <f t="shared" si="23"/>
        <v>23.97957926850281</v>
      </c>
      <c r="H166" s="6">
        <f t="shared" si="24"/>
        <v>10.565456543517486</v>
      </c>
      <c r="I166" s="6">
        <f t="shared" si="24"/>
        <v>6.5856946759162556</v>
      </c>
      <c r="J166" s="6">
        <v>0</v>
      </c>
      <c r="K166" s="6">
        <v>-9.8000000000000007</v>
      </c>
    </row>
    <row r="167" spans="4:11" x14ac:dyDescent="0.3">
      <c r="D167" s="6">
        <v>166</v>
      </c>
      <c r="E167" s="6">
        <f t="shared" si="18"/>
        <v>1.6500000000000012</v>
      </c>
      <c r="F167" s="6">
        <f t="shared" si="23"/>
        <v>17.433003296803875</v>
      </c>
      <c r="G167" s="6">
        <f t="shared" si="23"/>
        <v>24.044946215261973</v>
      </c>
      <c r="H167" s="6">
        <f t="shared" si="24"/>
        <v>10.565456543517486</v>
      </c>
      <c r="I167" s="6">
        <f t="shared" si="24"/>
        <v>6.4876946759162557</v>
      </c>
      <c r="J167" s="6">
        <v>0</v>
      </c>
      <c r="K167" s="6">
        <v>-9.8000000000000007</v>
      </c>
    </row>
    <row r="168" spans="4:11" x14ac:dyDescent="0.3">
      <c r="D168" s="6">
        <v>167</v>
      </c>
      <c r="E168" s="6">
        <f t="shared" si="18"/>
        <v>1.6600000000000013</v>
      </c>
      <c r="F168" s="6">
        <f t="shared" si="23"/>
        <v>17.538657862239049</v>
      </c>
      <c r="G168" s="6">
        <f t="shared" si="23"/>
        <v>24.109333162021137</v>
      </c>
      <c r="H168" s="6">
        <f t="shared" si="24"/>
        <v>10.565456543517486</v>
      </c>
      <c r="I168" s="6">
        <f t="shared" si="24"/>
        <v>6.3896946759162558</v>
      </c>
      <c r="J168" s="6">
        <v>0</v>
      </c>
      <c r="K168" s="6">
        <v>-9.8000000000000007</v>
      </c>
    </row>
    <row r="169" spans="4:11" x14ac:dyDescent="0.3">
      <c r="D169" s="6">
        <v>168</v>
      </c>
      <c r="E169" s="6">
        <f t="shared" si="18"/>
        <v>1.6700000000000013</v>
      </c>
      <c r="F169" s="6">
        <f t="shared" si="23"/>
        <v>17.644312427674222</v>
      </c>
      <c r="G169" s="6">
        <f t="shared" si="23"/>
        <v>24.1727401087803</v>
      </c>
      <c r="H169" s="6">
        <f t="shared" si="24"/>
        <v>10.565456543517486</v>
      </c>
      <c r="I169" s="6">
        <f t="shared" si="24"/>
        <v>6.291694675916256</v>
      </c>
      <c r="J169" s="6">
        <v>0</v>
      </c>
      <c r="K169" s="6">
        <v>-9.8000000000000007</v>
      </c>
    </row>
    <row r="170" spans="4:11" x14ac:dyDescent="0.3">
      <c r="D170" s="6">
        <v>169</v>
      </c>
      <c r="E170" s="6">
        <f t="shared" si="18"/>
        <v>1.6800000000000013</v>
      </c>
      <c r="F170" s="6">
        <f t="shared" si="23"/>
        <v>17.749966993109396</v>
      </c>
      <c r="G170" s="6">
        <f t="shared" si="23"/>
        <v>24.235167055539463</v>
      </c>
      <c r="H170" s="6">
        <f t="shared" si="24"/>
        <v>10.565456543517486</v>
      </c>
      <c r="I170" s="6">
        <f t="shared" si="24"/>
        <v>6.1936946759162561</v>
      </c>
      <c r="J170" s="6">
        <v>0</v>
      </c>
      <c r="K170" s="6">
        <v>-9.8000000000000007</v>
      </c>
    </row>
    <row r="171" spans="4:11" x14ac:dyDescent="0.3">
      <c r="D171" s="6">
        <v>170</v>
      </c>
      <c r="E171" s="6">
        <f t="shared" si="18"/>
        <v>1.6900000000000013</v>
      </c>
      <c r="F171" s="6">
        <f t="shared" si="23"/>
        <v>17.85562155854457</v>
      </c>
      <c r="G171" s="6">
        <f t="shared" si="23"/>
        <v>24.296614002298625</v>
      </c>
      <c r="H171" s="6">
        <f t="shared" si="24"/>
        <v>10.565456543517486</v>
      </c>
      <c r="I171" s="6">
        <f t="shared" si="24"/>
        <v>6.0956946759162562</v>
      </c>
      <c r="J171" s="6">
        <v>0</v>
      </c>
      <c r="K171" s="6">
        <v>-9.8000000000000007</v>
      </c>
    </row>
    <row r="172" spans="4:11" x14ac:dyDescent="0.3">
      <c r="D172" s="6">
        <v>171</v>
      </c>
      <c r="E172" s="6">
        <f t="shared" si="18"/>
        <v>1.7000000000000013</v>
      </c>
      <c r="F172" s="6">
        <f t="shared" si="23"/>
        <v>17.961276123979744</v>
      </c>
      <c r="G172" s="6">
        <f t="shared" si="23"/>
        <v>24.357080949057789</v>
      </c>
      <c r="H172" s="6">
        <f t="shared" si="24"/>
        <v>10.565456543517486</v>
      </c>
      <c r="I172" s="6">
        <f t="shared" si="24"/>
        <v>5.9976946759162564</v>
      </c>
      <c r="J172" s="6">
        <v>0</v>
      </c>
      <c r="K172" s="6">
        <v>-9.8000000000000007</v>
      </c>
    </row>
    <row r="173" spans="4:11" x14ac:dyDescent="0.3">
      <c r="D173" s="6">
        <v>172</v>
      </c>
      <c r="E173" s="6">
        <f t="shared" si="18"/>
        <v>1.7100000000000013</v>
      </c>
      <c r="F173" s="6">
        <f t="shared" si="23"/>
        <v>18.066930689414917</v>
      </c>
      <c r="G173" s="6">
        <f t="shared" si="23"/>
        <v>24.416567895816954</v>
      </c>
      <c r="H173" s="6">
        <f t="shared" si="24"/>
        <v>10.565456543517486</v>
      </c>
      <c r="I173" s="6">
        <f t="shared" si="24"/>
        <v>5.8996946759162565</v>
      </c>
      <c r="J173" s="6">
        <v>0</v>
      </c>
      <c r="K173" s="6">
        <v>-9.8000000000000007</v>
      </c>
    </row>
    <row r="174" spans="4:11" x14ac:dyDescent="0.3">
      <c r="D174" s="6">
        <v>173</v>
      </c>
      <c r="E174" s="6">
        <f t="shared" si="18"/>
        <v>1.7200000000000013</v>
      </c>
      <c r="F174" s="6">
        <f t="shared" si="23"/>
        <v>18.172585254850091</v>
      </c>
      <c r="G174" s="6">
        <f t="shared" si="23"/>
        <v>24.475074842576117</v>
      </c>
      <c r="H174" s="6">
        <f t="shared" si="24"/>
        <v>10.565456543517486</v>
      </c>
      <c r="I174" s="6">
        <f t="shared" si="24"/>
        <v>5.8016946759162566</v>
      </c>
      <c r="J174" s="6">
        <v>0</v>
      </c>
      <c r="K174" s="6">
        <v>-9.8000000000000007</v>
      </c>
    </row>
    <row r="175" spans="4:11" x14ac:dyDescent="0.3">
      <c r="D175" s="6">
        <v>174</v>
      </c>
      <c r="E175" s="6">
        <f t="shared" si="18"/>
        <v>1.7300000000000013</v>
      </c>
      <c r="F175" s="6">
        <f t="shared" si="23"/>
        <v>18.278239820285265</v>
      </c>
      <c r="G175" s="6">
        <f t="shared" si="23"/>
        <v>24.532601789335281</v>
      </c>
      <c r="H175" s="6">
        <f t="shared" si="24"/>
        <v>10.565456543517486</v>
      </c>
      <c r="I175" s="6">
        <f t="shared" si="24"/>
        <v>5.7036946759162568</v>
      </c>
      <c r="J175" s="6">
        <v>0</v>
      </c>
      <c r="K175" s="6">
        <v>-9.8000000000000007</v>
      </c>
    </row>
    <row r="176" spans="4:11" x14ac:dyDescent="0.3">
      <c r="D176" s="6">
        <v>175</v>
      </c>
      <c r="E176" s="6">
        <f t="shared" si="18"/>
        <v>1.7400000000000013</v>
      </c>
      <c r="F176" s="6">
        <f t="shared" si="23"/>
        <v>18.383894385720438</v>
      </c>
      <c r="G176" s="6">
        <f t="shared" si="23"/>
        <v>24.589148736094444</v>
      </c>
      <c r="H176" s="6">
        <f t="shared" si="24"/>
        <v>10.565456543517486</v>
      </c>
      <c r="I176" s="6">
        <f t="shared" si="24"/>
        <v>5.6056946759162569</v>
      </c>
      <c r="J176" s="6">
        <v>0</v>
      </c>
      <c r="K176" s="6">
        <v>-9.8000000000000007</v>
      </c>
    </row>
    <row r="177" spans="4:11" x14ac:dyDescent="0.3">
      <c r="D177" s="6">
        <v>176</v>
      </c>
      <c r="E177" s="6">
        <f t="shared" si="18"/>
        <v>1.7500000000000013</v>
      </c>
      <c r="F177" s="6">
        <f t="shared" si="23"/>
        <v>18.489548951155612</v>
      </c>
      <c r="G177" s="6">
        <f t="shared" si="23"/>
        <v>24.644715682853608</v>
      </c>
      <c r="H177" s="6">
        <f t="shared" si="24"/>
        <v>10.565456543517486</v>
      </c>
      <c r="I177" s="6">
        <f t="shared" si="24"/>
        <v>5.5076946759162571</v>
      </c>
      <c r="J177" s="6">
        <v>0</v>
      </c>
      <c r="K177" s="6">
        <v>-9.8000000000000007</v>
      </c>
    </row>
    <row r="178" spans="4:11" x14ac:dyDescent="0.3">
      <c r="D178" s="6">
        <v>177</v>
      </c>
      <c r="E178" s="6">
        <f t="shared" si="18"/>
        <v>1.7600000000000013</v>
      </c>
      <c r="F178" s="6">
        <f t="shared" si="23"/>
        <v>18.595203516590786</v>
      </c>
      <c r="G178" s="6">
        <f t="shared" si="23"/>
        <v>24.69930262961277</v>
      </c>
      <c r="H178" s="6">
        <f t="shared" si="24"/>
        <v>10.565456543517486</v>
      </c>
      <c r="I178" s="6">
        <f t="shared" si="24"/>
        <v>5.4096946759162572</v>
      </c>
      <c r="J178" s="6">
        <v>0</v>
      </c>
      <c r="K178" s="6">
        <v>-9.8000000000000007</v>
      </c>
    </row>
    <row r="179" spans="4:11" x14ac:dyDescent="0.3">
      <c r="D179" s="6">
        <v>178</v>
      </c>
      <c r="E179" s="6">
        <f t="shared" si="18"/>
        <v>1.7700000000000014</v>
      </c>
      <c r="F179" s="6">
        <f t="shared" si="23"/>
        <v>18.70085808202596</v>
      </c>
      <c r="G179" s="6">
        <f t="shared" si="23"/>
        <v>24.752909576371934</v>
      </c>
      <c r="H179" s="6">
        <f t="shared" si="24"/>
        <v>10.565456543517486</v>
      </c>
      <c r="I179" s="6">
        <f t="shared" si="24"/>
        <v>5.3116946759162573</v>
      </c>
      <c r="J179" s="6">
        <v>0</v>
      </c>
      <c r="K179" s="6">
        <v>-9.8000000000000007</v>
      </c>
    </row>
    <row r="180" spans="4:11" x14ac:dyDescent="0.3">
      <c r="D180" s="6">
        <v>179</v>
      </c>
      <c r="E180" s="6">
        <f t="shared" si="18"/>
        <v>1.7800000000000014</v>
      </c>
      <c r="F180" s="6">
        <f t="shared" ref="F180:G195" si="25">F179+H179*$B$2+0.5*J179*$B$2^2</f>
        <v>18.806512647461133</v>
      </c>
      <c r="G180" s="6">
        <f t="shared" si="25"/>
        <v>24.805536523131096</v>
      </c>
      <c r="H180" s="6">
        <f t="shared" ref="H180:I195" si="26">H179+J179*$B$2</f>
        <v>10.565456543517486</v>
      </c>
      <c r="I180" s="6">
        <f t="shared" si="26"/>
        <v>5.2136946759162575</v>
      </c>
      <c r="J180" s="6">
        <v>0</v>
      </c>
      <c r="K180" s="6">
        <v>-9.8000000000000007</v>
      </c>
    </row>
    <row r="181" spans="4:11" x14ac:dyDescent="0.3">
      <c r="D181" s="6">
        <v>180</v>
      </c>
      <c r="E181" s="6">
        <f t="shared" si="18"/>
        <v>1.7900000000000014</v>
      </c>
      <c r="F181" s="6">
        <f t="shared" si="25"/>
        <v>18.912167212896307</v>
      </c>
      <c r="G181" s="6">
        <f t="shared" si="25"/>
        <v>24.857183469890259</v>
      </c>
      <c r="H181" s="6">
        <f t="shared" si="26"/>
        <v>10.565456543517486</v>
      </c>
      <c r="I181" s="6">
        <f t="shared" si="26"/>
        <v>5.1156946759162576</v>
      </c>
      <c r="J181" s="6">
        <v>0</v>
      </c>
      <c r="K181" s="6">
        <v>-9.8000000000000007</v>
      </c>
    </row>
    <row r="182" spans="4:11" x14ac:dyDescent="0.3">
      <c r="D182" s="6">
        <v>181</v>
      </c>
      <c r="E182" s="6">
        <f t="shared" si="18"/>
        <v>1.8000000000000014</v>
      </c>
      <c r="F182" s="6">
        <f t="shared" si="25"/>
        <v>19.017821778331481</v>
      </c>
      <c r="G182" s="6">
        <f t="shared" si="25"/>
        <v>24.907850416649424</v>
      </c>
      <c r="H182" s="6">
        <f t="shared" si="26"/>
        <v>10.565456543517486</v>
      </c>
      <c r="I182" s="6">
        <f t="shared" si="26"/>
        <v>5.0176946759162577</v>
      </c>
      <c r="J182" s="6">
        <v>0</v>
      </c>
      <c r="K182" s="6">
        <v>-9.8000000000000007</v>
      </c>
    </row>
    <row r="183" spans="4:11" x14ac:dyDescent="0.3">
      <c r="D183" s="6">
        <v>182</v>
      </c>
      <c r="E183" s="6">
        <f t="shared" si="18"/>
        <v>1.8100000000000014</v>
      </c>
      <c r="F183" s="6">
        <f t="shared" si="25"/>
        <v>19.123476343766654</v>
      </c>
      <c r="G183" s="6">
        <f t="shared" si="25"/>
        <v>24.957537363408587</v>
      </c>
      <c r="H183" s="6">
        <f t="shared" si="26"/>
        <v>10.565456543517486</v>
      </c>
      <c r="I183" s="6">
        <f t="shared" si="26"/>
        <v>4.9196946759162579</v>
      </c>
      <c r="J183" s="6">
        <v>0</v>
      </c>
      <c r="K183" s="6">
        <v>-9.8000000000000007</v>
      </c>
    </row>
    <row r="184" spans="4:11" x14ac:dyDescent="0.3">
      <c r="D184" s="6">
        <v>183</v>
      </c>
      <c r="E184" s="6">
        <f t="shared" si="18"/>
        <v>1.8200000000000014</v>
      </c>
      <c r="F184" s="6">
        <f t="shared" si="25"/>
        <v>19.229130909201828</v>
      </c>
      <c r="G184" s="6">
        <f t="shared" si="25"/>
        <v>25.006244310167752</v>
      </c>
      <c r="H184" s="6">
        <f t="shared" si="26"/>
        <v>10.565456543517486</v>
      </c>
      <c r="I184" s="6">
        <f t="shared" si="26"/>
        <v>4.821694675916258</v>
      </c>
      <c r="J184" s="6">
        <v>0</v>
      </c>
      <c r="K184" s="6">
        <v>-9.8000000000000007</v>
      </c>
    </row>
    <row r="185" spans="4:11" x14ac:dyDescent="0.3">
      <c r="D185" s="6">
        <v>184</v>
      </c>
      <c r="E185" s="6">
        <f t="shared" si="18"/>
        <v>1.8300000000000014</v>
      </c>
      <c r="F185" s="6">
        <f t="shared" si="25"/>
        <v>19.334785474637002</v>
      </c>
      <c r="G185" s="6">
        <f t="shared" si="25"/>
        <v>25.053971256926914</v>
      </c>
      <c r="H185" s="6">
        <f t="shared" si="26"/>
        <v>10.565456543517486</v>
      </c>
      <c r="I185" s="6">
        <f t="shared" si="26"/>
        <v>4.7236946759162581</v>
      </c>
      <c r="J185" s="6">
        <v>0</v>
      </c>
      <c r="K185" s="6">
        <v>-9.8000000000000007</v>
      </c>
    </row>
    <row r="186" spans="4:11" x14ac:dyDescent="0.3">
      <c r="D186" s="6">
        <v>185</v>
      </c>
      <c r="E186" s="6">
        <f t="shared" si="18"/>
        <v>1.8400000000000014</v>
      </c>
      <c r="F186" s="6">
        <f t="shared" si="25"/>
        <v>19.440440040072176</v>
      </c>
      <c r="G186" s="6">
        <f t="shared" si="25"/>
        <v>25.100718203686078</v>
      </c>
      <c r="H186" s="6">
        <f t="shared" si="26"/>
        <v>10.565456543517486</v>
      </c>
      <c r="I186" s="6">
        <f t="shared" si="26"/>
        <v>4.6256946759162583</v>
      </c>
      <c r="J186" s="6">
        <v>0</v>
      </c>
      <c r="K186" s="6">
        <v>-9.8000000000000007</v>
      </c>
    </row>
    <row r="187" spans="4:11" x14ac:dyDescent="0.3">
      <c r="D187" s="6">
        <v>186</v>
      </c>
      <c r="E187" s="6">
        <f t="shared" si="18"/>
        <v>1.8500000000000014</v>
      </c>
      <c r="F187" s="6">
        <f t="shared" si="25"/>
        <v>19.546094605507349</v>
      </c>
      <c r="G187" s="6">
        <f t="shared" si="25"/>
        <v>25.14648515044524</v>
      </c>
      <c r="H187" s="6">
        <f t="shared" si="26"/>
        <v>10.565456543517486</v>
      </c>
      <c r="I187" s="6">
        <f t="shared" si="26"/>
        <v>4.5276946759162584</v>
      </c>
      <c r="J187" s="6">
        <v>0</v>
      </c>
      <c r="K187" s="6">
        <v>-9.8000000000000007</v>
      </c>
    </row>
    <row r="188" spans="4:11" x14ac:dyDescent="0.3">
      <c r="D188" s="6">
        <v>187</v>
      </c>
      <c r="E188" s="6">
        <f t="shared" si="18"/>
        <v>1.8600000000000014</v>
      </c>
      <c r="F188" s="6">
        <f t="shared" si="25"/>
        <v>19.651749170942523</v>
      </c>
      <c r="G188" s="6">
        <f t="shared" si="25"/>
        <v>25.191272097204404</v>
      </c>
      <c r="H188" s="6">
        <f t="shared" si="26"/>
        <v>10.565456543517486</v>
      </c>
      <c r="I188" s="6">
        <f t="shared" si="26"/>
        <v>4.4296946759162585</v>
      </c>
      <c r="J188" s="6">
        <v>0</v>
      </c>
      <c r="K188" s="6">
        <v>-9.8000000000000007</v>
      </c>
    </row>
    <row r="189" spans="4:11" x14ac:dyDescent="0.3">
      <c r="D189" s="6">
        <v>188</v>
      </c>
      <c r="E189" s="6">
        <f t="shared" si="18"/>
        <v>1.8700000000000014</v>
      </c>
      <c r="F189" s="6">
        <f t="shared" si="25"/>
        <v>19.757403736377697</v>
      </c>
      <c r="G189" s="6">
        <f t="shared" si="25"/>
        <v>25.235079043963566</v>
      </c>
      <c r="H189" s="6">
        <f t="shared" si="26"/>
        <v>10.565456543517486</v>
      </c>
      <c r="I189" s="6">
        <f t="shared" si="26"/>
        <v>4.3316946759162587</v>
      </c>
      <c r="J189" s="6">
        <v>0</v>
      </c>
      <c r="K189" s="6">
        <v>-9.8000000000000007</v>
      </c>
    </row>
    <row r="190" spans="4:11" x14ac:dyDescent="0.3">
      <c r="D190" s="6">
        <v>189</v>
      </c>
      <c r="E190" s="6">
        <f t="shared" si="18"/>
        <v>1.8800000000000014</v>
      </c>
      <c r="F190" s="6">
        <f t="shared" si="25"/>
        <v>19.86305830181287</v>
      </c>
      <c r="G190" s="6">
        <f t="shared" si="25"/>
        <v>25.277905990722729</v>
      </c>
      <c r="H190" s="6">
        <f t="shared" si="26"/>
        <v>10.565456543517486</v>
      </c>
      <c r="I190" s="6">
        <f t="shared" si="26"/>
        <v>4.2336946759162588</v>
      </c>
      <c r="J190" s="6">
        <v>0</v>
      </c>
      <c r="K190" s="6">
        <v>-9.8000000000000007</v>
      </c>
    </row>
    <row r="191" spans="4:11" x14ac:dyDescent="0.3">
      <c r="D191" s="6">
        <v>190</v>
      </c>
      <c r="E191" s="6">
        <f t="shared" si="18"/>
        <v>1.8900000000000015</v>
      </c>
      <c r="F191" s="6">
        <f t="shared" si="25"/>
        <v>19.968712867248044</v>
      </c>
      <c r="G191" s="6">
        <f t="shared" si="25"/>
        <v>25.319752937481894</v>
      </c>
      <c r="H191" s="6">
        <f t="shared" si="26"/>
        <v>10.565456543517486</v>
      </c>
      <c r="I191" s="6">
        <f t="shared" si="26"/>
        <v>4.1356946759162589</v>
      </c>
      <c r="J191" s="6">
        <v>0</v>
      </c>
      <c r="K191" s="6">
        <v>-9.8000000000000007</v>
      </c>
    </row>
    <row r="192" spans="4:11" x14ac:dyDescent="0.3">
      <c r="D192" s="6">
        <v>191</v>
      </c>
      <c r="E192" s="6">
        <f t="shared" si="18"/>
        <v>1.9000000000000015</v>
      </c>
      <c r="F192" s="6">
        <f t="shared" si="25"/>
        <v>20.074367432683218</v>
      </c>
      <c r="G192" s="6">
        <f t="shared" si="25"/>
        <v>25.360619884241057</v>
      </c>
      <c r="H192" s="6">
        <f t="shared" si="26"/>
        <v>10.565456543517486</v>
      </c>
      <c r="I192" s="6">
        <f t="shared" si="26"/>
        <v>4.0376946759162591</v>
      </c>
      <c r="J192" s="6">
        <v>0</v>
      </c>
      <c r="K192" s="6">
        <v>-9.8000000000000007</v>
      </c>
    </row>
    <row r="193" spans="4:11" x14ac:dyDescent="0.3">
      <c r="D193" s="6">
        <v>192</v>
      </c>
      <c r="E193" s="6">
        <f t="shared" si="18"/>
        <v>1.9100000000000015</v>
      </c>
      <c r="F193" s="6">
        <f t="shared" si="25"/>
        <v>20.180021998118391</v>
      </c>
      <c r="G193" s="6">
        <f t="shared" si="25"/>
        <v>25.400506831000222</v>
      </c>
      <c r="H193" s="6">
        <f t="shared" si="26"/>
        <v>10.565456543517486</v>
      </c>
      <c r="I193" s="6">
        <f t="shared" si="26"/>
        <v>3.9396946759162592</v>
      </c>
      <c r="J193" s="6">
        <v>0</v>
      </c>
      <c r="K193" s="6">
        <v>-9.8000000000000007</v>
      </c>
    </row>
    <row r="194" spans="4:11" x14ac:dyDescent="0.3">
      <c r="D194" s="6">
        <v>193</v>
      </c>
      <c r="E194" s="6">
        <f t="shared" si="18"/>
        <v>1.9200000000000015</v>
      </c>
      <c r="F194" s="6">
        <f t="shared" si="25"/>
        <v>20.285676563553565</v>
      </c>
      <c r="G194" s="6">
        <f t="shared" si="25"/>
        <v>25.439413777759384</v>
      </c>
      <c r="H194" s="6">
        <f t="shared" si="26"/>
        <v>10.565456543517486</v>
      </c>
      <c r="I194" s="6">
        <f t="shared" si="26"/>
        <v>3.8416946759162593</v>
      </c>
      <c r="J194" s="6">
        <v>0</v>
      </c>
      <c r="K194" s="6">
        <v>-9.8000000000000007</v>
      </c>
    </row>
    <row r="195" spans="4:11" x14ac:dyDescent="0.3">
      <c r="D195" s="6">
        <v>194</v>
      </c>
      <c r="E195" s="6">
        <f t="shared" si="18"/>
        <v>1.9300000000000015</v>
      </c>
      <c r="F195" s="6">
        <f t="shared" si="25"/>
        <v>20.391331128988739</v>
      </c>
      <c r="G195" s="6">
        <f t="shared" si="25"/>
        <v>25.477340724518548</v>
      </c>
      <c r="H195" s="6">
        <f t="shared" si="26"/>
        <v>10.565456543517486</v>
      </c>
      <c r="I195" s="6">
        <f t="shared" si="26"/>
        <v>3.7436946759162595</v>
      </c>
      <c r="J195" s="6">
        <v>0</v>
      </c>
      <c r="K195" s="6">
        <v>-9.8000000000000007</v>
      </c>
    </row>
    <row r="196" spans="4:11" x14ac:dyDescent="0.3">
      <c r="D196" s="6">
        <v>195</v>
      </c>
      <c r="E196" s="6">
        <f t="shared" ref="E196:E259" si="27">$B$2+E195</f>
        <v>1.9400000000000015</v>
      </c>
      <c r="F196" s="6">
        <f t="shared" ref="F196:G211" si="28">F195+H195*$B$2+0.5*J195*$B$2^2</f>
        <v>20.496985694423913</v>
      </c>
      <c r="G196" s="6">
        <f t="shared" si="28"/>
        <v>25.51428767127771</v>
      </c>
      <c r="H196" s="6">
        <f t="shared" ref="H196:I211" si="29">H195+J195*$B$2</f>
        <v>10.565456543517486</v>
      </c>
      <c r="I196" s="6">
        <f t="shared" si="29"/>
        <v>3.6456946759162596</v>
      </c>
      <c r="J196" s="6">
        <v>0</v>
      </c>
      <c r="K196" s="6">
        <v>-9.8000000000000007</v>
      </c>
    </row>
    <row r="197" spans="4:11" x14ac:dyDescent="0.3">
      <c r="D197" s="6">
        <v>196</v>
      </c>
      <c r="E197" s="6">
        <f t="shared" si="27"/>
        <v>1.9500000000000015</v>
      </c>
      <c r="F197" s="6">
        <f t="shared" si="28"/>
        <v>20.602640259859086</v>
      </c>
      <c r="G197" s="6">
        <f t="shared" si="28"/>
        <v>25.550254618036874</v>
      </c>
      <c r="H197" s="6">
        <f t="shared" si="29"/>
        <v>10.565456543517486</v>
      </c>
      <c r="I197" s="6">
        <f t="shared" si="29"/>
        <v>3.5476946759162598</v>
      </c>
      <c r="J197" s="6">
        <v>0</v>
      </c>
      <c r="K197" s="6">
        <v>-9.8000000000000007</v>
      </c>
    </row>
    <row r="198" spans="4:11" x14ac:dyDescent="0.3">
      <c r="D198" s="6">
        <v>197</v>
      </c>
      <c r="E198" s="6">
        <f t="shared" si="27"/>
        <v>1.9600000000000015</v>
      </c>
      <c r="F198" s="6">
        <f t="shared" si="28"/>
        <v>20.70829482529426</v>
      </c>
      <c r="G198" s="6">
        <f t="shared" si="28"/>
        <v>25.585241564796036</v>
      </c>
      <c r="H198" s="6">
        <f t="shared" si="29"/>
        <v>10.565456543517486</v>
      </c>
      <c r="I198" s="6">
        <f t="shared" si="29"/>
        <v>3.4496946759162599</v>
      </c>
      <c r="J198" s="6">
        <v>0</v>
      </c>
      <c r="K198" s="6">
        <v>-9.8000000000000007</v>
      </c>
    </row>
    <row r="199" spans="4:11" x14ac:dyDescent="0.3">
      <c r="D199" s="6">
        <v>198</v>
      </c>
      <c r="E199" s="6">
        <f t="shared" si="27"/>
        <v>1.9700000000000015</v>
      </c>
      <c r="F199" s="6">
        <f t="shared" si="28"/>
        <v>20.813949390729434</v>
      </c>
      <c r="G199" s="6">
        <f t="shared" si="28"/>
        <v>25.619248511555199</v>
      </c>
      <c r="H199" s="6">
        <f t="shared" si="29"/>
        <v>10.565456543517486</v>
      </c>
      <c r="I199" s="6">
        <f t="shared" si="29"/>
        <v>3.35169467591626</v>
      </c>
      <c r="J199" s="6">
        <v>0</v>
      </c>
      <c r="K199" s="6">
        <v>-9.8000000000000007</v>
      </c>
    </row>
    <row r="200" spans="4:11" x14ac:dyDescent="0.3">
      <c r="D200" s="6">
        <v>199</v>
      </c>
      <c r="E200" s="6">
        <f t="shared" si="27"/>
        <v>1.9800000000000015</v>
      </c>
      <c r="F200" s="6">
        <f t="shared" si="28"/>
        <v>20.919603956164607</v>
      </c>
      <c r="G200" s="6">
        <f t="shared" si="28"/>
        <v>25.652275458314364</v>
      </c>
      <c r="H200" s="6">
        <f t="shared" si="29"/>
        <v>10.565456543517486</v>
      </c>
      <c r="I200" s="6">
        <f t="shared" si="29"/>
        <v>3.2536946759162602</v>
      </c>
      <c r="J200" s="6">
        <v>0</v>
      </c>
      <c r="K200" s="6">
        <v>-9.8000000000000007</v>
      </c>
    </row>
    <row r="201" spans="4:11" x14ac:dyDescent="0.3">
      <c r="D201" s="6">
        <v>200</v>
      </c>
      <c r="E201" s="6">
        <f t="shared" si="27"/>
        <v>1.9900000000000015</v>
      </c>
      <c r="F201" s="6">
        <f t="shared" si="28"/>
        <v>21.025258521599781</v>
      </c>
      <c r="G201" s="6">
        <f t="shared" si="28"/>
        <v>25.684322405073527</v>
      </c>
      <c r="H201" s="6">
        <f t="shared" si="29"/>
        <v>10.565456543517486</v>
      </c>
      <c r="I201" s="6">
        <f t="shared" si="29"/>
        <v>3.1556946759162603</v>
      </c>
      <c r="J201" s="6">
        <v>0</v>
      </c>
      <c r="K201" s="6">
        <v>-9.8000000000000007</v>
      </c>
    </row>
    <row r="202" spans="4:11" x14ac:dyDescent="0.3">
      <c r="D202" s="6">
        <v>201</v>
      </c>
      <c r="E202" s="6">
        <f t="shared" si="27"/>
        <v>2.0000000000000013</v>
      </c>
      <c r="F202" s="6">
        <f t="shared" si="28"/>
        <v>21.130913087034955</v>
      </c>
      <c r="G202" s="6">
        <f t="shared" si="28"/>
        <v>25.715389351832691</v>
      </c>
      <c r="H202" s="6">
        <f t="shared" si="29"/>
        <v>10.565456543517486</v>
      </c>
      <c r="I202" s="6">
        <f t="shared" si="29"/>
        <v>3.0576946759162604</v>
      </c>
      <c r="J202" s="6">
        <v>0</v>
      </c>
      <c r="K202" s="6">
        <v>-9.8000000000000007</v>
      </c>
    </row>
    <row r="203" spans="4:11" x14ac:dyDescent="0.3">
      <c r="D203" s="6">
        <v>202</v>
      </c>
      <c r="E203" s="6">
        <f t="shared" si="27"/>
        <v>2.0100000000000011</v>
      </c>
      <c r="F203" s="6">
        <f t="shared" si="28"/>
        <v>21.236567652470129</v>
      </c>
      <c r="G203" s="6">
        <f t="shared" si="28"/>
        <v>25.745476298591853</v>
      </c>
      <c r="H203" s="6">
        <f t="shared" si="29"/>
        <v>10.565456543517486</v>
      </c>
      <c r="I203" s="6">
        <f t="shared" si="29"/>
        <v>2.9596946759162606</v>
      </c>
      <c r="J203" s="6">
        <v>0</v>
      </c>
      <c r="K203" s="6">
        <v>-9.8000000000000007</v>
      </c>
    </row>
    <row r="204" spans="4:11" x14ac:dyDescent="0.3">
      <c r="D204" s="6">
        <v>203</v>
      </c>
      <c r="E204" s="6">
        <f t="shared" si="27"/>
        <v>2.0200000000000009</v>
      </c>
      <c r="F204" s="6">
        <f t="shared" si="28"/>
        <v>21.342222217905302</v>
      </c>
      <c r="G204" s="6">
        <f t="shared" si="28"/>
        <v>25.774583245351018</v>
      </c>
      <c r="H204" s="6">
        <f t="shared" si="29"/>
        <v>10.565456543517486</v>
      </c>
      <c r="I204" s="6">
        <f t="shared" si="29"/>
        <v>2.8616946759162607</v>
      </c>
      <c r="J204" s="6">
        <v>0</v>
      </c>
      <c r="K204" s="6">
        <v>-9.8000000000000007</v>
      </c>
    </row>
    <row r="205" spans="4:11" x14ac:dyDescent="0.3">
      <c r="D205" s="6">
        <v>204</v>
      </c>
      <c r="E205" s="6">
        <f t="shared" si="27"/>
        <v>2.0300000000000007</v>
      </c>
      <c r="F205" s="6">
        <f t="shared" si="28"/>
        <v>21.447876783340476</v>
      </c>
      <c r="G205" s="6">
        <f t="shared" si="28"/>
        <v>25.80271019211018</v>
      </c>
      <c r="H205" s="6">
        <f t="shared" si="29"/>
        <v>10.565456543517486</v>
      </c>
      <c r="I205" s="6">
        <f t="shared" si="29"/>
        <v>2.7636946759162608</v>
      </c>
      <c r="J205" s="6">
        <v>0</v>
      </c>
      <c r="K205" s="6">
        <v>-9.8000000000000007</v>
      </c>
    </row>
    <row r="206" spans="4:11" x14ac:dyDescent="0.3">
      <c r="D206" s="6">
        <v>205</v>
      </c>
      <c r="E206" s="6">
        <f t="shared" si="27"/>
        <v>2.0400000000000005</v>
      </c>
      <c r="F206" s="6">
        <f t="shared" si="28"/>
        <v>21.55353134877565</v>
      </c>
      <c r="G206" s="6">
        <f t="shared" si="28"/>
        <v>25.829857138869343</v>
      </c>
      <c r="H206" s="6">
        <f t="shared" si="29"/>
        <v>10.565456543517486</v>
      </c>
      <c r="I206" s="6">
        <f t="shared" si="29"/>
        <v>2.665694675916261</v>
      </c>
      <c r="J206" s="6">
        <v>0</v>
      </c>
      <c r="K206" s="6">
        <v>-9.8000000000000007</v>
      </c>
    </row>
    <row r="207" spans="4:11" x14ac:dyDescent="0.3">
      <c r="D207" s="6">
        <v>206</v>
      </c>
      <c r="E207" s="6">
        <f t="shared" si="27"/>
        <v>2.0500000000000003</v>
      </c>
      <c r="F207" s="6">
        <f t="shared" si="28"/>
        <v>21.659185914210823</v>
      </c>
      <c r="G207" s="6">
        <f t="shared" si="28"/>
        <v>25.856024085628505</v>
      </c>
      <c r="H207" s="6">
        <f t="shared" si="29"/>
        <v>10.565456543517486</v>
      </c>
      <c r="I207" s="6">
        <f t="shared" si="29"/>
        <v>2.5676946759162611</v>
      </c>
      <c r="J207" s="6">
        <v>0</v>
      </c>
      <c r="K207" s="6">
        <v>-9.8000000000000007</v>
      </c>
    </row>
    <row r="208" spans="4:11" x14ac:dyDescent="0.3">
      <c r="D208" s="6">
        <v>207</v>
      </c>
      <c r="E208" s="6">
        <f t="shared" si="27"/>
        <v>2.06</v>
      </c>
      <c r="F208" s="6">
        <f t="shared" si="28"/>
        <v>21.764840479645997</v>
      </c>
      <c r="G208" s="6">
        <f t="shared" si="28"/>
        <v>25.881211032387668</v>
      </c>
      <c r="H208" s="6">
        <f t="shared" si="29"/>
        <v>10.565456543517486</v>
      </c>
      <c r="I208" s="6">
        <f t="shared" si="29"/>
        <v>2.4696946759162612</v>
      </c>
      <c r="J208" s="6">
        <v>0</v>
      </c>
      <c r="K208" s="6">
        <v>-9.8000000000000007</v>
      </c>
    </row>
    <row r="209" spans="4:11" x14ac:dyDescent="0.3">
      <c r="D209" s="6">
        <v>208</v>
      </c>
      <c r="E209" s="6">
        <f t="shared" si="27"/>
        <v>2.0699999999999998</v>
      </c>
      <c r="F209" s="6">
        <f t="shared" si="28"/>
        <v>21.870495045081171</v>
      </c>
      <c r="G209" s="6">
        <f t="shared" si="28"/>
        <v>25.905417979146833</v>
      </c>
      <c r="H209" s="6">
        <f t="shared" si="29"/>
        <v>10.565456543517486</v>
      </c>
      <c r="I209" s="6">
        <f t="shared" si="29"/>
        <v>2.3716946759162614</v>
      </c>
      <c r="J209" s="6">
        <v>0</v>
      </c>
      <c r="K209" s="6">
        <v>-9.8000000000000007</v>
      </c>
    </row>
    <row r="210" spans="4:11" x14ac:dyDescent="0.3">
      <c r="D210" s="6">
        <v>209</v>
      </c>
      <c r="E210" s="6">
        <f t="shared" si="27"/>
        <v>2.0799999999999996</v>
      </c>
      <c r="F210" s="6">
        <f t="shared" si="28"/>
        <v>21.976149610516345</v>
      </c>
      <c r="G210" s="6">
        <f t="shared" si="28"/>
        <v>25.928644925905996</v>
      </c>
      <c r="H210" s="6">
        <f t="shared" si="29"/>
        <v>10.565456543517486</v>
      </c>
      <c r="I210" s="6">
        <f t="shared" si="29"/>
        <v>2.2736946759162615</v>
      </c>
      <c r="J210" s="6">
        <v>0</v>
      </c>
      <c r="K210" s="6">
        <v>-9.8000000000000007</v>
      </c>
    </row>
    <row r="211" spans="4:11" x14ac:dyDescent="0.3">
      <c r="D211" s="6">
        <v>210</v>
      </c>
      <c r="E211" s="6">
        <f t="shared" si="27"/>
        <v>2.0899999999999994</v>
      </c>
      <c r="F211" s="6">
        <f t="shared" si="28"/>
        <v>22.081804175951518</v>
      </c>
      <c r="G211" s="6">
        <f t="shared" si="28"/>
        <v>25.95089187266516</v>
      </c>
      <c r="H211" s="6">
        <f t="shared" si="29"/>
        <v>10.565456543517486</v>
      </c>
      <c r="I211" s="6">
        <f t="shared" si="29"/>
        <v>2.1756946759162616</v>
      </c>
      <c r="J211" s="6">
        <v>0</v>
      </c>
      <c r="K211" s="6">
        <v>-9.8000000000000007</v>
      </c>
    </row>
    <row r="212" spans="4:11" x14ac:dyDescent="0.3">
      <c r="D212" s="6">
        <v>211</v>
      </c>
      <c r="E212" s="6">
        <f t="shared" si="27"/>
        <v>2.0999999999999992</v>
      </c>
      <c r="F212" s="6">
        <f t="shared" ref="F212:G227" si="30">F211+H211*$B$2+0.5*J211*$B$2^2</f>
        <v>22.187458741386692</v>
      </c>
      <c r="G212" s="6">
        <f t="shared" si="30"/>
        <v>25.972158819424322</v>
      </c>
      <c r="H212" s="6">
        <f t="shared" ref="H212:I227" si="31">H211+J211*$B$2</f>
        <v>10.565456543517486</v>
      </c>
      <c r="I212" s="6">
        <f t="shared" si="31"/>
        <v>2.0776946759162618</v>
      </c>
      <c r="J212" s="6">
        <v>0</v>
      </c>
      <c r="K212" s="6">
        <v>-9.8000000000000007</v>
      </c>
    </row>
    <row r="213" spans="4:11" x14ac:dyDescent="0.3">
      <c r="D213" s="6">
        <v>212</v>
      </c>
      <c r="E213" s="6">
        <f t="shared" si="27"/>
        <v>2.109999999999999</v>
      </c>
      <c r="F213" s="6">
        <f t="shared" si="30"/>
        <v>22.293113306821866</v>
      </c>
      <c r="G213" s="6">
        <f t="shared" si="30"/>
        <v>25.992445766183486</v>
      </c>
      <c r="H213" s="6">
        <f t="shared" si="31"/>
        <v>10.565456543517486</v>
      </c>
      <c r="I213" s="6">
        <f t="shared" si="31"/>
        <v>1.9796946759162617</v>
      </c>
      <c r="J213" s="6">
        <v>0</v>
      </c>
      <c r="K213" s="6">
        <v>-9.8000000000000007</v>
      </c>
    </row>
    <row r="214" spans="4:11" x14ac:dyDescent="0.3">
      <c r="D214" s="6">
        <v>213</v>
      </c>
      <c r="E214" s="6">
        <f t="shared" si="27"/>
        <v>2.1199999999999988</v>
      </c>
      <c r="F214" s="6">
        <f t="shared" si="30"/>
        <v>22.398767872257039</v>
      </c>
      <c r="G214" s="6">
        <f t="shared" si="30"/>
        <v>26.011752712942648</v>
      </c>
      <c r="H214" s="6">
        <f t="shared" si="31"/>
        <v>10.565456543517486</v>
      </c>
      <c r="I214" s="6">
        <f t="shared" si="31"/>
        <v>1.8816946759162616</v>
      </c>
      <c r="J214" s="6">
        <v>0</v>
      </c>
      <c r="K214" s="6">
        <v>-9.8000000000000007</v>
      </c>
    </row>
    <row r="215" spans="4:11" x14ac:dyDescent="0.3">
      <c r="D215" s="6">
        <v>214</v>
      </c>
      <c r="E215" s="6">
        <f t="shared" si="27"/>
        <v>2.1299999999999986</v>
      </c>
      <c r="F215" s="6">
        <f t="shared" si="30"/>
        <v>22.504422437692213</v>
      </c>
      <c r="G215" s="6">
        <f t="shared" si="30"/>
        <v>26.030079659701812</v>
      </c>
      <c r="H215" s="6">
        <f t="shared" si="31"/>
        <v>10.565456543517486</v>
      </c>
      <c r="I215" s="6">
        <f t="shared" si="31"/>
        <v>1.7836946759162615</v>
      </c>
      <c r="J215" s="6">
        <v>0</v>
      </c>
      <c r="K215" s="6">
        <v>-9.8000000000000007</v>
      </c>
    </row>
    <row r="216" spans="4:11" x14ac:dyDescent="0.3">
      <c r="D216" s="6">
        <v>215</v>
      </c>
      <c r="E216" s="6">
        <f t="shared" si="27"/>
        <v>2.1399999999999983</v>
      </c>
      <c r="F216" s="6">
        <f t="shared" si="30"/>
        <v>22.610077003127387</v>
      </c>
      <c r="G216" s="6">
        <f t="shared" si="30"/>
        <v>26.047426606460977</v>
      </c>
      <c r="H216" s="6">
        <f t="shared" si="31"/>
        <v>10.565456543517486</v>
      </c>
      <c r="I216" s="6">
        <f t="shared" si="31"/>
        <v>1.6856946759162614</v>
      </c>
      <c r="J216" s="6">
        <v>0</v>
      </c>
      <c r="K216" s="6">
        <v>-9.8000000000000007</v>
      </c>
    </row>
    <row r="217" spans="4:11" x14ac:dyDescent="0.3">
      <c r="D217" s="6">
        <v>216</v>
      </c>
      <c r="E217" s="6">
        <f t="shared" si="27"/>
        <v>2.1499999999999981</v>
      </c>
      <c r="F217" s="6">
        <f t="shared" si="30"/>
        <v>22.71573156856256</v>
      </c>
      <c r="G217" s="6">
        <f t="shared" si="30"/>
        <v>26.06379355322014</v>
      </c>
      <c r="H217" s="6">
        <f t="shared" si="31"/>
        <v>10.565456543517486</v>
      </c>
      <c r="I217" s="6">
        <f t="shared" si="31"/>
        <v>1.5876946759162613</v>
      </c>
      <c r="J217" s="6">
        <v>0</v>
      </c>
      <c r="K217" s="6">
        <v>-9.8000000000000007</v>
      </c>
    </row>
    <row r="218" spans="4:11" x14ac:dyDescent="0.3">
      <c r="D218" s="6">
        <v>217</v>
      </c>
      <c r="E218" s="6">
        <f t="shared" si="27"/>
        <v>2.1599999999999979</v>
      </c>
      <c r="F218" s="6">
        <f t="shared" si="30"/>
        <v>22.821386133997734</v>
      </c>
      <c r="G218" s="6">
        <f t="shared" si="30"/>
        <v>26.079180499979305</v>
      </c>
      <c r="H218" s="6">
        <f t="shared" si="31"/>
        <v>10.565456543517486</v>
      </c>
      <c r="I218" s="6">
        <f t="shared" si="31"/>
        <v>1.4896946759162613</v>
      </c>
      <c r="J218" s="6">
        <v>0</v>
      </c>
      <c r="K218" s="6">
        <v>-9.8000000000000007</v>
      </c>
    </row>
    <row r="219" spans="4:11" x14ac:dyDescent="0.3">
      <c r="D219" s="6">
        <v>218</v>
      </c>
      <c r="E219" s="6">
        <f t="shared" si="27"/>
        <v>2.1699999999999977</v>
      </c>
      <c r="F219" s="6">
        <f t="shared" si="30"/>
        <v>22.927040699432908</v>
      </c>
      <c r="G219" s="6">
        <f t="shared" si="30"/>
        <v>26.093587446738468</v>
      </c>
      <c r="H219" s="6">
        <f t="shared" si="31"/>
        <v>10.565456543517486</v>
      </c>
      <c r="I219" s="6">
        <f t="shared" si="31"/>
        <v>1.3916946759162612</v>
      </c>
      <c r="J219" s="6">
        <v>0</v>
      </c>
      <c r="K219" s="6">
        <v>-9.8000000000000007</v>
      </c>
    </row>
    <row r="220" spans="4:11" x14ac:dyDescent="0.3">
      <c r="D220" s="6">
        <v>219</v>
      </c>
      <c r="E220" s="6">
        <f t="shared" si="27"/>
        <v>2.1799999999999975</v>
      </c>
      <c r="F220" s="6">
        <f t="shared" si="30"/>
        <v>23.032695264868082</v>
      </c>
      <c r="G220" s="6">
        <f t="shared" si="30"/>
        <v>26.107014393497632</v>
      </c>
      <c r="H220" s="6">
        <f t="shared" si="31"/>
        <v>10.565456543517486</v>
      </c>
      <c r="I220" s="6">
        <f t="shared" si="31"/>
        <v>1.2936946759162611</v>
      </c>
      <c r="J220" s="6">
        <v>0</v>
      </c>
      <c r="K220" s="6">
        <v>-9.8000000000000007</v>
      </c>
    </row>
    <row r="221" spans="4:11" x14ac:dyDescent="0.3">
      <c r="D221" s="6">
        <v>220</v>
      </c>
      <c r="E221" s="6">
        <f t="shared" si="27"/>
        <v>2.1899999999999973</v>
      </c>
      <c r="F221" s="6">
        <f t="shared" si="30"/>
        <v>23.138349830303255</v>
      </c>
      <c r="G221" s="6">
        <f t="shared" si="30"/>
        <v>26.119461340256795</v>
      </c>
      <c r="H221" s="6">
        <f t="shared" si="31"/>
        <v>10.565456543517486</v>
      </c>
      <c r="I221" s="6">
        <f t="shared" si="31"/>
        <v>1.195694675916261</v>
      </c>
      <c r="J221" s="6">
        <v>0</v>
      </c>
      <c r="K221" s="6">
        <v>-9.8000000000000007</v>
      </c>
    </row>
    <row r="222" spans="4:11" x14ac:dyDescent="0.3">
      <c r="D222" s="6">
        <v>221</v>
      </c>
      <c r="E222" s="6">
        <f t="shared" si="27"/>
        <v>2.1999999999999971</v>
      </c>
      <c r="F222" s="6">
        <f t="shared" si="30"/>
        <v>23.244004395738429</v>
      </c>
      <c r="G222" s="6">
        <f t="shared" si="30"/>
        <v>26.130928287015958</v>
      </c>
      <c r="H222" s="6">
        <f t="shared" si="31"/>
        <v>10.565456543517486</v>
      </c>
      <c r="I222" s="6">
        <f t="shared" si="31"/>
        <v>1.0976946759162609</v>
      </c>
      <c r="J222" s="6">
        <v>0</v>
      </c>
      <c r="K222" s="6">
        <v>-9.8000000000000007</v>
      </c>
    </row>
    <row r="223" spans="4:11" x14ac:dyDescent="0.3">
      <c r="D223" s="6">
        <v>222</v>
      </c>
      <c r="E223" s="6">
        <f t="shared" si="27"/>
        <v>2.2099999999999969</v>
      </c>
      <c r="F223" s="6">
        <f t="shared" si="30"/>
        <v>23.349658961173603</v>
      </c>
      <c r="G223" s="6">
        <f t="shared" si="30"/>
        <v>26.14141523377512</v>
      </c>
      <c r="H223" s="6">
        <f t="shared" si="31"/>
        <v>10.565456543517486</v>
      </c>
      <c r="I223" s="6">
        <f t="shared" si="31"/>
        <v>0.99969467591626093</v>
      </c>
      <c r="J223" s="6">
        <v>0</v>
      </c>
      <c r="K223" s="6">
        <v>-9.8000000000000007</v>
      </c>
    </row>
    <row r="224" spans="4:11" x14ac:dyDescent="0.3">
      <c r="D224" s="6">
        <v>223</v>
      </c>
      <c r="E224" s="6">
        <f t="shared" si="27"/>
        <v>2.2199999999999966</v>
      </c>
      <c r="F224" s="6">
        <f t="shared" si="30"/>
        <v>23.455313526608776</v>
      </c>
      <c r="G224" s="6">
        <f t="shared" si="30"/>
        <v>26.150922180534284</v>
      </c>
      <c r="H224" s="6">
        <f t="shared" si="31"/>
        <v>10.565456543517486</v>
      </c>
      <c r="I224" s="6">
        <f t="shared" si="31"/>
        <v>0.90169467591626096</v>
      </c>
      <c r="J224" s="6">
        <v>0</v>
      </c>
      <c r="K224" s="6">
        <v>-9.8000000000000007</v>
      </c>
    </row>
    <row r="225" spans="4:11" x14ac:dyDescent="0.3">
      <c r="D225" s="6">
        <v>224</v>
      </c>
      <c r="E225" s="6">
        <f t="shared" si="27"/>
        <v>2.2299999999999964</v>
      </c>
      <c r="F225" s="6">
        <f t="shared" si="30"/>
        <v>23.56096809204395</v>
      </c>
      <c r="G225" s="6">
        <f t="shared" si="30"/>
        <v>26.159449127293449</v>
      </c>
      <c r="H225" s="6">
        <f t="shared" si="31"/>
        <v>10.565456543517486</v>
      </c>
      <c r="I225" s="6">
        <f t="shared" si="31"/>
        <v>0.80369467591626098</v>
      </c>
      <c r="J225" s="6">
        <v>0</v>
      </c>
      <c r="K225" s="6">
        <v>-9.8000000000000007</v>
      </c>
    </row>
    <row r="226" spans="4:11" x14ac:dyDescent="0.3">
      <c r="D226" s="6">
        <v>225</v>
      </c>
      <c r="E226" s="6">
        <f t="shared" si="27"/>
        <v>2.2399999999999962</v>
      </c>
      <c r="F226" s="6">
        <f t="shared" si="30"/>
        <v>23.666622657479124</v>
      </c>
      <c r="G226" s="6">
        <f t="shared" si="30"/>
        <v>26.166996074052612</v>
      </c>
      <c r="H226" s="6">
        <f t="shared" si="31"/>
        <v>10.565456543517486</v>
      </c>
      <c r="I226" s="6">
        <f t="shared" si="31"/>
        <v>0.705694675916261</v>
      </c>
      <c r="J226" s="6">
        <v>0</v>
      </c>
      <c r="K226" s="6">
        <v>-9.8000000000000007</v>
      </c>
    </row>
    <row r="227" spans="4:11" x14ac:dyDescent="0.3">
      <c r="D227" s="6">
        <v>226</v>
      </c>
      <c r="E227" s="6">
        <f t="shared" si="27"/>
        <v>2.249999999999996</v>
      </c>
      <c r="F227" s="6">
        <f t="shared" si="30"/>
        <v>23.772277222914298</v>
      </c>
      <c r="G227" s="6">
        <f t="shared" si="30"/>
        <v>26.173563020811777</v>
      </c>
      <c r="H227" s="6">
        <f t="shared" si="31"/>
        <v>10.565456543517486</v>
      </c>
      <c r="I227" s="6">
        <f t="shared" si="31"/>
        <v>0.60769467591626103</v>
      </c>
      <c r="J227" s="6">
        <v>0</v>
      </c>
      <c r="K227" s="6">
        <v>-9.8000000000000007</v>
      </c>
    </row>
    <row r="228" spans="4:11" x14ac:dyDescent="0.3">
      <c r="D228" s="6">
        <v>227</v>
      </c>
      <c r="E228" s="6">
        <f t="shared" si="27"/>
        <v>2.2599999999999958</v>
      </c>
      <c r="F228" s="6">
        <f t="shared" ref="F228:G243" si="32">F227+H227*$B$2+0.5*J227*$B$2^2</f>
        <v>23.877931788349471</v>
      </c>
      <c r="G228" s="6">
        <f t="shared" si="32"/>
        <v>26.17914996757094</v>
      </c>
      <c r="H228" s="6">
        <f t="shared" ref="H228:I243" si="33">H227+J227*$B$2</f>
        <v>10.565456543517486</v>
      </c>
      <c r="I228" s="6">
        <f t="shared" si="33"/>
        <v>0.50969467591626105</v>
      </c>
      <c r="J228" s="6">
        <v>0</v>
      </c>
      <c r="K228" s="6">
        <v>-9.8000000000000007</v>
      </c>
    </row>
    <row r="229" spans="4:11" x14ac:dyDescent="0.3">
      <c r="D229" s="6">
        <v>228</v>
      </c>
      <c r="E229" s="6">
        <f t="shared" si="27"/>
        <v>2.2699999999999956</v>
      </c>
      <c r="F229" s="6">
        <f t="shared" si="32"/>
        <v>23.983586353784645</v>
      </c>
      <c r="G229" s="6">
        <f t="shared" si="32"/>
        <v>26.183756914330104</v>
      </c>
      <c r="H229" s="6">
        <f t="shared" si="33"/>
        <v>10.565456543517486</v>
      </c>
      <c r="I229" s="6">
        <f t="shared" si="33"/>
        <v>0.41169467591626108</v>
      </c>
      <c r="J229" s="6">
        <v>0</v>
      </c>
      <c r="K229" s="6">
        <v>-9.8000000000000007</v>
      </c>
    </row>
    <row r="230" spans="4:11" x14ac:dyDescent="0.3">
      <c r="D230" s="6">
        <v>229</v>
      </c>
      <c r="E230" s="6">
        <f t="shared" si="27"/>
        <v>2.2799999999999954</v>
      </c>
      <c r="F230" s="6">
        <f t="shared" si="32"/>
        <v>24.089240919219819</v>
      </c>
      <c r="G230" s="6">
        <f t="shared" si="32"/>
        <v>26.187383861089266</v>
      </c>
      <c r="H230" s="6">
        <f t="shared" si="33"/>
        <v>10.565456543517486</v>
      </c>
      <c r="I230" s="6">
        <f t="shared" si="33"/>
        <v>0.3136946759162611</v>
      </c>
      <c r="J230" s="6">
        <v>0</v>
      </c>
      <c r="K230" s="6">
        <v>-9.8000000000000007</v>
      </c>
    </row>
    <row r="231" spans="4:11" x14ac:dyDescent="0.3">
      <c r="D231" s="6">
        <v>230</v>
      </c>
      <c r="E231" s="6">
        <f t="shared" si="27"/>
        <v>2.2899999999999952</v>
      </c>
      <c r="F231" s="6">
        <f t="shared" si="32"/>
        <v>24.194895484654992</v>
      </c>
      <c r="G231" s="6">
        <f t="shared" si="32"/>
        <v>26.19003080784843</v>
      </c>
      <c r="H231" s="6">
        <f t="shared" si="33"/>
        <v>10.565456543517486</v>
      </c>
      <c r="I231" s="6">
        <f t="shared" si="33"/>
        <v>0.2156946759162611</v>
      </c>
      <c r="J231" s="6">
        <v>0</v>
      </c>
      <c r="K231" s="6">
        <v>-9.8000000000000007</v>
      </c>
    </row>
    <row r="232" spans="4:11" x14ac:dyDescent="0.3">
      <c r="D232" s="6">
        <v>231</v>
      </c>
      <c r="E232" s="6">
        <f t="shared" si="27"/>
        <v>2.2999999999999949</v>
      </c>
      <c r="F232" s="6">
        <f t="shared" si="32"/>
        <v>24.300550050090166</v>
      </c>
      <c r="G232" s="6">
        <f t="shared" si="32"/>
        <v>26.191697754607592</v>
      </c>
      <c r="H232" s="6">
        <f t="shared" si="33"/>
        <v>10.565456543517486</v>
      </c>
      <c r="I232" s="6">
        <f t="shared" si="33"/>
        <v>0.11769467591626109</v>
      </c>
      <c r="J232" s="6">
        <v>0</v>
      </c>
      <c r="K232" s="6">
        <v>-9.8000000000000007</v>
      </c>
    </row>
    <row r="233" spans="4:11" x14ac:dyDescent="0.3">
      <c r="D233" s="6">
        <v>232</v>
      </c>
      <c r="E233" s="6">
        <f t="shared" si="27"/>
        <v>2.3099999999999947</v>
      </c>
      <c r="F233" s="6">
        <f t="shared" si="32"/>
        <v>24.40620461552534</v>
      </c>
      <c r="G233" s="6">
        <f t="shared" si="32"/>
        <v>26.192384701366755</v>
      </c>
      <c r="H233" s="6">
        <f t="shared" si="33"/>
        <v>10.565456543517486</v>
      </c>
      <c r="I233" s="6">
        <f t="shared" si="33"/>
        <v>1.969467591626109E-2</v>
      </c>
      <c r="J233" s="6">
        <v>0</v>
      </c>
      <c r="K233" s="6">
        <v>-9.8000000000000007</v>
      </c>
    </row>
    <row r="234" spans="4:11" x14ac:dyDescent="0.3">
      <c r="D234" s="6">
        <v>233</v>
      </c>
      <c r="E234" s="6">
        <f t="shared" si="27"/>
        <v>2.3199999999999945</v>
      </c>
      <c r="F234" s="6">
        <f t="shared" si="32"/>
        <v>24.511859180960514</v>
      </c>
      <c r="G234" s="6">
        <f t="shared" si="32"/>
        <v>26.19209164812592</v>
      </c>
      <c r="H234" s="6">
        <f t="shared" si="33"/>
        <v>10.565456543517486</v>
      </c>
      <c r="I234" s="6">
        <f t="shared" si="33"/>
        <v>-7.8305324083738914E-2</v>
      </c>
      <c r="J234" s="6">
        <v>0</v>
      </c>
      <c r="K234" s="6">
        <v>-9.8000000000000007</v>
      </c>
    </row>
    <row r="235" spans="4:11" x14ac:dyDescent="0.3">
      <c r="D235" s="6">
        <v>234</v>
      </c>
      <c r="E235" s="6">
        <f t="shared" si="27"/>
        <v>2.3299999999999943</v>
      </c>
      <c r="F235" s="6">
        <f t="shared" si="32"/>
        <v>24.617513746395687</v>
      </c>
      <c r="G235" s="6">
        <f t="shared" si="32"/>
        <v>26.190818594885084</v>
      </c>
      <c r="H235" s="6">
        <f t="shared" si="33"/>
        <v>10.565456543517486</v>
      </c>
      <c r="I235" s="6">
        <f t="shared" si="33"/>
        <v>-0.17630532408373892</v>
      </c>
      <c r="J235" s="6">
        <v>0</v>
      </c>
      <c r="K235" s="6">
        <v>-9.8000000000000007</v>
      </c>
    </row>
    <row r="236" spans="4:11" x14ac:dyDescent="0.3">
      <c r="D236" s="6">
        <v>235</v>
      </c>
      <c r="E236" s="6">
        <f t="shared" si="27"/>
        <v>2.3399999999999941</v>
      </c>
      <c r="F236" s="6">
        <f t="shared" si="32"/>
        <v>24.723168311830861</v>
      </c>
      <c r="G236" s="6">
        <f t="shared" si="32"/>
        <v>26.188565541644248</v>
      </c>
      <c r="H236" s="6">
        <f t="shared" si="33"/>
        <v>10.565456543517486</v>
      </c>
      <c r="I236" s="6">
        <f t="shared" si="33"/>
        <v>-0.27430532408373892</v>
      </c>
      <c r="J236" s="6">
        <v>0</v>
      </c>
      <c r="K236" s="6">
        <v>-9.8000000000000007</v>
      </c>
    </row>
    <row r="237" spans="4:11" x14ac:dyDescent="0.3">
      <c r="D237" s="6">
        <v>236</v>
      </c>
      <c r="E237" s="6">
        <f t="shared" si="27"/>
        <v>2.3499999999999939</v>
      </c>
      <c r="F237" s="6">
        <f t="shared" si="32"/>
        <v>24.828822877266035</v>
      </c>
      <c r="G237" s="6">
        <f t="shared" si="32"/>
        <v>26.185332488403411</v>
      </c>
      <c r="H237" s="6">
        <f t="shared" si="33"/>
        <v>10.565456543517486</v>
      </c>
      <c r="I237" s="6">
        <f t="shared" si="33"/>
        <v>-0.37230532408373895</v>
      </c>
      <c r="J237" s="6">
        <v>0</v>
      </c>
      <c r="K237" s="6">
        <v>-9.8000000000000007</v>
      </c>
    </row>
    <row r="238" spans="4:11" x14ac:dyDescent="0.3">
      <c r="D238" s="6">
        <v>237</v>
      </c>
      <c r="E238" s="6">
        <f t="shared" si="27"/>
        <v>2.3599999999999937</v>
      </c>
      <c r="F238" s="6">
        <f t="shared" si="32"/>
        <v>24.934477442701208</v>
      </c>
      <c r="G238" s="6">
        <f t="shared" si="32"/>
        <v>26.181119435162575</v>
      </c>
      <c r="H238" s="6">
        <f t="shared" si="33"/>
        <v>10.565456543517486</v>
      </c>
      <c r="I238" s="6">
        <f t="shared" si="33"/>
        <v>-0.47030532408373893</v>
      </c>
      <c r="J238" s="6">
        <v>0</v>
      </c>
      <c r="K238" s="6">
        <v>-9.8000000000000007</v>
      </c>
    </row>
    <row r="239" spans="4:11" x14ac:dyDescent="0.3">
      <c r="D239" s="6">
        <v>238</v>
      </c>
      <c r="E239" s="6">
        <f t="shared" si="27"/>
        <v>2.3699999999999934</v>
      </c>
      <c r="F239" s="6">
        <f t="shared" si="32"/>
        <v>25.040132008136382</v>
      </c>
      <c r="G239" s="6">
        <f t="shared" si="32"/>
        <v>26.175926381921737</v>
      </c>
      <c r="H239" s="6">
        <f t="shared" si="33"/>
        <v>10.565456543517486</v>
      </c>
      <c r="I239" s="6">
        <f t="shared" si="33"/>
        <v>-0.56830532408373891</v>
      </c>
      <c r="J239" s="6">
        <v>0</v>
      </c>
      <c r="K239" s="6">
        <v>-9.8000000000000007</v>
      </c>
    </row>
    <row r="240" spans="4:11" x14ac:dyDescent="0.3">
      <c r="D240" s="6">
        <v>239</v>
      </c>
      <c r="E240" s="6">
        <f t="shared" si="27"/>
        <v>2.3799999999999932</v>
      </c>
      <c r="F240" s="6">
        <f t="shared" si="32"/>
        <v>25.145786573571556</v>
      </c>
      <c r="G240" s="6">
        <f t="shared" si="32"/>
        <v>26.169753328680901</v>
      </c>
      <c r="H240" s="6">
        <f t="shared" si="33"/>
        <v>10.565456543517486</v>
      </c>
      <c r="I240" s="6">
        <f t="shared" si="33"/>
        <v>-0.66630532408373888</v>
      </c>
      <c r="J240" s="6">
        <v>0</v>
      </c>
      <c r="K240" s="6">
        <v>-9.8000000000000007</v>
      </c>
    </row>
    <row r="241" spans="4:11" x14ac:dyDescent="0.3">
      <c r="D241" s="6">
        <v>240</v>
      </c>
      <c r="E241" s="6">
        <f t="shared" si="27"/>
        <v>2.389999999999993</v>
      </c>
      <c r="F241" s="6">
        <f t="shared" si="32"/>
        <v>25.251441139006729</v>
      </c>
      <c r="G241" s="6">
        <f t="shared" si="32"/>
        <v>26.162600275440063</v>
      </c>
      <c r="H241" s="6">
        <f t="shared" si="33"/>
        <v>10.565456543517486</v>
      </c>
      <c r="I241" s="6">
        <f t="shared" si="33"/>
        <v>-0.76430532408373886</v>
      </c>
      <c r="J241" s="6">
        <v>0</v>
      </c>
      <c r="K241" s="6">
        <v>-9.8000000000000007</v>
      </c>
    </row>
    <row r="242" spans="4:11" x14ac:dyDescent="0.3">
      <c r="D242" s="6">
        <v>241</v>
      </c>
      <c r="E242" s="6">
        <f t="shared" si="27"/>
        <v>2.3999999999999928</v>
      </c>
      <c r="F242" s="6">
        <f t="shared" si="32"/>
        <v>25.357095704441903</v>
      </c>
      <c r="G242" s="6">
        <f t="shared" si="32"/>
        <v>26.154467222199226</v>
      </c>
      <c r="H242" s="6">
        <f t="shared" si="33"/>
        <v>10.565456543517486</v>
      </c>
      <c r="I242" s="6">
        <f t="shared" si="33"/>
        <v>-0.86230532408373883</v>
      </c>
      <c r="J242" s="6">
        <v>0</v>
      </c>
      <c r="K242" s="6">
        <v>-9.8000000000000007</v>
      </c>
    </row>
    <row r="243" spans="4:11" x14ac:dyDescent="0.3">
      <c r="D243" s="6">
        <v>242</v>
      </c>
      <c r="E243" s="6">
        <f t="shared" si="27"/>
        <v>2.4099999999999926</v>
      </c>
      <c r="F243" s="6">
        <f t="shared" si="32"/>
        <v>25.462750269877077</v>
      </c>
      <c r="G243" s="6">
        <f t="shared" si="32"/>
        <v>26.145354168958391</v>
      </c>
      <c r="H243" s="6">
        <f t="shared" si="33"/>
        <v>10.565456543517486</v>
      </c>
      <c r="I243" s="6">
        <f t="shared" si="33"/>
        <v>-0.96030532408373881</v>
      </c>
      <c r="J243" s="6">
        <v>0</v>
      </c>
      <c r="K243" s="6">
        <v>-9.8000000000000007</v>
      </c>
    </row>
    <row r="244" spans="4:11" x14ac:dyDescent="0.3">
      <c r="D244" s="6">
        <v>243</v>
      </c>
      <c r="E244" s="6">
        <f t="shared" si="27"/>
        <v>2.4199999999999924</v>
      </c>
      <c r="F244" s="6">
        <f t="shared" ref="F244:G259" si="34">F243+H243*$B$2+0.5*J243*$B$2^2</f>
        <v>25.568404835312251</v>
      </c>
      <c r="G244" s="6">
        <f t="shared" si="34"/>
        <v>26.135261115717555</v>
      </c>
      <c r="H244" s="6">
        <f t="shared" ref="H244:I259" si="35">H243+J243*$B$2</f>
        <v>10.565456543517486</v>
      </c>
      <c r="I244" s="6">
        <f t="shared" si="35"/>
        <v>-1.0583053240837388</v>
      </c>
      <c r="J244" s="6">
        <v>0</v>
      </c>
      <c r="K244" s="6">
        <v>-9.8000000000000007</v>
      </c>
    </row>
    <row r="245" spans="4:11" x14ac:dyDescent="0.3">
      <c r="D245" s="6">
        <v>244</v>
      </c>
      <c r="E245" s="6">
        <f t="shared" si="27"/>
        <v>2.4299999999999922</v>
      </c>
      <c r="F245" s="6">
        <f t="shared" si="34"/>
        <v>25.674059400747424</v>
      </c>
      <c r="G245" s="6">
        <f t="shared" si="34"/>
        <v>26.124188062476719</v>
      </c>
      <c r="H245" s="6">
        <f t="shared" si="35"/>
        <v>10.565456543517486</v>
      </c>
      <c r="I245" s="6">
        <f t="shared" si="35"/>
        <v>-1.1563053240837389</v>
      </c>
      <c r="J245" s="6">
        <v>0</v>
      </c>
      <c r="K245" s="6">
        <v>-9.8000000000000007</v>
      </c>
    </row>
    <row r="246" spans="4:11" x14ac:dyDescent="0.3">
      <c r="D246" s="6">
        <v>245</v>
      </c>
      <c r="E246" s="6">
        <f t="shared" si="27"/>
        <v>2.439999999999992</v>
      </c>
      <c r="F246" s="6">
        <f t="shared" si="34"/>
        <v>25.779713966182598</v>
      </c>
      <c r="G246" s="6">
        <f t="shared" si="34"/>
        <v>26.112135009235882</v>
      </c>
      <c r="H246" s="6">
        <f t="shared" si="35"/>
        <v>10.565456543517486</v>
      </c>
      <c r="I246" s="6">
        <f t="shared" si="35"/>
        <v>-1.254305324083739</v>
      </c>
      <c r="J246" s="6">
        <v>0</v>
      </c>
      <c r="K246" s="6">
        <v>-9.8000000000000007</v>
      </c>
    </row>
    <row r="247" spans="4:11" x14ac:dyDescent="0.3">
      <c r="D247" s="6">
        <v>246</v>
      </c>
      <c r="E247" s="6">
        <f t="shared" si="27"/>
        <v>2.4499999999999917</v>
      </c>
      <c r="F247" s="6">
        <f t="shared" si="34"/>
        <v>25.885368531617772</v>
      </c>
      <c r="G247" s="6">
        <f t="shared" si="34"/>
        <v>26.099101955995046</v>
      </c>
      <c r="H247" s="6">
        <f t="shared" si="35"/>
        <v>10.565456543517486</v>
      </c>
      <c r="I247" s="6">
        <f t="shared" si="35"/>
        <v>-1.352305324083739</v>
      </c>
      <c r="J247" s="6">
        <v>0</v>
      </c>
      <c r="K247" s="6">
        <v>-9.8000000000000007</v>
      </c>
    </row>
    <row r="248" spans="4:11" x14ac:dyDescent="0.3">
      <c r="D248" s="6">
        <v>247</v>
      </c>
      <c r="E248" s="6">
        <f t="shared" si="27"/>
        <v>2.4599999999999915</v>
      </c>
      <c r="F248" s="6">
        <f t="shared" si="34"/>
        <v>25.991023097052945</v>
      </c>
      <c r="G248" s="6">
        <f t="shared" si="34"/>
        <v>26.085088902754208</v>
      </c>
      <c r="H248" s="6">
        <f t="shared" si="35"/>
        <v>10.565456543517486</v>
      </c>
      <c r="I248" s="6">
        <f t="shared" si="35"/>
        <v>-1.4503053240837391</v>
      </c>
      <c r="J248" s="6">
        <v>0</v>
      </c>
      <c r="K248" s="6">
        <v>-9.8000000000000007</v>
      </c>
    </row>
    <row r="249" spans="4:11" x14ac:dyDescent="0.3">
      <c r="D249" s="6">
        <v>248</v>
      </c>
      <c r="E249" s="6">
        <f t="shared" si="27"/>
        <v>2.4699999999999913</v>
      </c>
      <c r="F249" s="6">
        <f t="shared" si="34"/>
        <v>26.096677662488119</v>
      </c>
      <c r="G249" s="6">
        <f t="shared" si="34"/>
        <v>26.070095849513372</v>
      </c>
      <c r="H249" s="6">
        <f t="shared" si="35"/>
        <v>10.565456543517486</v>
      </c>
      <c r="I249" s="6">
        <f t="shared" si="35"/>
        <v>-1.5483053240837392</v>
      </c>
      <c r="J249" s="6">
        <v>0</v>
      </c>
      <c r="K249" s="6">
        <v>-9.8000000000000007</v>
      </c>
    </row>
    <row r="250" spans="4:11" x14ac:dyDescent="0.3">
      <c r="D250" s="6">
        <v>249</v>
      </c>
      <c r="E250" s="6">
        <f t="shared" si="27"/>
        <v>2.4799999999999911</v>
      </c>
      <c r="F250" s="6">
        <f t="shared" si="34"/>
        <v>26.202332227923293</v>
      </c>
      <c r="G250" s="6">
        <f t="shared" si="34"/>
        <v>26.054122796272534</v>
      </c>
      <c r="H250" s="6">
        <f t="shared" si="35"/>
        <v>10.565456543517486</v>
      </c>
      <c r="I250" s="6">
        <f t="shared" si="35"/>
        <v>-1.6463053240837393</v>
      </c>
      <c r="J250" s="6">
        <v>0</v>
      </c>
      <c r="K250" s="6">
        <v>-9.8000000000000007</v>
      </c>
    </row>
    <row r="251" spans="4:11" x14ac:dyDescent="0.3">
      <c r="D251" s="6">
        <v>250</v>
      </c>
      <c r="E251" s="6">
        <f t="shared" si="27"/>
        <v>2.4899999999999909</v>
      </c>
      <c r="F251" s="6">
        <f t="shared" si="34"/>
        <v>26.307986793358467</v>
      </c>
      <c r="G251" s="6">
        <f t="shared" si="34"/>
        <v>26.037169743031697</v>
      </c>
      <c r="H251" s="6">
        <f t="shared" si="35"/>
        <v>10.565456543517486</v>
      </c>
      <c r="I251" s="6">
        <f t="shared" si="35"/>
        <v>-1.7443053240837394</v>
      </c>
      <c r="J251" s="6">
        <v>0</v>
      </c>
      <c r="K251" s="6">
        <v>-9.8000000000000007</v>
      </c>
    </row>
    <row r="252" spans="4:11" x14ac:dyDescent="0.3">
      <c r="D252" s="6">
        <v>251</v>
      </c>
      <c r="E252" s="6">
        <f t="shared" si="27"/>
        <v>2.4999999999999907</v>
      </c>
      <c r="F252" s="6">
        <f t="shared" si="34"/>
        <v>26.41364135879364</v>
      </c>
      <c r="G252" s="6">
        <f t="shared" si="34"/>
        <v>26.019236689790862</v>
      </c>
      <c r="H252" s="6">
        <f t="shared" si="35"/>
        <v>10.565456543517486</v>
      </c>
      <c r="I252" s="6">
        <f t="shared" si="35"/>
        <v>-1.8423053240837395</v>
      </c>
      <c r="J252" s="6">
        <v>0</v>
      </c>
      <c r="K252" s="6">
        <v>-9.8000000000000007</v>
      </c>
    </row>
    <row r="253" spans="4:11" x14ac:dyDescent="0.3">
      <c r="D253" s="6">
        <v>252</v>
      </c>
      <c r="E253" s="6">
        <f t="shared" si="27"/>
        <v>2.5099999999999905</v>
      </c>
      <c r="F253" s="6">
        <f t="shared" si="34"/>
        <v>26.519295924228814</v>
      </c>
      <c r="G253" s="6">
        <f t="shared" si="34"/>
        <v>26.000323636550025</v>
      </c>
      <c r="H253" s="6">
        <f t="shared" si="35"/>
        <v>10.565456543517486</v>
      </c>
      <c r="I253" s="6">
        <f t="shared" si="35"/>
        <v>-1.9403053240837396</v>
      </c>
      <c r="J253" s="6">
        <v>0</v>
      </c>
      <c r="K253" s="6">
        <v>-9.8000000000000007</v>
      </c>
    </row>
    <row r="254" spans="4:11" x14ac:dyDescent="0.3">
      <c r="D254" s="6">
        <v>253</v>
      </c>
      <c r="E254" s="6">
        <f t="shared" si="27"/>
        <v>2.5199999999999902</v>
      </c>
      <c r="F254" s="6">
        <f t="shared" si="34"/>
        <v>26.624950489663988</v>
      </c>
      <c r="G254" s="6">
        <f t="shared" si="34"/>
        <v>25.98043058330919</v>
      </c>
      <c r="H254" s="6">
        <f t="shared" si="35"/>
        <v>10.565456543517486</v>
      </c>
      <c r="I254" s="6">
        <f t="shared" si="35"/>
        <v>-2.0383053240837397</v>
      </c>
      <c r="J254" s="6">
        <v>0</v>
      </c>
      <c r="K254" s="6">
        <v>-9.8000000000000007</v>
      </c>
    </row>
    <row r="255" spans="4:11" x14ac:dyDescent="0.3">
      <c r="D255" s="6">
        <v>254</v>
      </c>
      <c r="E255" s="6">
        <f t="shared" si="27"/>
        <v>2.52999999999999</v>
      </c>
      <c r="F255" s="6">
        <f t="shared" si="34"/>
        <v>26.730605055099161</v>
      </c>
      <c r="G255" s="6">
        <f t="shared" si="34"/>
        <v>25.959557530068352</v>
      </c>
      <c r="H255" s="6">
        <f t="shared" si="35"/>
        <v>10.565456543517486</v>
      </c>
      <c r="I255" s="6">
        <f t="shared" si="35"/>
        <v>-2.1363053240837395</v>
      </c>
      <c r="J255" s="6">
        <v>0</v>
      </c>
      <c r="K255" s="6">
        <v>-9.8000000000000007</v>
      </c>
    </row>
    <row r="256" spans="4:11" x14ac:dyDescent="0.3">
      <c r="D256" s="6">
        <v>255</v>
      </c>
      <c r="E256" s="6">
        <f t="shared" si="27"/>
        <v>2.5399999999999898</v>
      </c>
      <c r="F256" s="6">
        <f t="shared" si="34"/>
        <v>26.836259620534335</v>
      </c>
      <c r="G256" s="6">
        <f t="shared" si="34"/>
        <v>25.937704476827516</v>
      </c>
      <c r="H256" s="6">
        <f t="shared" si="35"/>
        <v>10.565456543517486</v>
      </c>
      <c r="I256" s="6">
        <f t="shared" si="35"/>
        <v>-2.2343053240837394</v>
      </c>
      <c r="J256" s="6">
        <v>0</v>
      </c>
      <c r="K256" s="6">
        <v>-9.8000000000000007</v>
      </c>
    </row>
    <row r="257" spans="4:11" x14ac:dyDescent="0.3">
      <c r="D257" s="6">
        <v>256</v>
      </c>
      <c r="E257" s="6">
        <f t="shared" si="27"/>
        <v>2.5499999999999896</v>
      </c>
      <c r="F257" s="6">
        <f t="shared" si="34"/>
        <v>26.941914185969509</v>
      </c>
      <c r="G257" s="6">
        <f t="shared" si="34"/>
        <v>25.914871423586678</v>
      </c>
      <c r="H257" s="6">
        <f t="shared" si="35"/>
        <v>10.565456543517486</v>
      </c>
      <c r="I257" s="6">
        <f t="shared" si="35"/>
        <v>-2.3323053240837393</v>
      </c>
      <c r="J257" s="6">
        <v>0</v>
      </c>
      <c r="K257" s="6">
        <v>-9.8000000000000007</v>
      </c>
    </row>
    <row r="258" spans="4:11" x14ac:dyDescent="0.3">
      <c r="D258" s="6">
        <v>257</v>
      </c>
      <c r="E258" s="6">
        <f t="shared" si="27"/>
        <v>2.5599999999999894</v>
      </c>
      <c r="F258" s="6">
        <f t="shared" si="34"/>
        <v>27.047568751404683</v>
      </c>
      <c r="G258" s="6">
        <f t="shared" si="34"/>
        <v>25.891058370345842</v>
      </c>
      <c r="H258" s="6">
        <f t="shared" si="35"/>
        <v>10.565456543517486</v>
      </c>
      <c r="I258" s="6">
        <f t="shared" si="35"/>
        <v>-2.4303053240837391</v>
      </c>
      <c r="J258" s="6">
        <v>0</v>
      </c>
      <c r="K258" s="6">
        <v>-9.8000000000000007</v>
      </c>
    </row>
    <row r="259" spans="4:11" x14ac:dyDescent="0.3">
      <c r="D259" s="6">
        <v>258</v>
      </c>
      <c r="E259" s="6">
        <f t="shared" si="27"/>
        <v>2.5699999999999892</v>
      </c>
      <c r="F259" s="6">
        <f t="shared" si="34"/>
        <v>27.153223316839856</v>
      </c>
      <c r="G259" s="6">
        <f t="shared" si="34"/>
        <v>25.866265317105004</v>
      </c>
      <c r="H259" s="6">
        <f t="shared" si="35"/>
        <v>10.565456543517486</v>
      </c>
      <c r="I259" s="6">
        <f t="shared" si="35"/>
        <v>-2.528305324083739</v>
      </c>
      <c r="J259" s="6">
        <v>0</v>
      </c>
      <c r="K259" s="6">
        <v>-9.8000000000000007</v>
      </c>
    </row>
    <row r="260" spans="4:11" x14ac:dyDescent="0.3">
      <c r="D260" s="6">
        <v>259</v>
      </c>
      <c r="E260" s="6">
        <f t="shared" ref="E260:E323" si="36">$B$2+E259</f>
        <v>2.579999999999989</v>
      </c>
      <c r="F260" s="6">
        <f t="shared" ref="F260:G275" si="37">F259+H259*$B$2+0.5*J259*$B$2^2</f>
        <v>27.25887788227503</v>
      </c>
      <c r="G260" s="6">
        <f t="shared" si="37"/>
        <v>25.840492263864167</v>
      </c>
      <c r="H260" s="6">
        <f t="shared" ref="H260:I275" si="38">H259+J259*$B$2</f>
        <v>10.565456543517486</v>
      </c>
      <c r="I260" s="6">
        <f t="shared" si="38"/>
        <v>-2.6263053240837388</v>
      </c>
      <c r="J260" s="6">
        <v>0</v>
      </c>
      <c r="K260" s="6">
        <v>-9.8000000000000007</v>
      </c>
    </row>
    <row r="261" spans="4:11" x14ac:dyDescent="0.3">
      <c r="D261" s="6">
        <v>260</v>
      </c>
      <c r="E261" s="6">
        <f t="shared" si="36"/>
        <v>2.5899999999999888</v>
      </c>
      <c r="F261" s="6">
        <f t="shared" si="37"/>
        <v>27.364532447710204</v>
      </c>
      <c r="G261" s="6">
        <f t="shared" si="37"/>
        <v>25.813739210623332</v>
      </c>
      <c r="H261" s="6">
        <f t="shared" si="38"/>
        <v>10.565456543517486</v>
      </c>
      <c r="I261" s="6">
        <f t="shared" si="38"/>
        <v>-2.7243053240837387</v>
      </c>
      <c r="J261" s="6">
        <v>0</v>
      </c>
      <c r="K261" s="6">
        <v>-9.8000000000000007</v>
      </c>
    </row>
    <row r="262" spans="4:11" x14ac:dyDescent="0.3">
      <c r="D262" s="6">
        <v>261</v>
      </c>
      <c r="E262" s="6">
        <f t="shared" si="36"/>
        <v>2.5999999999999885</v>
      </c>
      <c r="F262" s="6">
        <f t="shared" si="37"/>
        <v>27.470187013145377</v>
      </c>
      <c r="G262" s="6">
        <f t="shared" si="37"/>
        <v>25.786006157382495</v>
      </c>
      <c r="H262" s="6">
        <f t="shared" si="38"/>
        <v>10.565456543517486</v>
      </c>
      <c r="I262" s="6">
        <f t="shared" si="38"/>
        <v>-2.8223053240837386</v>
      </c>
      <c r="J262" s="6">
        <v>0</v>
      </c>
      <c r="K262" s="6">
        <v>-9.8000000000000007</v>
      </c>
    </row>
    <row r="263" spans="4:11" x14ac:dyDescent="0.3">
      <c r="D263" s="6">
        <v>262</v>
      </c>
      <c r="E263" s="6">
        <f t="shared" si="36"/>
        <v>2.6099999999999883</v>
      </c>
      <c r="F263" s="6">
        <f t="shared" si="37"/>
        <v>27.575841578580551</v>
      </c>
      <c r="G263" s="6">
        <f t="shared" si="37"/>
        <v>25.75729310414166</v>
      </c>
      <c r="H263" s="6">
        <f t="shared" si="38"/>
        <v>10.565456543517486</v>
      </c>
      <c r="I263" s="6">
        <f t="shared" si="38"/>
        <v>-2.9203053240837384</v>
      </c>
      <c r="J263" s="6">
        <v>0</v>
      </c>
      <c r="K263" s="6">
        <v>-9.8000000000000007</v>
      </c>
    </row>
    <row r="264" spans="4:11" x14ac:dyDescent="0.3">
      <c r="D264" s="6">
        <v>263</v>
      </c>
      <c r="E264" s="6">
        <f t="shared" si="36"/>
        <v>2.6199999999999881</v>
      </c>
      <c r="F264" s="6">
        <f t="shared" si="37"/>
        <v>27.681496144015725</v>
      </c>
      <c r="G264" s="6">
        <f t="shared" si="37"/>
        <v>25.727600050900822</v>
      </c>
      <c r="H264" s="6">
        <f t="shared" si="38"/>
        <v>10.565456543517486</v>
      </c>
      <c r="I264" s="6">
        <f t="shared" si="38"/>
        <v>-3.0183053240837383</v>
      </c>
      <c r="J264" s="6">
        <v>0</v>
      </c>
      <c r="K264" s="6">
        <v>-9.8000000000000007</v>
      </c>
    </row>
    <row r="265" spans="4:11" x14ac:dyDescent="0.3">
      <c r="D265" s="6">
        <v>264</v>
      </c>
      <c r="E265" s="6">
        <f t="shared" si="36"/>
        <v>2.6299999999999879</v>
      </c>
      <c r="F265" s="6">
        <f t="shared" si="37"/>
        <v>27.787150709450898</v>
      </c>
      <c r="G265" s="6">
        <f t="shared" si="37"/>
        <v>25.696926997659986</v>
      </c>
      <c r="H265" s="6">
        <f t="shared" si="38"/>
        <v>10.565456543517486</v>
      </c>
      <c r="I265" s="6">
        <f t="shared" si="38"/>
        <v>-3.1163053240837382</v>
      </c>
      <c r="J265" s="6">
        <v>0</v>
      </c>
      <c r="K265" s="6">
        <v>-9.8000000000000007</v>
      </c>
    </row>
    <row r="266" spans="4:11" x14ac:dyDescent="0.3">
      <c r="D266" s="6">
        <v>265</v>
      </c>
      <c r="E266" s="6">
        <f t="shared" si="36"/>
        <v>2.6399999999999877</v>
      </c>
      <c r="F266" s="6">
        <f t="shared" si="37"/>
        <v>27.892805274886072</v>
      </c>
      <c r="G266" s="6">
        <f t="shared" si="37"/>
        <v>25.665273944419148</v>
      </c>
      <c r="H266" s="6">
        <f t="shared" si="38"/>
        <v>10.565456543517486</v>
      </c>
      <c r="I266" s="6">
        <f t="shared" si="38"/>
        <v>-3.214305324083738</v>
      </c>
      <c r="J266" s="6">
        <v>0</v>
      </c>
      <c r="K266" s="6">
        <v>-9.8000000000000007</v>
      </c>
    </row>
    <row r="267" spans="4:11" x14ac:dyDescent="0.3">
      <c r="D267" s="6">
        <v>266</v>
      </c>
      <c r="E267" s="6">
        <f t="shared" si="36"/>
        <v>2.6499999999999875</v>
      </c>
      <c r="F267" s="6">
        <f t="shared" si="37"/>
        <v>27.998459840321246</v>
      </c>
      <c r="G267" s="6">
        <f t="shared" si="37"/>
        <v>25.632640891178312</v>
      </c>
      <c r="H267" s="6">
        <f t="shared" si="38"/>
        <v>10.565456543517486</v>
      </c>
      <c r="I267" s="6">
        <f t="shared" si="38"/>
        <v>-3.3123053240837379</v>
      </c>
      <c r="J267" s="6">
        <v>0</v>
      </c>
      <c r="K267" s="6">
        <v>-9.8000000000000007</v>
      </c>
    </row>
    <row r="268" spans="4:11" x14ac:dyDescent="0.3">
      <c r="D268" s="6">
        <v>267</v>
      </c>
      <c r="E268" s="6">
        <f t="shared" si="36"/>
        <v>2.6599999999999873</v>
      </c>
      <c r="F268" s="6">
        <f t="shared" si="37"/>
        <v>28.10411440575642</v>
      </c>
      <c r="G268" s="6">
        <f t="shared" si="37"/>
        <v>25.599027837937474</v>
      </c>
      <c r="H268" s="6">
        <f t="shared" si="38"/>
        <v>10.565456543517486</v>
      </c>
      <c r="I268" s="6">
        <f t="shared" si="38"/>
        <v>-3.4103053240837378</v>
      </c>
      <c r="J268" s="6">
        <v>0</v>
      </c>
      <c r="K268" s="6">
        <v>-9.8000000000000007</v>
      </c>
    </row>
    <row r="269" spans="4:11" x14ac:dyDescent="0.3">
      <c r="D269" s="6">
        <v>268</v>
      </c>
      <c r="E269" s="6">
        <f t="shared" si="36"/>
        <v>2.6699999999999871</v>
      </c>
      <c r="F269" s="6">
        <f t="shared" si="37"/>
        <v>28.209768971191593</v>
      </c>
      <c r="G269" s="6">
        <f t="shared" si="37"/>
        <v>25.564434784696637</v>
      </c>
      <c r="H269" s="6">
        <f t="shared" si="38"/>
        <v>10.565456543517486</v>
      </c>
      <c r="I269" s="6">
        <f t="shared" si="38"/>
        <v>-3.5083053240837376</v>
      </c>
      <c r="J269" s="6">
        <v>0</v>
      </c>
      <c r="K269" s="6">
        <v>-9.8000000000000007</v>
      </c>
    </row>
    <row r="270" spans="4:11" x14ac:dyDescent="0.3">
      <c r="D270" s="6">
        <v>269</v>
      </c>
      <c r="E270" s="6">
        <f t="shared" si="36"/>
        <v>2.6799999999999868</v>
      </c>
      <c r="F270" s="6">
        <f t="shared" si="37"/>
        <v>28.315423536626767</v>
      </c>
      <c r="G270" s="6">
        <f t="shared" si="37"/>
        <v>25.528861731455802</v>
      </c>
      <c r="H270" s="6">
        <f t="shared" si="38"/>
        <v>10.565456543517486</v>
      </c>
      <c r="I270" s="6">
        <f t="shared" si="38"/>
        <v>-3.6063053240837375</v>
      </c>
      <c r="J270" s="6">
        <v>0</v>
      </c>
      <c r="K270" s="6">
        <v>-9.8000000000000007</v>
      </c>
    </row>
    <row r="271" spans="4:11" x14ac:dyDescent="0.3">
      <c r="D271" s="6">
        <v>270</v>
      </c>
      <c r="E271" s="6">
        <f t="shared" si="36"/>
        <v>2.6899999999999866</v>
      </c>
      <c r="F271" s="6">
        <f t="shared" si="37"/>
        <v>28.421078102061941</v>
      </c>
      <c r="G271" s="6">
        <f t="shared" si="37"/>
        <v>25.492308678214965</v>
      </c>
      <c r="H271" s="6">
        <f t="shared" si="38"/>
        <v>10.565456543517486</v>
      </c>
      <c r="I271" s="6">
        <f t="shared" si="38"/>
        <v>-3.7043053240837374</v>
      </c>
      <c r="J271" s="6">
        <v>0</v>
      </c>
      <c r="K271" s="6">
        <v>-9.8000000000000007</v>
      </c>
    </row>
    <row r="272" spans="4:11" x14ac:dyDescent="0.3">
      <c r="D272" s="6">
        <v>271</v>
      </c>
      <c r="E272" s="6">
        <f t="shared" si="36"/>
        <v>2.6999999999999864</v>
      </c>
      <c r="F272" s="6">
        <f t="shared" si="37"/>
        <v>28.526732667497114</v>
      </c>
      <c r="G272" s="6">
        <f t="shared" si="37"/>
        <v>25.454775624974129</v>
      </c>
      <c r="H272" s="6">
        <f t="shared" si="38"/>
        <v>10.565456543517486</v>
      </c>
      <c r="I272" s="6">
        <f t="shared" si="38"/>
        <v>-3.8023053240837372</v>
      </c>
      <c r="J272" s="6">
        <v>0</v>
      </c>
      <c r="K272" s="6">
        <v>-9.8000000000000007</v>
      </c>
    </row>
    <row r="273" spans="4:11" x14ac:dyDescent="0.3">
      <c r="D273" s="6">
        <v>272</v>
      </c>
      <c r="E273" s="6">
        <f t="shared" si="36"/>
        <v>2.7099999999999862</v>
      </c>
      <c r="F273" s="6">
        <f t="shared" si="37"/>
        <v>28.632387232932288</v>
      </c>
      <c r="G273" s="6">
        <f t="shared" si="37"/>
        <v>25.416262571733292</v>
      </c>
      <c r="H273" s="6">
        <f t="shared" si="38"/>
        <v>10.565456543517486</v>
      </c>
      <c r="I273" s="6">
        <f t="shared" si="38"/>
        <v>-3.9003053240837371</v>
      </c>
      <c r="J273" s="6">
        <v>0</v>
      </c>
      <c r="K273" s="6">
        <v>-9.8000000000000007</v>
      </c>
    </row>
    <row r="274" spans="4:11" x14ac:dyDescent="0.3">
      <c r="D274" s="6">
        <v>273</v>
      </c>
      <c r="E274" s="6">
        <f t="shared" si="36"/>
        <v>2.719999999999986</v>
      </c>
      <c r="F274" s="6">
        <f t="shared" si="37"/>
        <v>28.738041798367462</v>
      </c>
      <c r="G274" s="6">
        <f t="shared" si="37"/>
        <v>25.376769518492456</v>
      </c>
      <c r="H274" s="6">
        <f t="shared" si="38"/>
        <v>10.565456543517486</v>
      </c>
      <c r="I274" s="6">
        <f t="shared" si="38"/>
        <v>-3.998305324083737</v>
      </c>
      <c r="J274" s="6">
        <v>0</v>
      </c>
      <c r="K274" s="6">
        <v>-9.8000000000000007</v>
      </c>
    </row>
    <row r="275" spans="4:11" x14ac:dyDescent="0.3">
      <c r="D275" s="6">
        <v>274</v>
      </c>
      <c r="E275" s="6">
        <f t="shared" si="36"/>
        <v>2.7299999999999858</v>
      </c>
      <c r="F275" s="6">
        <f t="shared" si="37"/>
        <v>28.843696363802636</v>
      </c>
      <c r="G275" s="6">
        <f t="shared" si="37"/>
        <v>25.336296465251618</v>
      </c>
      <c r="H275" s="6">
        <f t="shared" si="38"/>
        <v>10.565456543517486</v>
      </c>
      <c r="I275" s="6">
        <f t="shared" si="38"/>
        <v>-4.0963053240837368</v>
      </c>
      <c r="J275" s="6">
        <v>0</v>
      </c>
      <c r="K275" s="6">
        <v>-9.8000000000000007</v>
      </c>
    </row>
    <row r="276" spans="4:11" x14ac:dyDescent="0.3">
      <c r="D276" s="6">
        <v>275</v>
      </c>
      <c r="E276" s="6">
        <f t="shared" si="36"/>
        <v>2.7399999999999856</v>
      </c>
      <c r="F276" s="6">
        <f t="shared" ref="F276:G291" si="39">F275+H275*$B$2+0.5*J275*$B$2^2</f>
        <v>28.949350929237809</v>
      </c>
      <c r="G276" s="6">
        <f t="shared" si="39"/>
        <v>25.294843412010781</v>
      </c>
      <c r="H276" s="6">
        <f t="shared" ref="H276:I291" si="40">H275+J275*$B$2</f>
        <v>10.565456543517486</v>
      </c>
      <c r="I276" s="6">
        <f t="shared" si="40"/>
        <v>-4.1943053240837367</v>
      </c>
      <c r="J276" s="6">
        <v>0</v>
      </c>
      <c r="K276" s="6">
        <v>-9.8000000000000007</v>
      </c>
    </row>
    <row r="277" spans="4:11" x14ac:dyDescent="0.3">
      <c r="D277" s="6">
        <v>276</v>
      </c>
      <c r="E277" s="6">
        <f t="shared" si="36"/>
        <v>2.7499999999999853</v>
      </c>
      <c r="F277" s="6">
        <f t="shared" si="39"/>
        <v>29.055005494672983</v>
      </c>
      <c r="G277" s="6">
        <f t="shared" si="39"/>
        <v>25.252410358769943</v>
      </c>
      <c r="H277" s="6">
        <f t="shared" si="40"/>
        <v>10.565456543517486</v>
      </c>
      <c r="I277" s="6">
        <f t="shared" si="40"/>
        <v>-4.2923053240837366</v>
      </c>
      <c r="J277" s="6">
        <v>0</v>
      </c>
      <c r="K277" s="6">
        <v>-9.8000000000000007</v>
      </c>
    </row>
    <row r="278" spans="4:11" x14ac:dyDescent="0.3">
      <c r="D278" s="6">
        <v>277</v>
      </c>
      <c r="E278" s="6">
        <f t="shared" si="36"/>
        <v>2.7599999999999851</v>
      </c>
      <c r="F278" s="6">
        <f t="shared" si="39"/>
        <v>29.160660060108157</v>
      </c>
      <c r="G278" s="6">
        <f t="shared" si="39"/>
        <v>25.208997305529106</v>
      </c>
      <c r="H278" s="6">
        <f t="shared" si="40"/>
        <v>10.565456543517486</v>
      </c>
      <c r="I278" s="6">
        <f t="shared" si="40"/>
        <v>-4.3903053240837364</v>
      </c>
      <c r="J278" s="6">
        <v>0</v>
      </c>
      <c r="K278" s="6">
        <v>-9.8000000000000007</v>
      </c>
    </row>
    <row r="279" spans="4:11" x14ac:dyDescent="0.3">
      <c r="D279" s="6">
        <v>278</v>
      </c>
      <c r="E279" s="6">
        <f t="shared" si="36"/>
        <v>2.7699999999999849</v>
      </c>
      <c r="F279" s="6">
        <f t="shared" si="39"/>
        <v>29.26631462554333</v>
      </c>
      <c r="G279" s="6">
        <f t="shared" si="39"/>
        <v>25.164604252288271</v>
      </c>
      <c r="H279" s="6">
        <f t="shared" si="40"/>
        <v>10.565456543517486</v>
      </c>
      <c r="I279" s="6">
        <f t="shared" si="40"/>
        <v>-4.4883053240837363</v>
      </c>
      <c r="J279" s="6">
        <v>0</v>
      </c>
      <c r="K279" s="6">
        <v>-9.8000000000000007</v>
      </c>
    </row>
    <row r="280" spans="4:11" x14ac:dyDescent="0.3">
      <c r="D280" s="6">
        <v>279</v>
      </c>
      <c r="E280" s="6">
        <f t="shared" si="36"/>
        <v>2.7799999999999847</v>
      </c>
      <c r="F280" s="6">
        <f t="shared" si="39"/>
        <v>29.371969190978504</v>
      </c>
      <c r="G280" s="6">
        <f t="shared" si="39"/>
        <v>25.119231199047434</v>
      </c>
      <c r="H280" s="6">
        <f t="shared" si="40"/>
        <v>10.565456543517486</v>
      </c>
      <c r="I280" s="6">
        <f t="shared" si="40"/>
        <v>-4.5863053240837361</v>
      </c>
      <c r="J280" s="6">
        <v>0</v>
      </c>
      <c r="K280" s="6">
        <v>-9.8000000000000007</v>
      </c>
    </row>
    <row r="281" spans="4:11" x14ac:dyDescent="0.3">
      <c r="D281" s="6">
        <v>280</v>
      </c>
      <c r="E281" s="6">
        <f t="shared" si="36"/>
        <v>2.7899999999999845</v>
      </c>
      <c r="F281" s="6">
        <f t="shared" si="39"/>
        <v>29.477623756413678</v>
      </c>
      <c r="G281" s="6">
        <f t="shared" si="39"/>
        <v>25.072878145806598</v>
      </c>
      <c r="H281" s="6">
        <f t="shared" si="40"/>
        <v>10.565456543517486</v>
      </c>
      <c r="I281" s="6">
        <f t="shared" si="40"/>
        <v>-4.684305324083736</v>
      </c>
      <c r="J281" s="6">
        <v>0</v>
      </c>
      <c r="K281" s="6">
        <v>-9.8000000000000007</v>
      </c>
    </row>
    <row r="282" spans="4:11" x14ac:dyDescent="0.3">
      <c r="D282" s="6">
        <v>281</v>
      </c>
      <c r="E282" s="6">
        <f t="shared" si="36"/>
        <v>2.7999999999999843</v>
      </c>
      <c r="F282" s="6">
        <f t="shared" si="39"/>
        <v>29.583278321848852</v>
      </c>
      <c r="G282" s="6">
        <f t="shared" si="39"/>
        <v>25.025545092565761</v>
      </c>
      <c r="H282" s="6">
        <f t="shared" si="40"/>
        <v>10.565456543517486</v>
      </c>
      <c r="I282" s="6">
        <f t="shared" si="40"/>
        <v>-4.7823053240837359</v>
      </c>
      <c r="J282" s="6">
        <v>0</v>
      </c>
      <c r="K282" s="6">
        <v>-9.8000000000000007</v>
      </c>
    </row>
    <row r="283" spans="4:11" x14ac:dyDescent="0.3">
      <c r="D283" s="6">
        <v>282</v>
      </c>
      <c r="E283" s="6">
        <f t="shared" si="36"/>
        <v>2.8099999999999841</v>
      </c>
      <c r="F283" s="6">
        <f t="shared" si="39"/>
        <v>29.688932887284025</v>
      </c>
      <c r="G283" s="6">
        <f t="shared" si="39"/>
        <v>24.977232039324925</v>
      </c>
      <c r="H283" s="6">
        <f t="shared" si="40"/>
        <v>10.565456543517486</v>
      </c>
      <c r="I283" s="6">
        <f t="shared" si="40"/>
        <v>-4.8803053240837357</v>
      </c>
      <c r="J283" s="6">
        <v>0</v>
      </c>
      <c r="K283" s="6">
        <v>-9.8000000000000007</v>
      </c>
    </row>
    <row r="284" spans="4:11" x14ac:dyDescent="0.3">
      <c r="D284" s="6">
        <v>283</v>
      </c>
      <c r="E284" s="6">
        <f t="shared" si="36"/>
        <v>2.8199999999999839</v>
      </c>
      <c r="F284" s="6">
        <f t="shared" si="39"/>
        <v>29.794587452719199</v>
      </c>
      <c r="G284" s="6">
        <f t="shared" si="39"/>
        <v>24.927938986084087</v>
      </c>
      <c r="H284" s="6">
        <f t="shared" si="40"/>
        <v>10.565456543517486</v>
      </c>
      <c r="I284" s="6">
        <f t="shared" si="40"/>
        <v>-4.9783053240837356</v>
      </c>
      <c r="J284" s="6">
        <v>0</v>
      </c>
      <c r="K284" s="6">
        <v>-9.8000000000000007</v>
      </c>
    </row>
    <row r="285" spans="4:11" x14ac:dyDescent="0.3">
      <c r="D285" s="6">
        <v>284</v>
      </c>
      <c r="E285" s="6">
        <f t="shared" si="36"/>
        <v>2.8299999999999836</v>
      </c>
      <c r="F285" s="6">
        <f t="shared" si="39"/>
        <v>29.900242018154373</v>
      </c>
      <c r="G285" s="6">
        <f t="shared" si="39"/>
        <v>24.87766593284325</v>
      </c>
      <c r="H285" s="6">
        <f t="shared" si="40"/>
        <v>10.565456543517486</v>
      </c>
      <c r="I285" s="6">
        <f t="shared" si="40"/>
        <v>-5.0763053240837355</v>
      </c>
      <c r="J285" s="6">
        <v>0</v>
      </c>
      <c r="K285" s="6">
        <v>-9.8000000000000007</v>
      </c>
    </row>
    <row r="286" spans="4:11" x14ac:dyDescent="0.3">
      <c r="D286" s="6">
        <v>285</v>
      </c>
      <c r="E286" s="6">
        <f t="shared" si="36"/>
        <v>2.8399999999999834</v>
      </c>
      <c r="F286" s="6">
        <f t="shared" si="39"/>
        <v>30.005896583589546</v>
      </c>
      <c r="G286" s="6">
        <f t="shared" si="39"/>
        <v>24.826412879602415</v>
      </c>
      <c r="H286" s="6">
        <f t="shared" si="40"/>
        <v>10.565456543517486</v>
      </c>
      <c r="I286" s="6">
        <f t="shared" si="40"/>
        <v>-5.1743053240837353</v>
      </c>
      <c r="J286" s="6">
        <v>0</v>
      </c>
      <c r="K286" s="6">
        <v>-9.8000000000000007</v>
      </c>
    </row>
    <row r="287" spans="4:11" x14ac:dyDescent="0.3">
      <c r="D287" s="6">
        <v>286</v>
      </c>
      <c r="E287" s="6">
        <f t="shared" si="36"/>
        <v>2.8499999999999832</v>
      </c>
      <c r="F287" s="6">
        <f t="shared" si="39"/>
        <v>30.11155114902472</v>
      </c>
      <c r="G287" s="6">
        <f t="shared" si="39"/>
        <v>24.774179826361578</v>
      </c>
      <c r="H287" s="6">
        <f t="shared" si="40"/>
        <v>10.565456543517486</v>
      </c>
      <c r="I287" s="6">
        <f t="shared" si="40"/>
        <v>-5.2723053240837352</v>
      </c>
      <c r="J287" s="6">
        <v>0</v>
      </c>
      <c r="K287" s="6">
        <v>-9.8000000000000007</v>
      </c>
    </row>
    <row r="288" spans="4:11" x14ac:dyDescent="0.3">
      <c r="D288" s="6">
        <v>287</v>
      </c>
      <c r="E288" s="6">
        <f t="shared" si="36"/>
        <v>2.859999999999983</v>
      </c>
      <c r="F288" s="6">
        <f t="shared" si="39"/>
        <v>30.217205714459894</v>
      </c>
      <c r="G288" s="6">
        <f t="shared" si="39"/>
        <v>24.720966773120743</v>
      </c>
      <c r="H288" s="6">
        <f t="shared" si="40"/>
        <v>10.565456543517486</v>
      </c>
      <c r="I288" s="6">
        <f t="shared" si="40"/>
        <v>-5.3703053240837351</v>
      </c>
      <c r="J288" s="6">
        <v>0</v>
      </c>
      <c r="K288" s="6">
        <v>-9.8000000000000007</v>
      </c>
    </row>
    <row r="289" spans="4:11" x14ac:dyDescent="0.3">
      <c r="D289" s="6">
        <v>288</v>
      </c>
      <c r="E289" s="6">
        <f t="shared" si="36"/>
        <v>2.8699999999999828</v>
      </c>
      <c r="F289" s="6">
        <f t="shared" si="39"/>
        <v>30.322860279895067</v>
      </c>
      <c r="G289" s="6">
        <f t="shared" si="39"/>
        <v>24.666773719879906</v>
      </c>
      <c r="H289" s="6">
        <f t="shared" si="40"/>
        <v>10.565456543517486</v>
      </c>
      <c r="I289" s="6">
        <f t="shared" si="40"/>
        <v>-5.4683053240837349</v>
      </c>
      <c r="J289" s="6">
        <v>0</v>
      </c>
      <c r="K289" s="6">
        <v>-9.8000000000000007</v>
      </c>
    </row>
    <row r="290" spans="4:11" x14ac:dyDescent="0.3">
      <c r="D290" s="6">
        <v>289</v>
      </c>
      <c r="E290" s="6">
        <f t="shared" si="36"/>
        <v>2.8799999999999826</v>
      </c>
      <c r="F290" s="6">
        <f t="shared" si="39"/>
        <v>30.428514845330241</v>
      </c>
      <c r="G290" s="6">
        <f t="shared" si="39"/>
        <v>24.61160066663907</v>
      </c>
      <c r="H290" s="6">
        <f t="shared" si="40"/>
        <v>10.565456543517486</v>
      </c>
      <c r="I290" s="6">
        <f t="shared" si="40"/>
        <v>-5.5663053240837348</v>
      </c>
      <c r="J290" s="6">
        <v>0</v>
      </c>
      <c r="K290" s="6">
        <v>-9.8000000000000007</v>
      </c>
    </row>
    <row r="291" spans="4:11" x14ac:dyDescent="0.3">
      <c r="D291" s="6">
        <v>290</v>
      </c>
      <c r="E291" s="6">
        <f t="shared" si="36"/>
        <v>2.8899999999999824</v>
      </c>
      <c r="F291" s="6">
        <f t="shared" si="39"/>
        <v>30.534169410765415</v>
      </c>
      <c r="G291" s="6">
        <f t="shared" si="39"/>
        <v>24.555447613398233</v>
      </c>
      <c r="H291" s="6">
        <f t="shared" si="40"/>
        <v>10.565456543517486</v>
      </c>
      <c r="I291" s="6">
        <f t="shared" si="40"/>
        <v>-5.6643053240837347</v>
      </c>
      <c r="J291" s="6">
        <v>0</v>
      </c>
      <c r="K291" s="6">
        <v>-9.8000000000000007</v>
      </c>
    </row>
    <row r="292" spans="4:11" x14ac:dyDescent="0.3">
      <c r="D292" s="6">
        <v>291</v>
      </c>
      <c r="E292" s="6">
        <f t="shared" si="36"/>
        <v>2.8999999999999821</v>
      </c>
      <c r="F292" s="6">
        <f t="shared" ref="F292:G307" si="41">F291+H291*$B$2+0.5*J291*$B$2^2</f>
        <v>30.639823976200589</v>
      </c>
      <c r="G292" s="6">
        <f t="shared" si="41"/>
        <v>24.498314560157397</v>
      </c>
      <c r="H292" s="6">
        <f t="shared" ref="H292:I307" si="42">H291+J291*$B$2</f>
        <v>10.565456543517486</v>
      </c>
      <c r="I292" s="6">
        <f t="shared" si="42"/>
        <v>-5.7623053240837345</v>
      </c>
      <c r="J292" s="6">
        <v>0</v>
      </c>
      <c r="K292" s="6">
        <v>-9.8000000000000007</v>
      </c>
    </row>
    <row r="293" spans="4:11" x14ac:dyDescent="0.3">
      <c r="D293" s="6">
        <v>292</v>
      </c>
      <c r="E293" s="6">
        <f t="shared" si="36"/>
        <v>2.9099999999999819</v>
      </c>
      <c r="F293" s="6">
        <f t="shared" si="41"/>
        <v>30.745478541635762</v>
      </c>
      <c r="G293" s="6">
        <f t="shared" si="41"/>
        <v>24.440201506916559</v>
      </c>
      <c r="H293" s="6">
        <f t="shared" si="42"/>
        <v>10.565456543517486</v>
      </c>
      <c r="I293" s="6">
        <f t="shared" si="42"/>
        <v>-5.8603053240837344</v>
      </c>
      <c r="J293" s="6">
        <v>0</v>
      </c>
      <c r="K293" s="6">
        <v>-9.8000000000000007</v>
      </c>
    </row>
    <row r="294" spans="4:11" x14ac:dyDescent="0.3">
      <c r="D294" s="6">
        <v>293</v>
      </c>
      <c r="E294" s="6">
        <f t="shared" si="36"/>
        <v>2.9199999999999817</v>
      </c>
      <c r="F294" s="6">
        <f t="shared" si="41"/>
        <v>30.851133107070936</v>
      </c>
      <c r="G294" s="6">
        <f t="shared" si="41"/>
        <v>24.381108453675722</v>
      </c>
      <c r="H294" s="6">
        <f t="shared" si="42"/>
        <v>10.565456543517486</v>
      </c>
      <c r="I294" s="6">
        <f t="shared" si="42"/>
        <v>-5.9583053240837343</v>
      </c>
      <c r="J294" s="6">
        <v>0</v>
      </c>
      <c r="K294" s="6">
        <v>-9.8000000000000007</v>
      </c>
    </row>
    <row r="295" spans="4:11" x14ac:dyDescent="0.3">
      <c r="D295" s="6">
        <v>294</v>
      </c>
      <c r="E295" s="6">
        <f t="shared" si="36"/>
        <v>2.9299999999999815</v>
      </c>
      <c r="F295" s="6">
        <f t="shared" si="41"/>
        <v>30.95678767250611</v>
      </c>
      <c r="G295" s="6">
        <f t="shared" si="41"/>
        <v>24.321035400434887</v>
      </c>
      <c r="H295" s="6">
        <f t="shared" si="42"/>
        <v>10.565456543517486</v>
      </c>
      <c r="I295" s="6">
        <f t="shared" si="42"/>
        <v>-6.0563053240837341</v>
      </c>
      <c r="J295" s="6">
        <v>0</v>
      </c>
      <c r="K295" s="6">
        <v>-9.8000000000000007</v>
      </c>
    </row>
    <row r="296" spans="4:11" x14ac:dyDescent="0.3">
      <c r="D296" s="6">
        <v>295</v>
      </c>
      <c r="E296" s="6">
        <f t="shared" si="36"/>
        <v>2.9399999999999813</v>
      </c>
      <c r="F296" s="6">
        <f t="shared" si="41"/>
        <v>31.062442237941283</v>
      </c>
      <c r="G296" s="6">
        <f t="shared" si="41"/>
        <v>24.25998234719405</v>
      </c>
      <c r="H296" s="6">
        <f t="shared" si="42"/>
        <v>10.565456543517486</v>
      </c>
      <c r="I296" s="6">
        <f t="shared" si="42"/>
        <v>-6.154305324083734</v>
      </c>
      <c r="J296" s="6">
        <v>0</v>
      </c>
      <c r="K296" s="6">
        <v>-9.8000000000000007</v>
      </c>
    </row>
    <row r="297" spans="4:11" x14ac:dyDescent="0.3">
      <c r="D297" s="6">
        <v>296</v>
      </c>
      <c r="E297" s="6">
        <f t="shared" si="36"/>
        <v>2.9499999999999811</v>
      </c>
      <c r="F297" s="6">
        <f t="shared" si="41"/>
        <v>31.168096803376457</v>
      </c>
      <c r="G297" s="6">
        <f t="shared" si="41"/>
        <v>24.197949293953215</v>
      </c>
      <c r="H297" s="6">
        <f t="shared" si="42"/>
        <v>10.565456543517486</v>
      </c>
      <c r="I297" s="6">
        <f t="shared" si="42"/>
        <v>-6.2523053240837339</v>
      </c>
      <c r="J297" s="6">
        <v>0</v>
      </c>
      <c r="K297" s="6">
        <v>-9.8000000000000007</v>
      </c>
    </row>
    <row r="298" spans="4:11" x14ac:dyDescent="0.3">
      <c r="D298" s="6">
        <v>297</v>
      </c>
      <c r="E298" s="6">
        <f t="shared" si="36"/>
        <v>2.9599999999999809</v>
      </c>
      <c r="F298" s="6">
        <f t="shared" si="41"/>
        <v>31.273751368811631</v>
      </c>
      <c r="G298" s="6">
        <f t="shared" si="41"/>
        <v>24.134936240712378</v>
      </c>
      <c r="H298" s="6">
        <f t="shared" si="42"/>
        <v>10.565456543517486</v>
      </c>
      <c r="I298" s="6">
        <f t="shared" si="42"/>
        <v>-6.3503053240837337</v>
      </c>
      <c r="J298" s="6">
        <v>0</v>
      </c>
      <c r="K298" s="6">
        <v>-9.8000000000000007</v>
      </c>
    </row>
    <row r="299" spans="4:11" x14ac:dyDescent="0.3">
      <c r="D299" s="6">
        <v>298</v>
      </c>
      <c r="E299" s="6">
        <f t="shared" si="36"/>
        <v>2.9699999999999807</v>
      </c>
      <c r="F299" s="6">
        <f t="shared" si="41"/>
        <v>31.379405934246805</v>
      </c>
      <c r="G299" s="6">
        <f t="shared" si="41"/>
        <v>24.070943187471542</v>
      </c>
      <c r="H299" s="6">
        <f t="shared" si="42"/>
        <v>10.565456543517486</v>
      </c>
      <c r="I299" s="6">
        <f t="shared" si="42"/>
        <v>-6.4483053240837336</v>
      </c>
      <c r="J299" s="6">
        <v>0</v>
      </c>
      <c r="K299" s="6">
        <v>-9.8000000000000007</v>
      </c>
    </row>
    <row r="300" spans="4:11" x14ac:dyDescent="0.3">
      <c r="D300" s="6">
        <v>299</v>
      </c>
      <c r="E300" s="6">
        <f t="shared" si="36"/>
        <v>2.9799999999999804</v>
      </c>
      <c r="F300" s="6">
        <f t="shared" si="41"/>
        <v>31.485060499681978</v>
      </c>
      <c r="G300" s="6">
        <f t="shared" si="41"/>
        <v>24.005970134230704</v>
      </c>
      <c r="H300" s="6">
        <f t="shared" si="42"/>
        <v>10.565456543517486</v>
      </c>
      <c r="I300" s="6">
        <f t="shared" si="42"/>
        <v>-6.5463053240837334</v>
      </c>
      <c r="J300" s="6">
        <v>0</v>
      </c>
      <c r="K300" s="6">
        <v>-9.8000000000000007</v>
      </c>
    </row>
    <row r="301" spans="4:11" x14ac:dyDescent="0.3">
      <c r="D301" s="6">
        <v>300</v>
      </c>
      <c r="E301" s="6">
        <f t="shared" si="36"/>
        <v>2.9899999999999802</v>
      </c>
      <c r="F301" s="6">
        <f t="shared" si="41"/>
        <v>31.590715065117152</v>
      </c>
      <c r="G301" s="6">
        <f t="shared" si="41"/>
        <v>23.940017080989868</v>
      </c>
      <c r="H301" s="6">
        <f t="shared" si="42"/>
        <v>10.565456543517486</v>
      </c>
      <c r="I301" s="6">
        <f t="shared" si="42"/>
        <v>-6.6443053240837333</v>
      </c>
      <c r="J301" s="6">
        <v>0</v>
      </c>
      <c r="K301" s="6">
        <v>-9.8000000000000007</v>
      </c>
    </row>
    <row r="302" spans="4:11" x14ac:dyDescent="0.3">
      <c r="D302" s="6">
        <v>301</v>
      </c>
      <c r="E302" s="6">
        <f t="shared" si="36"/>
        <v>2.99999999999998</v>
      </c>
      <c r="F302" s="6">
        <f t="shared" si="41"/>
        <v>31.696369630552326</v>
      </c>
      <c r="G302" s="6">
        <f t="shared" si="41"/>
        <v>23.87308402774903</v>
      </c>
      <c r="H302" s="6">
        <f t="shared" si="42"/>
        <v>10.565456543517486</v>
      </c>
      <c r="I302" s="6">
        <f t="shared" si="42"/>
        <v>-6.7423053240837332</v>
      </c>
      <c r="J302" s="6">
        <v>0</v>
      </c>
      <c r="K302" s="6">
        <v>-9.8000000000000007</v>
      </c>
    </row>
    <row r="303" spans="4:11" x14ac:dyDescent="0.3">
      <c r="D303" s="6">
        <v>302</v>
      </c>
      <c r="E303" s="6">
        <f t="shared" si="36"/>
        <v>3.0099999999999798</v>
      </c>
      <c r="F303" s="6">
        <f t="shared" si="41"/>
        <v>31.802024195987499</v>
      </c>
      <c r="G303" s="6">
        <f t="shared" si="41"/>
        <v>23.805170974508194</v>
      </c>
      <c r="H303" s="6">
        <f t="shared" si="42"/>
        <v>10.565456543517486</v>
      </c>
      <c r="I303" s="6">
        <f t="shared" si="42"/>
        <v>-6.840305324083733</v>
      </c>
      <c r="J303" s="6">
        <v>0</v>
      </c>
      <c r="K303" s="6">
        <v>-9.8000000000000007</v>
      </c>
    </row>
    <row r="304" spans="4:11" x14ac:dyDescent="0.3">
      <c r="D304" s="6">
        <v>303</v>
      </c>
      <c r="E304" s="6">
        <f t="shared" si="36"/>
        <v>3.0199999999999796</v>
      </c>
      <c r="F304" s="6">
        <f t="shared" si="41"/>
        <v>31.907678761422673</v>
      </c>
      <c r="G304" s="6">
        <f t="shared" si="41"/>
        <v>23.736277921267359</v>
      </c>
      <c r="H304" s="6">
        <f t="shared" si="42"/>
        <v>10.565456543517486</v>
      </c>
      <c r="I304" s="6">
        <f t="shared" si="42"/>
        <v>-6.9383053240837329</v>
      </c>
      <c r="J304" s="6">
        <v>0</v>
      </c>
      <c r="K304" s="6">
        <v>-9.8000000000000007</v>
      </c>
    </row>
    <row r="305" spans="4:11" x14ac:dyDescent="0.3">
      <c r="D305" s="6">
        <v>304</v>
      </c>
      <c r="E305" s="6">
        <f t="shared" si="36"/>
        <v>3.0299999999999794</v>
      </c>
      <c r="F305" s="6">
        <f t="shared" si="41"/>
        <v>32.013333326857847</v>
      </c>
      <c r="G305" s="6">
        <f t="shared" si="41"/>
        <v>23.666404868026522</v>
      </c>
      <c r="H305" s="6">
        <f t="shared" si="42"/>
        <v>10.565456543517486</v>
      </c>
      <c r="I305" s="6">
        <f t="shared" si="42"/>
        <v>-7.0363053240837328</v>
      </c>
      <c r="J305" s="6">
        <v>0</v>
      </c>
      <c r="K305" s="6">
        <v>-9.8000000000000007</v>
      </c>
    </row>
    <row r="306" spans="4:11" x14ac:dyDescent="0.3">
      <c r="D306" s="6">
        <v>305</v>
      </c>
      <c r="E306" s="6">
        <f t="shared" si="36"/>
        <v>3.0399999999999792</v>
      </c>
      <c r="F306" s="6">
        <f t="shared" si="41"/>
        <v>32.118987892293021</v>
      </c>
      <c r="G306" s="6">
        <f t="shared" si="41"/>
        <v>23.595551814785686</v>
      </c>
      <c r="H306" s="6">
        <f t="shared" si="42"/>
        <v>10.565456543517486</v>
      </c>
      <c r="I306" s="6">
        <f t="shared" si="42"/>
        <v>-7.1343053240837326</v>
      </c>
      <c r="J306" s="6">
        <v>0</v>
      </c>
      <c r="K306" s="6">
        <v>-9.8000000000000007</v>
      </c>
    </row>
    <row r="307" spans="4:11" x14ac:dyDescent="0.3">
      <c r="D307" s="6">
        <v>306</v>
      </c>
      <c r="E307" s="6">
        <f t="shared" si="36"/>
        <v>3.049999999999979</v>
      </c>
      <c r="F307" s="6">
        <f t="shared" si="41"/>
        <v>32.224642457728194</v>
      </c>
      <c r="G307" s="6">
        <f t="shared" si="41"/>
        <v>23.523718761544849</v>
      </c>
      <c r="H307" s="6">
        <f t="shared" si="42"/>
        <v>10.565456543517486</v>
      </c>
      <c r="I307" s="6">
        <f t="shared" si="42"/>
        <v>-7.2323053240837325</v>
      </c>
      <c r="J307" s="6">
        <v>0</v>
      </c>
      <c r="K307" s="6">
        <v>-9.8000000000000007</v>
      </c>
    </row>
    <row r="308" spans="4:11" x14ac:dyDescent="0.3">
      <c r="D308" s="6">
        <v>307</v>
      </c>
      <c r="E308" s="6">
        <f t="shared" si="36"/>
        <v>3.0599999999999787</v>
      </c>
      <c r="F308" s="6">
        <f t="shared" ref="F308:G323" si="43">F307+H307*$B$2+0.5*J307*$B$2^2</f>
        <v>32.330297023163368</v>
      </c>
      <c r="G308" s="6">
        <f t="shared" si="43"/>
        <v>23.450905708304013</v>
      </c>
      <c r="H308" s="6">
        <f t="shared" ref="H308:I323" si="44">H307+J307*$B$2</f>
        <v>10.565456543517486</v>
      </c>
      <c r="I308" s="6">
        <f t="shared" si="44"/>
        <v>-7.3303053240837324</v>
      </c>
      <c r="J308" s="6">
        <v>0</v>
      </c>
      <c r="K308" s="6">
        <v>-9.8000000000000007</v>
      </c>
    </row>
    <row r="309" spans="4:11" x14ac:dyDescent="0.3">
      <c r="D309" s="6">
        <v>308</v>
      </c>
      <c r="E309" s="6">
        <f t="shared" si="36"/>
        <v>3.0699999999999785</v>
      </c>
      <c r="F309" s="6">
        <f t="shared" si="43"/>
        <v>32.435951588598542</v>
      </c>
      <c r="G309" s="6">
        <f t="shared" si="43"/>
        <v>23.377112655063176</v>
      </c>
      <c r="H309" s="6">
        <f t="shared" si="44"/>
        <v>10.565456543517486</v>
      </c>
      <c r="I309" s="6">
        <f t="shared" si="44"/>
        <v>-7.4283053240837322</v>
      </c>
      <c r="J309" s="6">
        <v>0</v>
      </c>
      <c r="K309" s="6">
        <v>-9.8000000000000007</v>
      </c>
    </row>
    <row r="310" spans="4:11" x14ac:dyDescent="0.3">
      <c r="D310" s="6">
        <v>309</v>
      </c>
      <c r="E310" s="6">
        <f t="shared" si="36"/>
        <v>3.0799999999999783</v>
      </c>
      <c r="F310" s="6">
        <f t="shared" si="43"/>
        <v>32.541606154033715</v>
      </c>
      <c r="G310" s="6">
        <f t="shared" si="43"/>
        <v>23.302339601822339</v>
      </c>
      <c r="H310" s="6">
        <f t="shared" si="44"/>
        <v>10.565456543517486</v>
      </c>
      <c r="I310" s="6">
        <f t="shared" si="44"/>
        <v>-7.5263053240837321</v>
      </c>
      <c r="J310" s="6">
        <v>0</v>
      </c>
      <c r="K310" s="6">
        <v>-9.8000000000000007</v>
      </c>
    </row>
    <row r="311" spans="4:11" x14ac:dyDescent="0.3">
      <c r="D311" s="6">
        <v>310</v>
      </c>
      <c r="E311" s="6">
        <f t="shared" si="36"/>
        <v>3.0899999999999781</v>
      </c>
      <c r="F311" s="6">
        <f t="shared" si="43"/>
        <v>32.647260719468889</v>
      </c>
      <c r="G311" s="6">
        <f t="shared" si="43"/>
        <v>23.226586548581501</v>
      </c>
      <c r="H311" s="6">
        <f t="shared" si="44"/>
        <v>10.565456543517486</v>
      </c>
      <c r="I311" s="6">
        <f t="shared" si="44"/>
        <v>-7.624305324083732</v>
      </c>
      <c r="J311" s="6">
        <v>0</v>
      </c>
      <c r="K311" s="6">
        <v>-9.8000000000000007</v>
      </c>
    </row>
    <row r="312" spans="4:11" x14ac:dyDescent="0.3">
      <c r="D312" s="6">
        <v>311</v>
      </c>
      <c r="E312" s="6">
        <f t="shared" si="36"/>
        <v>3.0999999999999779</v>
      </c>
      <c r="F312" s="6">
        <f t="shared" si="43"/>
        <v>32.752915284904063</v>
      </c>
      <c r="G312" s="6">
        <f t="shared" si="43"/>
        <v>23.149853495340665</v>
      </c>
      <c r="H312" s="6">
        <f t="shared" si="44"/>
        <v>10.565456543517486</v>
      </c>
      <c r="I312" s="6">
        <f t="shared" si="44"/>
        <v>-7.7223053240837318</v>
      </c>
      <c r="J312" s="6">
        <v>0</v>
      </c>
      <c r="K312" s="6">
        <v>-9.8000000000000007</v>
      </c>
    </row>
    <row r="313" spans="4:11" x14ac:dyDescent="0.3">
      <c r="D313" s="6">
        <v>312</v>
      </c>
      <c r="E313" s="6">
        <f t="shared" si="36"/>
        <v>3.1099999999999777</v>
      </c>
      <c r="F313" s="6">
        <f t="shared" si="43"/>
        <v>32.858569850339236</v>
      </c>
      <c r="G313" s="6">
        <f t="shared" si="43"/>
        <v>23.07214044209983</v>
      </c>
      <c r="H313" s="6">
        <f t="shared" si="44"/>
        <v>10.565456543517486</v>
      </c>
      <c r="I313" s="6">
        <f t="shared" si="44"/>
        <v>-7.8203053240837317</v>
      </c>
      <c r="J313" s="6">
        <v>0</v>
      </c>
      <c r="K313" s="6">
        <v>-9.8000000000000007</v>
      </c>
    </row>
    <row r="314" spans="4:11" x14ac:dyDescent="0.3">
      <c r="D314" s="6">
        <v>313</v>
      </c>
      <c r="E314" s="6">
        <f t="shared" si="36"/>
        <v>3.1199999999999775</v>
      </c>
      <c r="F314" s="6">
        <f t="shared" si="43"/>
        <v>32.96422441577441</v>
      </c>
      <c r="G314" s="6">
        <f t="shared" si="43"/>
        <v>22.993447388858993</v>
      </c>
      <c r="H314" s="6">
        <f t="shared" si="44"/>
        <v>10.565456543517486</v>
      </c>
      <c r="I314" s="6">
        <f t="shared" si="44"/>
        <v>-7.9183053240837316</v>
      </c>
      <c r="J314" s="6">
        <v>0</v>
      </c>
      <c r="K314" s="6">
        <v>-9.8000000000000007</v>
      </c>
    </row>
    <row r="315" spans="4:11" x14ac:dyDescent="0.3">
      <c r="D315" s="6">
        <v>314</v>
      </c>
      <c r="E315" s="6">
        <f t="shared" si="36"/>
        <v>3.1299999999999772</v>
      </c>
      <c r="F315" s="6">
        <f t="shared" si="43"/>
        <v>33.069878981209584</v>
      </c>
      <c r="G315" s="6">
        <f t="shared" si="43"/>
        <v>22.913774335618157</v>
      </c>
      <c r="H315" s="6">
        <f t="shared" si="44"/>
        <v>10.565456543517486</v>
      </c>
      <c r="I315" s="6">
        <f t="shared" si="44"/>
        <v>-8.0163053240837314</v>
      </c>
      <c r="J315" s="6">
        <v>0</v>
      </c>
      <c r="K315" s="6">
        <v>-9.8000000000000007</v>
      </c>
    </row>
    <row r="316" spans="4:11" x14ac:dyDescent="0.3">
      <c r="D316" s="6">
        <v>315</v>
      </c>
      <c r="E316" s="6">
        <f t="shared" si="36"/>
        <v>3.139999999999977</v>
      </c>
      <c r="F316" s="6">
        <f t="shared" si="43"/>
        <v>33.175533546644758</v>
      </c>
      <c r="G316" s="6">
        <f t="shared" si="43"/>
        <v>22.83312128237732</v>
      </c>
      <c r="H316" s="6">
        <f t="shared" si="44"/>
        <v>10.565456543517486</v>
      </c>
      <c r="I316" s="6">
        <f t="shared" si="44"/>
        <v>-8.1143053240837322</v>
      </c>
      <c r="J316" s="6">
        <v>0</v>
      </c>
      <c r="K316" s="6">
        <v>-9.8000000000000007</v>
      </c>
    </row>
    <row r="317" spans="4:11" x14ac:dyDescent="0.3">
      <c r="D317" s="6">
        <v>316</v>
      </c>
      <c r="E317" s="6">
        <f t="shared" si="36"/>
        <v>3.1499999999999768</v>
      </c>
      <c r="F317" s="6">
        <f t="shared" si="43"/>
        <v>33.281188112079931</v>
      </c>
      <c r="G317" s="6">
        <f t="shared" si="43"/>
        <v>22.751488229136484</v>
      </c>
      <c r="H317" s="6">
        <f t="shared" si="44"/>
        <v>10.565456543517486</v>
      </c>
      <c r="I317" s="6">
        <f t="shared" si="44"/>
        <v>-8.2123053240837329</v>
      </c>
      <c r="J317" s="6">
        <v>0</v>
      </c>
      <c r="K317" s="6">
        <v>-9.8000000000000007</v>
      </c>
    </row>
    <row r="318" spans="4:11" x14ac:dyDescent="0.3">
      <c r="D318" s="6">
        <v>317</v>
      </c>
      <c r="E318" s="6">
        <f t="shared" si="36"/>
        <v>3.1599999999999766</v>
      </c>
      <c r="F318" s="6">
        <f t="shared" si="43"/>
        <v>33.386842677515105</v>
      </c>
      <c r="G318" s="6">
        <f t="shared" si="43"/>
        <v>22.668875175895646</v>
      </c>
      <c r="H318" s="6">
        <f t="shared" si="44"/>
        <v>10.565456543517486</v>
      </c>
      <c r="I318" s="6">
        <f t="shared" si="44"/>
        <v>-8.3103053240837337</v>
      </c>
      <c r="J318" s="6">
        <v>0</v>
      </c>
      <c r="K318" s="6">
        <v>-9.8000000000000007</v>
      </c>
    </row>
    <row r="319" spans="4:11" x14ac:dyDescent="0.3">
      <c r="D319" s="6">
        <v>318</v>
      </c>
      <c r="E319" s="6">
        <f t="shared" si="36"/>
        <v>3.1699999999999764</v>
      </c>
      <c r="F319" s="6">
        <f t="shared" si="43"/>
        <v>33.492497242950279</v>
      </c>
      <c r="G319" s="6">
        <f t="shared" si="43"/>
        <v>22.58528212265481</v>
      </c>
      <c r="H319" s="6">
        <f t="shared" si="44"/>
        <v>10.565456543517486</v>
      </c>
      <c r="I319" s="6">
        <f t="shared" si="44"/>
        <v>-8.4083053240837344</v>
      </c>
      <c r="J319" s="6">
        <v>0</v>
      </c>
      <c r="K319" s="6">
        <v>-9.8000000000000007</v>
      </c>
    </row>
    <row r="320" spans="4:11" x14ac:dyDescent="0.3">
      <c r="D320" s="6">
        <v>319</v>
      </c>
      <c r="E320" s="6">
        <f t="shared" si="36"/>
        <v>3.1799999999999762</v>
      </c>
      <c r="F320" s="6">
        <f t="shared" si="43"/>
        <v>33.598151808385452</v>
      </c>
      <c r="G320" s="6">
        <f t="shared" si="43"/>
        <v>22.500709069413972</v>
      </c>
      <c r="H320" s="6">
        <f t="shared" si="44"/>
        <v>10.565456543517486</v>
      </c>
      <c r="I320" s="6">
        <f t="shared" si="44"/>
        <v>-8.5063053240837352</v>
      </c>
      <c r="J320" s="6">
        <v>0</v>
      </c>
      <c r="K320" s="6">
        <v>-9.8000000000000007</v>
      </c>
    </row>
    <row r="321" spans="4:11" x14ac:dyDescent="0.3">
      <c r="D321" s="6">
        <v>320</v>
      </c>
      <c r="E321" s="6">
        <f t="shared" si="36"/>
        <v>3.189999999999976</v>
      </c>
      <c r="F321" s="6">
        <f t="shared" si="43"/>
        <v>33.703806373820626</v>
      </c>
      <c r="G321" s="6">
        <f t="shared" si="43"/>
        <v>22.415156016173135</v>
      </c>
      <c r="H321" s="6">
        <f t="shared" si="44"/>
        <v>10.565456543517486</v>
      </c>
      <c r="I321" s="6">
        <f t="shared" si="44"/>
        <v>-8.6043053240837359</v>
      </c>
      <c r="J321" s="6">
        <v>0</v>
      </c>
      <c r="K321" s="6">
        <v>-9.8000000000000007</v>
      </c>
    </row>
    <row r="322" spans="4:11" x14ac:dyDescent="0.3">
      <c r="D322" s="6">
        <v>321</v>
      </c>
      <c r="E322" s="6">
        <f t="shared" si="36"/>
        <v>3.1999999999999758</v>
      </c>
      <c r="F322" s="6">
        <f t="shared" si="43"/>
        <v>33.8094609392558</v>
      </c>
      <c r="G322" s="6">
        <f t="shared" si="43"/>
        <v>22.3286229629323</v>
      </c>
      <c r="H322" s="6">
        <f t="shared" si="44"/>
        <v>10.565456543517486</v>
      </c>
      <c r="I322" s="6">
        <f t="shared" si="44"/>
        <v>-8.7023053240837367</v>
      </c>
      <c r="J322" s="6">
        <v>0</v>
      </c>
      <c r="K322" s="6">
        <v>-9.8000000000000007</v>
      </c>
    </row>
    <row r="323" spans="4:11" x14ac:dyDescent="0.3">
      <c r="D323" s="6">
        <v>322</v>
      </c>
      <c r="E323" s="6">
        <f t="shared" si="36"/>
        <v>3.2099999999999755</v>
      </c>
      <c r="F323" s="6">
        <f t="shared" si="43"/>
        <v>33.915115504690974</v>
      </c>
      <c r="G323" s="6">
        <f t="shared" si="43"/>
        <v>22.241109909691463</v>
      </c>
      <c r="H323" s="6">
        <f t="shared" si="44"/>
        <v>10.565456543517486</v>
      </c>
      <c r="I323" s="6">
        <f t="shared" si="44"/>
        <v>-8.8003053240837374</v>
      </c>
      <c r="J323" s="6">
        <v>0</v>
      </c>
      <c r="K323" s="6">
        <v>-9.8000000000000007</v>
      </c>
    </row>
    <row r="324" spans="4:11" x14ac:dyDescent="0.3">
      <c r="D324" s="6">
        <v>323</v>
      </c>
      <c r="E324" s="6">
        <f t="shared" ref="E324:E387" si="45">$B$2+E323</f>
        <v>3.2199999999999753</v>
      </c>
      <c r="F324" s="6">
        <f t="shared" ref="F324:G339" si="46">F323+H323*$B$2+0.5*J323*$B$2^2</f>
        <v>34.020770070126147</v>
      </c>
      <c r="G324" s="6">
        <f t="shared" si="46"/>
        <v>22.152616856450628</v>
      </c>
      <c r="H324" s="6">
        <f t="shared" ref="H324:I339" si="47">H323+J323*$B$2</f>
        <v>10.565456543517486</v>
      </c>
      <c r="I324" s="6">
        <f t="shared" si="47"/>
        <v>-8.8983053240837382</v>
      </c>
      <c r="J324" s="6">
        <v>0</v>
      </c>
      <c r="K324" s="6">
        <v>-9.8000000000000007</v>
      </c>
    </row>
    <row r="325" spans="4:11" x14ac:dyDescent="0.3">
      <c r="D325" s="6">
        <v>324</v>
      </c>
      <c r="E325" s="6">
        <f t="shared" si="45"/>
        <v>3.2299999999999751</v>
      </c>
      <c r="F325" s="6">
        <f t="shared" si="46"/>
        <v>34.126424635561321</v>
      </c>
      <c r="G325" s="6">
        <f t="shared" si="46"/>
        <v>22.06314380320979</v>
      </c>
      <c r="H325" s="6">
        <f t="shared" si="47"/>
        <v>10.565456543517486</v>
      </c>
      <c r="I325" s="6">
        <f t="shared" si="47"/>
        <v>-8.996305324083739</v>
      </c>
      <c r="J325" s="6">
        <v>0</v>
      </c>
      <c r="K325" s="6">
        <v>-9.8000000000000007</v>
      </c>
    </row>
    <row r="326" spans="4:11" x14ac:dyDescent="0.3">
      <c r="D326" s="6">
        <v>325</v>
      </c>
      <c r="E326" s="6">
        <f t="shared" si="45"/>
        <v>3.2399999999999749</v>
      </c>
      <c r="F326" s="6">
        <f t="shared" si="46"/>
        <v>34.232079200996495</v>
      </c>
      <c r="G326" s="6">
        <f t="shared" si="46"/>
        <v>21.972690749968955</v>
      </c>
      <c r="H326" s="6">
        <f t="shared" si="47"/>
        <v>10.565456543517486</v>
      </c>
      <c r="I326" s="6">
        <f t="shared" si="47"/>
        <v>-9.0943053240837397</v>
      </c>
      <c r="J326" s="6">
        <v>0</v>
      </c>
      <c r="K326" s="6">
        <v>-9.8000000000000007</v>
      </c>
    </row>
    <row r="327" spans="4:11" x14ac:dyDescent="0.3">
      <c r="D327" s="6">
        <v>326</v>
      </c>
      <c r="E327" s="6">
        <f t="shared" si="45"/>
        <v>3.2499999999999747</v>
      </c>
      <c r="F327" s="6">
        <f t="shared" si="46"/>
        <v>34.337733766431668</v>
      </c>
      <c r="G327" s="6">
        <f t="shared" si="46"/>
        <v>21.881257696728117</v>
      </c>
      <c r="H327" s="6">
        <f t="shared" si="47"/>
        <v>10.565456543517486</v>
      </c>
      <c r="I327" s="6">
        <f t="shared" si="47"/>
        <v>-9.1923053240837405</v>
      </c>
      <c r="J327" s="6">
        <v>0</v>
      </c>
      <c r="K327" s="6">
        <v>-9.8000000000000007</v>
      </c>
    </row>
    <row r="328" spans="4:11" x14ac:dyDescent="0.3">
      <c r="D328" s="6">
        <v>327</v>
      </c>
      <c r="E328" s="6">
        <f t="shared" si="45"/>
        <v>3.2599999999999745</v>
      </c>
      <c r="F328" s="6">
        <f t="shared" si="46"/>
        <v>34.443388331866842</v>
      </c>
      <c r="G328" s="6">
        <f t="shared" si="46"/>
        <v>21.78884464348728</v>
      </c>
      <c r="H328" s="6">
        <f t="shared" si="47"/>
        <v>10.565456543517486</v>
      </c>
      <c r="I328" s="6">
        <f t="shared" si="47"/>
        <v>-9.2903053240837412</v>
      </c>
      <c r="J328" s="6">
        <v>0</v>
      </c>
      <c r="K328" s="6">
        <v>-9.8000000000000007</v>
      </c>
    </row>
    <row r="329" spans="4:11" x14ac:dyDescent="0.3">
      <c r="D329" s="6">
        <v>328</v>
      </c>
      <c r="E329" s="6">
        <f t="shared" si="45"/>
        <v>3.2699999999999743</v>
      </c>
      <c r="F329" s="6">
        <f t="shared" si="46"/>
        <v>34.549042897302016</v>
      </c>
      <c r="G329" s="6">
        <f t="shared" si="46"/>
        <v>21.695451590246442</v>
      </c>
      <c r="H329" s="6">
        <f t="shared" si="47"/>
        <v>10.565456543517486</v>
      </c>
      <c r="I329" s="6">
        <f t="shared" si="47"/>
        <v>-9.388305324083742</v>
      </c>
      <c r="J329" s="6">
        <v>0</v>
      </c>
      <c r="K329" s="6">
        <v>-9.8000000000000007</v>
      </c>
    </row>
    <row r="330" spans="4:11" x14ac:dyDescent="0.3">
      <c r="D330" s="6">
        <v>329</v>
      </c>
      <c r="E330" s="6">
        <f t="shared" si="45"/>
        <v>3.279999999999974</v>
      </c>
      <c r="F330" s="6">
        <f t="shared" si="46"/>
        <v>34.65469746273719</v>
      </c>
      <c r="G330" s="6">
        <f t="shared" si="46"/>
        <v>21.601078537005606</v>
      </c>
      <c r="H330" s="6">
        <f t="shared" si="47"/>
        <v>10.565456543517486</v>
      </c>
      <c r="I330" s="6">
        <f t="shared" si="47"/>
        <v>-9.4863053240837427</v>
      </c>
      <c r="J330" s="6">
        <v>0</v>
      </c>
      <c r="K330" s="6">
        <v>-9.8000000000000007</v>
      </c>
    </row>
    <row r="331" spans="4:11" x14ac:dyDescent="0.3">
      <c r="D331" s="6">
        <v>330</v>
      </c>
      <c r="E331" s="6">
        <f t="shared" si="45"/>
        <v>3.2899999999999738</v>
      </c>
      <c r="F331" s="6">
        <f t="shared" si="46"/>
        <v>34.760352028172363</v>
      </c>
      <c r="G331" s="6">
        <f t="shared" si="46"/>
        <v>21.50572548376477</v>
      </c>
      <c r="H331" s="6">
        <f t="shared" si="47"/>
        <v>10.565456543517486</v>
      </c>
      <c r="I331" s="6">
        <f t="shared" si="47"/>
        <v>-9.5843053240837435</v>
      </c>
      <c r="J331" s="6">
        <v>0</v>
      </c>
      <c r="K331" s="6">
        <v>-9.8000000000000007</v>
      </c>
    </row>
    <row r="332" spans="4:11" x14ac:dyDescent="0.3">
      <c r="D332" s="6">
        <v>331</v>
      </c>
      <c r="E332" s="6">
        <f t="shared" si="45"/>
        <v>3.2999999999999736</v>
      </c>
      <c r="F332" s="6">
        <f t="shared" si="46"/>
        <v>34.866006593607537</v>
      </c>
      <c r="G332" s="6">
        <f t="shared" si="46"/>
        <v>21.409392430523933</v>
      </c>
      <c r="H332" s="6">
        <f t="shared" si="47"/>
        <v>10.565456543517486</v>
      </c>
      <c r="I332" s="6">
        <f t="shared" si="47"/>
        <v>-9.6823053240837442</v>
      </c>
      <c r="J332" s="6">
        <v>0</v>
      </c>
      <c r="K332" s="6">
        <v>-9.8000000000000007</v>
      </c>
    </row>
    <row r="333" spans="4:11" x14ac:dyDescent="0.3">
      <c r="D333" s="6">
        <v>332</v>
      </c>
      <c r="E333" s="6">
        <f t="shared" si="45"/>
        <v>3.3099999999999734</v>
      </c>
      <c r="F333" s="6">
        <f t="shared" si="46"/>
        <v>34.971661159042711</v>
      </c>
      <c r="G333" s="6">
        <f t="shared" si="46"/>
        <v>21.312079377283098</v>
      </c>
      <c r="H333" s="6">
        <f t="shared" si="47"/>
        <v>10.565456543517486</v>
      </c>
      <c r="I333" s="6">
        <f t="shared" si="47"/>
        <v>-9.780305324083745</v>
      </c>
      <c r="J333" s="6">
        <v>0</v>
      </c>
      <c r="K333" s="6">
        <v>-9.8000000000000007</v>
      </c>
    </row>
    <row r="334" spans="4:11" x14ac:dyDescent="0.3">
      <c r="D334" s="6">
        <v>333</v>
      </c>
      <c r="E334" s="6">
        <f t="shared" si="45"/>
        <v>3.3199999999999732</v>
      </c>
      <c r="F334" s="6">
        <f t="shared" si="46"/>
        <v>35.077315724477884</v>
      </c>
      <c r="G334" s="6">
        <f t="shared" si="46"/>
        <v>21.21378632404226</v>
      </c>
      <c r="H334" s="6">
        <f t="shared" si="47"/>
        <v>10.565456543517486</v>
      </c>
      <c r="I334" s="6">
        <f t="shared" si="47"/>
        <v>-9.8783053240837457</v>
      </c>
      <c r="J334" s="6">
        <v>0</v>
      </c>
      <c r="K334" s="6">
        <v>-9.8000000000000007</v>
      </c>
    </row>
    <row r="335" spans="4:11" x14ac:dyDescent="0.3">
      <c r="D335" s="6">
        <v>334</v>
      </c>
      <c r="E335" s="6">
        <f t="shared" si="45"/>
        <v>3.329999999999973</v>
      </c>
      <c r="F335" s="6">
        <f t="shared" si="46"/>
        <v>35.182970289913058</v>
      </c>
      <c r="G335" s="6">
        <f t="shared" si="46"/>
        <v>21.114513270801424</v>
      </c>
      <c r="H335" s="6">
        <f t="shared" si="47"/>
        <v>10.565456543517486</v>
      </c>
      <c r="I335" s="6">
        <f t="shared" si="47"/>
        <v>-9.9763053240837465</v>
      </c>
      <c r="J335" s="6">
        <v>0</v>
      </c>
      <c r="K335" s="6">
        <v>-9.8000000000000007</v>
      </c>
    </row>
    <row r="336" spans="4:11" x14ac:dyDescent="0.3">
      <c r="D336" s="6">
        <v>335</v>
      </c>
      <c r="E336" s="6">
        <f t="shared" si="45"/>
        <v>3.3399999999999728</v>
      </c>
      <c r="F336" s="6">
        <f t="shared" si="46"/>
        <v>35.288624855348232</v>
      </c>
      <c r="G336" s="6">
        <f t="shared" si="46"/>
        <v>21.014260217560587</v>
      </c>
      <c r="H336" s="6">
        <f t="shared" si="47"/>
        <v>10.565456543517486</v>
      </c>
      <c r="I336" s="6">
        <f t="shared" si="47"/>
        <v>-10.074305324083747</v>
      </c>
      <c r="J336" s="6">
        <v>0</v>
      </c>
      <c r="K336" s="6">
        <v>-9.8000000000000007</v>
      </c>
    </row>
    <row r="337" spans="4:11" x14ac:dyDescent="0.3">
      <c r="D337" s="6">
        <v>336</v>
      </c>
      <c r="E337" s="6">
        <f t="shared" si="45"/>
        <v>3.3499999999999726</v>
      </c>
      <c r="F337" s="6">
        <f t="shared" si="46"/>
        <v>35.394279420783405</v>
      </c>
      <c r="G337" s="6">
        <f t="shared" si="46"/>
        <v>20.91302716431975</v>
      </c>
      <c r="H337" s="6">
        <f t="shared" si="47"/>
        <v>10.565456543517486</v>
      </c>
      <c r="I337" s="6">
        <f t="shared" si="47"/>
        <v>-10.172305324083748</v>
      </c>
      <c r="J337" s="6">
        <v>0</v>
      </c>
      <c r="K337" s="6">
        <v>-9.8000000000000007</v>
      </c>
    </row>
    <row r="338" spans="4:11" x14ac:dyDescent="0.3">
      <c r="D338" s="6">
        <v>337</v>
      </c>
      <c r="E338" s="6">
        <f t="shared" si="45"/>
        <v>3.3599999999999723</v>
      </c>
      <c r="F338" s="6">
        <f t="shared" si="46"/>
        <v>35.499933986218579</v>
      </c>
      <c r="G338" s="6">
        <f t="shared" si="46"/>
        <v>20.810814111078912</v>
      </c>
      <c r="H338" s="6">
        <f t="shared" si="47"/>
        <v>10.565456543517486</v>
      </c>
      <c r="I338" s="6">
        <f t="shared" si="47"/>
        <v>-10.270305324083749</v>
      </c>
      <c r="J338" s="6">
        <v>0</v>
      </c>
      <c r="K338" s="6">
        <v>-9.8000000000000007</v>
      </c>
    </row>
    <row r="339" spans="4:11" x14ac:dyDescent="0.3">
      <c r="D339" s="6">
        <v>338</v>
      </c>
      <c r="E339" s="6">
        <f t="shared" si="45"/>
        <v>3.3699999999999721</v>
      </c>
      <c r="F339" s="6">
        <f t="shared" si="46"/>
        <v>35.605588551653753</v>
      </c>
      <c r="G339" s="6">
        <f t="shared" si="46"/>
        <v>20.707621057838075</v>
      </c>
      <c r="H339" s="6">
        <f t="shared" si="47"/>
        <v>10.565456543517486</v>
      </c>
      <c r="I339" s="6">
        <f t="shared" si="47"/>
        <v>-10.368305324083749</v>
      </c>
      <c r="J339" s="6">
        <v>0</v>
      </c>
      <c r="K339" s="6">
        <v>-9.8000000000000007</v>
      </c>
    </row>
    <row r="340" spans="4:11" x14ac:dyDescent="0.3">
      <c r="D340" s="6">
        <v>339</v>
      </c>
      <c r="E340" s="6">
        <f t="shared" si="45"/>
        <v>3.3799999999999719</v>
      </c>
      <c r="F340" s="6">
        <f t="shared" ref="F340:G355" si="48">F339+H339*$B$2+0.5*J339*$B$2^2</f>
        <v>35.711243117088927</v>
      </c>
      <c r="G340" s="6">
        <f t="shared" si="48"/>
        <v>20.60344800459724</v>
      </c>
      <c r="H340" s="6">
        <f t="shared" ref="H340:I355" si="49">H339+J339*$B$2</f>
        <v>10.565456543517486</v>
      </c>
      <c r="I340" s="6">
        <f t="shared" si="49"/>
        <v>-10.46630532408375</v>
      </c>
      <c r="J340" s="6">
        <v>0</v>
      </c>
      <c r="K340" s="6">
        <v>-9.8000000000000007</v>
      </c>
    </row>
    <row r="341" spans="4:11" x14ac:dyDescent="0.3">
      <c r="D341" s="6">
        <v>340</v>
      </c>
      <c r="E341" s="6">
        <f t="shared" si="45"/>
        <v>3.3899999999999717</v>
      </c>
      <c r="F341" s="6">
        <f t="shared" si="48"/>
        <v>35.8168976825241</v>
      </c>
      <c r="G341" s="6">
        <f t="shared" si="48"/>
        <v>20.498294951356403</v>
      </c>
      <c r="H341" s="6">
        <f t="shared" si="49"/>
        <v>10.565456543517486</v>
      </c>
      <c r="I341" s="6">
        <f t="shared" si="49"/>
        <v>-10.564305324083751</v>
      </c>
      <c r="J341" s="6">
        <v>0</v>
      </c>
      <c r="K341" s="6">
        <v>-9.8000000000000007</v>
      </c>
    </row>
    <row r="342" spans="4:11" x14ac:dyDescent="0.3">
      <c r="D342" s="6">
        <v>341</v>
      </c>
      <c r="E342" s="6">
        <f t="shared" si="45"/>
        <v>3.3999999999999715</v>
      </c>
      <c r="F342" s="6">
        <f t="shared" si="48"/>
        <v>35.922552247959274</v>
      </c>
      <c r="G342" s="6">
        <f t="shared" si="48"/>
        <v>20.392161898115567</v>
      </c>
      <c r="H342" s="6">
        <f t="shared" si="49"/>
        <v>10.565456543517486</v>
      </c>
      <c r="I342" s="6">
        <f t="shared" si="49"/>
        <v>-10.662305324083752</v>
      </c>
      <c r="J342" s="6">
        <v>0</v>
      </c>
      <c r="K342" s="6">
        <v>-9.8000000000000007</v>
      </c>
    </row>
    <row r="343" spans="4:11" x14ac:dyDescent="0.3">
      <c r="D343" s="6">
        <v>342</v>
      </c>
      <c r="E343" s="6">
        <f t="shared" si="45"/>
        <v>3.4099999999999713</v>
      </c>
      <c r="F343" s="6">
        <f t="shared" si="48"/>
        <v>36.028206813394448</v>
      </c>
      <c r="G343" s="6">
        <f t="shared" si="48"/>
        <v>20.28504884487473</v>
      </c>
      <c r="H343" s="6">
        <f t="shared" si="49"/>
        <v>10.565456543517486</v>
      </c>
      <c r="I343" s="6">
        <f t="shared" si="49"/>
        <v>-10.760305324083753</v>
      </c>
      <c r="J343" s="6">
        <v>0</v>
      </c>
      <c r="K343" s="6">
        <v>-9.8000000000000007</v>
      </c>
    </row>
    <row r="344" spans="4:11" x14ac:dyDescent="0.3">
      <c r="D344" s="6">
        <v>343</v>
      </c>
      <c r="E344" s="6">
        <f t="shared" si="45"/>
        <v>3.4199999999999711</v>
      </c>
      <c r="F344" s="6">
        <f t="shared" si="48"/>
        <v>36.133861378829621</v>
      </c>
      <c r="G344" s="6">
        <f t="shared" si="48"/>
        <v>20.176955791633894</v>
      </c>
      <c r="H344" s="6">
        <f t="shared" si="49"/>
        <v>10.565456543517486</v>
      </c>
      <c r="I344" s="6">
        <f t="shared" si="49"/>
        <v>-10.858305324083753</v>
      </c>
      <c r="J344" s="6">
        <v>0</v>
      </c>
      <c r="K344" s="6">
        <v>-9.8000000000000007</v>
      </c>
    </row>
    <row r="345" spans="4:11" x14ac:dyDescent="0.3">
      <c r="D345" s="6">
        <v>344</v>
      </c>
      <c r="E345" s="6">
        <f t="shared" si="45"/>
        <v>3.4299999999999708</v>
      </c>
      <c r="F345" s="6">
        <f t="shared" si="48"/>
        <v>36.239515944264795</v>
      </c>
      <c r="G345" s="6">
        <f t="shared" si="48"/>
        <v>20.067882738393056</v>
      </c>
      <c r="H345" s="6">
        <f t="shared" si="49"/>
        <v>10.565456543517486</v>
      </c>
      <c r="I345" s="6">
        <f t="shared" si="49"/>
        <v>-10.956305324083754</v>
      </c>
      <c r="J345" s="6">
        <v>0</v>
      </c>
      <c r="K345" s="6">
        <v>-9.8000000000000007</v>
      </c>
    </row>
    <row r="346" spans="4:11" x14ac:dyDescent="0.3">
      <c r="D346" s="6">
        <v>345</v>
      </c>
      <c r="E346" s="6">
        <f t="shared" si="45"/>
        <v>3.4399999999999706</v>
      </c>
      <c r="F346" s="6">
        <f t="shared" si="48"/>
        <v>36.345170509699969</v>
      </c>
      <c r="G346" s="6">
        <f t="shared" si="48"/>
        <v>19.95782968515222</v>
      </c>
      <c r="H346" s="6">
        <f t="shared" si="49"/>
        <v>10.565456543517486</v>
      </c>
      <c r="I346" s="6">
        <f t="shared" si="49"/>
        <v>-11.054305324083755</v>
      </c>
      <c r="J346" s="6">
        <v>0</v>
      </c>
      <c r="K346" s="6">
        <v>-9.8000000000000007</v>
      </c>
    </row>
    <row r="347" spans="4:11" x14ac:dyDescent="0.3">
      <c r="D347" s="6">
        <v>346</v>
      </c>
      <c r="E347" s="6">
        <f t="shared" si="45"/>
        <v>3.4499999999999704</v>
      </c>
      <c r="F347" s="6">
        <f t="shared" si="48"/>
        <v>36.450825075135143</v>
      </c>
      <c r="G347" s="6">
        <f t="shared" si="48"/>
        <v>19.846796631911381</v>
      </c>
      <c r="H347" s="6">
        <f t="shared" si="49"/>
        <v>10.565456543517486</v>
      </c>
      <c r="I347" s="6">
        <f t="shared" si="49"/>
        <v>-11.152305324083756</v>
      </c>
      <c r="J347" s="6">
        <v>0</v>
      </c>
      <c r="K347" s="6">
        <v>-9.8000000000000007</v>
      </c>
    </row>
    <row r="348" spans="4:11" x14ac:dyDescent="0.3">
      <c r="D348" s="6">
        <v>347</v>
      </c>
      <c r="E348" s="6">
        <f t="shared" si="45"/>
        <v>3.4599999999999702</v>
      </c>
      <c r="F348" s="6">
        <f t="shared" si="48"/>
        <v>36.556479640570316</v>
      </c>
      <c r="G348" s="6">
        <f t="shared" si="48"/>
        <v>19.734783578670545</v>
      </c>
      <c r="H348" s="6">
        <f t="shared" si="49"/>
        <v>10.565456543517486</v>
      </c>
      <c r="I348" s="6">
        <f t="shared" si="49"/>
        <v>-11.250305324083756</v>
      </c>
      <c r="J348" s="6">
        <v>0</v>
      </c>
      <c r="K348" s="6">
        <v>-9.8000000000000007</v>
      </c>
    </row>
    <row r="349" spans="4:11" x14ac:dyDescent="0.3">
      <c r="D349" s="6">
        <v>348</v>
      </c>
      <c r="E349" s="6">
        <f t="shared" si="45"/>
        <v>3.46999999999997</v>
      </c>
      <c r="F349" s="6">
        <f t="shared" si="48"/>
        <v>36.66213420600549</v>
      </c>
      <c r="G349" s="6">
        <f t="shared" si="48"/>
        <v>19.621790525429709</v>
      </c>
      <c r="H349" s="6">
        <f t="shared" si="49"/>
        <v>10.565456543517486</v>
      </c>
      <c r="I349" s="6">
        <f t="shared" si="49"/>
        <v>-11.348305324083757</v>
      </c>
      <c r="J349" s="6">
        <v>0</v>
      </c>
      <c r="K349" s="6">
        <v>-9.8000000000000007</v>
      </c>
    </row>
    <row r="350" spans="4:11" x14ac:dyDescent="0.3">
      <c r="D350" s="6">
        <v>349</v>
      </c>
      <c r="E350" s="6">
        <f t="shared" si="45"/>
        <v>3.4799999999999698</v>
      </c>
      <c r="F350" s="6">
        <f t="shared" si="48"/>
        <v>36.767788771440664</v>
      </c>
      <c r="G350" s="6">
        <f t="shared" si="48"/>
        <v>19.507817472188872</v>
      </c>
      <c r="H350" s="6">
        <f t="shared" si="49"/>
        <v>10.565456543517486</v>
      </c>
      <c r="I350" s="6">
        <f t="shared" si="49"/>
        <v>-11.446305324083758</v>
      </c>
      <c r="J350" s="6">
        <v>0</v>
      </c>
      <c r="K350" s="6">
        <v>-9.8000000000000007</v>
      </c>
    </row>
    <row r="351" spans="4:11" x14ac:dyDescent="0.3">
      <c r="D351" s="6">
        <v>350</v>
      </c>
      <c r="E351" s="6">
        <f t="shared" si="45"/>
        <v>3.4899999999999696</v>
      </c>
      <c r="F351" s="6">
        <f t="shared" si="48"/>
        <v>36.873443336875837</v>
      </c>
      <c r="G351" s="6">
        <f t="shared" si="48"/>
        <v>19.392864418948037</v>
      </c>
      <c r="H351" s="6">
        <f t="shared" si="49"/>
        <v>10.565456543517486</v>
      </c>
      <c r="I351" s="6">
        <f t="shared" si="49"/>
        <v>-11.544305324083759</v>
      </c>
      <c r="J351" s="6">
        <v>0</v>
      </c>
      <c r="K351" s="6">
        <v>-9.8000000000000007</v>
      </c>
    </row>
    <row r="352" spans="4:11" x14ac:dyDescent="0.3">
      <c r="D352" s="6">
        <v>351</v>
      </c>
      <c r="E352" s="6">
        <f t="shared" si="45"/>
        <v>3.4999999999999694</v>
      </c>
      <c r="F352" s="6">
        <f t="shared" si="48"/>
        <v>36.979097902311011</v>
      </c>
      <c r="G352" s="6">
        <f t="shared" si="48"/>
        <v>19.276931365707199</v>
      </c>
      <c r="H352" s="6">
        <f t="shared" si="49"/>
        <v>10.565456543517486</v>
      </c>
      <c r="I352" s="6">
        <f t="shared" si="49"/>
        <v>-11.642305324083759</v>
      </c>
      <c r="J352" s="6">
        <v>0</v>
      </c>
      <c r="K352" s="6">
        <v>-9.8000000000000007</v>
      </c>
    </row>
    <row r="353" spans="4:11" x14ac:dyDescent="0.3">
      <c r="D353" s="6">
        <v>352</v>
      </c>
      <c r="E353" s="6">
        <f t="shared" si="45"/>
        <v>3.5099999999999691</v>
      </c>
      <c r="F353" s="6">
        <f t="shared" si="48"/>
        <v>37.084752467746185</v>
      </c>
      <c r="G353" s="6">
        <f t="shared" si="48"/>
        <v>19.160018312466363</v>
      </c>
      <c r="H353" s="6">
        <f t="shared" si="49"/>
        <v>10.565456543517486</v>
      </c>
      <c r="I353" s="6">
        <f t="shared" si="49"/>
        <v>-11.74030532408376</v>
      </c>
      <c r="J353" s="6">
        <v>0</v>
      </c>
      <c r="K353" s="6">
        <v>-9.8000000000000007</v>
      </c>
    </row>
    <row r="354" spans="4:11" x14ac:dyDescent="0.3">
      <c r="D354" s="6">
        <v>353</v>
      </c>
      <c r="E354" s="6">
        <f t="shared" si="45"/>
        <v>3.5199999999999689</v>
      </c>
      <c r="F354" s="6">
        <f t="shared" si="48"/>
        <v>37.190407033181359</v>
      </c>
      <c r="G354" s="6">
        <f t="shared" si="48"/>
        <v>19.042125259225525</v>
      </c>
      <c r="H354" s="6">
        <f t="shared" si="49"/>
        <v>10.565456543517486</v>
      </c>
      <c r="I354" s="6">
        <f t="shared" si="49"/>
        <v>-11.838305324083761</v>
      </c>
      <c r="J354" s="6">
        <v>0</v>
      </c>
      <c r="K354" s="6">
        <v>-9.8000000000000007</v>
      </c>
    </row>
    <row r="355" spans="4:11" x14ac:dyDescent="0.3">
      <c r="D355" s="6">
        <v>354</v>
      </c>
      <c r="E355" s="6">
        <f t="shared" si="45"/>
        <v>3.5299999999999687</v>
      </c>
      <c r="F355" s="6">
        <f t="shared" si="48"/>
        <v>37.296061598616532</v>
      </c>
      <c r="G355" s="6">
        <f t="shared" si="48"/>
        <v>18.923252205984689</v>
      </c>
      <c r="H355" s="6">
        <f t="shared" si="49"/>
        <v>10.565456543517486</v>
      </c>
      <c r="I355" s="6">
        <f t="shared" si="49"/>
        <v>-11.936305324083762</v>
      </c>
      <c r="J355" s="6">
        <v>0</v>
      </c>
      <c r="K355" s="6">
        <v>-9.8000000000000007</v>
      </c>
    </row>
    <row r="356" spans="4:11" x14ac:dyDescent="0.3">
      <c r="D356" s="6">
        <v>355</v>
      </c>
      <c r="E356" s="6">
        <f t="shared" si="45"/>
        <v>3.5399999999999685</v>
      </c>
      <c r="F356" s="6">
        <f t="shared" ref="F356:G371" si="50">F355+H355*$B$2+0.5*J355*$B$2^2</f>
        <v>37.401716164051706</v>
      </c>
      <c r="G356" s="6">
        <f t="shared" si="50"/>
        <v>18.80339915274385</v>
      </c>
      <c r="H356" s="6">
        <f t="shared" ref="H356:I371" si="51">H355+J355*$B$2</f>
        <v>10.565456543517486</v>
      </c>
      <c r="I356" s="6">
        <f t="shared" si="51"/>
        <v>-12.034305324083762</v>
      </c>
      <c r="J356" s="6">
        <v>0</v>
      </c>
      <c r="K356" s="6">
        <v>-9.8000000000000007</v>
      </c>
    </row>
    <row r="357" spans="4:11" x14ac:dyDescent="0.3">
      <c r="D357" s="6">
        <v>356</v>
      </c>
      <c r="E357" s="6">
        <f t="shared" si="45"/>
        <v>3.5499999999999683</v>
      </c>
      <c r="F357" s="6">
        <f t="shared" si="50"/>
        <v>37.50737072948688</v>
      </c>
      <c r="G357" s="6">
        <f t="shared" si="50"/>
        <v>18.682566099503013</v>
      </c>
      <c r="H357" s="6">
        <f t="shared" si="51"/>
        <v>10.565456543517486</v>
      </c>
      <c r="I357" s="6">
        <f t="shared" si="51"/>
        <v>-12.132305324083763</v>
      </c>
      <c r="J357" s="6">
        <v>0</v>
      </c>
      <c r="K357" s="6">
        <v>-9.8000000000000007</v>
      </c>
    </row>
    <row r="358" spans="4:11" x14ac:dyDescent="0.3">
      <c r="D358" s="6">
        <v>357</v>
      </c>
      <c r="E358" s="6">
        <f t="shared" si="45"/>
        <v>3.5599999999999681</v>
      </c>
      <c r="F358" s="6">
        <f t="shared" si="50"/>
        <v>37.613025294922053</v>
      </c>
      <c r="G358" s="6">
        <f t="shared" si="50"/>
        <v>18.560753046262178</v>
      </c>
      <c r="H358" s="6">
        <f t="shared" si="51"/>
        <v>10.565456543517486</v>
      </c>
      <c r="I358" s="6">
        <f t="shared" si="51"/>
        <v>-12.230305324083764</v>
      </c>
      <c r="J358" s="6">
        <v>0</v>
      </c>
      <c r="K358" s="6">
        <v>-9.8000000000000007</v>
      </c>
    </row>
    <row r="359" spans="4:11" x14ac:dyDescent="0.3">
      <c r="D359" s="6">
        <v>358</v>
      </c>
      <c r="E359" s="6">
        <f t="shared" si="45"/>
        <v>3.5699999999999679</v>
      </c>
      <c r="F359" s="6">
        <f t="shared" si="50"/>
        <v>37.718679860357227</v>
      </c>
      <c r="G359" s="6">
        <f t="shared" si="50"/>
        <v>18.437959993021341</v>
      </c>
      <c r="H359" s="6">
        <f t="shared" si="51"/>
        <v>10.565456543517486</v>
      </c>
      <c r="I359" s="6">
        <f t="shared" si="51"/>
        <v>-12.328305324083765</v>
      </c>
      <c r="J359" s="6">
        <v>0</v>
      </c>
      <c r="K359" s="6">
        <v>-9.8000000000000007</v>
      </c>
    </row>
    <row r="360" spans="4:11" x14ac:dyDescent="0.3">
      <c r="D360" s="6">
        <v>359</v>
      </c>
      <c r="E360" s="6">
        <f t="shared" si="45"/>
        <v>3.5799999999999677</v>
      </c>
      <c r="F360" s="6">
        <f t="shared" si="50"/>
        <v>37.824334425792401</v>
      </c>
      <c r="G360" s="6">
        <f t="shared" si="50"/>
        <v>18.314186939780505</v>
      </c>
      <c r="H360" s="6">
        <f t="shared" si="51"/>
        <v>10.565456543517486</v>
      </c>
      <c r="I360" s="6">
        <f t="shared" si="51"/>
        <v>-12.426305324083765</v>
      </c>
      <c r="J360" s="6">
        <v>0</v>
      </c>
      <c r="K360" s="6">
        <v>-9.8000000000000007</v>
      </c>
    </row>
    <row r="361" spans="4:11" x14ac:dyDescent="0.3">
      <c r="D361" s="6">
        <v>360</v>
      </c>
      <c r="E361" s="6">
        <f t="shared" si="45"/>
        <v>3.5899999999999674</v>
      </c>
      <c r="F361" s="6">
        <f t="shared" si="50"/>
        <v>37.929988991227575</v>
      </c>
      <c r="G361" s="6">
        <f t="shared" si="50"/>
        <v>18.189433886539668</v>
      </c>
      <c r="H361" s="6">
        <f t="shared" si="51"/>
        <v>10.565456543517486</v>
      </c>
      <c r="I361" s="6">
        <f t="shared" si="51"/>
        <v>-12.524305324083766</v>
      </c>
      <c r="J361" s="6">
        <v>0</v>
      </c>
      <c r="K361" s="6">
        <v>-9.8000000000000007</v>
      </c>
    </row>
    <row r="362" spans="4:11" x14ac:dyDescent="0.3">
      <c r="D362" s="6">
        <v>361</v>
      </c>
      <c r="E362" s="6">
        <f t="shared" si="45"/>
        <v>3.5999999999999672</v>
      </c>
      <c r="F362" s="6">
        <f t="shared" si="50"/>
        <v>38.035643556662748</v>
      </c>
      <c r="G362" s="6">
        <f t="shared" si="50"/>
        <v>18.063700833298832</v>
      </c>
      <c r="H362" s="6">
        <f t="shared" si="51"/>
        <v>10.565456543517486</v>
      </c>
      <c r="I362" s="6">
        <f t="shared" si="51"/>
        <v>-12.622305324083767</v>
      </c>
      <c r="J362" s="6">
        <v>0</v>
      </c>
      <c r="K362" s="6">
        <v>-9.8000000000000007</v>
      </c>
    </row>
    <row r="363" spans="4:11" x14ac:dyDescent="0.3">
      <c r="D363" s="6">
        <v>362</v>
      </c>
      <c r="E363" s="6">
        <f t="shared" si="45"/>
        <v>3.609999999999967</v>
      </c>
      <c r="F363" s="6">
        <f t="shared" si="50"/>
        <v>38.141298122097922</v>
      </c>
      <c r="G363" s="6">
        <f t="shared" si="50"/>
        <v>17.936987780057994</v>
      </c>
      <c r="H363" s="6">
        <f t="shared" si="51"/>
        <v>10.565456543517486</v>
      </c>
      <c r="I363" s="6">
        <f t="shared" si="51"/>
        <v>-12.720305324083768</v>
      </c>
      <c r="J363" s="6">
        <v>0</v>
      </c>
      <c r="K363" s="6">
        <v>-9.8000000000000007</v>
      </c>
    </row>
    <row r="364" spans="4:11" x14ac:dyDescent="0.3">
      <c r="D364" s="6">
        <v>363</v>
      </c>
      <c r="E364" s="6">
        <f t="shared" si="45"/>
        <v>3.6199999999999668</v>
      </c>
      <c r="F364" s="6">
        <f t="shared" si="50"/>
        <v>38.246952687533096</v>
      </c>
      <c r="G364" s="6">
        <f t="shared" si="50"/>
        <v>17.809294726817157</v>
      </c>
      <c r="H364" s="6">
        <f t="shared" si="51"/>
        <v>10.565456543517486</v>
      </c>
      <c r="I364" s="6">
        <f t="shared" si="51"/>
        <v>-12.818305324083768</v>
      </c>
      <c r="J364" s="6">
        <v>0</v>
      </c>
      <c r="K364" s="6">
        <v>-9.8000000000000007</v>
      </c>
    </row>
    <row r="365" spans="4:11" x14ac:dyDescent="0.3">
      <c r="D365" s="6">
        <v>364</v>
      </c>
      <c r="E365" s="6">
        <f t="shared" si="45"/>
        <v>3.6299999999999666</v>
      </c>
      <c r="F365" s="6">
        <f t="shared" si="50"/>
        <v>38.352607252968269</v>
      </c>
      <c r="G365" s="6">
        <f t="shared" si="50"/>
        <v>17.680621673576319</v>
      </c>
      <c r="H365" s="6">
        <f t="shared" si="51"/>
        <v>10.565456543517486</v>
      </c>
      <c r="I365" s="6">
        <f t="shared" si="51"/>
        <v>-12.916305324083769</v>
      </c>
      <c r="J365" s="6">
        <v>0</v>
      </c>
      <c r="K365" s="6">
        <v>-9.8000000000000007</v>
      </c>
    </row>
    <row r="366" spans="4:11" x14ac:dyDescent="0.3">
      <c r="D366" s="6">
        <v>365</v>
      </c>
      <c r="E366" s="6">
        <f t="shared" si="45"/>
        <v>3.6399999999999664</v>
      </c>
      <c r="F366" s="6">
        <f t="shared" si="50"/>
        <v>38.458261818403443</v>
      </c>
      <c r="G366" s="6">
        <f t="shared" si="50"/>
        <v>17.550968620335482</v>
      </c>
      <c r="H366" s="6">
        <f t="shared" si="51"/>
        <v>10.565456543517486</v>
      </c>
      <c r="I366" s="6">
        <f t="shared" si="51"/>
        <v>-13.01430532408377</v>
      </c>
      <c r="J366" s="6">
        <v>0</v>
      </c>
      <c r="K366" s="6">
        <v>-9.8000000000000007</v>
      </c>
    </row>
    <row r="367" spans="4:11" x14ac:dyDescent="0.3">
      <c r="D367" s="6">
        <v>366</v>
      </c>
      <c r="E367" s="6">
        <f t="shared" si="45"/>
        <v>3.6499999999999662</v>
      </c>
      <c r="F367" s="6">
        <f t="shared" si="50"/>
        <v>38.563916383838617</v>
      </c>
      <c r="G367" s="6">
        <f t="shared" si="50"/>
        <v>17.420335567094646</v>
      </c>
      <c r="H367" s="6">
        <f t="shared" si="51"/>
        <v>10.565456543517486</v>
      </c>
      <c r="I367" s="6">
        <f t="shared" si="51"/>
        <v>-13.112305324083771</v>
      </c>
      <c r="J367" s="6">
        <v>0</v>
      </c>
      <c r="K367" s="6">
        <v>-9.8000000000000007</v>
      </c>
    </row>
    <row r="368" spans="4:11" x14ac:dyDescent="0.3">
      <c r="D368" s="6">
        <v>367</v>
      </c>
      <c r="E368" s="6">
        <f t="shared" si="45"/>
        <v>3.6599999999999659</v>
      </c>
      <c r="F368" s="6">
        <f t="shared" si="50"/>
        <v>38.66957094927379</v>
      </c>
      <c r="G368" s="6">
        <f t="shared" si="50"/>
        <v>17.288722513853809</v>
      </c>
      <c r="H368" s="6">
        <f t="shared" si="51"/>
        <v>10.565456543517486</v>
      </c>
      <c r="I368" s="6">
        <f t="shared" si="51"/>
        <v>-13.210305324083771</v>
      </c>
      <c r="J368" s="6">
        <v>0</v>
      </c>
      <c r="K368" s="6">
        <v>-9.8000000000000007</v>
      </c>
    </row>
    <row r="369" spans="4:11" x14ac:dyDescent="0.3">
      <c r="D369" s="6">
        <v>368</v>
      </c>
      <c r="E369" s="6">
        <f t="shared" si="45"/>
        <v>3.6699999999999657</v>
      </c>
      <c r="F369" s="6">
        <f t="shared" si="50"/>
        <v>38.775225514708964</v>
      </c>
      <c r="G369" s="6">
        <f t="shared" si="50"/>
        <v>17.156129460612974</v>
      </c>
      <c r="H369" s="6">
        <f t="shared" si="51"/>
        <v>10.565456543517486</v>
      </c>
      <c r="I369" s="6">
        <f t="shared" si="51"/>
        <v>-13.308305324083772</v>
      </c>
      <c r="J369" s="6">
        <v>0</v>
      </c>
      <c r="K369" s="6">
        <v>-9.8000000000000007</v>
      </c>
    </row>
    <row r="370" spans="4:11" x14ac:dyDescent="0.3">
      <c r="D370" s="6">
        <v>369</v>
      </c>
      <c r="E370" s="6">
        <f t="shared" si="45"/>
        <v>3.6799999999999655</v>
      </c>
      <c r="F370" s="6">
        <f t="shared" si="50"/>
        <v>38.880880080144138</v>
      </c>
      <c r="G370" s="6">
        <f t="shared" si="50"/>
        <v>17.022556407372136</v>
      </c>
      <c r="H370" s="6">
        <f t="shared" si="51"/>
        <v>10.565456543517486</v>
      </c>
      <c r="I370" s="6">
        <f t="shared" si="51"/>
        <v>-13.406305324083773</v>
      </c>
      <c r="J370" s="6">
        <v>0</v>
      </c>
      <c r="K370" s="6">
        <v>-9.8000000000000007</v>
      </c>
    </row>
    <row r="371" spans="4:11" x14ac:dyDescent="0.3">
      <c r="D371" s="6">
        <v>370</v>
      </c>
      <c r="E371" s="6">
        <f t="shared" si="45"/>
        <v>3.6899999999999653</v>
      </c>
      <c r="F371" s="6">
        <f t="shared" si="50"/>
        <v>38.986534645579312</v>
      </c>
      <c r="G371" s="6">
        <f t="shared" si="50"/>
        <v>16.8880033541313</v>
      </c>
      <c r="H371" s="6">
        <f t="shared" si="51"/>
        <v>10.565456543517486</v>
      </c>
      <c r="I371" s="6">
        <f t="shared" si="51"/>
        <v>-13.504305324083774</v>
      </c>
      <c r="J371" s="6">
        <v>0</v>
      </c>
      <c r="K371" s="6">
        <v>-9.8000000000000007</v>
      </c>
    </row>
    <row r="372" spans="4:11" x14ac:dyDescent="0.3">
      <c r="D372" s="6">
        <v>371</v>
      </c>
      <c r="E372" s="6">
        <f t="shared" si="45"/>
        <v>3.6999999999999651</v>
      </c>
      <c r="F372" s="6">
        <f t="shared" ref="F372:G387" si="52">F371+H371*$B$2+0.5*J371*$B$2^2</f>
        <v>39.092189211014485</v>
      </c>
      <c r="G372" s="6">
        <f t="shared" si="52"/>
        <v>16.752470300890462</v>
      </c>
      <c r="H372" s="6">
        <f t="shared" ref="H372:I387" si="53">H371+J371*$B$2</f>
        <v>10.565456543517486</v>
      </c>
      <c r="I372" s="6">
        <f t="shared" si="53"/>
        <v>-13.602305324083774</v>
      </c>
      <c r="J372" s="6">
        <v>0</v>
      </c>
      <c r="K372" s="6">
        <v>-9.8000000000000007</v>
      </c>
    </row>
    <row r="373" spans="4:11" x14ac:dyDescent="0.3">
      <c r="D373" s="6">
        <v>372</v>
      </c>
      <c r="E373" s="6">
        <f t="shared" si="45"/>
        <v>3.7099999999999649</v>
      </c>
      <c r="F373" s="6">
        <f t="shared" si="52"/>
        <v>39.197843776449659</v>
      </c>
      <c r="G373" s="6">
        <f t="shared" si="52"/>
        <v>16.615957247649625</v>
      </c>
      <c r="H373" s="6">
        <f t="shared" si="53"/>
        <v>10.565456543517486</v>
      </c>
      <c r="I373" s="6">
        <f t="shared" si="53"/>
        <v>-13.700305324083775</v>
      </c>
      <c r="J373" s="6">
        <v>0</v>
      </c>
      <c r="K373" s="6">
        <v>-9.8000000000000007</v>
      </c>
    </row>
    <row r="374" spans="4:11" x14ac:dyDescent="0.3">
      <c r="D374" s="6">
        <v>373</v>
      </c>
      <c r="E374" s="6">
        <f t="shared" si="45"/>
        <v>3.7199999999999647</v>
      </c>
      <c r="F374" s="6">
        <f t="shared" si="52"/>
        <v>39.303498341884833</v>
      </c>
      <c r="G374" s="6">
        <f t="shared" si="52"/>
        <v>16.478464194408787</v>
      </c>
      <c r="H374" s="6">
        <f t="shared" si="53"/>
        <v>10.565456543517486</v>
      </c>
      <c r="I374" s="6">
        <f t="shared" si="53"/>
        <v>-13.798305324083776</v>
      </c>
      <c r="J374" s="6">
        <v>0</v>
      </c>
      <c r="K374" s="6">
        <v>-9.8000000000000007</v>
      </c>
    </row>
    <row r="375" spans="4:11" x14ac:dyDescent="0.3">
      <c r="D375" s="6">
        <v>374</v>
      </c>
      <c r="E375" s="6">
        <f t="shared" si="45"/>
        <v>3.7299999999999645</v>
      </c>
      <c r="F375" s="6">
        <f t="shared" si="52"/>
        <v>39.409152907320006</v>
      </c>
      <c r="G375" s="6">
        <f t="shared" si="52"/>
        <v>16.33999114116795</v>
      </c>
      <c r="H375" s="6">
        <f t="shared" si="53"/>
        <v>10.565456543517486</v>
      </c>
      <c r="I375" s="6">
        <f t="shared" si="53"/>
        <v>-13.896305324083777</v>
      </c>
      <c r="J375" s="6">
        <v>0</v>
      </c>
      <c r="K375" s="6">
        <v>-9.8000000000000007</v>
      </c>
    </row>
    <row r="376" spans="4:11" x14ac:dyDescent="0.3">
      <c r="D376" s="6">
        <v>375</v>
      </c>
      <c r="E376" s="6">
        <f t="shared" si="45"/>
        <v>3.7399999999999642</v>
      </c>
      <c r="F376" s="6">
        <f t="shared" si="52"/>
        <v>39.51480747275518</v>
      </c>
      <c r="G376" s="6">
        <f t="shared" si="52"/>
        <v>16.200538087927114</v>
      </c>
      <c r="H376" s="6">
        <f t="shared" si="53"/>
        <v>10.565456543517486</v>
      </c>
      <c r="I376" s="6">
        <f t="shared" si="53"/>
        <v>-13.994305324083777</v>
      </c>
      <c r="J376" s="6">
        <v>0</v>
      </c>
      <c r="K376" s="6">
        <v>-9.8000000000000007</v>
      </c>
    </row>
    <row r="377" spans="4:11" x14ac:dyDescent="0.3">
      <c r="D377" s="6">
        <v>376</v>
      </c>
      <c r="E377" s="6">
        <f t="shared" si="45"/>
        <v>3.749999999999964</v>
      </c>
      <c r="F377" s="6">
        <f t="shared" si="52"/>
        <v>39.620462038190354</v>
      </c>
      <c r="G377" s="6">
        <f t="shared" si="52"/>
        <v>16.060105034686277</v>
      </c>
      <c r="H377" s="6">
        <f t="shared" si="53"/>
        <v>10.565456543517486</v>
      </c>
      <c r="I377" s="6">
        <f t="shared" si="53"/>
        <v>-14.092305324083778</v>
      </c>
      <c r="J377" s="6">
        <v>0</v>
      </c>
      <c r="K377" s="6">
        <v>-9.8000000000000007</v>
      </c>
    </row>
    <row r="378" spans="4:11" x14ac:dyDescent="0.3">
      <c r="D378" s="6">
        <v>377</v>
      </c>
      <c r="E378" s="6">
        <f t="shared" si="45"/>
        <v>3.7599999999999638</v>
      </c>
      <c r="F378" s="6">
        <f t="shared" si="52"/>
        <v>39.726116603625528</v>
      </c>
      <c r="G378" s="6">
        <f t="shared" si="52"/>
        <v>15.91869198144544</v>
      </c>
      <c r="H378" s="6">
        <f t="shared" si="53"/>
        <v>10.565456543517486</v>
      </c>
      <c r="I378" s="6">
        <f t="shared" si="53"/>
        <v>-14.190305324083779</v>
      </c>
      <c r="J378" s="6">
        <v>0</v>
      </c>
      <c r="K378" s="6">
        <v>-9.8000000000000007</v>
      </c>
    </row>
    <row r="379" spans="4:11" x14ac:dyDescent="0.3">
      <c r="D379" s="6">
        <v>378</v>
      </c>
      <c r="E379" s="6">
        <f t="shared" si="45"/>
        <v>3.7699999999999636</v>
      </c>
      <c r="F379" s="6">
        <f t="shared" si="52"/>
        <v>39.831771169060701</v>
      </c>
      <c r="G379" s="6">
        <f t="shared" si="52"/>
        <v>15.776298928204602</v>
      </c>
      <c r="H379" s="6">
        <f t="shared" si="53"/>
        <v>10.565456543517486</v>
      </c>
      <c r="I379" s="6">
        <f t="shared" si="53"/>
        <v>-14.28830532408378</v>
      </c>
      <c r="J379" s="6">
        <v>0</v>
      </c>
      <c r="K379" s="6">
        <v>-9.8000000000000007</v>
      </c>
    </row>
    <row r="380" spans="4:11" x14ac:dyDescent="0.3">
      <c r="D380" s="6">
        <v>379</v>
      </c>
      <c r="E380" s="6">
        <f t="shared" si="45"/>
        <v>3.7799999999999634</v>
      </c>
      <c r="F380" s="6">
        <f t="shared" si="52"/>
        <v>39.937425734495875</v>
      </c>
      <c r="G380" s="6">
        <f t="shared" si="52"/>
        <v>15.632925874963766</v>
      </c>
      <c r="H380" s="6">
        <f t="shared" si="53"/>
        <v>10.565456543517486</v>
      </c>
      <c r="I380" s="6">
        <f t="shared" si="53"/>
        <v>-14.38630532408378</v>
      </c>
      <c r="J380" s="6">
        <v>0</v>
      </c>
      <c r="K380" s="6">
        <v>-9.8000000000000007</v>
      </c>
    </row>
    <row r="381" spans="4:11" x14ac:dyDescent="0.3">
      <c r="D381" s="6">
        <v>380</v>
      </c>
      <c r="E381" s="6">
        <f t="shared" si="45"/>
        <v>3.7899999999999632</v>
      </c>
      <c r="F381" s="6">
        <f t="shared" si="52"/>
        <v>40.043080299931049</v>
      </c>
      <c r="G381" s="6">
        <f t="shared" si="52"/>
        <v>15.488572821722929</v>
      </c>
      <c r="H381" s="6">
        <f t="shared" si="53"/>
        <v>10.565456543517486</v>
      </c>
      <c r="I381" s="6">
        <f t="shared" si="53"/>
        <v>-14.484305324083781</v>
      </c>
      <c r="J381" s="6">
        <v>0</v>
      </c>
      <c r="K381" s="6">
        <v>-9.8000000000000007</v>
      </c>
    </row>
    <row r="382" spans="4:11" x14ac:dyDescent="0.3">
      <c r="D382" s="6">
        <v>381</v>
      </c>
      <c r="E382" s="6">
        <f t="shared" si="45"/>
        <v>3.799999999999963</v>
      </c>
      <c r="F382" s="6">
        <f t="shared" si="52"/>
        <v>40.148734865366222</v>
      </c>
      <c r="G382" s="6">
        <f t="shared" si="52"/>
        <v>15.343239768482093</v>
      </c>
      <c r="H382" s="6">
        <f t="shared" si="53"/>
        <v>10.565456543517486</v>
      </c>
      <c r="I382" s="6">
        <f t="shared" si="53"/>
        <v>-14.582305324083782</v>
      </c>
      <c r="J382" s="6">
        <v>0</v>
      </c>
      <c r="K382" s="6">
        <v>-9.8000000000000007</v>
      </c>
    </row>
    <row r="383" spans="4:11" x14ac:dyDescent="0.3">
      <c r="D383" s="6">
        <v>382</v>
      </c>
      <c r="E383" s="6">
        <f t="shared" si="45"/>
        <v>3.8099999999999627</v>
      </c>
      <c r="F383" s="6">
        <f t="shared" si="52"/>
        <v>40.254389430801396</v>
      </c>
      <c r="G383" s="6">
        <f t="shared" si="52"/>
        <v>15.196926715241256</v>
      </c>
      <c r="H383" s="6">
        <f t="shared" si="53"/>
        <v>10.565456543517486</v>
      </c>
      <c r="I383" s="6">
        <f t="shared" si="53"/>
        <v>-14.680305324083783</v>
      </c>
      <c r="J383" s="6">
        <v>0</v>
      </c>
      <c r="K383" s="6">
        <v>-9.8000000000000007</v>
      </c>
    </row>
    <row r="384" spans="4:11" x14ac:dyDescent="0.3">
      <c r="D384" s="6">
        <v>383</v>
      </c>
      <c r="E384" s="6">
        <f t="shared" si="45"/>
        <v>3.8199999999999625</v>
      </c>
      <c r="F384" s="6">
        <f t="shared" si="52"/>
        <v>40.36004399623657</v>
      </c>
      <c r="G384" s="6">
        <f t="shared" si="52"/>
        <v>15.049633662000419</v>
      </c>
      <c r="H384" s="6">
        <f t="shared" si="53"/>
        <v>10.565456543517486</v>
      </c>
      <c r="I384" s="6">
        <f t="shared" si="53"/>
        <v>-14.778305324083783</v>
      </c>
      <c r="J384" s="6">
        <v>0</v>
      </c>
      <c r="K384" s="6">
        <v>-9.8000000000000007</v>
      </c>
    </row>
    <row r="385" spans="4:11" x14ac:dyDescent="0.3">
      <c r="D385" s="6">
        <v>384</v>
      </c>
      <c r="E385" s="6">
        <f t="shared" si="45"/>
        <v>3.8299999999999623</v>
      </c>
      <c r="F385" s="6">
        <f t="shared" si="52"/>
        <v>40.465698561671744</v>
      </c>
      <c r="G385" s="6">
        <f t="shared" si="52"/>
        <v>14.901360608759582</v>
      </c>
      <c r="H385" s="6">
        <f t="shared" si="53"/>
        <v>10.565456543517486</v>
      </c>
      <c r="I385" s="6">
        <f t="shared" si="53"/>
        <v>-14.876305324083784</v>
      </c>
      <c r="J385" s="6">
        <v>0</v>
      </c>
      <c r="K385" s="6">
        <v>-9.8000000000000007</v>
      </c>
    </row>
    <row r="386" spans="4:11" x14ac:dyDescent="0.3">
      <c r="D386" s="6">
        <v>385</v>
      </c>
      <c r="E386" s="6">
        <f t="shared" si="45"/>
        <v>3.8399999999999621</v>
      </c>
      <c r="F386" s="6">
        <f t="shared" si="52"/>
        <v>40.571353127106917</v>
      </c>
      <c r="G386" s="6">
        <f t="shared" si="52"/>
        <v>14.752107555518744</v>
      </c>
      <c r="H386" s="6">
        <f t="shared" si="53"/>
        <v>10.565456543517486</v>
      </c>
      <c r="I386" s="6">
        <f t="shared" si="53"/>
        <v>-14.974305324083785</v>
      </c>
      <c r="J386" s="6">
        <v>0</v>
      </c>
      <c r="K386" s="6">
        <v>-9.8000000000000007</v>
      </c>
    </row>
    <row r="387" spans="4:11" x14ac:dyDescent="0.3">
      <c r="D387" s="6">
        <v>386</v>
      </c>
      <c r="E387" s="6">
        <f t="shared" si="45"/>
        <v>3.8499999999999619</v>
      </c>
      <c r="F387" s="6">
        <f t="shared" si="52"/>
        <v>40.677007692542091</v>
      </c>
      <c r="G387" s="6">
        <f t="shared" si="52"/>
        <v>14.601874502277907</v>
      </c>
      <c r="H387" s="6">
        <f t="shared" si="53"/>
        <v>10.565456543517486</v>
      </c>
      <c r="I387" s="6">
        <f t="shared" si="53"/>
        <v>-15.072305324083786</v>
      </c>
      <c r="J387" s="6">
        <v>0</v>
      </c>
      <c r="K387" s="6">
        <v>-9.8000000000000007</v>
      </c>
    </row>
    <row r="388" spans="4:11" x14ac:dyDescent="0.3">
      <c r="D388" s="6">
        <v>387</v>
      </c>
      <c r="E388" s="6">
        <f t="shared" ref="E388:E451" si="54">$B$2+E387</f>
        <v>3.8599999999999617</v>
      </c>
      <c r="F388" s="6">
        <f t="shared" ref="F388:G403" si="55">F387+H387*$B$2+0.5*J387*$B$2^2</f>
        <v>40.782662257977265</v>
      </c>
      <c r="G388" s="6">
        <f t="shared" si="55"/>
        <v>14.450661449037069</v>
      </c>
      <c r="H388" s="6">
        <f t="shared" ref="H388:I403" si="56">H387+J387*$B$2</f>
        <v>10.565456543517486</v>
      </c>
      <c r="I388" s="6">
        <f t="shared" si="56"/>
        <v>-15.170305324083786</v>
      </c>
      <c r="J388" s="6">
        <v>0</v>
      </c>
      <c r="K388" s="6">
        <v>-9.8000000000000007</v>
      </c>
    </row>
    <row r="389" spans="4:11" x14ac:dyDescent="0.3">
      <c r="D389" s="6">
        <v>388</v>
      </c>
      <c r="E389" s="6">
        <f t="shared" si="54"/>
        <v>3.8699999999999615</v>
      </c>
      <c r="F389" s="6">
        <f t="shared" si="55"/>
        <v>40.888316823412438</v>
      </c>
      <c r="G389" s="6">
        <f t="shared" si="55"/>
        <v>14.298468395796233</v>
      </c>
      <c r="H389" s="6">
        <f t="shared" si="56"/>
        <v>10.565456543517486</v>
      </c>
      <c r="I389" s="6">
        <f t="shared" si="56"/>
        <v>-15.268305324083787</v>
      </c>
      <c r="J389" s="6">
        <v>0</v>
      </c>
      <c r="K389" s="6">
        <v>-9.8000000000000007</v>
      </c>
    </row>
    <row r="390" spans="4:11" x14ac:dyDescent="0.3">
      <c r="D390" s="6">
        <v>389</v>
      </c>
      <c r="E390" s="6">
        <f t="shared" si="54"/>
        <v>3.8799999999999613</v>
      </c>
      <c r="F390" s="6">
        <f t="shared" si="55"/>
        <v>40.993971388847612</v>
      </c>
      <c r="G390" s="6">
        <f t="shared" si="55"/>
        <v>14.145295342555396</v>
      </c>
      <c r="H390" s="6">
        <f t="shared" si="56"/>
        <v>10.565456543517486</v>
      </c>
      <c r="I390" s="6">
        <f t="shared" si="56"/>
        <v>-15.366305324083788</v>
      </c>
      <c r="J390" s="6">
        <v>0</v>
      </c>
      <c r="K390" s="6">
        <v>-9.8000000000000007</v>
      </c>
    </row>
    <row r="391" spans="4:11" x14ac:dyDescent="0.3">
      <c r="D391" s="6">
        <v>390</v>
      </c>
      <c r="E391" s="6">
        <f t="shared" si="54"/>
        <v>3.889999999999961</v>
      </c>
      <c r="F391" s="6">
        <f t="shared" si="55"/>
        <v>41.099625954282786</v>
      </c>
      <c r="G391" s="6">
        <f t="shared" si="55"/>
        <v>13.99114228931456</v>
      </c>
      <c r="H391" s="6">
        <f t="shared" si="56"/>
        <v>10.565456543517486</v>
      </c>
      <c r="I391" s="6">
        <f t="shared" si="56"/>
        <v>-15.464305324083789</v>
      </c>
      <c r="J391" s="6">
        <v>0</v>
      </c>
      <c r="K391" s="6">
        <v>-9.8000000000000007</v>
      </c>
    </row>
    <row r="392" spans="4:11" x14ac:dyDescent="0.3">
      <c r="D392" s="6">
        <v>391</v>
      </c>
      <c r="E392" s="6">
        <f t="shared" si="54"/>
        <v>3.8999999999999608</v>
      </c>
      <c r="F392" s="6">
        <f t="shared" si="55"/>
        <v>41.205280519717959</v>
      </c>
      <c r="G392" s="6">
        <f t="shared" si="55"/>
        <v>13.836009236073723</v>
      </c>
      <c r="H392" s="6">
        <f t="shared" si="56"/>
        <v>10.565456543517486</v>
      </c>
      <c r="I392" s="6">
        <f t="shared" si="56"/>
        <v>-15.562305324083789</v>
      </c>
      <c r="J392" s="6">
        <v>0</v>
      </c>
      <c r="K392" s="6">
        <v>-9.8000000000000007</v>
      </c>
    </row>
    <row r="393" spans="4:11" x14ac:dyDescent="0.3">
      <c r="D393" s="6">
        <v>392</v>
      </c>
      <c r="E393" s="6">
        <f t="shared" si="54"/>
        <v>3.9099999999999606</v>
      </c>
      <c r="F393" s="6">
        <f t="shared" si="55"/>
        <v>41.310935085153133</v>
      </c>
      <c r="G393" s="6">
        <f t="shared" si="55"/>
        <v>13.679896182832886</v>
      </c>
      <c r="H393" s="6">
        <f t="shared" si="56"/>
        <v>10.565456543517486</v>
      </c>
      <c r="I393" s="6">
        <f t="shared" si="56"/>
        <v>-15.66030532408379</v>
      </c>
      <c r="J393" s="6">
        <v>0</v>
      </c>
      <c r="K393" s="6">
        <v>-9.8000000000000007</v>
      </c>
    </row>
    <row r="394" spans="4:11" x14ac:dyDescent="0.3">
      <c r="D394" s="6">
        <v>393</v>
      </c>
      <c r="E394" s="6">
        <f t="shared" si="54"/>
        <v>3.9199999999999604</v>
      </c>
      <c r="F394" s="6">
        <f t="shared" si="55"/>
        <v>41.416589650588307</v>
      </c>
      <c r="G394" s="6">
        <f t="shared" si="55"/>
        <v>13.522803129592049</v>
      </c>
      <c r="H394" s="6">
        <f t="shared" si="56"/>
        <v>10.565456543517486</v>
      </c>
      <c r="I394" s="6">
        <f t="shared" si="56"/>
        <v>-15.758305324083791</v>
      </c>
      <c r="J394" s="6">
        <v>0</v>
      </c>
      <c r="K394" s="6">
        <v>-9.8000000000000007</v>
      </c>
    </row>
    <row r="395" spans="4:11" x14ac:dyDescent="0.3">
      <c r="D395" s="6">
        <v>394</v>
      </c>
      <c r="E395" s="6">
        <f t="shared" si="54"/>
        <v>3.9299999999999602</v>
      </c>
      <c r="F395" s="6">
        <f t="shared" si="55"/>
        <v>41.522244216023481</v>
      </c>
      <c r="G395" s="6">
        <f t="shared" si="55"/>
        <v>13.364730076351211</v>
      </c>
      <c r="H395" s="6">
        <f t="shared" si="56"/>
        <v>10.565456543517486</v>
      </c>
      <c r="I395" s="6">
        <f t="shared" si="56"/>
        <v>-15.856305324083792</v>
      </c>
      <c r="J395" s="6">
        <v>0</v>
      </c>
      <c r="K395" s="6">
        <v>-9.8000000000000007</v>
      </c>
    </row>
    <row r="396" spans="4:11" x14ac:dyDescent="0.3">
      <c r="D396" s="6">
        <v>395</v>
      </c>
      <c r="E396" s="6">
        <f t="shared" si="54"/>
        <v>3.93999999999996</v>
      </c>
      <c r="F396" s="6">
        <f t="shared" si="55"/>
        <v>41.627898781458654</v>
      </c>
      <c r="G396" s="6">
        <f t="shared" si="55"/>
        <v>13.205677023110374</v>
      </c>
      <c r="H396" s="6">
        <f t="shared" si="56"/>
        <v>10.565456543517486</v>
      </c>
      <c r="I396" s="6">
        <f t="shared" si="56"/>
        <v>-15.954305324083792</v>
      </c>
      <c r="J396" s="6">
        <v>0</v>
      </c>
      <c r="K396" s="6">
        <v>-9.8000000000000007</v>
      </c>
    </row>
    <row r="397" spans="4:11" x14ac:dyDescent="0.3">
      <c r="D397" s="6">
        <v>396</v>
      </c>
      <c r="E397" s="6">
        <f t="shared" si="54"/>
        <v>3.9499999999999598</v>
      </c>
      <c r="F397" s="6">
        <f t="shared" si="55"/>
        <v>41.733553346893828</v>
      </c>
      <c r="G397" s="6">
        <f t="shared" si="55"/>
        <v>13.045643969869536</v>
      </c>
      <c r="H397" s="6">
        <f t="shared" si="56"/>
        <v>10.565456543517486</v>
      </c>
      <c r="I397" s="6">
        <f t="shared" si="56"/>
        <v>-16.052305324083793</v>
      </c>
      <c r="J397" s="6">
        <v>0</v>
      </c>
      <c r="K397" s="6">
        <v>-9.8000000000000007</v>
      </c>
    </row>
    <row r="398" spans="4:11" x14ac:dyDescent="0.3">
      <c r="D398" s="6">
        <v>397</v>
      </c>
      <c r="E398" s="6">
        <f t="shared" si="54"/>
        <v>3.9599999999999596</v>
      </c>
      <c r="F398" s="6">
        <f t="shared" si="55"/>
        <v>41.839207912329002</v>
      </c>
      <c r="G398" s="6">
        <f t="shared" si="55"/>
        <v>12.884630916628698</v>
      </c>
      <c r="H398" s="6">
        <f t="shared" si="56"/>
        <v>10.565456543517486</v>
      </c>
      <c r="I398" s="6">
        <f t="shared" si="56"/>
        <v>-16.150305324083792</v>
      </c>
      <c r="J398" s="6">
        <v>0</v>
      </c>
      <c r="K398" s="6">
        <v>-9.8000000000000007</v>
      </c>
    </row>
    <row r="399" spans="4:11" x14ac:dyDescent="0.3">
      <c r="D399" s="6">
        <v>398</v>
      </c>
      <c r="E399" s="6">
        <f t="shared" si="54"/>
        <v>3.9699999999999593</v>
      </c>
      <c r="F399" s="6">
        <f t="shared" si="55"/>
        <v>41.944862477764175</v>
      </c>
      <c r="G399" s="6">
        <f t="shared" si="55"/>
        <v>12.722637863387861</v>
      </c>
      <c r="H399" s="6">
        <f t="shared" si="56"/>
        <v>10.565456543517486</v>
      </c>
      <c r="I399" s="6">
        <f t="shared" si="56"/>
        <v>-16.248305324083791</v>
      </c>
      <c r="J399" s="6">
        <v>0</v>
      </c>
      <c r="K399" s="6">
        <v>-9.8000000000000007</v>
      </c>
    </row>
    <row r="400" spans="4:11" x14ac:dyDescent="0.3">
      <c r="D400" s="6">
        <v>399</v>
      </c>
      <c r="E400" s="6">
        <f t="shared" si="54"/>
        <v>3.9799999999999591</v>
      </c>
      <c r="F400" s="6">
        <f t="shared" si="55"/>
        <v>42.050517043199349</v>
      </c>
      <c r="G400" s="6">
        <f t="shared" si="55"/>
        <v>12.559664810147025</v>
      </c>
      <c r="H400" s="6">
        <f t="shared" si="56"/>
        <v>10.565456543517486</v>
      </c>
      <c r="I400" s="6">
        <f t="shared" si="56"/>
        <v>-16.34630532408379</v>
      </c>
      <c r="J400" s="6">
        <v>0</v>
      </c>
      <c r="K400" s="6">
        <v>-9.8000000000000007</v>
      </c>
    </row>
    <row r="401" spans="4:11" x14ac:dyDescent="0.3">
      <c r="D401" s="6">
        <v>400</v>
      </c>
      <c r="E401" s="6">
        <f t="shared" si="54"/>
        <v>3.9899999999999589</v>
      </c>
      <c r="F401" s="6">
        <f t="shared" si="55"/>
        <v>42.156171608634523</v>
      </c>
      <c r="G401" s="6">
        <f t="shared" si="55"/>
        <v>12.395711756906188</v>
      </c>
      <c r="H401" s="6">
        <f t="shared" si="56"/>
        <v>10.565456543517486</v>
      </c>
      <c r="I401" s="6">
        <f t="shared" si="56"/>
        <v>-16.444305324083789</v>
      </c>
      <c r="J401" s="6">
        <v>0</v>
      </c>
      <c r="K401" s="6">
        <v>-9.8000000000000007</v>
      </c>
    </row>
    <row r="402" spans="4:11" x14ac:dyDescent="0.3">
      <c r="D402" s="6">
        <v>401</v>
      </c>
      <c r="E402" s="6">
        <f t="shared" si="54"/>
        <v>3.9999999999999587</v>
      </c>
      <c r="F402" s="6">
        <f t="shared" si="55"/>
        <v>42.261826174069697</v>
      </c>
      <c r="G402" s="6">
        <f t="shared" si="55"/>
        <v>12.230778703665351</v>
      </c>
      <c r="H402" s="6">
        <f t="shared" si="56"/>
        <v>10.565456543517486</v>
      </c>
      <c r="I402" s="6">
        <f t="shared" si="56"/>
        <v>-16.542305324083788</v>
      </c>
      <c r="J402" s="6">
        <v>0</v>
      </c>
      <c r="K402" s="6">
        <v>-9.8000000000000007</v>
      </c>
    </row>
    <row r="403" spans="4:11" x14ac:dyDescent="0.3">
      <c r="D403" s="6">
        <v>402</v>
      </c>
      <c r="E403" s="6">
        <f t="shared" si="54"/>
        <v>4.0099999999999589</v>
      </c>
      <c r="F403" s="6">
        <f t="shared" si="55"/>
        <v>42.36748073950487</v>
      </c>
      <c r="G403" s="6">
        <f t="shared" si="55"/>
        <v>12.064865650424514</v>
      </c>
      <c r="H403" s="6">
        <f t="shared" si="56"/>
        <v>10.565456543517486</v>
      </c>
      <c r="I403" s="6">
        <f t="shared" si="56"/>
        <v>-16.640305324083787</v>
      </c>
      <c r="J403" s="6">
        <v>0</v>
      </c>
      <c r="K403" s="6">
        <v>-9.8000000000000007</v>
      </c>
    </row>
    <row r="404" spans="4:11" x14ac:dyDescent="0.3">
      <c r="D404" s="6">
        <v>403</v>
      </c>
      <c r="E404" s="6">
        <f t="shared" si="54"/>
        <v>4.0199999999999587</v>
      </c>
      <c r="F404" s="6">
        <f t="shared" ref="F404:G419" si="57">F403+H403*$B$2+0.5*J403*$B$2^2</f>
        <v>42.473135304940044</v>
      </c>
      <c r="G404" s="6">
        <f t="shared" si="57"/>
        <v>11.897972597183676</v>
      </c>
      <c r="H404" s="6">
        <f t="shared" ref="H404:I419" si="58">H403+J403*$B$2</f>
        <v>10.565456543517486</v>
      </c>
      <c r="I404" s="6">
        <f t="shared" si="58"/>
        <v>-16.738305324083786</v>
      </c>
      <c r="J404" s="6">
        <v>0</v>
      </c>
      <c r="K404" s="6">
        <v>-9.8000000000000007</v>
      </c>
    </row>
    <row r="405" spans="4:11" x14ac:dyDescent="0.3">
      <c r="D405" s="6">
        <v>404</v>
      </c>
      <c r="E405" s="6">
        <f t="shared" si="54"/>
        <v>4.0299999999999585</v>
      </c>
      <c r="F405" s="6">
        <f t="shared" si="57"/>
        <v>42.578789870375218</v>
      </c>
      <c r="G405" s="6">
        <f t="shared" si="57"/>
        <v>11.730099543942838</v>
      </c>
      <c r="H405" s="6">
        <f t="shared" si="58"/>
        <v>10.565456543517486</v>
      </c>
      <c r="I405" s="6">
        <f t="shared" si="58"/>
        <v>-16.836305324083785</v>
      </c>
      <c r="J405" s="6">
        <v>0</v>
      </c>
      <c r="K405" s="6">
        <v>-9.8000000000000007</v>
      </c>
    </row>
    <row r="406" spans="4:11" x14ac:dyDescent="0.3">
      <c r="D406" s="6">
        <v>405</v>
      </c>
      <c r="E406" s="6">
        <f t="shared" si="54"/>
        <v>4.0399999999999583</v>
      </c>
      <c r="F406" s="6">
        <f t="shared" si="57"/>
        <v>42.684444435810391</v>
      </c>
      <c r="G406" s="6">
        <f t="shared" si="57"/>
        <v>11.561246490702001</v>
      </c>
      <c r="H406" s="6">
        <f t="shared" si="58"/>
        <v>10.565456543517486</v>
      </c>
      <c r="I406" s="6">
        <f t="shared" si="58"/>
        <v>-16.934305324083784</v>
      </c>
      <c r="J406" s="6">
        <v>0</v>
      </c>
      <c r="K406" s="6">
        <v>-9.8000000000000007</v>
      </c>
    </row>
    <row r="407" spans="4:11" x14ac:dyDescent="0.3">
      <c r="D407" s="6">
        <v>406</v>
      </c>
      <c r="E407" s="6">
        <f t="shared" si="54"/>
        <v>4.0499999999999581</v>
      </c>
      <c r="F407" s="6">
        <f t="shared" si="57"/>
        <v>42.790099001245565</v>
      </c>
      <c r="G407" s="6">
        <f t="shared" si="57"/>
        <v>11.391413437461164</v>
      </c>
      <c r="H407" s="6">
        <f t="shared" si="58"/>
        <v>10.565456543517486</v>
      </c>
      <c r="I407" s="6">
        <f t="shared" si="58"/>
        <v>-17.032305324083783</v>
      </c>
      <c r="J407" s="6">
        <v>0</v>
      </c>
      <c r="K407" s="6">
        <v>-9.8000000000000007</v>
      </c>
    </row>
    <row r="408" spans="4:11" x14ac:dyDescent="0.3">
      <c r="D408" s="6">
        <v>407</v>
      </c>
      <c r="E408" s="6">
        <f t="shared" si="54"/>
        <v>4.0599999999999579</v>
      </c>
      <c r="F408" s="6">
        <f t="shared" si="57"/>
        <v>42.895753566680739</v>
      </c>
      <c r="G408" s="6">
        <f t="shared" si="57"/>
        <v>11.220600384220328</v>
      </c>
      <c r="H408" s="6">
        <f t="shared" si="58"/>
        <v>10.565456543517486</v>
      </c>
      <c r="I408" s="6">
        <f t="shared" si="58"/>
        <v>-17.130305324083782</v>
      </c>
      <c r="J408" s="6">
        <v>0</v>
      </c>
      <c r="K408" s="6">
        <v>-9.8000000000000007</v>
      </c>
    </row>
    <row r="409" spans="4:11" x14ac:dyDescent="0.3">
      <c r="D409" s="6">
        <v>408</v>
      </c>
      <c r="E409" s="6">
        <f t="shared" si="54"/>
        <v>4.0699999999999577</v>
      </c>
      <c r="F409" s="6">
        <f t="shared" si="57"/>
        <v>43.001408132115913</v>
      </c>
      <c r="G409" s="6">
        <f t="shared" si="57"/>
        <v>11.048807330979491</v>
      </c>
      <c r="H409" s="6">
        <f t="shared" si="58"/>
        <v>10.565456543517486</v>
      </c>
      <c r="I409" s="6">
        <f t="shared" si="58"/>
        <v>-17.228305324083781</v>
      </c>
      <c r="J409" s="6">
        <v>0</v>
      </c>
      <c r="K409" s="6">
        <v>-9.8000000000000007</v>
      </c>
    </row>
    <row r="410" spans="4:11" x14ac:dyDescent="0.3">
      <c r="D410" s="6">
        <v>409</v>
      </c>
      <c r="E410" s="6">
        <f t="shared" si="54"/>
        <v>4.0799999999999574</v>
      </c>
      <c r="F410" s="6">
        <f t="shared" si="57"/>
        <v>43.107062697551086</v>
      </c>
      <c r="G410" s="6">
        <f t="shared" si="57"/>
        <v>10.876034277738654</v>
      </c>
      <c r="H410" s="6">
        <f t="shared" si="58"/>
        <v>10.565456543517486</v>
      </c>
      <c r="I410" s="6">
        <f t="shared" si="58"/>
        <v>-17.32630532408378</v>
      </c>
      <c r="J410" s="6">
        <v>0</v>
      </c>
      <c r="K410" s="6">
        <v>-9.8000000000000007</v>
      </c>
    </row>
    <row r="411" spans="4:11" x14ac:dyDescent="0.3">
      <c r="D411" s="6">
        <v>410</v>
      </c>
      <c r="E411" s="6">
        <f t="shared" si="54"/>
        <v>4.0899999999999572</v>
      </c>
      <c r="F411" s="6">
        <f t="shared" si="57"/>
        <v>43.21271726298626</v>
      </c>
      <c r="G411" s="6">
        <f t="shared" si="57"/>
        <v>10.702281224497817</v>
      </c>
      <c r="H411" s="6">
        <f t="shared" si="58"/>
        <v>10.565456543517486</v>
      </c>
      <c r="I411" s="6">
        <f t="shared" si="58"/>
        <v>-17.424305324083779</v>
      </c>
      <c r="J411" s="6">
        <v>0</v>
      </c>
      <c r="K411" s="6">
        <v>-9.8000000000000007</v>
      </c>
    </row>
    <row r="412" spans="4:11" x14ac:dyDescent="0.3">
      <c r="D412" s="6">
        <v>411</v>
      </c>
      <c r="E412" s="6">
        <f t="shared" si="54"/>
        <v>4.099999999999957</v>
      </c>
      <c r="F412" s="6">
        <f t="shared" si="57"/>
        <v>43.318371828421434</v>
      </c>
      <c r="G412" s="6">
        <f t="shared" si="57"/>
        <v>10.52754817125698</v>
      </c>
      <c r="H412" s="6">
        <f t="shared" si="58"/>
        <v>10.565456543517486</v>
      </c>
      <c r="I412" s="6">
        <f t="shared" si="58"/>
        <v>-17.522305324083778</v>
      </c>
      <c r="J412" s="6">
        <v>0</v>
      </c>
      <c r="K412" s="6">
        <v>-9.8000000000000007</v>
      </c>
    </row>
    <row r="413" spans="4:11" x14ac:dyDescent="0.3">
      <c r="D413" s="6">
        <v>412</v>
      </c>
      <c r="E413" s="6">
        <f t="shared" si="54"/>
        <v>4.1099999999999568</v>
      </c>
      <c r="F413" s="6">
        <f t="shared" si="57"/>
        <v>43.424026393856607</v>
      </c>
      <c r="G413" s="6">
        <f t="shared" si="57"/>
        <v>10.351835118016142</v>
      </c>
      <c r="H413" s="6">
        <f t="shared" si="58"/>
        <v>10.565456543517486</v>
      </c>
      <c r="I413" s="6">
        <f t="shared" si="58"/>
        <v>-17.620305324083777</v>
      </c>
      <c r="J413" s="6">
        <v>0</v>
      </c>
      <c r="K413" s="6">
        <v>-9.8000000000000007</v>
      </c>
    </row>
    <row r="414" spans="4:11" x14ac:dyDescent="0.3">
      <c r="D414" s="6">
        <v>413</v>
      </c>
      <c r="E414" s="6">
        <f t="shared" si="54"/>
        <v>4.1199999999999566</v>
      </c>
      <c r="F414" s="6">
        <f t="shared" si="57"/>
        <v>43.529680959291781</v>
      </c>
      <c r="G414" s="6">
        <f t="shared" si="57"/>
        <v>10.175142064775304</v>
      </c>
      <c r="H414" s="6">
        <f t="shared" si="58"/>
        <v>10.565456543517486</v>
      </c>
      <c r="I414" s="6">
        <f t="shared" si="58"/>
        <v>-17.718305324083776</v>
      </c>
      <c r="J414" s="6">
        <v>0</v>
      </c>
      <c r="K414" s="6">
        <v>-9.8000000000000007</v>
      </c>
    </row>
    <row r="415" spans="4:11" x14ac:dyDescent="0.3">
      <c r="D415" s="6">
        <v>414</v>
      </c>
      <c r="E415" s="6">
        <f t="shared" si="54"/>
        <v>4.1299999999999564</v>
      </c>
      <c r="F415" s="6">
        <f t="shared" si="57"/>
        <v>43.635335524726955</v>
      </c>
      <c r="G415" s="6">
        <f t="shared" si="57"/>
        <v>9.9974690115344682</v>
      </c>
      <c r="H415" s="6">
        <f t="shared" si="58"/>
        <v>10.565456543517486</v>
      </c>
      <c r="I415" s="6">
        <f t="shared" si="58"/>
        <v>-17.816305324083775</v>
      </c>
      <c r="J415" s="6">
        <v>0</v>
      </c>
      <c r="K415" s="6">
        <v>-9.8000000000000007</v>
      </c>
    </row>
    <row r="416" spans="4:11" x14ac:dyDescent="0.3">
      <c r="D416" s="6">
        <v>415</v>
      </c>
      <c r="E416" s="6">
        <f t="shared" si="54"/>
        <v>4.1399999999999562</v>
      </c>
      <c r="F416" s="6">
        <f t="shared" si="57"/>
        <v>43.740990090162128</v>
      </c>
      <c r="G416" s="6">
        <f t="shared" si="57"/>
        <v>9.8188159582936319</v>
      </c>
      <c r="H416" s="6">
        <f t="shared" si="58"/>
        <v>10.565456543517486</v>
      </c>
      <c r="I416" s="6">
        <f t="shared" si="58"/>
        <v>-17.914305324083774</v>
      </c>
      <c r="J416" s="6">
        <v>0</v>
      </c>
      <c r="K416" s="6">
        <v>-9.8000000000000007</v>
      </c>
    </row>
    <row r="417" spans="4:11" x14ac:dyDescent="0.3">
      <c r="D417" s="6">
        <v>416</v>
      </c>
      <c r="E417" s="6">
        <f t="shared" si="54"/>
        <v>4.1499999999999559</v>
      </c>
      <c r="F417" s="6">
        <f t="shared" si="57"/>
        <v>43.846644655597302</v>
      </c>
      <c r="G417" s="6">
        <f t="shared" si="57"/>
        <v>9.6391829050527953</v>
      </c>
      <c r="H417" s="6">
        <f t="shared" si="58"/>
        <v>10.565456543517486</v>
      </c>
      <c r="I417" s="6">
        <f t="shared" si="58"/>
        <v>-18.012305324083773</v>
      </c>
      <c r="J417" s="6">
        <v>0</v>
      </c>
      <c r="K417" s="6">
        <v>-9.8000000000000007</v>
      </c>
    </row>
    <row r="418" spans="4:11" x14ac:dyDescent="0.3">
      <c r="D418" s="6">
        <v>417</v>
      </c>
      <c r="E418" s="6">
        <f t="shared" si="54"/>
        <v>4.1599999999999557</v>
      </c>
      <c r="F418" s="6">
        <f t="shared" si="57"/>
        <v>43.952299221032476</v>
      </c>
      <c r="G418" s="6">
        <f t="shared" si="57"/>
        <v>9.4585698518119585</v>
      </c>
      <c r="H418" s="6">
        <f t="shared" si="58"/>
        <v>10.565456543517486</v>
      </c>
      <c r="I418" s="6">
        <f t="shared" si="58"/>
        <v>-18.110305324083772</v>
      </c>
      <c r="J418" s="6">
        <v>0</v>
      </c>
      <c r="K418" s="6">
        <v>-9.8000000000000007</v>
      </c>
    </row>
    <row r="419" spans="4:11" x14ac:dyDescent="0.3">
      <c r="D419" s="6">
        <v>418</v>
      </c>
      <c r="E419" s="6">
        <f t="shared" si="54"/>
        <v>4.1699999999999555</v>
      </c>
      <c r="F419" s="6">
        <f t="shared" si="57"/>
        <v>44.05795378646765</v>
      </c>
      <c r="G419" s="6">
        <f t="shared" si="57"/>
        <v>9.2769767985711216</v>
      </c>
      <c r="H419" s="6">
        <f t="shared" si="58"/>
        <v>10.565456543517486</v>
      </c>
      <c r="I419" s="6">
        <f t="shared" si="58"/>
        <v>-18.208305324083771</v>
      </c>
      <c r="J419" s="6">
        <v>0</v>
      </c>
      <c r="K419" s="6">
        <v>-9.8000000000000007</v>
      </c>
    </row>
    <row r="420" spans="4:11" x14ac:dyDescent="0.3">
      <c r="D420" s="6">
        <v>419</v>
      </c>
      <c r="E420" s="6">
        <f t="shared" si="54"/>
        <v>4.1799999999999553</v>
      </c>
      <c r="F420" s="6">
        <f t="shared" ref="F420:G435" si="59">F419+H419*$B$2+0.5*J419*$B$2^2</f>
        <v>44.163608351902823</v>
      </c>
      <c r="G420" s="6">
        <f t="shared" si="59"/>
        <v>9.0944037453302844</v>
      </c>
      <c r="H420" s="6">
        <f t="shared" ref="H420:I435" si="60">H419+J419*$B$2</f>
        <v>10.565456543517486</v>
      </c>
      <c r="I420" s="6">
        <f t="shared" si="60"/>
        <v>-18.30630532408377</v>
      </c>
      <c r="J420" s="6">
        <v>0</v>
      </c>
      <c r="K420" s="6">
        <v>-9.8000000000000007</v>
      </c>
    </row>
    <row r="421" spans="4:11" x14ac:dyDescent="0.3">
      <c r="D421" s="6">
        <v>420</v>
      </c>
      <c r="E421" s="6">
        <f t="shared" si="54"/>
        <v>4.1899999999999551</v>
      </c>
      <c r="F421" s="6">
        <f t="shared" si="59"/>
        <v>44.269262917337997</v>
      </c>
      <c r="G421" s="6">
        <f t="shared" si="59"/>
        <v>8.910850692089447</v>
      </c>
      <c r="H421" s="6">
        <f t="shared" si="60"/>
        <v>10.565456543517486</v>
      </c>
      <c r="I421" s="6">
        <f t="shared" si="60"/>
        <v>-18.404305324083769</v>
      </c>
      <c r="J421" s="6">
        <v>0</v>
      </c>
      <c r="K421" s="6">
        <v>-9.8000000000000007</v>
      </c>
    </row>
    <row r="422" spans="4:11" x14ac:dyDescent="0.3">
      <c r="D422" s="6">
        <v>421</v>
      </c>
      <c r="E422" s="6">
        <f t="shared" si="54"/>
        <v>4.1999999999999549</v>
      </c>
      <c r="F422" s="6">
        <f t="shared" si="59"/>
        <v>44.374917482773171</v>
      </c>
      <c r="G422" s="6">
        <f t="shared" si="59"/>
        <v>8.7263176388486094</v>
      </c>
      <c r="H422" s="6">
        <f t="shared" si="60"/>
        <v>10.565456543517486</v>
      </c>
      <c r="I422" s="6">
        <f t="shared" si="60"/>
        <v>-18.502305324083768</v>
      </c>
      <c r="J422" s="6">
        <v>0</v>
      </c>
      <c r="K422" s="6">
        <v>-9.8000000000000007</v>
      </c>
    </row>
    <row r="423" spans="4:11" x14ac:dyDescent="0.3">
      <c r="D423" s="6">
        <v>422</v>
      </c>
      <c r="E423" s="6">
        <f t="shared" si="54"/>
        <v>4.2099999999999547</v>
      </c>
      <c r="F423" s="6">
        <f t="shared" si="59"/>
        <v>44.480572048208344</v>
      </c>
      <c r="G423" s="6">
        <f t="shared" si="59"/>
        <v>8.5408045856077734</v>
      </c>
      <c r="H423" s="6">
        <f t="shared" si="60"/>
        <v>10.565456543517486</v>
      </c>
      <c r="I423" s="6">
        <f t="shared" si="60"/>
        <v>-18.600305324083767</v>
      </c>
      <c r="J423" s="6">
        <v>0</v>
      </c>
      <c r="K423" s="6">
        <v>-9.8000000000000007</v>
      </c>
    </row>
    <row r="424" spans="4:11" x14ac:dyDescent="0.3">
      <c r="D424" s="6">
        <v>423</v>
      </c>
      <c r="E424" s="6">
        <f t="shared" si="54"/>
        <v>4.2199999999999545</v>
      </c>
      <c r="F424" s="6">
        <f t="shared" si="59"/>
        <v>44.586226613643518</v>
      </c>
      <c r="G424" s="6">
        <f t="shared" si="59"/>
        <v>8.3543115323669372</v>
      </c>
      <c r="H424" s="6">
        <f t="shared" si="60"/>
        <v>10.565456543517486</v>
      </c>
      <c r="I424" s="6">
        <f t="shared" si="60"/>
        <v>-18.698305324083766</v>
      </c>
      <c r="J424" s="6">
        <v>0</v>
      </c>
      <c r="K424" s="6">
        <v>-9.8000000000000007</v>
      </c>
    </row>
    <row r="425" spans="4:11" x14ac:dyDescent="0.3">
      <c r="D425" s="6">
        <v>424</v>
      </c>
      <c r="E425" s="6">
        <f t="shared" si="54"/>
        <v>4.2299999999999542</v>
      </c>
      <c r="F425" s="6">
        <f t="shared" si="59"/>
        <v>44.691881179078692</v>
      </c>
      <c r="G425" s="6">
        <f t="shared" si="59"/>
        <v>8.1668384791261008</v>
      </c>
      <c r="H425" s="6">
        <f t="shared" si="60"/>
        <v>10.565456543517486</v>
      </c>
      <c r="I425" s="6">
        <f t="shared" si="60"/>
        <v>-18.796305324083765</v>
      </c>
      <c r="J425" s="6">
        <v>0</v>
      </c>
      <c r="K425" s="6">
        <v>-9.8000000000000007</v>
      </c>
    </row>
    <row r="426" spans="4:11" x14ac:dyDescent="0.3">
      <c r="D426" s="6">
        <v>425</v>
      </c>
      <c r="E426" s="6">
        <f t="shared" si="54"/>
        <v>4.239999999999954</v>
      </c>
      <c r="F426" s="6">
        <f t="shared" si="59"/>
        <v>44.797535744513866</v>
      </c>
      <c r="G426" s="6">
        <f t="shared" si="59"/>
        <v>7.9783854258852633</v>
      </c>
      <c r="H426" s="6">
        <f t="shared" si="60"/>
        <v>10.565456543517486</v>
      </c>
      <c r="I426" s="6">
        <f t="shared" si="60"/>
        <v>-18.894305324083764</v>
      </c>
      <c r="J426" s="6">
        <v>0</v>
      </c>
      <c r="K426" s="6">
        <v>-9.8000000000000007</v>
      </c>
    </row>
    <row r="427" spans="4:11" x14ac:dyDescent="0.3">
      <c r="D427" s="6">
        <v>426</v>
      </c>
      <c r="E427" s="6">
        <f t="shared" si="54"/>
        <v>4.2499999999999538</v>
      </c>
      <c r="F427" s="6">
        <f t="shared" si="59"/>
        <v>44.903190309949039</v>
      </c>
      <c r="G427" s="6">
        <f t="shared" si="59"/>
        <v>7.7889523726444256</v>
      </c>
      <c r="H427" s="6">
        <f t="shared" si="60"/>
        <v>10.565456543517486</v>
      </c>
      <c r="I427" s="6">
        <f t="shared" si="60"/>
        <v>-18.992305324083762</v>
      </c>
      <c r="J427" s="6">
        <v>0</v>
      </c>
      <c r="K427" s="6">
        <v>-9.8000000000000007</v>
      </c>
    </row>
    <row r="428" spans="4:11" x14ac:dyDescent="0.3">
      <c r="D428" s="6">
        <v>427</v>
      </c>
      <c r="E428" s="6">
        <f t="shared" si="54"/>
        <v>4.2599999999999536</v>
      </c>
      <c r="F428" s="6">
        <f t="shared" si="59"/>
        <v>45.008844875384213</v>
      </c>
      <c r="G428" s="6">
        <f t="shared" si="59"/>
        <v>7.5985393194035877</v>
      </c>
      <c r="H428" s="6">
        <f t="shared" si="60"/>
        <v>10.565456543517486</v>
      </c>
      <c r="I428" s="6">
        <f t="shared" si="60"/>
        <v>-19.090305324083761</v>
      </c>
      <c r="J428" s="6">
        <v>0</v>
      </c>
      <c r="K428" s="6">
        <v>-9.8000000000000007</v>
      </c>
    </row>
    <row r="429" spans="4:11" x14ac:dyDescent="0.3">
      <c r="D429" s="6">
        <v>428</v>
      </c>
      <c r="E429" s="6">
        <f t="shared" si="54"/>
        <v>4.2699999999999534</v>
      </c>
      <c r="F429" s="6">
        <f t="shared" si="59"/>
        <v>45.114499440819387</v>
      </c>
      <c r="G429" s="6">
        <f t="shared" si="59"/>
        <v>7.4071462661627496</v>
      </c>
      <c r="H429" s="6">
        <f t="shared" si="60"/>
        <v>10.565456543517486</v>
      </c>
      <c r="I429" s="6">
        <f t="shared" si="60"/>
        <v>-19.18830532408376</v>
      </c>
      <c r="J429" s="6">
        <v>0</v>
      </c>
      <c r="K429" s="6">
        <v>-9.8000000000000007</v>
      </c>
    </row>
    <row r="430" spans="4:11" x14ac:dyDescent="0.3">
      <c r="D430" s="6">
        <v>429</v>
      </c>
      <c r="E430" s="6">
        <f t="shared" si="54"/>
        <v>4.2799999999999532</v>
      </c>
      <c r="F430" s="6">
        <f t="shared" si="59"/>
        <v>45.22015400625456</v>
      </c>
      <c r="G430" s="6">
        <f t="shared" si="59"/>
        <v>7.2147732129219122</v>
      </c>
      <c r="H430" s="6">
        <f t="shared" si="60"/>
        <v>10.565456543517486</v>
      </c>
      <c r="I430" s="6">
        <f t="shared" si="60"/>
        <v>-19.286305324083759</v>
      </c>
      <c r="J430" s="6">
        <v>0</v>
      </c>
      <c r="K430" s="6">
        <v>-9.8000000000000007</v>
      </c>
    </row>
    <row r="431" spans="4:11" x14ac:dyDescent="0.3">
      <c r="D431" s="6">
        <v>430</v>
      </c>
      <c r="E431" s="6">
        <f t="shared" si="54"/>
        <v>4.289999999999953</v>
      </c>
      <c r="F431" s="6">
        <f t="shared" si="59"/>
        <v>45.325808571689734</v>
      </c>
      <c r="G431" s="6">
        <f t="shared" si="59"/>
        <v>7.0214201596810746</v>
      </c>
      <c r="H431" s="6">
        <f t="shared" si="60"/>
        <v>10.565456543517486</v>
      </c>
      <c r="I431" s="6">
        <f t="shared" si="60"/>
        <v>-19.384305324083758</v>
      </c>
      <c r="J431" s="6">
        <v>0</v>
      </c>
      <c r="K431" s="6">
        <v>-9.8000000000000007</v>
      </c>
    </row>
    <row r="432" spans="4:11" x14ac:dyDescent="0.3">
      <c r="D432" s="6">
        <v>431</v>
      </c>
      <c r="E432" s="6">
        <f t="shared" si="54"/>
        <v>4.2999999999999527</v>
      </c>
      <c r="F432" s="6">
        <f t="shared" si="59"/>
        <v>45.431463137124908</v>
      </c>
      <c r="G432" s="6">
        <f t="shared" si="59"/>
        <v>6.8270871064402368</v>
      </c>
      <c r="H432" s="6">
        <f t="shared" si="60"/>
        <v>10.565456543517486</v>
      </c>
      <c r="I432" s="6">
        <f t="shared" si="60"/>
        <v>-19.482305324083757</v>
      </c>
      <c r="J432" s="6">
        <v>0</v>
      </c>
      <c r="K432" s="6">
        <v>-9.8000000000000007</v>
      </c>
    </row>
    <row r="433" spans="4:11" x14ac:dyDescent="0.3">
      <c r="D433" s="6">
        <v>432</v>
      </c>
      <c r="E433" s="6">
        <f t="shared" si="54"/>
        <v>4.3099999999999525</v>
      </c>
      <c r="F433" s="6">
        <f t="shared" si="59"/>
        <v>45.537117702560082</v>
      </c>
      <c r="G433" s="6">
        <f t="shared" si="59"/>
        <v>6.6317740531993987</v>
      </c>
      <c r="H433" s="6">
        <f t="shared" si="60"/>
        <v>10.565456543517486</v>
      </c>
      <c r="I433" s="6">
        <f t="shared" si="60"/>
        <v>-19.580305324083756</v>
      </c>
      <c r="J433" s="6">
        <v>0</v>
      </c>
      <c r="K433" s="6">
        <v>-9.8000000000000007</v>
      </c>
    </row>
    <row r="434" spans="4:11" x14ac:dyDescent="0.3">
      <c r="D434" s="6">
        <v>433</v>
      </c>
      <c r="E434" s="6">
        <f t="shared" si="54"/>
        <v>4.3199999999999523</v>
      </c>
      <c r="F434" s="6">
        <f t="shared" si="59"/>
        <v>45.642772267995255</v>
      </c>
      <c r="G434" s="6">
        <f t="shared" si="59"/>
        <v>6.4354809999585614</v>
      </c>
      <c r="H434" s="6">
        <f t="shared" si="60"/>
        <v>10.565456543517486</v>
      </c>
      <c r="I434" s="6">
        <f t="shared" si="60"/>
        <v>-19.678305324083755</v>
      </c>
      <c r="J434" s="6">
        <v>0</v>
      </c>
      <c r="K434" s="6">
        <v>-9.8000000000000007</v>
      </c>
    </row>
    <row r="435" spans="4:11" x14ac:dyDescent="0.3">
      <c r="D435" s="6">
        <v>434</v>
      </c>
      <c r="E435" s="6">
        <f t="shared" si="54"/>
        <v>4.3299999999999521</v>
      </c>
      <c r="F435" s="6">
        <f t="shared" si="59"/>
        <v>45.748426833430429</v>
      </c>
      <c r="G435" s="6">
        <f t="shared" si="59"/>
        <v>6.2382079467177238</v>
      </c>
      <c r="H435" s="6">
        <f t="shared" si="60"/>
        <v>10.565456543517486</v>
      </c>
      <c r="I435" s="6">
        <f t="shared" si="60"/>
        <v>-19.776305324083754</v>
      </c>
      <c r="J435" s="6">
        <v>0</v>
      </c>
      <c r="K435" s="6">
        <v>-9.8000000000000007</v>
      </c>
    </row>
    <row r="436" spans="4:11" x14ac:dyDescent="0.3">
      <c r="D436" s="6">
        <v>435</v>
      </c>
      <c r="E436" s="6">
        <f t="shared" si="54"/>
        <v>4.3399999999999519</v>
      </c>
      <c r="F436" s="6">
        <f t="shared" ref="F436:G443" si="61">F435+H435*$B$2+0.5*J435*$B$2^2</f>
        <v>45.854081398865603</v>
      </c>
      <c r="G436" s="6">
        <f t="shared" si="61"/>
        <v>6.0399548934768861</v>
      </c>
      <c r="H436" s="6">
        <f t="shared" ref="H436:I443" si="62">H435+J435*$B$2</f>
        <v>10.565456543517486</v>
      </c>
      <c r="I436" s="6">
        <f t="shared" si="62"/>
        <v>-19.874305324083753</v>
      </c>
      <c r="J436" s="6">
        <v>0</v>
      </c>
      <c r="K436" s="6">
        <v>-9.8000000000000007</v>
      </c>
    </row>
    <row r="437" spans="4:11" x14ac:dyDescent="0.3">
      <c r="D437" s="6">
        <v>436</v>
      </c>
      <c r="E437" s="6">
        <f t="shared" si="54"/>
        <v>4.3499999999999517</v>
      </c>
      <c r="F437" s="6">
        <f t="shared" si="61"/>
        <v>45.959735964300776</v>
      </c>
      <c r="G437" s="6">
        <f t="shared" si="61"/>
        <v>5.8407218402360481</v>
      </c>
      <c r="H437" s="6">
        <f t="shared" si="62"/>
        <v>10.565456543517486</v>
      </c>
      <c r="I437" s="6">
        <f t="shared" si="62"/>
        <v>-19.972305324083752</v>
      </c>
      <c r="J437" s="6">
        <v>0</v>
      </c>
      <c r="K437" s="6">
        <v>-9.8000000000000007</v>
      </c>
    </row>
    <row r="438" spans="4:11" x14ac:dyDescent="0.3">
      <c r="D438" s="6">
        <v>437</v>
      </c>
      <c r="E438" s="6">
        <f t="shared" si="54"/>
        <v>4.3599999999999515</v>
      </c>
      <c r="F438" s="6">
        <f t="shared" si="61"/>
        <v>46.06539052973595</v>
      </c>
      <c r="G438" s="6">
        <f t="shared" si="61"/>
        <v>5.6405087869952109</v>
      </c>
      <c r="H438" s="6">
        <f t="shared" si="62"/>
        <v>10.565456543517486</v>
      </c>
      <c r="I438" s="6">
        <f t="shared" si="62"/>
        <v>-20.070305324083751</v>
      </c>
      <c r="J438" s="6">
        <v>0</v>
      </c>
      <c r="K438" s="6">
        <v>-9.8000000000000007</v>
      </c>
    </row>
    <row r="439" spans="4:11" x14ac:dyDescent="0.3">
      <c r="D439" s="6">
        <v>438</v>
      </c>
      <c r="E439" s="6">
        <f t="shared" si="54"/>
        <v>4.3699999999999513</v>
      </c>
      <c r="F439" s="6">
        <f t="shared" si="61"/>
        <v>46.171045095171124</v>
      </c>
      <c r="G439" s="6">
        <f t="shared" si="61"/>
        <v>5.4393157337543734</v>
      </c>
      <c r="H439" s="6">
        <f t="shared" si="62"/>
        <v>10.565456543517486</v>
      </c>
      <c r="I439" s="6">
        <f t="shared" si="62"/>
        <v>-20.16830532408375</v>
      </c>
      <c r="J439" s="6">
        <v>0</v>
      </c>
      <c r="K439" s="6">
        <v>-9.8000000000000007</v>
      </c>
    </row>
    <row r="440" spans="4:11" x14ac:dyDescent="0.3">
      <c r="D440" s="6">
        <v>439</v>
      </c>
      <c r="E440" s="6">
        <f t="shared" si="54"/>
        <v>4.379999999999951</v>
      </c>
      <c r="F440" s="6">
        <f t="shared" si="61"/>
        <v>46.276699660606297</v>
      </c>
      <c r="G440" s="6">
        <f t="shared" si="61"/>
        <v>5.2371426805135357</v>
      </c>
      <c r="H440" s="6">
        <f t="shared" si="62"/>
        <v>10.565456543517486</v>
      </c>
      <c r="I440" s="6">
        <f t="shared" si="62"/>
        <v>-20.266305324083749</v>
      </c>
      <c r="J440" s="6">
        <v>0</v>
      </c>
      <c r="K440" s="6">
        <v>-9.8000000000000007</v>
      </c>
    </row>
    <row r="441" spans="4:11" x14ac:dyDescent="0.3">
      <c r="D441" s="6">
        <v>440</v>
      </c>
      <c r="E441" s="6">
        <f t="shared" si="54"/>
        <v>4.3899999999999508</v>
      </c>
      <c r="F441" s="6">
        <f t="shared" si="61"/>
        <v>46.382354226041471</v>
      </c>
      <c r="G441" s="6">
        <f t="shared" si="61"/>
        <v>5.0339896272726978</v>
      </c>
      <c r="H441" s="6">
        <f t="shared" si="62"/>
        <v>10.565456543517486</v>
      </c>
      <c r="I441" s="6">
        <f t="shared" si="62"/>
        <v>-20.364305324083748</v>
      </c>
      <c r="J441" s="6">
        <v>0</v>
      </c>
      <c r="K441" s="6">
        <v>-9.8000000000000007</v>
      </c>
    </row>
    <row r="442" spans="4:11" x14ac:dyDescent="0.3">
      <c r="D442" s="6">
        <v>441</v>
      </c>
      <c r="E442" s="6">
        <f t="shared" si="54"/>
        <v>4.3999999999999506</v>
      </c>
      <c r="F442" s="6">
        <f t="shared" si="61"/>
        <v>46.488008791476645</v>
      </c>
      <c r="G442" s="6">
        <f t="shared" si="61"/>
        <v>4.8298565740318606</v>
      </c>
      <c r="H442" s="6">
        <f t="shared" si="62"/>
        <v>10.565456543517486</v>
      </c>
      <c r="I442" s="6">
        <f t="shared" si="62"/>
        <v>-20.462305324083747</v>
      </c>
      <c r="J442" s="6">
        <v>0</v>
      </c>
      <c r="K442" s="6">
        <v>-9.8000000000000007</v>
      </c>
    </row>
    <row r="443" spans="4:11" x14ac:dyDescent="0.3">
      <c r="D443" s="6">
        <v>442</v>
      </c>
      <c r="E443" s="6">
        <f t="shared" si="54"/>
        <v>4.4099999999999504</v>
      </c>
      <c r="F443" s="6">
        <f t="shared" si="61"/>
        <v>46.593663356911819</v>
      </c>
      <c r="G443" s="6">
        <f t="shared" si="61"/>
        <v>4.6247435207910232</v>
      </c>
      <c r="H443" s="6">
        <f t="shared" si="62"/>
        <v>10.565456543517486</v>
      </c>
      <c r="I443" s="6">
        <f t="shared" si="62"/>
        <v>-20.560305324083746</v>
      </c>
      <c r="J443" s="6">
        <v>0</v>
      </c>
      <c r="K443" s="6">
        <v>-9.8000000000000007</v>
      </c>
    </row>
    <row r="444" spans="4:11" x14ac:dyDescent="0.3">
      <c r="D444" s="6">
        <v>443</v>
      </c>
      <c r="E444" s="6">
        <f t="shared" si="54"/>
        <v>4.4199999999999502</v>
      </c>
      <c r="F444" s="6">
        <f t="shared" ref="F444:F454" si="63">F443+H443*$B$2+0.5*J443*$B$2^2</f>
        <v>46.699317922346992</v>
      </c>
      <c r="G444" s="6">
        <f t="shared" ref="G444:G454" si="64">G443+I443*$B$2+0.5*K443*$B$2^2</f>
        <v>4.4186504675501856</v>
      </c>
      <c r="H444" s="6">
        <f t="shared" ref="H444:H454" si="65">H443+J443*$B$2</f>
        <v>10.565456543517486</v>
      </c>
      <c r="I444" s="6">
        <f t="shared" ref="I444:I454" si="66">I443+K443*$B$2</f>
        <v>-20.658305324083745</v>
      </c>
      <c r="J444" s="6">
        <v>0</v>
      </c>
      <c r="K444" s="6">
        <v>-9.8000000000000007</v>
      </c>
    </row>
    <row r="445" spans="4:11" x14ac:dyDescent="0.3">
      <c r="D445" s="6">
        <v>444</v>
      </c>
      <c r="E445" s="6">
        <f t="shared" si="54"/>
        <v>4.42999999999995</v>
      </c>
      <c r="F445" s="6">
        <f t="shared" si="63"/>
        <v>46.804972487782166</v>
      </c>
      <c r="G445" s="6">
        <f t="shared" si="64"/>
        <v>4.2115774143093478</v>
      </c>
      <c r="H445" s="6">
        <f t="shared" si="65"/>
        <v>10.565456543517486</v>
      </c>
      <c r="I445" s="6">
        <f t="shared" si="66"/>
        <v>-20.756305324083744</v>
      </c>
      <c r="J445" s="6">
        <v>0</v>
      </c>
      <c r="K445" s="6">
        <v>-9.8000000000000007</v>
      </c>
    </row>
    <row r="446" spans="4:11" x14ac:dyDescent="0.3">
      <c r="D446" s="6">
        <v>445</v>
      </c>
      <c r="E446" s="6">
        <f t="shared" si="54"/>
        <v>4.4399999999999498</v>
      </c>
      <c r="F446" s="6">
        <f t="shared" si="63"/>
        <v>46.91062705321734</v>
      </c>
      <c r="G446" s="6">
        <f t="shared" si="64"/>
        <v>4.0035243610685098</v>
      </c>
      <c r="H446" s="6">
        <f t="shared" si="65"/>
        <v>10.565456543517486</v>
      </c>
      <c r="I446" s="6">
        <f t="shared" si="66"/>
        <v>-20.854305324083743</v>
      </c>
      <c r="J446" s="6">
        <v>0</v>
      </c>
      <c r="K446" s="6">
        <v>-9.8000000000000007</v>
      </c>
    </row>
    <row r="447" spans="4:11" x14ac:dyDescent="0.3">
      <c r="D447" s="6">
        <v>446</v>
      </c>
      <c r="E447" s="6">
        <f t="shared" si="54"/>
        <v>4.4499999999999496</v>
      </c>
      <c r="F447" s="6">
        <f t="shared" si="63"/>
        <v>47.016281618652513</v>
      </c>
      <c r="G447" s="6">
        <f t="shared" si="64"/>
        <v>3.7944913078276725</v>
      </c>
      <c r="H447" s="6">
        <f t="shared" si="65"/>
        <v>10.565456543517486</v>
      </c>
      <c r="I447" s="6">
        <f t="shared" si="66"/>
        <v>-20.952305324083742</v>
      </c>
      <c r="J447" s="6">
        <v>0</v>
      </c>
      <c r="K447" s="6">
        <v>-9.8000000000000007</v>
      </c>
    </row>
    <row r="448" spans="4:11" x14ac:dyDescent="0.3">
      <c r="D448" s="6">
        <v>447</v>
      </c>
      <c r="E448" s="6">
        <f t="shared" si="54"/>
        <v>4.4599999999999493</v>
      </c>
      <c r="F448" s="6">
        <f t="shared" si="63"/>
        <v>47.121936184087687</v>
      </c>
      <c r="G448" s="6">
        <f t="shared" si="64"/>
        <v>3.584478254586835</v>
      </c>
      <c r="H448" s="6">
        <f t="shared" si="65"/>
        <v>10.565456543517486</v>
      </c>
      <c r="I448" s="6">
        <f t="shared" si="66"/>
        <v>-21.050305324083741</v>
      </c>
      <c r="J448" s="6">
        <v>0</v>
      </c>
      <c r="K448" s="6">
        <v>-9.8000000000000007</v>
      </c>
    </row>
    <row r="449" spans="4:11" x14ac:dyDescent="0.3">
      <c r="D449" s="6">
        <v>448</v>
      </c>
      <c r="E449" s="6">
        <f t="shared" si="54"/>
        <v>4.4699999999999491</v>
      </c>
      <c r="F449" s="6">
        <f t="shared" si="63"/>
        <v>47.227590749522861</v>
      </c>
      <c r="G449" s="6">
        <f t="shared" si="64"/>
        <v>3.3734852013459973</v>
      </c>
      <c r="H449" s="6">
        <f t="shared" si="65"/>
        <v>10.565456543517486</v>
      </c>
      <c r="I449" s="6">
        <f t="shared" si="66"/>
        <v>-21.14830532408374</v>
      </c>
      <c r="J449" s="6">
        <v>0</v>
      </c>
      <c r="K449" s="6">
        <v>-9.8000000000000007</v>
      </c>
    </row>
    <row r="450" spans="4:11" x14ac:dyDescent="0.3">
      <c r="D450" s="6">
        <v>449</v>
      </c>
      <c r="E450" s="6">
        <f t="shared" si="54"/>
        <v>4.4799999999999489</v>
      </c>
      <c r="F450" s="6">
        <f t="shared" si="63"/>
        <v>47.333245314958035</v>
      </c>
      <c r="G450" s="6">
        <f t="shared" si="64"/>
        <v>3.1615121481051598</v>
      </c>
      <c r="H450" s="6">
        <f t="shared" si="65"/>
        <v>10.565456543517486</v>
      </c>
      <c r="I450" s="6">
        <f t="shared" si="66"/>
        <v>-21.246305324083739</v>
      </c>
      <c r="J450" s="6">
        <v>0</v>
      </c>
      <c r="K450" s="6">
        <v>-9.8000000000000007</v>
      </c>
    </row>
    <row r="451" spans="4:11" x14ac:dyDescent="0.3">
      <c r="D451" s="6">
        <v>450</v>
      </c>
      <c r="E451" s="6">
        <f t="shared" si="54"/>
        <v>4.4899999999999487</v>
      </c>
      <c r="F451" s="6">
        <f t="shared" si="63"/>
        <v>47.438899880393208</v>
      </c>
      <c r="G451" s="6">
        <f t="shared" si="64"/>
        <v>2.9485590948643221</v>
      </c>
      <c r="H451" s="6">
        <f t="shared" si="65"/>
        <v>10.565456543517486</v>
      </c>
      <c r="I451" s="6">
        <f t="shared" si="66"/>
        <v>-21.344305324083738</v>
      </c>
      <c r="J451" s="6">
        <v>0</v>
      </c>
      <c r="K451" s="6">
        <v>-9.8000000000000007</v>
      </c>
    </row>
    <row r="452" spans="4:11" x14ac:dyDescent="0.3">
      <c r="D452" s="6">
        <v>451</v>
      </c>
      <c r="E452" s="6">
        <f t="shared" ref="E452:E464" si="67">$B$2+E451</f>
        <v>4.4999999999999485</v>
      </c>
      <c r="F452" s="6">
        <f t="shared" si="63"/>
        <v>47.544554445828382</v>
      </c>
      <c r="G452" s="6">
        <f t="shared" si="64"/>
        <v>2.7346260416234847</v>
      </c>
      <c r="H452" s="6">
        <f t="shared" si="65"/>
        <v>10.565456543517486</v>
      </c>
      <c r="I452" s="6">
        <f t="shared" si="66"/>
        <v>-21.442305324083737</v>
      </c>
      <c r="J452" s="6">
        <v>0</v>
      </c>
      <c r="K452" s="6">
        <v>-9.8000000000000007</v>
      </c>
    </row>
    <row r="453" spans="4:11" x14ac:dyDescent="0.3">
      <c r="D453" s="6">
        <v>452</v>
      </c>
      <c r="E453" s="6">
        <f t="shared" si="67"/>
        <v>4.5099999999999483</v>
      </c>
      <c r="F453" s="6">
        <f t="shared" si="63"/>
        <v>47.650209011263556</v>
      </c>
      <c r="G453" s="6">
        <f t="shared" si="64"/>
        <v>2.519712988382647</v>
      </c>
      <c r="H453" s="6">
        <f t="shared" si="65"/>
        <v>10.565456543517486</v>
      </c>
      <c r="I453" s="6">
        <f t="shared" si="66"/>
        <v>-21.540305324083736</v>
      </c>
      <c r="J453" s="6">
        <v>0</v>
      </c>
      <c r="K453" s="6">
        <v>-9.8000000000000007</v>
      </c>
    </row>
    <row r="454" spans="4:11" x14ac:dyDescent="0.3">
      <c r="D454" s="6">
        <v>453</v>
      </c>
      <c r="E454" s="6">
        <f t="shared" si="67"/>
        <v>4.5199999999999481</v>
      </c>
      <c r="F454" s="6">
        <f t="shared" si="63"/>
        <v>47.755863576698729</v>
      </c>
      <c r="G454" s="6">
        <f t="shared" si="64"/>
        <v>2.3038199351418096</v>
      </c>
      <c r="H454" s="6">
        <f t="shared" si="65"/>
        <v>10.565456543517486</v>
      </c>
      <c r="I454" s="6">
        <f t="shared" si="66"/>
        <v>-21.638305324083735</v>
      </c>
      <c r="J454" s="6">
        <v>0</v>
      </c>
      <c r="K454" s="6">
        <v>-9.8000000000000007</v>
      </c>
    </row>
    <row r="455" spans="4:11" x14ac:dyDescent="0.3">
      <c r="D455" s="6">
        <v>454</v>
      </c>
      <c r="E455" s="6">
        <f t="shared" si="67"/>
        <v>4.5299999999999478</v>
      </c>
      <c r="F455" s="6">
        <f t="shared" ref="F455:F464" si="68">F454+H454*$B$2+0.5*J454*$B$2^2</f>
        <v>47.861518142133903</v>
      </c>
      <c r="G455" s="6">
        <f t="shared" ref="G455:G464" si="69">G454+I454*$B$2+0.5*K454*$B$2^2</f>
        <v>2.086946881900972</v>
      </c>
      <c r="H455" s="6">
        <f t="shared" ref="H455:H464" si="70">H454+J454*$B$2</f>
        <v>10.565456543517486</v>
      </c>
      <c r="I455" s="6">
        <f t="shared" ref="I455:I464" si="71">I454+K454*$B$2</f>
        <v>-21.736305324083734</v>
      </c>
      <c r="J455" s="6">
        <v>0</v>
      </c>
      <c r="K455" s="6">
        <v>-9.8000000000000007</v>
      </c>
    </row>
    <row r="456" spans="4:11" x14ac:dyDescent="0.3">
      <c r="D456" s="6">
        <v>455</v>
      </c>
      <c r="E456" s="6">
        <f t="shared" si="67"/>
        <v>4.5399999999999476</v>
      </c>
      <c r="F456" s="6">
        <f t="shared" si="68"/>
        <v>47.967172707569077</v>
      </c>
      <c r="G456" s="6">
        <f t="shared" si="69"/>
        <v>1.8690938286601346</v>
      </c>
      <c r="H456" s="6">
        <f t="shared" si="70"/>
        <v>10.565456543517486</v>
      </c>
      <c r="I456" s="6">
        <f t="shared" si="71"/>
        <v>-21.834305324083733</v>
      </c>
      <c r="J456" s="6">
        <v>0</v>
      </c>
      <c r="K456" s="6">
        <v>-9.8000000000000007</v>
      </c>
    </row>
    <row r="457" spans="4:11" x14ac:dyDescent="0.3">
      <c r="D457" s="6">
        <v>456</v>
      </c>
      <c r="E457" s="6">
        <f t="shared" si="67"/>
        <v>4.5499999999999474</v>
      </c>
      <c r="F457" s="6">
        <f t="shared" si="68"/>
        <v>48.072827273004251</v>
      </c>
      <c r="G457" s="6">
        <f t="shared" si="69"/>
        <v>1.6502607754192973</v>
      </c>
      <c r="H457" s="6">
        <f t="shared" si="70"/>
        <v>10.565456543517486</v>
      </c>
      <c r="I457" s="6">
        <f t="shared" si="71"/>
        <v>-21.932305324083732</v>
      </c>
      <c r="J457" s="6">
        <v>0</v>
      </c>
      <c r="K457" s="6">
        <v>-9.8000000000000007</v>
      </c>
    </row>
    <row r="458" spans="4:11" x14ac:dyDescent="0.3">
      <c r="D458" s="6">
        <v>457</v>
      </c>
      <c r="E458" s="6">
        <f t="shared" si="67"/>
        <v>4.5599999999999472</v>
      </c>
      <c r="F458" s="6">
        <f t="shared" si="68"/>
        <v>48.178481838439424</v>
      </c>
      <c r="G458" s="6">
        <f t="shared" si="69"/>
        <v>1.4304477221784599</v>
      </c>
      <c r="H458" s="6">
        <f t="shared" si="70"/>
        <v>10.565456543517486</v>
      </c>
      <c r="I458" s="6">
        <f t="shared" si="71"/>
        <v>-22.030305324083731</v>
      </c>
      <c r="J458" s="6">
        <v>0</v>
      </c>
      <c r="K458" s="6">
        <v>-9.8000000000000007</v>
      </c>
    </row>
    <row r="459" spans="4:11" x14ac:dyDescent="0.3">
      <c r="D459" s="6">
        <v>458</v>
      </c>
      <c r="E459" s="6">
        <f t="shared" si="67"/>
        <v>4.569999999999947</v>
      </c>
      <c r="F459" s="6">
        <f t="shared" si="68"/>
        <v>48.284136403874598</v>
      </c>
      <c r="G459" s="6">
        <f t="shared" si="69"/>
        <v>1.2096546689376226</v>
      </c>
      <c r="H459" s="6">
        <f t="shared" si="70"/>
        <v>10.565456543517486</v>
      </c>
      <c r="I459" s="6">
        <f t="shared" si="71"/>
        <v>-22.12830532408373</v>
      </c>
      <c r="J459" s="6">
        <v>0</v>
      </c>
      <c r="K459" s="6">
        <v>-9.8000000000000007</v>
      </c>
    </row>
    <row r="460" spans="4:11" x14ac:dyDescent="0.3">
      <c r="D460" s="6">
        <v>459</v>
      </c>
      <c r="E460" s="6">
        <f t="shared" si="67"/>
        <v>4.5799999999999468</v>
      </c>
      <c r="F460" s="6">
        <f t="shared" si="68"/>
        <v>48.389790969309772</v>
      </c>
      <c r="G460" s="6">
        <f t="shared" si="69"/>
        <v>0.98788161569678534</v>
      </c>
      <c r="H460" s="6">
        <f t="shared" si="70"/>
        <v>10.565456543517486</v>
      </c>
      <c r="I460" s="6">
        <f t="shared" si="71"/>
        <v>-22.226305324083729</v>
      </c>
      <c r="J460" s="6">
        <v>0</v>
      </c>
      <c r="K460" s="6">
        <v>-9.8000000000000007</v>
      </c>
    </row>
    <row r="461" spans="4:11" x14ac:dyDescent="0.3">
      <c r="D461" s="6">
        <v>460</v>
      </c>
      <c r="E461" s="6">
        <f t="shared" si="67"/>
        <v>4.5899999999999466</v>
      </c>
      <c r="F461" s="6">
        <f t="shared" si="68"/>
        <v>48.495445534744945</v>
      </c>
      <c r="G461" s="6">
        <f t="shared" si="69"/>
        <v>0.76512856245594807</v>
      </c>
      <c r="H461" s="6">
        <f t="shared" si="70"/>
        <v>10.565456543517486</v>
      </c>
      <c r="I461" s="6">
        <f t="shared" si="71"/>
        <v>-22.324305324083728</v>
      </c>
      <c r="J461" s="6">
        <v>0</v>
      </c>
      <c r="K461" s="6">
        <v>-9.8000000000000007</v>
      </c>
    </row>
    <row r="462" spans="4:11" x14ac:dyDescent="0.3">
      <c r="D462" s="6">
        <v>461</v>
      </c>
      <c r="E462" s="6">
        <f t="shared" si="67"/>
        <v>4.5999999999999464</v>
      </c>
      <c r="F462" s="6">
        <f t="shared" si="68"/>
        <v>48.601100100180119</v>
      </c>
      <c r="G462" s="6">
        <f t="shared" si="69"/>
        <v>0.54139550921511082</v>
      </c>
      <c r="H462" s="6">
        <f t="shared" si="70"/>
        <v>10.565456543517486</v>
      </c>
      <c r="I462" s="6">
        <f t="shared" si="71"/>
        <v>-22.422305324083727</v>
      </c>
      <c r="J462" s="6">
        <v>0</v>
      </c>
      <c r="K462" s="6">
        <v>-9.8000000000000007</v>
      </c>
    </row>
    <row r="463" spans="4:11" x14ac:dyDescent="0.3">
      <c r="D463" s="6">
        <v>462</v>
      </c>
      <c r="E463" s="6">
        <f t="shared" si="67"/>
        <v>4.6099999999999461</v>
      </c>
      <c r="F463" s="6">
        <f t="shared" si="68"/>
        <v>48.706754665615293</v>
      </c>
      <c r="G463" s="6">
        <f t="shared" si="69"/>
        <v>0.31668245597427358</v>
      </c>
      <c r="H463" s="6">
        <f t="shared" si="70"/>
        <v>10.565456543517486</v>
      </c>
      <c r="I463" s="6">
        <f t="shared" si="71"/>
        <v>-22.520305324083726</v>
      </c>
      <c r="J463" s="6">
        <v>0</v>
      </c>
      <c r="K463" s="6">
        <v>-9.8000000000000007</v>
      </c>
    </row>
    <row r="464" spans="4:11" x14ac:dyDescent="0.3">
      <c r="D464" s="6">
        <v>463</v>
      </c>
      <c r="E464" s="6">
        <f t="shared" si="67"/>
        <v>4.6199999999999459</v>
      </c>
      <c r="F464" s="6">
        <f t="shared" si="68"/>
        <v>48.812409231050466</v>
      </c>
      <c r="G464" s="6">
        <f t="shared" si="69"/>
        <v>9.0989402733436323E-2</v>
      </c>
      <c r="H464" s="6">
        <f t="shared" si="70"/>
        <v>10.565456543517486</v>
      </c>
      <c r="I464" s="6">
        <f t="shared" si="71"/>
        <v>-22.618305324083725</v>
      </c>
      <c r="J464" s="6">
        <v>0</v>
      </c>
      <c r="K464" s="6">
        <v>-9.8000000000000007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7C55-FFA2-405F-8416-90C0F3A27B43}">
  <dimension ref="A1:K481"/>
  <sheetViews>
    <sheetView topLeftCell="A455" zoomScale="102" zoomScaleNormal="102" workbookViewId="0">
      <selection activeCell="D461" sqref="D461:K481"/>
    </sheetView>
  </sheetViews>
  <sheetFormatPr defaultRowHeight="14.4" x14ac:dyDescent="0.3"/>
  <cols>
    <col min="1" max="2" width="17.77734375" style="6" customWidth="1"/>
    <col min="3" max="4" width="8.88671875" style="6"/>
    <col min="5" max="5" width="9.5546875" style="6" bestFit="1" customWidth="1"/>
    <col min="6" max="9" width="11.109375" style="6" customWidth="1"/>
    <col min="10" max="16384" width="8.88671875" style="6"/>
  </cols>
  <sheetData>
    <row r="1" spans="1:11" x14ac:dyDescent="0.3">
      <c r="A1" s="8" t="s">
        <v>15</v>
      </c>
      <c r="B1" s="6">
        <v>25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</row>
    <row r="2" spans="1:11" x14ac:dyDescent="0.3">
      <c r="A2" s="8" t="s">
        <v>16</v>
      </c>
      <c r="B2" s="6">
        <v>0.01</v>
      </c>
      <c r="D2" s="6">
        <v>1</v>
      </c>
      <c r="E2" s="6">
        <v>0</v>
      </c>
      <c r="F2" s="6">
        <v>0</v>
      </c>
      <c r="G2" s="6">
        <v>0</v>
      </c>
      <c r="H2" s="6">
        <f>$B$1*COS(B4)</f>
        <v>8.5505035831417207</v>
      </c>
      <c r="I2" s="6">
        <f>$B$1*SIN(B4)</f>
        <v>23.492315519647708</v>
      </c>
      <c r="J2" s="6">
        <v>0</v>
      </c>
      <c r="K2" s="6">
        <v>-9.8000000000000007</v>
      </c>
    </row>
    <row r="3" spans="1:11" x14ac:dyDescent="0.3">
      <c r="A3" s="8" t="s">
        <v>13</v>
      </c>
      <c r="B3" s="6">
        <v>70</v>
      </c>
      <c r="D3" s="6">
        <v>2</v>
      </c>
      <c r="E3" s="6">
        <f>$B$2+E2</f>
        <v>0.01</v>
      </c>
      <c r="F3" s="6">
        <f>F2+H2*$B$2+0.5*J2*$B$2^2</f>
        <v>8.5505035831417206E-2</v>
      </c>
      <c r="G3" s="6">
        <f>G2+I2*$B$2+0.5*K2*$B$2^2</f>
        <v>0.23443315519647709</v>
      </c>
      <c r="H3" s="6">
        <f>H2+J2*$B$2</f>
        <v>8.5505035831417207</v>
      </c>
      <c r="I3" s="6">
        <f>I2+K2*$B$2</f>
        <v>23.394315519647709</v>
      </c>
      <c r="J3" s="6">
        <v>0</v>
      </c>
      <c r="K3" s="6">
        <v>-9.8000000000000007</v>
      </c>
    </row>
    <row r="4" spans="1:11" x14ac:dyDescent="0.3">
      <c r="A4" s="8" t="s">
        <v>14</v>
      </c>
      <c r="B4" s="6">
        <f>RADIANS(B3)</f>
        <v>1.2217304763960306</v>
      </c>
      <c r="D4" s="6">
        <v>3</v>
      </c>
      <c r="E4" s="6">
        <f t="shared" ref="E4:E67" si="0">$B$2+E3</f>
        <v>0.02</v>
      </c>
      <c r="F4" s="6">
        <f t="shared" ref="F4:G19" si="1">F3+H3*$B$2+0.5*J3*$B$2^2</f>
        <v>0.17101007166283441</v>
      </c>
      <c r="G4" s="6">
        <f t="shared" si="1"/>
        <v>0.4678863103929542</v>
      </c>
      <c r="H4" s="6">
        <f t="shared" ref="H4:I19" si="2">H3+J3*$B$2</f>
        <v>8.5505035831417207</v>
      </c>
      <c r="I4" s="6">
        <f t="shared" si="2"/>
        <v>23.29631551964771</v>
      </c>
      <c r="J4" s="6">
        <v>0</v>
      </c>
      <c r="K4" s="6">
        <v>-9.8000000000000007</v>
      </c>
    </row>
    <row r="5" spans="1:11" x14ac:dyDescent="0.3">
      <c r="D5" s="6">
        <v>4</v>
      </c>
      <c r="E5" s="6">
        <f t="shared" si="0"/>
        <v>0.03</v>
      </c>
      <c r="F5" s="6">
        <f t="shared" si="1"/>
        <v>0.2565151074942516</v>
      </c>
      <c r="G5" s="6">
        <f t="shared" si="1"/>
        <v>0.7003594655894313</v>
      </c>
      <c r="H5" s="6">
        <f t="shared" si="2"/>
        <v>8.5505035831417207</v>
      </c>
      <c r="I5" s="6">
        <f t="shared" si="2"/>
        <v>23.198315519647711</v>
      </c>
      <c r="J5" s="6">
        <v>0</v>
      </c>
      <c r="K5" s="6">
        <v>-9.8000000000000007</v>
      </c>
    </row>
    <row r="6" spans="1:11" x14ac:dyDescent="0.3">
      <c r="D6" s="6">
        <v>5</v>
      </c>
      <c r="E6" s="6">
        <f t="shared" si="0"/>
        <v>0.04</v>
      </c>
      <c r="F6" s="6">
        <f t="shared" si="1"/>
        <v>0.34202014332566882</v>
      </c>
      <c r="G6" s="6">
        <f t="shared" si="1"/>
        <v>0.93185262078590847</v>
      </c>
      <c r="H6" s="6">
        <f t="shared" si="2"/>
        <v>8.5505035831417207</v>
      </c>
      <c r="I6" s="6">
        <f t="shared" si="2"/>
        <v>23.100315519647712</v>
      </c>
      <c r="J6" s="6">
        <v>0</v>
      </c>
      <c r="K6" s="6">
        <v>-9.8000000000000007</v>
      </c>
    </row>
    <row r="7" spans="1:11" x14ac:dyDescent="0.3">
      <c r="D7" s="6">
        <v>6</v>
      </c>
      <c r="E7" s="6">
        <f t="shared" si="0"/>
        <v>0.05</v>
      </c>
      <c r="F7" s="6">
        <f t="shared" si="1"/>
        <v>0.42752517915708604</v>
      </c>
      <c r="G7" s="6">
        <f t="shared" si="1"/>
        <v>1.1623657759823856</v>
      </c>
      <c r="H7" s="6">
        <f t="shared" si="2"/>
        <v>8.5505035831417207</v>
      </c>
      <c r="I7" s="6">
        <f t="shared" si="2"/>
        <v>23.002315519647713</v>
      </c>
      <c r="J7" s="6">
        <v>0</v>
      </c>
      <c r="K7" s="6">
        <v>-9.8000000000000007</v>
      </c>
    </row>
    <row r="8" spans="1:11" x14ac:dyDescent="0.3">
      <c r="D8" s="6">
        <v>7</v>
      </c>
      <c r="E8" s="6">
        <f t="shared" si="0"/>
        <v>6.0000000000000005E-2</v>
      </c>
      <c r="F8" s="6">
        <f t="shared" si="1"/>
        <v>0.51303021498850321</v>
      </c>
      <c r="G8" s="6">
        <f t="shared" si="1"/>
        <v>1.3918989311788625</v>
      </c>
      <c r="H8" s="6">
        <f t="shared" si="2"/>
        <v>8.5505035831417207</v>
      </c>
      <c r="I8" s="6">
        <f t="shared" si="2"/>
        <v>22.904315519647714</v>
      </c>
      <c r="J8" s="6">
        <v>0</v>
      </c>
      <c r="K8" s="6">
        <v>-9.8000000000000007</v>
      </c>
    </row>
    <row r="9" spans="1:11" x14ac:dyDescent="0.3">
      <c r="D9" s="6">
        <v>8</v>
      </c>
      <c r="E9" s="6">
        <f t="shared" si="0"/>
        <v>7.0000000000000007E-2</v>
      </c>
      <c r="F9" s="6">
        <f t="shared" si="1"/>
        <v>0.59853525081992043</v>
      </c>
      <c r="G9" s="6">
        <f t="shared" si="1"/>
        <v>1.6204520863753396</v>
      </c>
      <c r="H9" s="6">
        <f t="shared" si="2"/>
        <v>8.5505035831417207</v>
      </c>
      <c r="I9" s="6">
        <f t="shared" si="2"/>
        <v>22.806315519647715</v>
      </c>
      <c r="J9" s="6">
        <v>0</v>
      </c>
      <c r="K9" s="6">
        <v>-9.8000000000000007</v>
      </c>
    </row>
    <row r="10" spans="1:11" x14ac:dyDescent="0.3">
      <c r="D10" s="6">
        <v>9</v>
      </c>
      <c r="E10" s="6">
        <f t="shared" si="0"/>
        <v>0.08</v>
      </c>
      <c r="F10" s="6">
        <f t="shared" si="1"/>
        <v>0.68404028665133765</v>
      </c>
      <c r="G10" s="6">
        <f t="shared" si="1"/>
        <v>1.8480252415718166</v>
      </c>
      <c r="H10" s="6">
        <f t="shared" si="2"/>
        <v>8.5505035831417207</v>
      </c>
      <c r="I10" s="6">
        <f t="shared" si="2"/>
        <v>22.708315519647716</v>
      </c>
      <c r="J10" s="6">
        <v>0</v>
      </c>
      <c r="K10" s="6">
        <v>-9.8000000000000007</v>
      </c>
    </row>
    <row r="11" spans="1:11" x14ac:dyDescent="0.3">
      <c r="D11" s="6">
        <v>10</v>
      </c>
      <c r="E11" s="6">
        <f t="shared" si="0"/>
        <v>0.09</v>
      </c>
      <c r="F11" s="6">
        <f t="shared" si="1"/>
        <v>0.76954532248275487</v>
      </c>
      <c r="G11" s="6">
        <f t="shared" si="1"/>
        <v>2.0746183967682938</v>
      </c>
      <c r="H11" s="6">
        <f t="shared" si="2"/>
        <v>8.5505035831417207</v>
      </c>
      <c r="I11" s="6">
        <f t="shared" si="2"/>
        <v>22.610315519647717</v>
      </c>
      <c r="J11" s="6">
        <v>0</v>
      </c>
      <c r="K11" s="6">
        <v>-9.8000000000000007</v>
      </c>
    </row>
    <row r="12" spans="1:11" x14ac:dyDescent="0.3">
      <c r="D12" s="6">
        <v>11</v>
      </c>
      <c r="E12" s="6">
        <f t="shared" si="0"/>
        <v>9.9999999999999992E-2</v>
      </c>
      <c r="F12" s="6">
        <f t="shared" si="1"/>
        <v>0.85505035831417209</v>
      </c>
      <c r="G12" s="6">
        <f t="shared" si="1"/>
        <v>2.3002315519647709</v>
      </c>
      <c r="H12" s="6">
        <f t="shared" si="2"/>
        <v>8.5505035831417207</v>
      </c>
      <c r="I12" s="6">
        <f t="shared" si="2"/>
        <v>22.512315519647718</v>
      </c>
      <c r="J12" s="6">
        <v>0</v>
      </c>
      <c r="K12" s="6">
        <v>-9.8000000000000007</v>
      </c>
    </row>
    <row r="13" spans="1:11" x14ac:dyDescent="0.3">
      <c r="D13" s="6">
        <v>12</v>
      </c>
      <c r="E13" s="6">
        <f t="shared" si="0"/>
        <v>0.10999999999999999</v>
      </c>
      <c r="F13" s="6">
        <f t="shared" si="1"/>
        <v>0.94055539414558931</v>
      </c>
      <c r="G13" s="6">
        <f t="shared" si="1"/>
        <v>2.5248647071612478</v>
      </c>
      <c r="H13" s="6">
        <f t="shared" si="2"/>
        <v>8.5505035831417207</v>
      </c>
      <c r="I13" s="6">
        <f t="shared" si="2"/>
        <v>22.414315519647719</v>
      </c>
      <c r="J13" s="6">
        <v>0</v>
      </c>
      <c r="K13" s="6">
        <v>-9.8000000000000007</v>
      </c>
    </row>
    <row r="14" spans="1:11" x14ac:dyDescent="0.3">
      <c r="D14" s="6">
        <v>13</v>
      </c>
      <c r="E14" s="6">
        <f t="shared" si="0"/>
        <v>0.11999999999999998</v>
      </c>
      <c r="F14" s="6">
        <f t="shared" si="1"/>
        <v>1.0260604299770064</v>
      </c>
      <c r="G14" s="6">
        <f t="shared" si="1"/>
        <v>2.7485178623577249</v>
      </c>
      <c r="H14" s="6">
        <f t="shared" si="2"/>
        <v>8.5505035831417207</v>
      </c>
      <c r="I14" s="6">
        <f t="shared" si="2"/>
        <v>22.31631551964772</v>
      </c>
      <c r="J14" s="6">
        <v>0</v>
      </c>
      <c r="K14" s="6">
        <v>-9.8000000000000007</v>
      </c>
    </row>
    <row r="15" spans="1:11" x14ac:dyDescent="0.3">
      <c r="D15" s="6">
        <v>14</v>
      </c>
      <c r="E15" s="6">
        <f t="shared" si="0"/>
        <v>0.12999999999999998</v>
      </c>
      <c r="F15" s="6">
        <f t="shared" si="1"/>
        <v>1.1115654658084235</v>
      </c>
      <c r="G15" s="6">
        <f t="shared" si="1"/>
        <v>2.9711910175542018</v>
      </c>
      <c r="H15" s="6">
        <f t="shared" si="2"/>
        <v>8.5505035831417207</v>
      </c>
      <c r="I15" s="6">
        <f t="shared" si="2"/>
        <v>22.218315519647721</v>
      </c>
      <c r="J15" s="6">
        <v>0</v>
      </c>
      <c r="K15" s="6">
        <v>-9.8000000000000007</v>
      </c>
    </row>
    <row r="16" spans="1:11" x14ac:dyDescent="0.3">
      <c r="D16" s="6">
        <v>15</v>
      </c>
      <c r="E16" s="6">
        <f t="shared" si="0"/>
        <v>0.13999999999999999</v>
      </c>
      <c r="F16" s="6">
        <f t="shared" si="1"/>
        <v>1.1970705016398406</v>
      </c>
      <c r="G16" s="6">
        <f t="shared" si="1"/>
        <v>3.1928841727506789</v>
      </c>
      <c r="H16" s="6">
        <f t="shared" si="2"/>
        <v>8.5505035831417207</v>
      </c>
      <c r="I16" s="6">
        <f t="shared" si="2"/>
        <v>22.120315519647722</v>
      </c>
      <c r="J16" s="6">
        <v>0</v>
      </c>
      <c r="K16" s="6">
        <v>-9.8000000000000007</v>
      </c>
    </row>
    <row r="17" spans="4:11" x14ac:dyDescent="0.3">
      <c r="D17" s="6">
        <v>16</v>
      </c>
      <c r="E17" s="6">
        <f t="shared" si="0"/>
        <v>0.15</v>
      </c>
      <c r="F17" s="6">
        <f t="shared" si="1"/>
        <v>1.2825755374712577</v>
      </c>
      <c r="G17" s="6">
        <f t="shared" si="1"/>
        <v>3.4135973279471559</v>
      </c>
      <c r="H17" s="6">
        <f t="shared" si="2"/>
        <v>8.5505035831417207</v>
      </c>
      <c r="I17" s="6">
        <f t="shared" si="2"/>
        <v>22.022315519647723</v>
      </c>
      <c r="J17" s="6">
        <v>0</v>
      </c>
      <c r="K17" s="6">
        <v>-9.8000000000000007</v>
      </c>
    </row>
    <row r="18" spans="4:11" x14ac:dyDescent="0.3">
      <c r="D18" s="6">
        <v>17</v>
      </c>
      <c r="E18" s="6">
        <f t="shared" si="0"/>
        <v>0.16</v>
      </c>
      <c r="F18" s="6">
        <f t="shared" si="1"/>
        <v>1.3680805733026749</v>
      </c>
      <c r="G18" s="6">
        <f t="shared" si="1"/>
        <v>3.633330483143633</v>
      </c>
      <c r="H18" s="6">
        <f t="shared" si="2"/>
        <v>8.5505035831417207</v>
      </c>
      <c r="I18" s="6">
        <f t="shared" si="2"/>
        <v>21.924315519647724</v>
      </c>
      <c r="J18" s="6">
        <v>0</v>
      </c>
      <c r="K18" s="6">
        <v>-9.8000000000000007</v>
      </c>
    </row>
    <row r="19" spans="4:11" x14ac:dyDescent="0.3">
      <c r="D19" s="6">
        <v>18</v>
      </c>
      <c r="E19" s="6">
        <f t="shared" si="0"/>
        <v>0.17</v>
      </c>
      <c r="F19" s="6">
        <f t="shared" si="1"/>
        <v>1.453585609134092</v>
      </c>
      <c r="G19" s="6">
        <f t="shared" si="1"/>
        <v>3.85208363834011</v>
      </c>
      <c r="H19" s="6">
        <f t="shared" si="2"/>
        <v>8.5505035831417207</v>
      </c>
      <c r="I19" s="6">
        <f t="shared" si="2"/>
        <v>21.826315519647725</v>
      </c>
      <c r="J19" s="6">
        <v>0</v>
      </c>
      <c r="K19" s="6">
        <v>-9.8000000000000007</v>
      </c>
    </row>
    <row r="20" spans="4:11" x14ac:dyDescent="0.3">
      <c r="D20" s="6">
        <v>19</v>
      </c>
      <c r="E20" s="6">
        <f t="shared" si="0"/>
        <v>0.18000000000000002</v>
      </c>
      <c r="F20" s="6">
        <f t="shared" ref="F20:G35" si="3">F19+H19*$B$2+0.5*J19*$B$2^2</f>
        <v>1.5390906449655091</v>
      </c>
      <c r="G20" s="6">
        <f t="shared" si="3"/>
        <v>4.0698567935365872</v>
      </c>
      <c r="H20" s="6">
        <f t="shared" ref="H20:I35" si="4">H19+J19*$B$2</f>
        <v>8.5505035831417207</v>
      </c>
      <c r="I20" s="6">
        <f t="shared" si="4"/>
        <v>21.728315519647726</v>
      </c>
      <c r="J20" s="6">
        <v>0</v>
      </c>
      <c r="K20" s="6">
        <v>-9.8000000000000007</v>
      </c>
    </row>
    <row r="21" spans="4:11" x14ac:dyDescent="0.3">
      <c r="D21" s="6">
        <v>20</v>
      </c>
      <c r="E21" s="6">
        <f t="shared" si="0"/>
        <v>0.19000000000000003</v>
      </c>
      <c r="F21" s="6">
        <f t="shared" si="3"/>
        <v>1.6245956807969262</v>
      </c>
      <c r="G21" s="6">
        <f t="shared" si="3"/>
        <v>4.2866499487330643</v>
      </c>
      <c r="H21" s="6">
        <f t="shared" si="4"/>
        <v>8.5505035831417207</v>
      </c>
      <c r="I21" s="6">
        <f t="shared" si="4"/>
        <v>21.630315519647727</v>
      </c>
      <c r="J21" s="6">
        <v>0</v>
      </c>
      <c r="K21" s="6">
        <v>-9.8000000000000007</v>
      </c>
    </row>
    <row r="22" spans="4:11" x14ac:dyDescent="0.3">
      <c r="D22" s="6">
        <v>21</v>
      </c>
      <c r="E22" s="6">
        <f t="shared" si="0"/>
        <v>0.20000000000000004</v>
      </c>
      <c r="F22" s="6">
        <f t="shared" si="3"/>
        <v>1.7101007166283433</v>
      </c>
      <c r="G22" s="6">
        <f t="shared" si="3"/>
        <v>4.5024631039295411</v>
      </c>
      <c r="H22" s="6">
        <f t="shared" si="4"/>
        <v>8.5505035831417207</v>
      </c>
      <c r="I22" s="6">
        <f t="shared" si="4"/>
        <v>21.532315519647728</v>
      </c>
      <c r="J22" s="6">
        <v>0</v>
      </c>
      <c r="K22" s="6">
        <v>-9.8000000000000007</v>
      </c>
    </row>
    <row r="23" spans="4:11" x14ac:dyDescent="0.3">
      <c r="D23" s="6">
        <v>22</v>
      </c>
      <c r="E23" s="6">
        <f t="shared" si="0"/>
        <v>0.21000000000000005</v>
      </c>
      <c r="F23" s="6">
        <f t="shared" si="3"/>
        <v>1.7956057524597604</v>
      </c>
      <c r="G23" s="6">
        <f t="shared" si="3"/>
        <v>4.7172962591260186</v>
      </c>
      <c r="H23" s="6">
        <f t="shared" si="4"/>
        <v>8.5505035831417207</v>
      </c>
      <c r="I23" s="6">
        <f t="shared" si="4"/>
        <v>21.434315519647729</v>
      </c>
      <c r="J23" s="6">
        <v>0</v>
      </c>
      <c r="K23" s="6">
        <v>-9.8000000000000007</v>
      </c>
    </row>
    <row r="24" spans="4:11" x14ac:dyDescent="0.3">
      <c r="D24" s="6">
        <v>23</v>
      </c>
      <c r="E24" s="6">
        <f t="shared" si="0"/>
        <v>0.22000000000000006</v>
      </c>
      <c r="F24" s="6">
        <f t="shared" si="3"/>
        <v>1.8811107882911775</v>
      </c>
      <c r="G24" s="6">
        <f t="shared" si="3"/>
        <v>4.9311494143224959</v>
      </c>
      <c r="H24" s="6">
        <f t="shared" si="4"/>
        <v>8.5505035831417207</v>
      </c>
      <c r="I24" s="6">
        <f t="shared" si="4"/>
        <v>21.33631551964773</v>
      </c>
      <c r="J24" s="6">
        <v>0</v>
      </c>
      <c r="K24" s="6">
        <v>-9.8000000000000007</v>
      </c>
    </row>
    <row r="25" spans="4:11" x14ac:dyDescent="0.3">
      <c r="D25" s="6">
        <v>24</v>
      </c>
      <c r="E25" s="6">
        <f t="shared" si="0"/>
        <v>0.23000000000000007</v>
      </c>
      <c r="F25" s="6">
        <f t="shared" si="3"/>
        <v>1.9666158241225946</v>
      </c>
      <c r="G25" s="6">
        <f t="shared" si="3"/>
        <v>5.144022569518973</v>
      </c>
      <c r="H25" s="6">
        <f t="shared" si="4"/>
        <v>8.5505035831417207</v>
      </c>
      <c r="I25" s="6">
        <f t="shared" si="4"/>
        <v>21.238315519647731</v>
      </c>
      <c r="J25" s="6">
        <v>0</v>
      </c>
      <c r="K25" s="6">
        <v>-9.8000000000000007</v>
      </c>
    </row>
    <row r="26" spans="4:11" x14ac:dyDescent="0.3">
      <c r="D26" s="6">
        <v>25</v>
      </c>
      <c r="E26" s="6">
        <f t="shared" si="0"/>
        <v>0.24000000000000007</v>
      </c>
      <c r="F26" s="6">
        <f t="shared" si="3"/>
        <v>2.0521208599540119</v>
      </c>
      <c r="G26" s="6">
        <f t="shared" si="3"/>
        <v>5.3559157247154499</v>
      </c>
      <c r="H26" s="6">
        <f t="shared" si="4"/>
        <v>8.5505035831417207</v>
      </c>
      <c r="I26" s="6">
        <f t="shared" si="4"/>
        <v>21.140315519647732</v>
      </c>
      <c r="J26" s="6">
        <v>0</v>
      </c>
      <c r="K26" s="6">
        <v>-9.8000000000000007</v>
      </c>
    </row>
    <row r="27" spans="4:11" x14ac:dyDescent="0.3">
      <c r="D27" s="6">
        <v>26</v>
      </c>
      <c r="E27" s="6">
        <f t="shared" si="0"/>
        <v>0.25000000000000006</v>
      </c>
      <c r="F27" s="6">
        <f t="shared" si="3"/>
        <v>2.1376258957854293</v>
      </c>
      <c r="G27" s="6">
        <f t="shared" si="3"/>
        <v>5.5668288799119274</v>
      </c>
      <c r="H27" s="6">
        <f t="shared" si="4"/>
        <v>8.5505035831417207</v>
      </c>
      <c r="I27" s="6">
        <f t="shared" si="4"/>
        <v>21.042315519647733</v>
      </c>
      <c r="J27" s="6">
        <v>0</v>
      </c>
      <c r="K27" s="6">
        <v>-9.8000000000000007</v>
      </c>
    </row>
    <row r="28" spans="4:11" x14ac:dyDescent="0.3">
      <c r="D28" s="6">
        <v>27</v>
      </c>
      <c r="E28" s="6">
        <f t="shared" si="0"/>
        <v>0.26000000000000006</v>
      </c>
      <c r="F28" s="6">
        <f t="shared" si="3"/>
        <v>2.2231309316168466</v>
      </c>
      <c r="G28" s="6">
        <f t="shared" si="3"/>
        <v>5.7767620351084048</v>
      </c>
      <c r="H28" s="6">
        <f t="shared" si="4"/>
        <v>8.5505035831417207</v>
      </c>
      <c r="I28" s="6">
        <f t="shared" si="4"/>
        <v>20.944315519647734</v>
      </c>
      <c r="J28" s="6">
        <v>0</v>
      </c>
      <c r="K28" s="6">
        <v>-9.8000000000000007</v>
      </c>
    </row>
    <row r="29" spans="4:11" x14ac:dyDescent="0.3">
      <c r="D29" s="6">
        <v>28</v>
      </c>
      <c r="E29" s="6">
        <f t="shared" si="0"/>
        <v>0.27000000000000007</v>
      </c>
      <c r="F29" s="6">
        <f t="shared" si="3"/>
        <v>2.3086359674482639</v>
      </c>
      <c r="G29" s="6">
        <f t="shared" si="3"/>
        <v>5.985715190304882</v>
      </c>
      <c r="H29" s="6">
        <f t="shared" si="4"/>
        <v>8.5505035831417207</v>
      </c>
      <c r="I29" s="6">
        <f t="shared" si="4"/>
        <v>20.846315519647735</v>
      </c>
      <c r="J29" s="6">
        <v>0</v>
      </c>
      <c r="K29" s="6">
        <v>-9.8000000000000007</v>
      </c>
    </row>
    <row r="30" spans="4:11" x14ac:dyDescent="0.3">
      <c r="D30" s="6">
        <v>29</v>
      </c>
      <c r="E30" s="6">
        <f t="shared" si="0"/>
        <v>0.28000000000000008</v>
      </c>
      <c r="F30" s="6">
        <f t="shared" si="3"/>
        <v>2.3941410032796813</v>
      </c>
      <c r="G30" s="6">
        <f t="shared" si="3"/>
        <v>6.1936883455013589</v>
      </c>
      <c r="H30" s="6">
        <f t="shared" si="4"/>
        <v>8.5505035831417207</v>
      </c>
      <c r="I30" s="6">
        <f t="shared" si="4"/>
        <v>20.748315519647736</v>
      </c>
      <c r="J30" s="6">
        <v>0</v>
      </c>
      <c r="K30" s="6">
        <v>-9.8000000000000007</v>
      </c>
    </row>
    <row r="31" spans="4:11" x14ac:dyDescent="0.3">
      <c r="D31" s="6">
        <v>30</v>
      </c>
      <c r="E31" s="6">
        <f t="shared" si="0"/>
        <v>0.29000000000000009</v>
      </c>
      <c r="F31" s="6">
        <f t="shared" si="3"/>
        <v>2.4796460391110986</v>
      </c>
      <c r="G31" s="6">
        <f t="shared" si="3"/>
        <v>6.4006815006978366</v>
      </c>
      <c r="H31" s="6">
        <f t="shared" si="4"/>
        <v>8.5505035831417207</v>
      </c>
      <c r="I31" s="6">
        <f t="shared" si="4"/>
        <v>20.650315519647737</v>
      </c>
      <c r="J31" s="6">
        <v>0</v>
      </c>
      <c r="K31" s="6">
        <v>-9.8000000000000007</v>
      </c>
    </row>
    <row r="32" spans="4:11" x14ac:dyDescent="0.3">
      <c r="D32" s="6">
        <v>31</v>
      </c>
      <c r="E32" s="6">
        <f t="shared" si="0"/>
        <v>0.3000000000000001</v>
      </c>
      <c r="F32" s="6">
        <f t="shared" si="3"/>
        <v>2.5651510749425159</v>
      </c>
      <c r="G32" s="6">
        <f t="shared" si="3"/>
        <v>6.606694655894314</v>
      </c>
      <c r="H32" s="6">
        <f t="shared" si="4"/>
        <v>8.5505035831417207</v>
      </c>
      <c r="I32" s="6">
        <f t="shared" si="4"/>
        <v>20.552315519647738</v>
      </c>
      <c r="J32" s="6">
        <v>0</v>
      </c>
      <c r="K32" s="6">
        <v>-9.8000000000000007</v>
      </c>
    </row>
    <row r="33" spans="4:11" x14ac:dyDescent="0.3">
      <c r="D33" s="6">
        <v>32</v>
      </c>
      <c r="E33" s="6">
        <f t="shared" si="0"/>
        <v>0.31000000000000011</v>
      </c>
      <c r="F33" s="6">
        <f t="shared" si="3"/>
        <v>2.6506561107739333</v>
      </c>
      <c r="G33" s="6">
        <f t="shared" si="3"/>
        <v>6.8117278110907913</v>
      </c>
      <c r="H33" s="6">
        <f t="shared" si="4"/>
        <v>8.5505035831417207</v>
      </c>
      <c r="I33" s="6">
        <f t="shared" si="4"/>
        <v>20.454315519647739</v>
      </c>
      <c r="J33" s="6">
        <v>0</v>
      </c>
      <c r="K33" s="6">
        <v>-9.8000000000000007</v>
      </c>
    </row>
    <row r="34" spans="4:11" x14ac:dyDescent="0.3">
      <c r="D34" s="6">
        <v>33</v>
      </c>
      <c r="E34" s="6">
        <f t="shared" si="0"/>
        <v>0.32000000000000012</v>
      </c>
      <c r="F34" s="6">
        <f t="shared" si="3"/>
        <v>2.7361611466053506</v>
      </c>
      <c r="G34" s="6">
        <f t="shared" si="3"/>
        <v>7.0157809662872683</v>
      </c>
      <c r="H34" s="6">
        <f t="shared" si="4"/>
        <v>8.5505035831417207</v>
      </c>
      <c r="I34" s="6">
        <f t="shared" si="4"/>
        <v>20.35631551964774</v>
      </c>
      <c r="J34" s="6">
        <v>0</v>
      </c>
      <c r="K34" s="6">
        <v>-9.8000000000000007</v>
      </c>
    </row>
    <row r="35" spans="4:11" x14ac:dyDescent="0.3">
      <c r="D35" s="6">
        <v>34</v>
      </c>
      <c r="E35" s="6">
        <f t="shared" si="0"/>
        <v>0.33000000000000013</v>
      </c>
      <c r="F35" s="6">
        <f t="shared" si="3"/>
        <v>2.8216661824367679</v>
      </c>
      <c r="G35" s="6">
        <f t="shared" si="3"/>
        <v>7.2188541214837461</v>
      </c>
      <c r="H35" s="6">
        <f t="shared" si="4"/>
        <v>8.5505035831417207</v>
      </c>
      <c r="I35" s="6">
        <f t="shared" si="4"/>
        <v>20.258315519647741</v>
      </c>
      <c r="J35" s="6">
        <v>0</v>
      </c>
      <c r="K35" s="6">
        <v>-9.8000000000000007</v>
      </c>
    </row>
    <row r="36" spans="4:11" x14ac:dyDescent="0.3">
      <c r="D36" s="6">
        <v>35</v>
      </c>
      <c r="E36" s="6">
        <f t="shared" si="0"/>
        <v>0.34000000000000014</v>
      </c>
      <c r="F36" s="6">
        <f t="shared" ref="F36:G51" si="5">F35+H35*$B$2+0.5*J35*$B$2^2</f>
        <v>2.9071712182681853</v>
      </c>
      <c r="G36" s="6">
        <f t="shared" si="5"/>
        <v>7.4209472766802236</v>
      </c>
      <c r="H36" s="6">
        <f t="shared" ref="H36:I51" si="6">H35+J35*$B$2</f>
        <v>8.5505035831417207</v>
      </c>
      <c r="I36" s="6">
        <f t="shared" si="6"/>
        <v>20.160315519647742</v>
      </c>
      <c r="J36" s="6">
        <v>0</v>
      </c>
      <c r="K36" s="6">
        <v>-9.8000000000000007</v>
      </c>
    </row>
    <row r="37" spans="4:11" x14ac:dyDescent="0.3">
      <c r="D37" s="6">
        <v>36</v>
      </c>
      <c r="E37" s="6">
        <f t="shared" si="0"/>
        <v>0.35000000000000014</v>
      </c>
      <c r="F37" s="6">
        <f t="shared" si="5"/>
        <v>2.9926762540996026</v>
      </c>
      <c r="G37" s="6">
        <f t="shared" si="5"/>
        <v>7.6220604318767009</v>
      </c>
      <c r="H37" s="6">
        <f t="shared" si="6"/>
        <v>8.5505035831417207</v>
      </c>
      <c r="I37" s="6">
        <f t="shared" si="6"/>
        <v>20.062315519647743</v>
      </c>
      <c r="J37" s="6">
        <v>0</v>
      </c>
      <c r="K37" s="6">
        <v>-9.8000000000000007</v>
      </c>
    </row>
    <row r="38" spans="4:11" x14ac:dyDescent="0.3">
      <c r="D38" s="6">
        <v>37</v>
      </c>
      <c r="E38" s="6">
        <f t="shared" si="0"/>
        <v>0.36000000000000015</v>
      </c>
      <c r="F38" s="6">
        <f t="shared" si="5"/>
        <v>3.0781812899310199</v>
      </c>
      <c r="G38" s="6">
        <f t="shared" si="5"/>
        <v>7.822193587073178</v>
      </c>
      <c r="H38" s="6">
        <f t="shared" si="6"/>
        <v>8.5505035831417207</v>
      </c>
      <c r="I38" s="6">
        <f t="shared" si="6"/>
        <v>19.964315519647744</v>
      </c>
      <c r="J38" s="6">
        <v>0</v>
      </c>
      <c r="K38" s="6">
        <v>-9.8000000000000007</v>
      </c>
    </row>
    <row r="39" spans="4:11" x14ac:dyDescent="0.3">
      <c r="D39" s="6">
        <v>38</v>
      </c>
      <c r="E39" s="6">
        <f t="shared" si="0"/>
        <v>0.37000000000000016</v>
      </c>
      <c r="F39" s="6">
        <f t="shared" si="5"/>
        <v>3.1636863257624372</v>
      </c>
      <c r="G39" s="6">
        <f t="shared" si="5"/>
        <v>8.0213467422696567</v>
      </c>
      <c r="H39" s="6">
        <f t="shared" si="6"/>
        <v>8.5505035831417207</v>
      </c>
      <c r="I39" s="6">
        <f t="shared" si="6"/>
        <v>19.866315519647745</v>
      </c>
      <c r="J39" s="6">
        <v>0</v>
      </c>
      <c r="K39" s="6">
        <v>-9.8000000000000007</v>
      </c>
    </row>
    <row r="40" spans="4:11" x14ac:dyDescent="0.3">
      <c r="D40" s="6">
        <v>39</v>
      </c>
      <c r="E40" s="6">
        <f t="shared" si="0"/>
        <v>0.38000000000000017</v>
      </c>
      <c r="F40" s="6">
        <f t="shared" si="5"/>
        <v>3.2491913615938546</v>
      </c>
      <c r="G40" s="6">
        <f t="shared" si="5"/>
        <v>8.2195198974661352</v>
      </c>
      <c r="H40" s="6">
        <f t="shared" si="6"/>
        <v>8.5505035831417207</v>
      </c>
      <c r="I40" s="6">
        <f t="shared" si="6"/>
        <v>19.768315519647746</v>
      </c>
      <c r="J40" s="6">
        <v>0</v>
      </c>
      <c r="K40" s="6">
        <v>-9.8000000000000007</v>
      </c>
    </row>
    <row r="41" spans="4:11" x14ac:dyDescent="0.3">
      <c r="D41" s="6">
        <v>40</v>
      </c>
      <c r="E41" s="6">
        <f t="shared" si="0"/>
        <v>0.39000000000000018</v>
      </c>
      <c r="F41" s="6">
        <f t="shared" si="5"/>
        <v>3.3346963974252719</v>
      </c>
      <c r="G41" s="6">
        <f t="shared" si="5"/>
        <v>8.4167130526626135</v>
      </c>
      <c r="H41" s="6">
        <f t="shared" si="6"/>
        <v>8.5505035831417207</v>
      </c>
      <c r="I41" s="6">
        <f t="shared" si="6"/>
        <v>19.670315519647747</v>
      </c>
      <c r="J41" s="6">
        <v>0</v>
      </c>
      <c r="K41" s="6">
        <v>-9.8000000000000007</v>
      </c>
    </row>
    <row r="42" spans="4:11" x14ac:dyDescent="0.3">
      <c r="D42" s="6">
        <v>41</v>
      </c>
      <c r="E42" s="6">
        <f t="shared" si="0"/>
        <v>0.40000000000000019</v>
      </c>
      <c r="F42" s="6">
        <f t="shared" si="5"/>
        <v>3.4202014332566892</v>
      </c>
      <c r="G42" s="6">
        <f t="shared" si="5"/>
        <v>8.6129262078590916</v>
      </c>
      <c r="H42" s="6">
        <f t="shared" si="6"/>
        <v>8.5505035831417207</v>
      </c>
      <c r="I42" s="6">
        <f t="shared" si="6"/>
        <v>19.572315519647749</v>
      </c>
      <c r="J42" s="6">
        <v>0</v>
      </c>
      <c r="K42" s="6">
        <v>-9.8000000000000007</v>
      </c>
    </row>
    <row r="43" spans="4:11" x14ac:dyDescent="0.3">
      <c r="D43" s="6">
        <v>42</v>
      </c>
      <c r="E43" s="6">
        <f t="shared" si="0"/>
        <v>0.4100000000000002</v>
      </c>
      <c r="F43" s="6">
        <f t="shared" si="5"/>
        <v>3.5057064690881066</v>
      </c>
      <c r="G43" s="6">
        <f t="shared" si="5"/>
        <v>8.8081593630555695</v>
      </c>
      <c r="H43" s="6">
        <f t="shared" si="6"/>
        <v>8.5505035831417207</v>
      </c>
      <c r="I43" s="6">
        <f t="shared" si="6"/>
        <v>19.47431551964775</v>
      </c>
      <c r="J43" s="6">
        <v>0</v>
      </c>
      <c r="K43" s="6">
        <v>-9.8000000000000007</v>
      </c>
    </row>
    <row r="44" spans="4:11" x14ac:dyDescent="0.3">
      <c r="D44" s="6">
        <v>43</v>
      </c>
      <c r="E44" s="6">
        <f t="shared" si="0"/>
        <v>0.42000000000000021</v>
      </c>
      <c r="F44" s="6">
        <f t="shared" si="5"/>
        <v>3.5912115049195239</v>
      </c>
      <c r="G44" s="6">
        <f t="shared" si="5"/>
        <v>9.0024125182520471</v>
      </c>
      <c r="H44" s="6">
        <f t="shared" si="6"/>
        <v>8.5505035831417207</v>
      </c>
      <c r="I44" s="6">
        <f t="shared" si="6"/>
        <v>19.376315519647751</v>
      </c>
      <c r="J44" s="6">
        <v>0</v>
      </c>
      <c r="K44" s="6">
        <v>-9.8000000000000007</v>
      </c>
    </row>
    <row r="45" spans="4:11" x14ac:dyDescent="0.3">
      <c r="D45" s="6">
        <v>44</v>
      </c>
      <c r="E45" s="6">
        <f t="shared" si="0"/>
        <v>0.43000000000000022</v>
      </c>
      <c r="F45" s="6">
        <f t="shared" si="5"/>
        <v>3.6767165407509412</v>
      </c>
      <c r="G45" s="6">
        <f t="shared" si="5"/>
        <v>9.1956856734485246</v>
      </c>
      <c r="H45" s="6">
        <f t="shared" si="6"/>
        <v>8.5505035831417207</v>
      </c>
      <c r="I45" s="6">
        <f t="shared" si="6"/>
        <v>19.278315519647752</v>
      </c>
      <c r="J45" s="6">
        <v>0</v>
      </c>
      <c r="K45" s="6">
        <v>-9.8000000000000007</v>
      </c>
    </row>
    <row r="46" spans="4:11" x14ac:dyDescent="0.3">
      <c r="D46" s="6">
        <v>45</v>
      </c>
      <c r="E46" s="6">
        <f t="shared" si="0"/>
        <v>0.44000000000000022</v>
      </c>
      <c r="F46" s="6">
        <f t="shared" si="5"/>
        <v>3.7622215765823586</v>
      </c>
      <c r="G46" s="6">
        <f t="shared" si="5"/>
        <v>9.3879788286450037</v>
      </c>
      <c r="H46" s="6">
        <f t="shared" si="6"/>
        <v>8.5505035831417207</v>
      </c>
      <c r="I46" s="6">
        <f t="shared" si="6"/>
        <v>19.180315519647753</v>
      </c>
      <c r="J46" s="6">
        <v>0</v>
      </c>
      <c r="K46" s="6">
        <v>-9.8000000000000007</v>
      </c>
    </row>
    <row r="47" spans="4:11" x14ac:dyDescent="0.3">
      <c r="D47" s="6">
        <v>46</v>
      </c>
      <c r="E47" s="6">
        <f t="shared" si="0"/>
        <v>0.45000000000000023</v>
      </c>
      <c r="F47" s="6">
        <f t="shared" si="5"/>
        <v>3.8477266124137759</v>
      </c>
      <c r="G47" s="6">
        <f t="shared" si="5"/>
        <v>9.5792919838414825</v>
      </c>
      <c r="H47" s="6">
        <f t="shared" si="6"/>
        <v>8.5505035831417207</v>
      </c>
      <c r="I47" s="6">
        <f t="shared" si="6"/>
        <v>19.082315519647754</v>
      </c>
      <c r="J47" s="6">
        <v>0</v>
      </c>
      <c r="K47" s="6">
        <v>-9.8000000000000007</v>
      </c>
    </row>
    <row r="48" spans="4:11" x14ac:dyDescent="0.3">
      <c r="D48" s="6">
        <v>47</v>
      </c>
      <c r="E48" s="6">
        <f t="shared" si="0"/>
        <v>0.46000000000000024</v>
      </c>
      <c r="F48" s="6">
        <f t="shared" si="5"/>
        <v>3.9332316482451932</v>
      </c>
      <c r="G48" s="6">
        <f t="shared" si="5"/>
        <v>9.7696251390379611</v>
      </c>
      <c r="H48" s="6">
        <f t="shared" si="6"/>
        <v>8.5505035831417207</v>
      </c>
      <c r="I48" s="6">
        <f t="shared" si="6"/>
        <v>18.984315519647755</v>
      </c>
      <c r="J48" s="6">
        <v>0</v>
      </c>
      <c r="K48" s="6">
        <v>-9.8000000000000007</v>
      </c>
    </row>
    <row r="49" spans="4:11" x14ac:dyDescent="0.3">
      <c r="D49" s="6">
        <v>48</v>
      </c>
      <c r="E49" s="6">
        <f t="shared" si="0"/>
        <v>0.47000000000000025</v>
      </c>
      <c r="F49" s="6">
        <f t="shared" si="5"/>
        <v>4.0187366840766101</v>
      </c>
      <c r="G49" s="6">
        <f t="shared" si="5"/>
        <v>9.9589782942344396</v>
      </c>
      <c r="H49" s="6">
        <f t="shared" si="6"/>
        <v>8.5505035831417207</v>
      </c>
      <c r="I49" s="6">
        <f t="shared" si="6"/>
        <v>18.886315519647756</v>
      </c>
      <c r="J49" s="6">
        <v>0</v>
      </c>
      <c r="K49" s="6">
        <v>-9.8000000000000007</v>
      </c>
    </row>
    <row r="50" spans="4:11" x14ac:dyDescent="0.3">
      <c r="D50" s="6">
        <v>49</v>
      </c>
      <c r="E50" s="6">
        <f t="shared" si="0"/>
        <v>0.48000000000000026</v>
      </c>
      <c r="F50" s="6">
        <f t="shared" si="5"/>
        <v>4.1042417199080274</v>
      </c>
      <c r="G50" s="6">
        <f t="shared" si="5"/>
        <v>10.147351449430918</v>
      </c>
      <c r="H50" s="6">
        <f t="shared" si="6"/>
        <v>8.5505035831417207</v>
      </c>
      <c r="I50" s="6">
        <f t="shared" si="6"/>
        <v>18.788315519647757</v>
      </c>
      <c r="J50" s="6">
        <v>0</v>
      </c>
      <c r="K50" s="6">
        <v>-9.8000000000000007</v>
      </c>
    </row>
    <row r="51" spans="4:11" x14ac:dyDescent="0.3">
      <c r="D51" s="6">
        <v>50</v>
      </c>
      <c r="E51" s="6">
        <f t="shared" si="0"/>
        <v>0.49000000000000027</v>
      </c>
      <c r="F51" s="6">
        <f t="shared" si="5"/>
        <v>4.1897467557394448</v>
      </c>
      <c r="G51" s="6">
        <f t="shared" si="5"/>
        <v>10.334744604627396</v>
      </c>
      <c r="H51" s="6">
        <f t="shared" si="6"/>
        <v>8.5505035831417207</v>
      </c>
      <c r="I51" s="6">
        <f t="shared" si="6"/>
        <v>18.690315519647758</v>
      </c>
      <c r="J51" s="6">
        <v>0</v>
      </c>
      <c r="K51" s="6">
        <v>-9.8000000000000007</v>
      </c>
    </row>
    <row r="52" spans="4:11" x14ac:dyDescent="0.3">
      <c r="D52" s="6">
        <v>51</v>
      </c>
      <c r="E52" s="6">
        <f t="shared" si="0"/>
        <v>0.50000000000000022</v>
      </c>
      <c r="F52" s="6">
        <f t="shared" ref="F52:G67" si="7">F51+H51*$B$2+0.5*J51*$B$2^2</f>
        <v>4.2752517915708621</v>
      </c>
      <c r="G52" s="6">
        <f t="shared" si="7"/>
        <v>10.521157759823874</v>
      </c>
      <c r="H52" s="6">
        <f t="shared" ref="H52:I67" si="8">H51+J51*$B$2</f>
        <v>8.5505035831417207</v>
      </c>
      <c r="I52" s="6">
        <f t="shared" si="8"/>
        <v>18.592315519647759</v>
      </c>
      <c r="J52" s="6">
        <v>0</v>
      </c>
      <c r="K52" s="6">
        <v>-9.8000000000000007</v>
      </c>
    </row>
    <row r="53" spans="4:11" x14ac:dyDescent="0.3">
      <c r="D53" s="6">
        <v>52</v>
      </c>
      <c r="E53" s="6">
        <f t="shared" si="0"/>
        <v>0.51000000000000023</v>
      </c>
      <c r="F53" s="6">
        <f t="shared" si="7"/>
        <v>4.3607568274022794</v>
      </c>
      <c r="G53" s="6">
        <f t="shared" si="7"/>
        <v>10.706590915020351</v>
      </c>
      <c r="H53" s="6">
        <f t="shared" si="8"/>
        <v>8.5505035831417207</v>
      </c>
      <c r="I53" s="6">
        <f t="shared" si="8"/>
        <v>18.49431551964776</v>
      </c>
      <c r="J53" s="6">
        <v>0</v>
      </c>
      <c r="K53" s="6">
        <v>-9.8000000000000007</v>
      </c>
    </row>
    <row r="54" spans="4:11" x14ac:dyDescent="0.3">
      <c r="D54" s="6">
        <v>53</v>
      </c>
      <c r="E54" s="6">
        <f t="shared" si="0"/>
        <v>0.52000000000000024</v>
      </c>
      <c r="F54" s="6">
        <f t="shared" si="7"/>
        <v>4.4462618632336968</v>
      </c>
      <c r="G54" s="6">
        <f t="shared" si="7"/>
        <v>10.891044070216831</v>
      </c>
      <c r="H54" s="6">
        <f t="shared" si="8"/>
        <v>8.5505035831417207</v>
      </c>
      <c r="I54" s="6">
        <f t="shared" si="8"/>
        <v>18.396315519647761</v>
      </c>
      <c r="J54" s="6">
        <v>0</v>
      </c>
      <c r="K54" s="6">
        <v>-9.8000000000000007</v>
      </c>
    </row>
    <row r="55" spans="4:11" x14ac:dyDescent="0.3">
      <c r="D55" s="6">
        <v>54</v>
      </c>
      <c r="E55" s="6">
        <f t="shared" si="0"/>
        <v>0.53000000000000025</v>
      </c>
      <c r="F55" s="6">
        <f t="shared" si="7"/>
        <v>4.5317668990651141</v>
      </c>
      <c r="G55" s="6">
        <f t="shared" si="7"/>
        <v>11.07451722541331</v>
      </c>
      <c r="H55" s="6">
        <f t="shared" si="8"/>
        <v>8.5505035831417207</v>
      </c>
      <c r="I55" s="6">
        <f t="shared" si="8"/>
        <v>18.298315519647762</v>
      </c>
      <c r="J55" s="6">
        <v>0</v>
      </c>
      <c r="K55" s="6">
        <v>-9.8000000000000007</v>
      </c>
    </row>
    <row r="56" spans="4:11" x14ac:dyDescent="0.3">
      <c r="D56" s="6">
        <v>55</v>
      </c>
      <c r="E56" s="6">
        <f t="shared" si="0"/>
        <v>0.54000000000000026</v>
      </c>
      <c r="F56" s="6">
        <f t="shared" si="7"/>
        <v>4.6172719348965314</v>
      </c>
      <c r="G56" s="6">
        <f t="shared" si="7"/>
        <v>11.257010380609788</v>
      </c>
      <c r="H56" s="6">
        <f t="shared" si="8"/>
        <v>8.5505035831417207</v>
      </c>
      <c r="I56" s="6">
        <f t="shared" si="8"/>
        <v>18.200315519647763</v>
      </c>
      <c r="J56" s="6">
        <v>0</v>
      </c>
      <c r="K56" s="6">
        <v>-9.8000000000000007</v>
      </c>
    </row>
    <row r="57" spans="4:11" x14ac:dyDescent="0.3">
      <c r="D57" s="6">
        <v>56</v>
      </c>
      <c r="E57" s="6">
        <f t="shared" si="0"/>
        <v>0.55000000000000027</v>
      </c>
      <c r="F57" s="6">
        <f t="shared" si="7"/>
        <v>4.7027769707279488</v>
      </c>
      <c r="G57" s="6">
        <f t="shared" si="7"/>
        <v>11.438523535806267</v>
      </c>
      <c r="H57" s="6">
        <f t="shared" si="8"/>
        <v>8.5505035831417207</v>
      </c>
      <c r="I57" s="6">
        <f t="shared" si="8"/>
        <v>18.102315519647764</v>
      </c>
      <c r="J57" s="6">
        <v>0</v>
      </c>
      <c r="K57" s="6">
        <v>-9.8000000000000007</v>
      </c>
    </row>
    <row r="58" spans="4:11" x14ac:dyDescent="0.3">
      <c r="D58" s="6">
        <v>57</v>
      </c>
      <c r="E58" s="6">
        <f t="shared" si="0"/>
        <v>0.56000000000000028</v>
      </c>
      <c r="F58" s="6">
        <f t="shared" si="7"/>
        <v>4.7882820065593661</v>
      </c>
      <c r="G58" s="6">
        <f t="shared" si="7"/>
        <v>11.619056691002745</v>
      </c>
      <c r="H58" s="6">
        <f t="shared" si="8"/>
        <v>8.5505035831417207</v>
      </c>
      <c r="I58" s="6">
        <f t="shared" si="8"/>
        <v>18.004315519647765</v>
      </c>
      <c r="J58" s="6">
        <v>0</v>
      </c>
      <c r="K58" s="6">
        <v>-9.8000000000000007</v>
      </c>
    </row>
    <row r="59" spans="4:11" x14ac:dyDescent="0.3">
      <c r="D59" s="6">
        <v>58</v>
      </c>
      <c r="E59" s="6">
        <f t="shared" si="0"/>
        <v>0.57000000000000028</v>
      </c>
      <c r="F59" s="6">
        <f t="shared" si="7"/>
        <v>4.8737870423907834</v>
      </c>
      <c r="G59" s="6">
        <f t="shared" si="7"/>
        <v>11.798609846199223</v>
      </c>
      <c r="H59" s="6">
        <f t="shared" si="8"/>
        <v>8.5505035831417207</v>
      </c>
      <c r="I59" s="6">
        <f t="shared" si="8"/>
        <v>17.906315519647766</v>
      </c>
      <c r="J59" s="6">
        <v>0</v>
      </c>
      <c r="K59" s="6">
        <v>-9.8000000000000007</v>
      </c>
    </row>
    <row r="60" spans="4:11" x14ac:dyDescent="0.3">
      <c r="D60" s="6">
        <v>59</v>
      </c>
      <c r="E60" s="6">
        <f t="shared" si="0"/>
        <v>0.58000000000000029</v>
      </c>
      <c r="F60" s="6">
        <f t="shared" si="7"/>
        <v>4.9592920782222008</v>
      </c>
      <c r="G60" s="6">
        <f t="shared" si="7"/>
        <v>11.977183001395701</v>
      </c>
      <c r="H60" s="6">
        <f t="shared" si="8"/>
        <v>8.5505035831417207</v>
      </c>
      <c r="I60" s="6">
        <f t="shared" si="8"/>
        <v>17.808315519647767</v>
      </c>
      <c r="J60" s="6">
        <v>0</v>
      </c>
      <c r="K60" s="6">
        <v>-9.8000000000000007</v>
      </c>
    </row>
    <row r="61" spans="4:11" x14ac:dyDescent="0.3">
      <c r="D61" s="6">
        <v>60</v>
      </c>
      <c r="E61" s="6">
        <f t="shared" si="0"/>
        <v>0.5900000000000003</v>
      </c>
      <c r="F61" s="6">
        <f t="shared" si="7"/>
        <v>5.0447971140536181</v>
      </c>
      <c r="G61" s="6">
        <f t="shared" si="7"/>
        <v>12.154776156592179</v>
      </c>
      <c r="H61" s="6">
        <f t="shared" si="8"/>
        <v>8.5505035831417207</v>
      </c>
      <c r="I61" s="6">
        <f t="shared" si="8"/>
        <v>17.710315519647768</v>
      </c>
      <c r="J61" s="6">
        <v>0</v>
      </c>
      <c r="K61" s="6">
        <v>-9.8000000000000007</v>
      </c>
    </row>
    <row r="62" spans="4:11" x14ac:dyDescent="0.3">
      <c r="D62" s="6">
        <v>61</v>
      </c>
      <c r="E62" s="6">
        <f t="shared" si="0"/>
        <v>0.60000000000000031</v>
      </c>
      <c r="F62" s="6">
        <f t="shared" si="7"/>
        <v>5.1303021498850354</v>
      </c>
      <c r="G62" s="6">
        <f t="shared" si="7"/>
        <v>12.331389311788659</v>
      </c>
      <c r="H62" s="6">
        <f t="shared" si="8"/>
        <v>8.5505035831417207</v>
      </c>
      <c r="I62" s="6">
        <f t="shared" si="8"/>
        <v>17.612315519647769</v>
      </c>
      <c r="J62" s="6">
        <v>0</v>
      </c>
      <c r="K62" s="6">
        <v>-9.8000000000000007</v>
      </c>
    </row>
    <row r="63" spans="4:11" x14ac:dyDescent="0.3">
      <c r="D63" s="6">
        <v>62</v>
      </c>
      <c r="E63" s="6">
        <f t="shared" si="0"/>
        <v>0.61000000000000032</v>
      </c>
      <c r="F63" s="6">
        <f t="shared" si="7"/>
        <v>5.2158071857164527</v>
      </c>
      <c r="G63" s="6">
        <f t="shared" si="7"/>
        <v>12.507022466985138</v>
      </c>
      <c r="H63" s="6">
        <f t="shared" si="8"/>
        <v>8.5505035831417207</v>
      </c>
      <c r="I63" s="6">
        <f t="shared" si="8"/>
        <v>17.51431551964777</v>
      </c>
      <c r="J63" s="6">
        <v>0</v>
      </c>
      <c r="K63" s="6">
        <v>-9.8000000000000007</v>
      </c>
    </row>
    <row r="64" spans="4:11" x14ac:dyDescent="0.3">
      <c r="D64" s="6">
        <v>63</v>
      </c>
      <c r="E64" s="6">
        <f t="shared" si="0"/>
        <v>0.62000000000000033</v>
      </c>
      <c r="F64" s="6">
        <f t="shared" si="7"/>
        <v>5.3013122215478701</v>
      </c>
      <c r="G64" s="6">
        <f t="shared" si="7"/>
        <v>12.681675622181617</v>
      </c>
      <c r="H64" s="6">
        <f t="shared" si="8"/>
        <v>8.5505035831417207</v>
      </c>
      <c r="I64" s="6">
        <f t="shared" si="8"/>
        <v>17.416315519647771</v>
      </c>
      <c r="J64" s="6">
        <v>0</v>
      </c>
      <c r="K64" s="6">
        <v>-9.8000000000000007</v>
      </c>
    </row>
    <row r="65" spans="4:11" x14ac:dyDescent="0.3">
      <c r="D65" s="6">
        <v>64</v>
      </c>
      <c r="E65" s="6">
        <f t="shared" si="0"/>
        <v>0.63000000000000034</v>
      </c>
      <c r="F65" s="6">
        <f t="shared" si="7"/>
        <v>5.3868172573792874</v>
      </c>
      <c r="G65" s="6">
        <f t="shared" si="7"/>
        <v>12.855348777378095</v>
      </c>
      <c r="H65" s="6">
        <f t="shared" si="8"/>
        <v>8.5505035831417207</v>
      </c>
      <c r="I65" s="6">
        <f t="shared" si="8"/>
        <v>17.318315519647772</v>
      </c>
      <c r="J65" s="6">
        <v>0</v>
      </c>
      <c r="K65" s="6">
        <v>-9.8000000000000007</v>
      </c>
    </row>
    <row r="66" spans="4:11" x14ac:dyDescent="0.3">
      <c r="D66" s="6">
        <v>65</v>
      </c>
      <c r="E66" s="6">
        <f t="shared" si="0"/>
        <v>0.64000000000000035</v>
      </c>
      <c r="F66" s="6">
        <f t="shared" si="7"/>
        <v>5.4723222932107047</v>
      </c>
      <c r="G66" s="6">
        <f t="shared" si="7"/>
        <v>13.028041932574574</v>
      </c>
      <c r="H66" s="6">
        <f t="shared" si="8"/>
        <v>8.5505035831417207</v>
      </c>
      <c r="I66" s="6">
        <f t="shared" si="8"/>
        <v>17.220315519647773</v>
      </c>
      <c r="J66" s="6">
        <v>0</v>
      </c>
      <c r="K66" s="6">
        <v>-9.8000000000000007</v>
      </c>
    </row>
    <row r="67" spans="4:11" x14ac:dyDescent="0.3">
      <c r="D67" s="6">
        <v>66</v>
      </c>
      <c r="E67" s="6">
        <f t="shared" si="0"/>
        <v>0.65000000000000036</v>
      </c>
      <c r="F67" s="6">
        <f t="shared" si="7"/>
        <v>5.5578273290421221</v>
      </c>
      <c r="G67" s="6">
        <f t="shared" si="7"/>
        <v>13.199755087771052</v>
      </c>
      <c r="H67" s="6">
        <f t="shared" si="8"/>
        <v>8.5505035831417207</v>
      </c>
      <c r="I67" s="6">
        <f t="shared" si="8"/>
        <v>17.122315519647774</v>
      </c>
      <c r="J67" s="6">
        <v>0</v>
      </c>
      <c r="K67" s="6">
        <v>-9.8000000000000007</v>
      </c>
    </row>
    <row r="68" spans="4:11" x14ac:dyDescent="0.3">
      <c r="D68" s="6">
        <v>67</v>
      </c>
      <c r="E68" s="6">
        <f t="shared" ref="E68:E131" si="9">$B$2+E67</f>
        <v>0.66000000000000036</v>
      </c>
      <c r="F68" s="6">
        <f t="shared" ref="F68:G83" si="10">F67+H67*$B$2+0.5*J67*$B$2^2</f>
        <v>5.6433323648735394</v>
      </c>
      <c r="G68" s="6">
        <f t="shared" si="10"/>
        <v>13.37048824296753</v>
      </c>
      <c r="H68" s="6">
        <f t="shared" ref="H68:I83" si="11">H67+J67*$B$2</f>
        <v>8.5505035831417207</v>
      </c>
      <c r="I68" s="6">
        <f t="shared" si="11"/>
        <v>17.024315519647775</v>
      </c>
      <c r="J68" s="6">
        <v>0</v>
      </c>
      <c r="K68" s="6">
        <v>-9.8000000000000007</v>
      </c>
    </row>
    <row r="69" spans="4:11" x14ac:dyDescent="0.3">
      <c r="D69" s="6">
        <v>68</v>
      </c>
      <c r="E69" s="6">
        <f t="shared" si="9"/>
        <v>0.67000000000000037</v>
      </c>
      <c r="F69" s="6">
        <f t="shared" si="10"/>
        <v>5.7288374007049567</v>
      </c>
      <c r="G69" s="6">
        <f t="shared" si="10"/>
        <v>13.540241398164008</v>
      </c>
      <c r="H69" s="6">
        <f t="shared" si="11"/>
        <v>8.5505035831417207</v>
      </c>
      <c r="I69" s="6">
        <f t="shared" si="11"/>
        <v>16.926315519647776</v>
      </c>
      <c r="J69" s="6">
        <v>0</v>
      </c>
      <c r="K69" s="6">
        <v>-9.8000000000000007</v>
      </c>
    </row>
    <row r="70" spans="4:11" x14ac:dyDescent="0.3">
      <c r="D70" s="6">
        <v>69</v>
      </c>
      <c r="E70" s="6">
        <f t="shared" si="9"/>
        <v>0.68000000000000038</v>
      </c>
      <c r="F70" s="6">
        <f t="shared" si="10"/>
        <v>5.8143424365363741</v>
      </c>
      <c r="G70" s="6">
        <f t="shared" si="10"/>
        <v>13.709014553360486</v>
      </c>
      <c r="H70" s="6">
        <f t="shared" si="11"/>
        <v>8.5505035831417207</v>
      </c>
      <c r="I70" s="6">
        <f t="shared" si="11"/>
        <v>16.828315519647777</v>
      </c>
      <c r="J70" s="6">
        <v>0</v>
      </c>
      <c r="K70" s="6">
        <v>-9.8000000000000007</v>
      </c>
    </row>
    <row r="71" spans="4:11" x14ac:dyDescent="0.3">
      <c r="D71" s="6">
        <v>70</v>
      </c>
      <c r="E71" s="6">
        <f t="shared" si="9"/>
        <v>0.69000000000000039</v>
      </c>
      <c r="F71" s="6">
        <f t="shared" si="10"/>
        <v>5.8998474723677914</v>
      </c>
      <c r="G71" s="6">
        <f t="shared" si="10"/>
        <v>13.876807708556965</v>
      </c>
      <c r="H71" s="6">
        <f t="shared" si="11"/>
        <v>8.5505035831417207</v>
      </c>
      <c r="I71" s="6">
        <f t="shared" si="11"/>
        <v>16.730315519647778</v>
      </c>
      <c r="J71" s="6">
        <v>0</v>
      </c>
      <c r="K71" s="6">
        <v>-9.8000000000000007</v>
      </c>
    </row>
    <row r="72" spans="4:11" x14ac:dyDescent="0.3">
      <c r="D72" s="6">
        <v>71</v>
      </c>
      <c r="E72" s="6">
        <f t="shared" si="9"/>
        <v>0.7000000000000004</v>
      </c>
      <c r="F72" s="6">
        <f t="shared" si="10"/>
        <v>5.9853525081992087</v>
      </c>
      <c r="G72" s="6">
        <f t="shared" si="10"/>
        <v>14.043620863753445</v>
      </c>
      <c r="H72" s="6">
        <f t="shared" si="11"/>
        <v>8.5505035831417207</v>
      </c>
      <c r="I72" s="6">
        <f t="shared" si="11"/>
        <v>16.632315519647779</v>
      </c>
      <c r="J72" s="6">
        <v>0</v>
      </c>
      <c r="K72" s="6">
        <v>-9.8000000000000007</v>
      </c>
    </row>
    <row r="73" spans="4:11" x14ac:dyDescent="0.3">
      <c r="D73" s="6">
        <v>72</v>
      </c>
      <c r="E73" s="6">
        <f t="shared" si="9"/>
        <v>0.71000000000000041</v>
      </c>
      <c r="F73" s="6">
        <f t="shared" si="10"/>
        <v>6.0708575440306261</v>
      </c>
      <c r="G73" s="6">
        <f t="shared" si="10"/>
        <v>14.209454018949923</v>
      </c>
      <c r="H73" s="6">
        <f t="shared" si="11"/>
        <v>8.5505035831417207</v>
      </c>
      <c r="I73" s="6">
        <f t="shared" si="11"/>
        <v>16.53431551964778</v>
      </c>
      <c r="J73" s="6">
        <v>0</v>
      </c>
      <c r="K73" s="6">
        <v>-9.8000000000000007</v>
      </c>
    </row>
    <row r="74" spans="4:11" x14ac:dyDescent="0.3">
      <c r="D74" s="6">
        <v>73</v>
      </c>
      <c r="E74" s="6">
        <f t="shared" si="9"/>
        <v>0.72000000000000042</v>
      </c>
      <c r="F74" s="6">
        <f t="shared" si="10"/>
        <v>6.1563625798620434</v>
      </c>
      <c r="G74" s="6">
        <f t="shared" si="10"/>
        <v>14.374307174146402</v>
      </c>
      <c r="H74" s="6">
        <f t="shared" si="11"/>
        <v>8.5505035831417207</v>
      </c>
      <c r="I74" s="6">
        <f t="shared" si="11"/>
        <v>16.436315519647781</v>
      </c>
      <c r="J74" s="6">
        <v>0</v>
      </c>
      <c r="K74" s="6">
        <v>-9.8000000000000007</v>
      </c>
    </row>
    <row r="75" spans="4:11" x14ac:dyDescent="0.3">
      <c r="D75" s="6">
        <v>74</v>
      </c>
      <c r="E75" s="6">
        <f t="shared" si="9"/>
        <v>0.73000000000000043</v>
      </c>
      <c r="F75" s="6">
        <f t="shared" si="10"/>
        <v>6.2418676156934607</v>
      </c>
      <c r="G75" s="6">
        <f t="shared" si="10"/>
        <v>14.538180329342881</v>
      </c>
      <c r="H75" s="6">
        <f t="shared" si="11"/>
        <v>8.5505035831417207</v>
      </c>
      <c r="I75" s="6">
        <f t="shared" si="11"/>
        <v>16.338315519647782</v>
      </c>
      <c r="J75" s="6">
        <v>0</v>
      </c>
      <c r="K75" s="6">
        <v>-9.8000000000000007</v>
      </c>
    </row>
    <row r="76" spans="4:11" x14ac:dyDescent="0.3">
      <c r="D76" s="6">
        <v>75</v>
      </c>
      <c r="E76" s="6">
        <f t="shared" si="9"/>
        <v>0.74000000000000044</v>
      </c>
      <c r="F76" s="6">
        <f t="shared" si="10"/>
        <v>6.327372651524878</v>
      </c>
      <c r="G76" s="6">
        <f t="shared" si="10"/>
        <v>14.701073484539359</v>
      </c>
      <c r="H76" s="6">
        <f t="shared" si="11"/>
        <v>8.5505035831417207</v>
      </c>
      <c r="I76" s="6">
        <f t="shared" si="11"/>
        <v>16.240315519647783</v>
      </c>
      <c r="J76" s="6">
        <v>0</v>
      </c>
      <c r="K76" s="6">
        <v>-9.8000000000000007</v>
      </c>
    </row>
    <row r="77" spans="4:11" x14ac:dyDescent="0.3">
      <c r="D77" s="6">
        <v>76</v>
      </c>
      <c r="E77" s="6">
        <f t="shared" si="9"/>
        <v>0.75000000000000044</v>
      </c>
      <c r="F77" s="6">
        <f t="shared" si="10"/>
        <v>6.4128776873562954</v>
      </c>
      <c r="G77" s="6">
        <f t="shared" si="10"/>
        <v>14.862986639735837</v>
      </c>
      <c r="H77" s="6">
        <f t="shared" si="11"/>
        <v>8.5505035831417207</v>
      </c>
      <c r="I77" s="6">
        <f t="shared" si="11"/>
        <v>16.142315519647784</v>
      </c>
      <c r="J77" s="6">
        <v>0</v>
      </c>
      <c r="K77" s="6">
        <v>-9.8000000000000007</v>
      </c>
    </row>
    <row r="78" spans="4:11" x14ac:dyDescent="0.3">
      <c r="D78" s="6">
        <v>77</v>
      </c>
      <c r="E78" s="6">
        <f t="shared" si="9"/>
        <v>0.76000000000000045</v>
      </c>
      <c r="F78" s="6">
        <f t="shared" si="10"/>
        <v>6.4983827231877127</v>
      </c>
      <c r="G78" s="6">
        <f t="shared" si="10"/>
        <v>15.023919794932315</v>
      </c>
      <c r="H78" s="6">
        <f t="shared" si="11"/>
        <v>8.5505035831417207</v>
      </c>
      <c r="I78" s="6">
        <f t="shared" si="11"/>
        <v>16.044315519647785</v>
      </c>
      <c r="J78" s="6">
        <v>0</v>
      </c>
      <c r="K78" s="6">
        <v>-9.8000000000000007</v>
      </c>
    </row>
    <row r="79" spans="4:11" x14ac:dyDescent="0.3">
      <c r="D79" s="6">
        <v>78</v>
      </c>
      <c r="E79" s="6">
        <f t="shared" si="9"/>
        <v>0.77000000000000046</v>
      </c>
      <c r="F79" s="6">
        <f t="shared" si="10"/>
        <v>6.58388775901913</v>
      </c>
      <c r="G79" s="6">
        <f t="shared" si="10"/>
        <v>15.183872950128794</v>
      </c>
      <c r="H79" s="6">
        <f t="shared" si="11"/>
        <v>8.5505035831417207</v>
      </c>
      <c r="I79" s="6">
        <f t="shared" si="11"/>
        <v>15.946315519647785</v>
      </c>
      <c r="J79" s="6">
        <v>0</v>
      </c>
      <c r="K79" s="6">
        <v>-9.8000000000000007</v>
      </c>
    </row>
    <row r="80" spans="4:11" x14ac:dyDescent="0.3">
      <c r="D80" s="6">
        <v>79</v>
      </c>
      <c r="E80" s="6">
        <f t="shared" si="9"/>
        <v>0.78000000000000047</v>
      </c>
      <c r="F80" s="6">
        <f t="shared" si="10"/>
        <v>6.6693927948505474</v>
      </c>
      <c r="G80" s="6">
        <f t="shared" si="10"/>
        <v>15.342846105325274</v>
      </c>
      <c r="H80" s="6">
        <f t="shared" si="11"/>
        <v>8.5505035831417207</v>
      </c>
      <c r="I80" s="6">
        <f t="shared" si="11"/>
        <v>15.848315519647784</v>
      </c>
      <c r="J80" s="6">
        <v>0</v>
      </c>
      <c r="K80" s="6">
        <v>-9.8000000000000007</v>
      </c>
    </row>
    <row r="81" spans="4:11" x14ac:dyDescent="0.3">
      <c r="D81" s="6">
        <v>80</v>
      </c>
      <c r="E81" s="6">
        <f t="shared" si="9"/>
        <v>0.79000000000000048</v>
      </c>
      <c r="F81" s="6">
        <f t="shared" si="10"/>
        <v>6.7548978306819647</v>
      </c>
      <c r="G81" s="6">
        <f t="shared" si="10"/>
        <v>15.500839260521753</v>
      </c>
      <c r="H81" s="6">
        <f t="shared" si="11"/>
        <v>8.5505035831417207</v>
      </c>
      <c r="I81" s="6">
        <f t="shared" si="11"/>
        <v>15.750315519647783</v>
      </c>
      <c r="J81" s="6">
        <v>0</v>
      </c>
      <c r="K81" s="6">
        <v>-9.8000000000000007</v>
      </c>
    </row>
    <row r="82" spans="4:11" x14ac:dyDescent="0.3">
      <c r="D82" s="6">
        <v>81</v>
      </c>
      <c r="E82" s="6">
        <f t="shared" si="9"/>
        <v>0.80000000000000049</v>
      </c>
      <c r="F82" s="6">
        <f t="shared" si="10"/>
        <v>6.840402866513382</v>
      </c>
      <c r="G82" s="6">
        <f t="shared" si="10"/>
        <v>15.657852415718231</v>
      </c>
      <c r="H82" s="6">
        <f t="shared" si="11"/>
        <v>8.5505035831417207</v>
      </c>
      <c r="I82" s="6">
        <f t="shared" si="11"/>
        <v>15.652315519647782</v>
      </c>
      <c r="J82" s="6">
        <v>0</v>
      </c>
      <c r="K82" s="6">
        <v>-9.8000000000000007</v>
      </c>
    </row>
    <row r="83" spans="4:11" x14ac:dyDescent="0.3">
      <c r="D83" s="6">
        <v>82</v>
      </c>
      <c r="E83" s="6">
        <f t="shared" si="9"/>
        <v>0.8100000000000005</v>
      </c>
      <c r="F83" s="6">
        <f t="shared" si="10"/>
        <v>6.9259079023447994</v>
      </c>
      <c r="G83" s="6">
        <f t="shared" si="10"/>
        <v>15.81388557091471</v>
      </c>
      <c r="H83" s="6">
        <f t="shared" si="11"/>
        <v>8.5505035831417207</v>
      </c>
      <c r="I83" s="6">
        <f t="shared" si="11"/>
        <v>15.554315519647782</v>
      </c>
      <c r="J83" s="6">
        <v>0</v>
      </c>
      <c r="K83" s="6">
        <v>-9.8000000000000007</v>
      </c>
    </row>
    <row r="84" spans="4:11" x14ac:dyDescent="0.3">
      <c r="D84" s="6">
        <v>83</v>
      </c>
      <c r="E84" s="6">
        <f t="shared" si="9"/>
        <v>0.82000000000000051</v>
      </c>
      <c r="F84" s="6">
        <f t="shared" ref="F84:G99" si="12">F83+H83*$B$2+0.5*J83*$B$2^2</f>
        <v>7.0114129381762167</v>
      </c>
      <c r="G84" s="6">
        <f t="shared" si="12"/>
        <v>15.968938726111189</v>
      </c>
      <c r="H84" s="6">
        <f t="shared" ref="H84:I99" si="13">H83+J83*$B$2</f>
        <v>8.5505035831417207</v>
      </c>
      <c r="I84" s="6">
        <f t="shared" si="13"/>
        <v>15.456315519647781</v>
      </c>
      <c r="J84" s="6">
        <v>0</v>
      </c>
      <c r="K84" s="6">
        <v>-9.8000000000000007</v>
      </c>
    </row>
    <row r="85" spans="4:11" x14ac:dyDescent="0.3">
      <c r="D85" s="6">
        <v>84</v>
      </c>
      <c r="E85" s="6">
        <f t="shared" si="9"/>
        <v>0.83000000000000052</v>
      </c>
      <c r="F85" s="6">
        <f t="shared" si="12"/>
        <v>7.096917974007634</v>
      </c>
      <c r="G85" s="6">
        <f t="shared" si="12"/>
        <v>16.123011881307669</v>
      </c>
      <c r="H85" s="6">
        <f t="shared" si="13"/>
        <v>8.5505035831417207</v>
      </c>
      <c r="I85" s="6">
        <f t="shared" si="13"/>
        <v>15.35831551964778</v>
      </c>
      <c r="J85" s="6">
        <v>0</v>
      </c>
      <c r="K85" s="6">
        <v>-9.8000000000000007</v>
      </c>
    </row>
    <row r="86" spans="4:11" x14ac:dyDescent="0.3">
      <c r="D86" s="6">
        <v>85</v>
      </c>
      <c r="E86" s="6">
        <f t="shared" si="9"/>
        <v>0.84000000000000052</v>
      </c>
      <c r="F86" s="6">
        <f t="shared" si="12"/>
        <v>7.1824230098390514</v>
      </c>
      <c r="G86" s="6">
        <f t="shared" si="12"/>
        <v>16.276105036504148</v>
      </c>
      <c r="H86" s="6">
        <f t="shared" si="13"/>
        <v>8.5505035831417207</v>
      </c>
      <c r="I86" s="6">
        <f t="shared" si="13"/>
        <v>15.260315519647779</v>
      </c>
      <c r="J86" s="6">
        <v>0</v>
      </c>
      <c r="K86" s="6">
        <v>-9.8000000000000007</v>
      </c>
    </row>
    <row r="87" spans="4:11" x14ac:dyDescent="0.3">
      <c r="D87" s="6">
        <v>86</v>
      </c>
      <c r="E87" s="6">
        <f t="shared" si="9"/>
        <v>0.85000000000000053</v>
      </c>
      <c r="F87" s="6">
        <f t="shared" si="12"/>
        <v>7.2679280456704687</v>
      </c>
      <c r="G87" s="6">
        <f t="shared" si="12"/>
        <v>16.428218191700626</v>
      </c>
      <c r="H87" s="6">
        <f t="shared" si="13"/>
        <v>8.5505035831417207</v>
      </c>
      <c r="I87" s="6">
        <f t="shared" si="13"/>
        <v>15.162315519647779</v>
      </c>
      <c r="J87" s="6">
        <v>0</v>
      </c>
      <c r="K87" s="6">
        <v>-9.8000000000000007</v>
      </c>
    </row>
    <row r="88" spans="4:11" x14ac:dyDescent="0.3">
      <c r="D88" s="6">
        <v>87</v>
      </c>
      <c r="E88" s="6">
        <f t="shared" si="9"/>
        <v>0.86000000000000054</v>
      </c>
      <c r="F88" s="6">
        <f t="shared" si="12"/>
        <v>7.353433081501886</v>
      </c>
      <c r="G88" s="6">
        <f t="shared" si="12"/>
        <v>16.579351346897106</v>
      </c>
      <c r="H88" s="6">
        <f t="shared" si="13"/>
        <v>8.5505035831417207</v>
      </c>
      <c r="I88" s="6">
        <f t="shared" si="13"/>
        <v>15.064315519647778</v>
      </c>
      <c r="J88" s="6">
        <v>0</v>
      </c>
      <c r="K88" s="6">
        <v>-9.8000000000000007</v>
      </c>
    </row>
    <row r="89" spans="4:11" x14ac:dyDescent="0.3">
      <c r="D89" s="6">
        <v>88</v>
      </c>
      <c r="E89" s="6">
        <f t="shared" si="9"/>
        <v>0.87000000000000055</v>
      </c>
      <c r="F89" s="6">
        <f t="shared" si="12"/>
        <v>7.4389381173333033</v>
      </c>
      <c r="G89" s="6">
        <f t="shared" si="12"/>
        <v>16.729504502093583</v>
      </c>
      <c r="H89" s="6">
        <f t="shared" si="13"/>
        <v>8.5505035831417207</v>
      </c>
      <c r="I89" s="6">
        <f t="shared" si="13"/>
        <v>14.966315519647777</v>
      </c>
      <c r="J89" s="6">
        <v>0</v>
      </c>
      <c r="K89" s="6">
        <v>-9.8000000000000007</v>
      </c>
    </row>
    <row r="90" spans="4:11" x14ac:dyDescent="0.3">
      <c r="D90" s="6">
        <v>89</v>
      </c>
      <c r="E90" s="6">
        <f t="shared" si="9"/>
        <v>0.88000000000000056</v>
      </c>
      <c r="F90" s="6">
        <f t="shared" si="12"/>
        <v>7.5244431531647207</v>
      </c>
      <c r="G90" s="6">
        <f t="shared" si="12"/>
        <v>16.878677657290062</v>
      </c>
      <c r="H90" s="6">
        <f t="shared" si="13"/>
        <v>8.5505035831417207</v>
      </c>
      <c r="I90" s="6">
        <f t="shared" si="13"/>
        <v>14.868315519647776</v>
      </c>
      <c r="J90" s="6">
        <v>0</v>
      </c>
      <c r="K90" s="6">
        <v>-9.8000000000000007</v>
      </c>
    </row>
    <row r="91" spans="4:11" x14ac:dyDescent="0.3">
      <c r="D91" s="6">
        <v>90</v>
      </c>
      <c r="E91" s="6">
        <f t="shared" si="9"/>
        <v>0.89000000000000057</v>
      </c>
      <c r="F91" s="6">
        <f t="shared" si="12"/>
        <v>7.609948188996138</v>
      </c>
      <c r="G91" s="6">
        <f t="shared" si="12"/>
        <v>17.026870812486539</v>
      </c>
      <c r="H91" s="6">
        <f t="shared" si="13"/>
        <v>8.5505035831417207</v>
      </c>
      <c r="I91" s="6">
        <f t="shared" si="13"/>
        <v>14.770315519647776</v>
      </c>
      <c r="J91" s="6">
        <v>0</v>
      </c>
      <c r="K91" s="6">
        <v>-9.8000000000000007</v>
      </c>
    </row>
    <row r="92" spans="4:11" x14ac:dyDescent="0.3">
      <c r="D92" s="6">
        <v>91</v>
      </c>
      <c r="E92" s="6">
        <f t="shared" si="9"/>
        <v>0.90000000000000058</v>
      </c>
      <c r="F92" s="6">
        <f t="shared" si="12"/>
        <v>7.6954532248275553</v>
      </c>
      <c r="G92" s="6">
        <f t="shared" si="12"/>
        <v>17.174083967683018</v>
      </c>
      <c r="H92" s="6">
        <f t="shared" si="13"/>
        <v>8.5505035831417207</v>
      </c>
      <c r="I92" s="6">
        <f t="shared" si="13"/>
        <v>14.672315519647775</v>
      </c>
      <c r="J92" s="6">
        <v>0</v>
      </c>
      <c r="K92" s="6">
        <v>-9.8000000000000007</v>
      </c>
    </row>
    <row r="93" spans="4:11" x14ac:dyDescent="0.3">
      <c r="D93" s="6">
        <v>92</v>
      </c>
      <c r="E93" s="6">
        <f t="shared" si="9"/>
        <v>0.91000000000000059</v>
      </c>
      <c r="F93" s="6">
        <f t="shared" si="12"/>
        <v>7.7809582606589727</v>
      </c>
      <c r="G93" s="6">
        <f t="shared" si="12"/>
        <v>17.320317122879498</v>
      </c>
      <c r="H93" s="6">
        <f t="shared" si="13"/>
        <v>8.5505035831417207</v>
      </c>
      <c r="I93" s="6">
        <f t="shared" si="13"/>
        <v>14.574315519647774</v>
      </c>
      <c r="J93" s="6">
        <v>0</v>
      </c>
      <c r="K93" s="6">
        <v>-9.8000000000000007</v>
      </c>
    </row>
    <row r="94" spans="4:11" x14ac:dyDescent="0.3">
      <c r="D94" s="6">
        <v>93</v>
      </c>
      <c r="E94" s="6">
        <f t="shared" si="9"/>
        <v>0.9200000000000006</v>
      </c>
      <c r="F94" s="6">
        <f t="shared" si="12"/>
        <v>7.86646329649039</v>
      </c>
      <c r="G94" s="6">
        <f t="shared" si="12"/>
        <v>17.465570278075976</v>
      </c>
      <c r="H94" s="6">
        <f t="shared" si="13"/>
        <v>8.5505035831417207</v>
      </c>
      <c r="I94" s="6">
        <f t="shared" si="13"/>
        <v>14.476315519647773</v>
      </c>
      <c r="J94" s="6">
        <v>0</v>
      </c>
      <c r="K94" s="6">
        <v>-9.8000000000000007</v>
      </c>
    </row>
    <row r="95" spans="4:11" x14ac:dyDescent="0.3">
      <c r="D95" s="6">
        <v>94</v>
      </c>
      <c r="E95" s="6">
        <f t="shared" si="9"/>
        <v>0.9300000000000006</v>
      </c>
      <c r="F95" s="6">
        <f t="shared" si="12"/>
        <v>7.9519683323218073</v>
      </c>
      <c r="G95" s="6">
        <f t="shared" si="12"/>
        <v>17.609843433272456</v>
      </c>
      <c r="H95" s="6">
        <f t="shared" si="13"/>
        <v>8.5505035831417207</v>
      </c>
      <c r="I95" s="6">
        <f t="shared" si="13"/>
        <v>14.378315519647773</v>
      </c>
      <c r="J95" s="6">
        <v>0</v>
      </c>
      <c r="K95" s="6">
        <v>-9.8000000000000007</v>
      </c>
    </row>
    <row r="96" spans="4:11" x14ac:dyDescent="0.3">
      <c r="D96" s="6">
        <v>95</v>
      </c>
      <c r="E96" s="6">
        <f t="shared" si="9"/>
        <v>0.94000000000000061</v>
      </c>
      <c r="F96" s="6">
        <f t="shared" si="12"/>
        <v>8.0374733681532238</v>
      </c>
      <c r="G96" s="6">
        <f t="shared" si="12"/>
        <v>17.753136588468934</v>
      </c>
      <c r="H96" s="6">
        <f t="shared" si="13"/>
        <v>8.5505035831417207</v>
      </c>
      <c r="I96" s="6">
        <f t="shared" si="13"/>
        <v>14.280315519647772</v>
      </c>
      <c r="J96" s="6">
        <v>0</v>
      </c>
      <c r="K96" s="6">
        <v>-9.8000000000000007</v>
      </c>
    </row>
    <row r="97" spans="4:11" x14ac:dyDescent="0.3">
      <c r="D97" s="6">
        <v>96</v>
      </c>
      <c r="E97" s="6">
        <f t="shared" si="9"/>
        <v>0.95000000000000062</v>
      </c>
      <c r="F97" s="6">
        <f t="shared" si="12"/>
        <v>8.1229784039846411</v>
      </c>
      <c r="G97" s="6">
        <f t="shared" si="12"/>
        <v>17.895449743665413</v>
      </c>
      <c r="H97" s="6">
        <f t="shared" si="13"/>
        <v>8.5505035831417207</v>
      </c>
      <c r="I97" s="6">
        <f t="shared" si="13"/>
        <v>14.182315519647771</v>
      </c>
      <c r="J97" s="6">
        <v>0</v>
      </c>
      <c r="K97" s="6">
        <v>-9.8000000000000007</v>
      </c>
    </row>
    <row r="98" spans="4:11" x14ac:dyDescent="0.3">
      <c r="D98" s="6">
        <v>97</v>
      </c>
      <c r="E98" s="6">
        <f t="shared" si="9"/>
        <v>0.96000000000000063</v>
      </c>
      <c r="F98" s="6">
        <f t="shared" si="12"/>
        <v>8.2084834398160584</v>
      </c>
      <c r="G98" s="6">
        <f t="shared" si="12"/>
        <v>18.03678289886189</v>
      </c>
      <c r="H98" s="6">
        <f t="shared" si="13"/>
        <v>8.5505035831417207</v>
      </c>
      <c r="I98" s="6">
        <f t="shared" si="13"/>
        <v>14.08431551964777</v>
      </c>
      <c r="J98" s="6">
        <v>0</v>
      </c>
      <c r="K98" s="6">
        <v>-9.8000000000000007</v>
      </c>
    </row>
    <row r="99" spans="4:11" x14ac:dyDescent="0.3">
      <c r="D99" s="6">
        <v>98</v>
      </c>
      <c r="E99" s="6">
        <f t="shared" si="9"/>
        <v>0.97000000000000064</v>
      </c>
      <c r="F99" s="6">
        <f t="shared" si="12"/>
        <v>8.2939884756474758</v>
      </c>
      <c r="G99" s="6">
        <f t="shared" si="12"/>
        <v>18.177136054058369</v>
      </c>
      <c r="H99" s="6">
        <f t="shared" si="13"/>
        <v>8.5505035831417207</v>
      </c>
      <c r="I99" s="6">
        <f t="shared" si="13"/>
        <v>13.98631551964777</v>
      </c>
      <c r="J99" s="6">
        <v>0</v>
      </c>
      <c r="K99" s="6">
        <v>-9.8000000000000007</v>
      </c>
    </row>
    <row r="100" spans="4:11" x14ac:dyDescent="0.3">
      <c r="D100" s="6">
        <v>99</v>
      </c>
      <c r="E100" s="6">
        <f t="shared" si="9"/>
        <v>0.98000000000000065</v>
      </c>
      <c r="F100" s="6">
        <f t="shared" ref="F100:G115" si="14">F99+H99*$B$2+0.5*J99*$B$2^2</f>
        <v>8.3794935114788931</v>
      </c>
      <c r="G100" s="6">
        <f t="shared" si="14"/>
        <v>18.316509209254846</v>
      </c>
      <c r="H100" s="6">
        <f t="shared" ref="H100:I115" si="15">H99+J99*$B$2</f>
        <v>8.5505035831417207</v>
      </c>
      <c r="I100" s="6">
        <f t="shared" si="15"/>
        <v>13.888315519647769</v>
      </c>
      <c r="J100" s="6">
        <v>0</v>
      </c>
      <c r="K100" s="6">
        <v>-9.8000000000000007</v>
      </c>
    </row>
    <row r="101" spans="4:11" x14ac:dyDescent="0.3">
      <c r="D101" s="6">
        <v>100</v>
      </c>
      <c r="E101" s="6">
        <f t="shared" si="9"/>
        <v>0.99000000000000066</v>
      </c>
      <c r="F101" s="6">
        <f t="shared" si="14"/>
        <v>8.4649985473103104</v>
      </c>
      <c r="G101" s="6">
        <f t="shared" si="14"/>
        <v>18.454902364451325</v>
      </c>
      <c r="H101" s="6">
        <f t="shared" si="15"/>
        <v>8.5505035831417207</v>
      </c>
      <c r="I101" s="6">
        <f t="shared" si="15"/>
        <v>13.790315519647768</v>
      </c>
      <c r="J101" s="6">
        <v>0</v>
      </c>
      <c r="K101" s="6">
        <v>-9.8000000000000007</v>
      </c>
    </row>
    <row r="102" spans="4:11" x14ac:dyDescent="0.3">
      <c r="D102" s="6">
        <v>101</v>
      </c>
      <c r="E102" s="6">
        <f t="shared" si="9"/>
        <v>1.0000000000000007</v>
      </c>
      <c r="F102" s="6">
        <f t="shared" si="14"/>
        <v>8.5505035831417278</v>
      </c>
      <c r="G102" s="6">
        <f t="shared" si="14"/>
        <v>18.592315519647805</v>
      </c>
      <c r="H102" s="6">
        <f t="shared" si="15"/>
        <v>8.5505035831417207</v>
      </c>
      <c r="I102" s="6">
        <f t="shared" si="15"/>
        <v>13.692315519647767</v>
      </c>
      <c r="J102" s="6">
        <v>0</v>
      </c>
      <c r="K102" s="6">
        <v>-9.8000000000000007</v>
      </c>
    </row>
    <row r="103" spans="4:11" x14ac:dyDescent="0.3">
      <c r="D103" s="6">
        <v>102</v>
      </c>
      <c r="E103" s="6">
        <f t="shared" si="9"/>
        <v>1.0100000000000007</v>
      </c>
      <c r="F103" s="6">
        <f t="shared" si="14"/>
        <v>8.6360086189731451</v>
      </c>
      <c r="G103" s="6">
        <f t="shared" si="14"/>
        <v>18.728748674844283</v>
      </c>
      <c r="H103" s="6">
        <f t="shared" si="15"/>
        <v>8.5505035831417207</v>
      </c>
      <c r="I103" s="6">
        <f t="shared" si="15"/>
        <v>13.594315519647767</v>
      </c>
      <c r="J103" s="6">
        <v>0</v>
      </c>
      <c r="K103" s="6">
        <v>-9.8000000000000007</v>
      </c>
    </row>
    <row r="104" spans="4:11" x14ac:dyDescent="0.3">
      <c r="D104" s="6">
        <v>103</v>
      </c>
      <c r="E104" s="6">
        <f t="shared" si="9"/>
        <v>1.0200000000000007</v>
      </c>
      <c r="F104" s="6">
        <f t="shared" si="14"/>
        <v>8.7215136548045624</v>
      </c>
      <c r="G104" s="6">
        <f t="shared" si="14"/>
        <v>18.864201830040763</v>
      </c>
      <c r="H104" s="6">
        <f t="shared" si="15"/>
        <v>8.5505035831417207</v>
      </c>
      <c r="I104" s="6">
        <f t="shared" si="15"/>
        <v>13.496315519647766</v>
      </c>
      <c r="J104" s="6">
        <v>0</v>
      </c>
      <c r="K104" s="6">
        <v>-9.8000000000000007</v>
      </c>
    </row>
    <row r="105" spans="4:11" x14ac:dyDescent="0.3">
      <c r="D105" s="6">
        <v>104</v>
      </c>
      <c r="E105" s="6">
        <f t="shared" si="9"/>
        <v>1.0300000000000007</v>
      </c>
      <c r="F105" s="6">
        <f t="shared" si="14"/>
        <v>8.8070186906359798</v>
      </c>
      <c r="G105" s="6">
        <f t="shared" si="14"/>
        <v>18.998674985237241</v>
      </c>
      <c r="H105" s="6">
        <f t="shared" si="15"/>
        <v>8.5505035831417207</v>
      </c>
      <c r="I105" s="6">
        <f t="shared" si="15"/>
        <v>13.398315519647765</v>
      </c>
      <c r="J105" s="6">
        <v>0</v>
      </c>
      <c r="K105" s="6">
        <v>-9.8000000000000007</v>
      </c>
    </row>
    <row r="106" spans="4:11" x14ac:dyDescent="0.3">
      <c r="D106" s="6">
        <v>105</v>
      </c>
      <c r="E106" s="6">
        <f t="shared" si="9"/>
        <v>1.0400000000000007</v>
      </c>
      <c r="F106" s="6">
        <f t="shared" si="14"/>
        <v>8.8925237264673971</v>
      </c>
      <c r="G106" s="6">
        <f t="shared" si="14"/>
        <v>19.13216814043372</v>
      </c>
      <c r="H106" s="6">
        <f t="shared" si="15"/>
        <v>8.5505035831417207</v>
      </c>
      <c r="I106" s="6">
        <f t="shared" si="15"/>
        <v>13.300315519647764</v>
      </c>
      <c r="J106" s="6">
        <v>0</v>
      </c>
      <c r="K106" s="6">
        <v>-9.8000000000000007</v>
      </c>
    </row>
    <row r="107" spans="4:11" x14ac:dyDescent="0.3">
      <c r="D107" s="6">
        <v>106</v>
      </c>
      <c r="E107" s="6">
        <f t="shared" si="9"/>
        <v>1.0500000000000007</v>
      </c>
      <c r="F107" s="6">
        <f t="shared" si="14"/>
        <v>8.9780287622988144</v>
      </c>
      <c r="G107" s="6">
        <f t="shared" si="14"/>
        <v>19.264681295630197</v>
      </c>
      <c r="H107" s="6">
        <f t="shared" si="15"/>
        <v>8.5505035831417207</v>
      </c>
      <c r="I107" s="6">
        <f t="shared" si="15"/>
        <v>13.202315519647764</v>
      </c>
      <c r="J107" s="6">
        <v>0</v>
      </c>
      <c r="K107" s="6">
        <v>-9.8000000000000007</v>
      </c>
    </row>
    <row r="108" spans="4:11" x14ac:dyDescent="0.3">
      <c r="D108" s="6">
        <v>107</v>
      </c>
      <c r="E108" s="6">
        <f t="shared" si="9"/>
        <v>1.0600000000000007</v>
      </c>
      <c r="F108" s="6">
        <f t="shared" si="14"/>
        <v>9.0635337981302317</v>
      </c>
      <c r="G108" s="6">
        <f t="shared" si="14"/>
        <v>19.396214450826676</v>
      </c>
      <c r="H108" s="6">
        <f t="shared" si="15"/>
        <v>8.5505035831417207</v>
      </c>
      <c r="I108" s="6">
        <f t="shared" si="15"/>
        <v>13.104315519647763</v>
      </c>
      <c r="J108" s="6">
        <v>0</v>
      </c>
      <c r="K108" s="6">
        <v>-9.8000000000000007</v>
      </c>
    </row>
    <row r="109" spans="4:11" x14ac:dyDescent="0.3">
      <c r="D109" s="6">
        <v>108</v>
      </c>
      <c r="E109" s="6">
        <f t="shared" si="9"/>
        <v>1.0700000000000007</v>
      </c>
      <c r="F109" s="6">
        <f t="shared" si="14"/>
        <v>9.1490388339616491</v>
      </c>
      <c r="G109" s="6">
        <f t="shared" si="14"/>
        <v>19.526767606023153</v>
      </c>
      <c r="H109" s="6">
        <f t="shared" si="15"/>
        <v>8.5505035831417207</v>
      </c>
      <c r="I109" s="6">
        <f t="shared" si="15"/>
        <v>13.006315519647762</v>
      </c>
      <c r="J109" s="6">
        <v>0</v>
      </c>
      <c r="K109" s="6">
        <v>-9.8000000000000007</v>
      </c>
    </row>
    <row r="110" spans="4:11" x14ac:dyDescent="0.3">
      <c r="D110" s="6">
        <v>109</v>
      </c>
      <c r="E110" s="6">
        <f t="shared" si="9"/>
        <v>1.0800000000000007</v>
      </c>
      <c r="F110" s="6">
        <f t="shared" si="14"/>
        <v>9.2345438697930664</v>
      </c>
      <c r="G110" s="6">
        <f t="shared" si="14"/>
        <v>19.656340761219631</v>
      </c>
      <c r="H110" s="6">
        <f t="shared" si="15"/>
        <v>8.5505035831417207</v>
      </c>
      <c r="I110" s="6">
        <f t="shared" si="15"/>
        <v>12.908315519647761</v>
      </c>
      <c r="J110" s="6">
        <v>0</v>
      </c>
      <c r="K110" s="6">
        <v>-9.8000000000000007</v>
      </c>
    </row>
    <row r="111" spans="4:11" x14ac:dyDescent="0.3">
      <c r="D111" s="6">
        <v>110</v>
      </c>
      <c r="E111" s="6">
        <f t="shared" si="9"/>
        <v>1.0900000000000007</v>
      </c>
      <c r="F111" s="6">
        <f t="shared" si="14"/>
        <v>9.3200489056244837</v>
      </c>
      <c r="G111" s="6">
        <f t="shared" si="14"/>
        <v>19.784933916416112</v>
      </c>
      <c r="H111" s="6">
        <f t="shared" si="15"/>
        <v>8.5505035831417207</v>
      </c>
      <c r="I111" s="6">
        <f t="shared" si="15"/>
        <v>12.81031551964776</v>
      </c>
      <c r="J111" s="6">
        <v>0</v>
      </c>
      <c r="K111" s="6">
        <v>-9.8000000000000007</v>
      </c>
    </row>
    <row r="112" spans="4:11" x14ac:dyDescent="0.3">
      <c r="D112" s="6">
        <v>111</v>
      </c>
      <c r="E112" s="6">
        <f t="shared" si="9"/>
        <v>1.1000000000000008</v>
      </c>
      <c r="F112" s="6">
        <f t="shared" si="14"/>
        <v>9.4055539414559011</v>
      </c>
      <c r="G112" s="6">
        <f t="shared" si="14"/>
        <v>19.91254707161259</v>
      </c>
      <c r="H112" s="6">
        <f t="shared" si="15"/>
        <v>8.5505035831417207</v>
      </c>
      <c r="I112" s="6">
        <f t="shared" si="15"/>
        <v>12.71231551964776</v>
      </c>
      <c r="J112" s="6">
        <v>0</v>
      </c>
      <c r="K112" s="6">
        <v>-9.8000000000000007</v>
      </c>
    </row>
    <row r="113" spans="4:11" x14ac:dyDescent="0.3">
      <c r="D113" s="6">
        <v>112</v>
      </c>
      <c r="E113" s="6">
        <f t="shared" si="9"/>
        <v>1.1100000000000008</v>
      </c>
      <c r="F113" s="6">
        <f t="shared" si="14"/>
        <v>9.4910589772873184</v>
      </c>
      <c r="G113" s="6">
        <f t="shared" si="14"/>
        <v>20.039180226809069</v>
      </c>
      <c r="H113" s="6">
        <f t="shared" si="15"/>
        <v>8.5505035831417207</v>
      </c>
      <c r="I113" s="6">
        <f t="shared" si="15"/>
        <v>12.614315519647759</v>
      </c>
      <c r="J113" s="6">
        <v>0</v>
      </c>
      <c r="K113" s="6">
        <v>-9.8000000000000007</v>
      </c>
    </row>
    <row r="114" spans="4:11" x14ac:dyDescent="0.3">
      <c r="D114" s="6">
        <v>113</v>
      </c>
      <c r="E114" s="6">
        <f t="shared" si="9"/>
        <v>1.1200000000000008</v>
      </c>
      <c r="F114" s="6">
        <f t="shared" si="14"/>
        <v>9.5765640131187357</v>
      </c>
      <c r="G114" s="6">
        <f t="shared" si="14"/>
        <v>20.164833382005547</v>
      </c>
      <c r="H114" s="6">
        <f t="shared" si="15"/>
        <v>8.5505035831417207</v>
      </c>
      <c r="I114" s="6">
        <f t="shared" si="15"/>
        <v>12.516315519647758</v>
      </c>
      <c r="J114" s="6">
        <v>0</v>
      </c>
      <c r="K114" s="6">
        <v>-9.8000000000000007</v>
      </c>
    </row>
    <row r="115" spans="4:11" x14ac:dyDescent="0.3">
      <c r="D115" s="6">
        <v>114</v>
      </c>
      <c r="E115" s="6">
        <f t="shared" si="9"/>
        <v>1.1300000000000008</v>
      </c>
      <c r="F115" s="6">
        <f t="shared" si="14"/>
        <v>9.6620690489501531</v>
      </c>
      <c r="G115" s="6">
        <f t="shared" si="14"/>
        <v>20.289506537202026</v>
      </c>
      <c r="H115" s="6">
        <f t="shared" si="15"/>
        <v>8.5505035831417207</v>
      </c>
      <c r="I115" s="6">
        <f t="shared" si="15"/>
        <v>12.418315519647757</v>
      </c>
      <c r="J115" s="6">
        <v>0</v>
      </c>
      <c r="K115" s="6">
        <v>-9.8000000000000007</v>
      </c>
    </row>
    <row r="116" spans="4:11" x14ac:dyDescent="0.3">
      <c r="D116" s="6">
        <v>115</v>
      </c>
      <c r="E116" s="6">
        <f t="shared" si="9"/>
        <v>1.1400000000000008</v>
      </c>
      <c r="F116" s="6">
        <f t="shared" ref="F116:G131" si="16">F115+H115*$B$2+0.5*J115*$B$2^2</f>
        <v>9.7475740847815704</v>
      </c>
      <c r="G116" s="6">
        <f t="shared" si="16"/>
        <v>20.413199692398504</v>
      </c>
      <c r="H116" s="6">
        <f t="shared" ref="H116:I131" si="17">H115+J115*$B$2</f>
        <v>8.5505035831417207</v>
      </c>
      <c r="I116" s="6">
        <f t="shared" si="17"/>
        <v>12.320315519647757</v>
      </c>
      <c r="J116" s="6">
        <v>0</v>
      </c>
      <c r="K116" s="6">
        <v>-9.8000000000000007</v>
      </c>
    </row>
    <row r="117" spans="4:11" x14ac:dyDescent="0.3">
      <c r="D117" s="6">
        <v>116</v>
      </c>
      <c r="E117" s="6">
        <f t="shared" si="9"/>
        <v>1.1500000000000008</v>
      </c>
      <c r="F117" s="6">
        <f t="shared" si="16"/>
        <v>9.8330791206129877</v>
      </c>
      <c r="G117" s="6">
        <f t="shared" si="16"/>
        <v>20.535912847594982</v>
      </c>
      <c r="H117" s="6">
        <f t="shared" si="17"/>
        <v>8.5505035831417207</v>
      </c>
      <c r="I117" s="6">
        <f t="shared" si="17"/>
        <v>12.222315519647756</v>
      </c>
      <c r="J117" s="6">
        <v>0</v>
      </c>
      <c r="K117" s="6">
        <v>-9.8000000000000007</v>
      </c>
    </row>
    <row r="118" spans="4:11" x14ac:dyDescent="0.3">
      <c r="D118" s="6">
        <v>117</v>
      </c>
      <c r="E118" s="6">
        <f t="shared" si="9"/>
        <v>1.1600000000000008</v>
      </c>
      <c r="F118" s="6">
        <f t="shared" si="16"/>
        <v>9.9185841564444051</v>
      </c>
      <c r="G118" s="6">
        <f t="shared" si="16"/>
        <v>20.657646002791459</v>
      </c>
      <c r="H118" s="6">
        <f t="shared" si="17"/>
        <v>8.5505035831417207</v>
      </c>
      <c r="I118" s="6">
        <f t="shared" si="17"/>
        <v>12.124315519647755</v>
      </c>
      <c r="J118" s="6">
        <v>0</v>
      </c>
      <c r="K118" s="6">
        <v>-9.8000000000000007</v>
      </c>
    </row>
    <row r="119" spans="4:11" x14ac:dyDescent="0.3">
      <c r="D119" s="6">
        <v>118</v>
      </c>
      <c r="E119" s="6">
        <f t="shared" si="9"/>
        <v>1.1700000000000008</v>
      </c>
      <c r="F119" s="6">
        <f t="shared" si="16"/>
        <v>10.004089192275822</v>
      </c>
      <c r="G119" s="6">
        <f t="shared" si="16"/>
        <v>20.778399157987938</v>
      </c>
      <c r="H119" s="6">
        <f t="shared" si="17"/>
        <v>8.5505035831417207</v>
      </c>
      <c r="I119" s="6">
        <f t="shared" si="17"/>
        <v>12.026315519647754</v>
      </c>
      <c r="J119" s="6">
        <v>0</v>
      </c>
      <c r="K119" s="6">
        <v>-9.8000000000000007</v>
      </c>
    </row>
    <row r="120" spans="4:11" x14ac:dyDescent="0.3">
      <c r="D120" s="6">
        <v>119</v>
      </c>
      <c r="E120" s="6">
        <f t="shared" si="9"/>
        <v>1.1800000000000008</v>
      </c>
      <c r="F120" s="6">
        <f t="shared" si="16"/>
        <v>10.08959422810724</v>
      </c>
      <c r="G120" s="6">
        <f t="shared" si="16"/>
        <v>20.898172313184418</v>
      </c>
      <c r="H120" s="6">
        <f t="shared" si="17"/>
        <v>8.5505035831417207</v>
      </c>
      <c r="I120" s="6">
        <f t="shared" si="17"/>
        <v>11.928315519647754</v>
      </c>
      <c r="J120" s="6">
        <v>0</v>
      </c>
      <c r="K120" s="6">
        <v>-9.8000000000000007</v>
      </c>
    </row>
    <row r="121" spans="4:11" x14ac:dyDescent="0.3">
      <c r="D121" s="6">
        <v>120</v>
      </c>
      <c r="E121" s="6">
        <f t="shared" si="9"/>
        <v>1.1900000000000008</v>
      </c>
      <c r="F121" s="6">
        <f t="shared" si="16"/>
        <v>10.175099263938657</v>
      </c>
      <c r="G121" s="6">
        <f t="shared" si="16"/>
        <v>21.016965468380896</v>
      </c>
      <c r="H121" s="6">
        <f t="shared" si="17"/>
        <v>8.5505035831417207</v>
      </c>
      <c r="I121" s="6">
        <f t="shared" si="17"/>
        <v>11.830315519647753</v>
      </c>
      <c r="J121" s="6">
        <v>0</v>
      </c>
      <c r="K121" s="6">
        <v>-9.8000000000000007</v>
      </c>
    </row>
    <row r="122" spans="4:11" x14ac:dyDescent="0.3">
      <c r="D122" s="6">
        <v>121</v>
      </c>
      <c r="E122" s="6">
        <f t="shared" si="9"/>
        <v>1.2000000000000008</v>
      </c>
      <c r="F122" s="6">
        <f t="shared" si="16"/>
        <v>10.260604299770074</v>
      </c>
      <c r="G122" s="6">
        <f t="shared" si="16"/>
        <v>21.134778623577375</v>
      </c>
      <c r="H122" s="6">
        <f t="shared" si="17"/>
        <v>8.5505035831417207</v>
      </c>
      <c r="I122" s="6">
        <f t="shared" si="17"/>
        <v>11.732315519647752</v>
      </c>
      <c r="J122" s="6">
        <v>0</v>
      </c>
      <c r="K122" s="6">
        <v>-9.8000000000000007</v>
      </c>
    </row>
    <row r="123" spans="4:11" x14ac:dyDescent="0.3">
      <c r="D123" s="6">
        <v>122</v>
      </c>
      <c r="E123" s="6">
        <f t="shared" si="9"/>
        <v>1.2100000000000009</v>
      </c>
      <c r="F123" s="6">
        <f t="shared" si="16"/>
        <v>10.346109335601492</v>
      </c>
      <c r="G123" s="6">
        <f t="shared" si="16"/>
        <v>21.251611778773853</v>
      </c>
      <c r="H123" s="6">
        <f t="shared" si="17"/>
        <v>8.5505035831417207</v>
      </c>
      <c r="I123" s="6">
        <f t="shared" si="17"/>
        <v>11.634315519647751</v>
      </c>
      <c r="J123" s="6">
        <v>0</v>
      </c>
      <c r="K123" s="6">
        <v>-9.8000000000000007</v>
      </c>
    </row>
    <row r="124" spans="4:11" x14ac:dyDescent="0.3">
      <c r="D124" s="6">
        <v>123</v>
      </c>
      <c r="E124" s="6">
        <f t="shared" si="9"/>
        <v>1.2200000000000009</v>
      </c>
      <c r="F124" s="6">
        <f t="shared" si="16"/>
        <v>10.431614371432909</v>
      </c>
      <c r="G124" s="6">
        <f t="shared" si="16"/>
        <v>21.367464933970332</v>
      </c>
      <c r="H124" s="6">
        <f t="shared" si="17"/>
        <v>8.5505035831417207</v>
      </c>
      <c r="I124" s="6">
        <f t="shared" si="17"/>
        <v>11.536315519647751</v>
      </c>
      <c r="J124" s="6">
        <v>0</v>
      </c>
      <c r="K124" s="6">
        <v>-9.8000000000000007</v>
      </c>
    </row>
    <row r="125" spans="4:11" x14ac:dyDescent="0.3">
      <c r="D125" s="6">
        <v>124</v>
      </c>
      <c r="E125" s="6">
        <f t="shared" si="9"/>
        <v>1.2300000000000009</v>
      </c>
      <c r="F125" s="6">
        <f t="shared" si="16"/>
        <v>10.517119407264326</v>
      </c>
      <c r="G125" s="6">
        <f t="shared" si="16"/>
        <v>21.482338089166809</v>
      </c>
      <c r="H125" s="6">
        <f t="shared" si="17"/>
        <v>8.5505035831417207</v>
      </c>
      <c r="I125" s="6">
        <f t="shared" si="17"/>
        <v>11.43831551964775</v>
      </c>
      <c r="J125" s="6">
        <v>0</v>
      </c>
      <c r="K125" s="6">
        <v>-9.8000000000000007</v>
      </c>
    </row>
    <row r="126" spans="4:11" x14ac:dyDescent="0.3">
      <c r="D126" s="6">
        <v>125</v>
      </c>
      <c r="E126" s="6">
        <f t="shared" si="9"/>
        <v>1.2400000000000009</v>
      </c>
      <c r="F126" s="6">
        <f t="shared" si="16"/>
        <v>10.602624443095744</v>
      </c>
      <c r="G126" s="6">
        <f t="shared" si="16"/>
        <v>21.596231244363288</v>
      </c>
      <c r="H126" s="6">
        <f t="shared" si="17"/>
        <v>8.5505035831417207</v>
      </c>
      <c r="I126" s="6">
        <f t="shared" si="17"/>
        <v>11.340315519647749</v>
      </c>
      <c r="J126" s="6">
        <v>0</v>
      </c>
      <c r="K126" s="6">
        <v>-9.8000000000000007</v>
      </c>
    </row>
    <row r="127" spans="4:11" x14ac:dyDescent="0.3">
      <c r="D127" s="6">
        <v>126</v>
      </c>
      <c r="E127" s="6">
        <f t="shared" si="9"/>
        <v>1.2500000000000009</v>
      </c>
      <c r="F127" s="6">
        <f t="shared" si="16"/>
        <v>10.688129478927161</v>
      </c>
      <c r="G127" s="6">
        <f t="shared" si="16"/>
        <v>21.709144399559765</v>
      </c>
      <c r="H127" s="6">
        <f t="shared" si="17"/>
        <v>8.5505035831417207</v>
      </c>
      <c r="I127" s="6">
        <f t="shared" si="17"/>
        <v>11.242315519647748</v>
      </c>
      <c r="J127" s="6">
        <v>0</v>
      </c>
      <c r="K127" s="6">
        <v>-9.8000000000000007</v>
      </c>
    </row>
    <row r="128" spans="4:11" x14ac:dyDescent="0.3">
      <c r="D128" s="6">
        <v>127</v>
      </c>
      <c r="E128" s="6">
        <f t="shared" si="9"/>
        <v>1.2600000000000009</v>
      </c>
      <c r="F128" s="6">
        <f t="shared" si="16"/>
        <v>10.773634514758578</v>
      </c>
      <c r="G128" s="6">
        <f t="shared" si="16"/>
        <v>21.821077554756243</v>
      </c>
      <c r="H128" s="6">
        <f t="shared" si="17"/>
        <v>8.5505035831417207</v>
      </c>
      <c r="I128" s="6">
        <f t="shared" si="17"/>
        <v>11.144315519647748</v>
      </c>
      <c r="J128" s="6">
        <v>0</v>
      </c>
      <c r="K128" s="6">
        <v>-9.8000000000000007</v>
      </c>
    </row>
    <row r="129" spans="4:11" x14ac:dyDescent="0.3">
      <c r="D129" s="6">
        <v>128</v>
      </c>
      <c r="E129" s="6">
        <f t="shared" si="9"/>
        <v>1.2700000000000009</v>
      </c>
      <c r="F129" s="6">
        <f t="shared" si="16"/>
        <v>10.859139550589996</v>
      </c>
      <c r="G129" s="6">
        <f t="shared" si="16"/>
        <v>21.932030709952723</v>
      </c>
      <c r="H129" s="6">
        <f t="shared" si="17"/>
        <v>8.5505035831417207</v>
      </c>
      <c r="I129" s="6">
        <f t="shared" si="17"/>
        <v>11.046315519647747</v>
      </c>
      <c r="J129" s="6">
        <v>0</v>
      </c>
      <c r="K129" s="6">
        <v>-9.8000000000000007</v>
      </c>
    </row>
    <row r="130" spans="4:11" x14ac:dyDescent="0.3">
      <c r="D130" s="6">
        <v>129</v>
      </c>
      <c r="E130" s="6">
        <f t="shared" si="9"/>
        <v>1.2800000000000009</v>
      </c>
      <c r="F130" s="6">
        <f t="shared" si="16"/>
        <v>10.944644586421413</v>
      </c>
      <c r="G130" s="6">
        <f t="shared" si="16"/>
        <v>22.042003865149201</v>
      </c>
      <c r="H130" s="6">
        <f t="shared" si="17"/>
        <v>8.5505035831417207</v>
      </c>
      <c r="I130" s="6">
        <f t="shared" si="17"/>
        <v>10.948315519647746</v>
      </c>
      <c r="J130" s="6">
        <v>0</v>
      </c>
      <c r="K130" s="6">
        <v>-9.8000000000000007</v>
      </c>
    </row>
    <row r="131" spans="4:11" x14ac:dyDescent="0.3">
      <c r="D131" s="6">
        <v>130</v>
      </c>
      <c r="E131" s="6">
        <f t="shared" si="9"/>
        <v>1.2900000000000009</v>
      </c>
      <c r="F131" s="6">
        <f t="shared" si="16"/>
        <v>11.03014962225283</v>
      </c>
      <c r="G131" s="6">
        <f t="shared" si="16"/>
        <v>22.150997020345681</v>
      </c>
      <c r="H131" s="6">
        <f t="shared" si="17"/>
        <v>8.5505035831417207</v>
      </c>
      <c r="I131" s="6">
        <f t="shared" si="17"/>
        <v>10.850315519647745</v>
      </c>
      <c r="J131" s="6">
        <v>0</v>
      </c>
      <c r="K131" s="6">
        <v>-9.8000000000000007</v>
      </c>
    </row>
    <row r="132" spans="4:11" x14ac:dyDescent="0.3">
      <c r="D132" s="6">
        <v>131</v>
      </c>
      <c r="E132" s="6">
        <f t="shared" ref="E132:E195" si="18">$B$2+E131</f>
        <v>1.3000000000000009</v>
      </c>
      <c r="F132" s="6">
        <f t="shared" ref="F132:G147" si="19">F131+H131*$B$2+0.5*J131*$B$2^2</f>
        <v>11.115654658084248</v>
      </c>
      <c r="G132" s="6">
        <f t="shared" si="19"/>
        <v>22.259010175542159</v>
      </c>
      <c r="H132" s="6">
        <f t="shared" ref="H132:I147" si="20">H131+J131*$B$2</f>
        <v>8.5505035831417207</v>
      </c>
      <c r="I132" s="6">
        <f t="shared" si="20"/>
        <v>10.752315519647745</v>
      </c>
      <c r="J132" s="6">
        <v>0</v>
      </c>
      <c r="K132" s="6">
        <v>-9.8000000000000007</v>
      </c>
    </row>
    <row r="133" spans="4:11" x14ac:dyDescent="0.3">
      <c r="D133" s="6">
        <v>132</v>
      </c>
      <c r="E133" s="6">
        <f t="shared" si="18"/>
        <v>1.3100000000000009</v>
      </c>
      <c r="F133" s="6">
        <f t="shared" si="19"/>
        <v>11.201159693915665</v>
      </c>
      <c r="G133" s="6">
        <f t="shared" si="19"/>
        <v>22.366043330738638</v>
      </c>
      <c r="H133" s="6">
        <f t="shared" si="20"/>
        <v>8.5505035831417207</v>
      </c>
      <c r="I133" s="6">
        <f t="shared" si="20"/>
        <v>10.654315519647744</v>
      </c>
      <c r="J133" s="6">
        <v>0</v>
      </c>
      <c r="K133" s="6">
        <v>-9.8000000000000007</v>
      </c>
    </row>
    <row r="134" spans="4:11" x14ac:dyDescent="0.3">
      <c r="D134" s="6">
        <v>133</v>
      </c>
      <c r="E134" s="6">
        <f t="shared" si="18"/>
        <v>1.320000000000001</v>
      </c>
      <c r="F134" s="6">
        <f t="shared" si="19"/>
        <v>11.286664729747082</v>
      </c>
      <c r="G134" s="6">
        <f t="shared" si="19"/>
        <v>22.472096485935115</v>
      </c>
      <c r="H134" s="6">
        <f t="shared" si="20"/>
        <v>8.5505035831417207</v>
      </c>
      <c r="I134" s="6">
        <f t="shared" si="20"/>
        <v>10.556315519647743</v>
      </c>
      <c r="J134" s="6">
        <v>0</v>
      </c>
      <c r="K134" s="6">
        <v>-9.8000000000000007</v>
      </c>
    </row>
    <row r="135" spans="4:11" x14ac:dyDescent="0.3">
      <c r="D135" s="6">
        <v>134</v>
      </c>
      <c r="E135" s="6">
        <f t="shared" si="18"/>
        <v>1.330000000000001</v>
      </c>
      <c r="F135" s="6">
        <f t="shared" si="19"/>
        <v>11.3721697655785</v>
      </c>
      <c r="G135" s="6">
        <f t="shared" si="19"/>
        <v>22.577169641131594</v>
      </c>
      <c r="H135" s="6">
        <f t="shared" si="20"/>
        <v>8.5505035831417207</v>
      </c>
      <c r="I135" s="6">
        <f t="shared" si="20"/>
        <v>10.458315519647742</v>
      </c>
      <c r="J135" s="6">
        <v>0</v>
      </c>
      <c r="K135" s="6">
        <v>-9.8000000000000007</v>
      </c>
    </row>
    <row r="136" spans="4:11" x14ac:dyDescent="0.3">
      <c r="D136" s="6">
        <v>135</v>
      </c>
      <c r="E136" s="6">
        <f t="shared" si="18"/>
        <v>1.340000000000001</v>
      </c>
      <c r="F136" s="6">
        <f t="shared" si="19"/>
        <v>11.457674801409917</v>
      </c>
      <c r="G136" s="6">
        <f t="shared" si="19"/>
        <v>22.68126279632807</v>
      </c>
      <c r="H136" s="6">
        <f t="shared" si="20"/>
        <v>8.5505035831417207</v>
      </c>
      <c r="I136" s="6">
        <f t="shared" si="20"/>
        <v>10.360315519647742</v>
      </c>
      <c r="J136" s="6">
        <v>0</v>
      </c>
      <c r="K136" s="6">
        <v>-9.8000000000000007</v>
      </c>
    </row>
    <row r="137" spans="4:11" x14ac:dyDescent="0.3">
      <c r="D137" s="6">
        <v>136</v>
      </c>
      <c r="E137" s="6">
        <f t="shared" si="18"/>
        <v>1.350000000000001</v>
      </c>
      <c r="F137" s="6">
        <f t="shared" si="19"/>
        <v>11.543179837241334</v>
      </c>
      <c r="G137" s="6">
        <f t="shared" si="19"/>
        <v>22.784375951524549</v>
      </c>
      <c r="H137" s="6">
        <f t="shared" si="20"/>
        <v>8.5505035831417207</v>
      </c>
      <c r="I137" s="6">
        <f t="shared" si="20"/>
        <v>10.262315519647741</v>
      </c>
      <c r="J137" s="6">
        <v>0</v>
      </c>
      <c r="K137" s="6">
        <v>-9.8000000000000007</v>
      </c>
    </row>
    <row r="138" spans="4:11" x14ac:dyDescent="0.3">
      <c r="D138" s="6">
        <v>137</v>
      </c>
      <c r="E138" s="6">
        <f t="shared" si="18"/>
        <v>1.360000000000001</v>
      </c>
      <c r="F138" s="6">
        <f t="shared" si="19"/>
        <v>11.628684873072752</v>
      </c>
      <c r="G138" s="6">
        <f t="shared" si="19"/>
        <v>22.886509106721029</v>
      </c>
      <c r="H138" s="6">
        <f t="shared" si="20"/>
        <v>8.5505035831417207</v>
      </c>
      <c r="I138" s="6">
        <f t="shared" si="20"/>
        <v>10.16431551964774</v>
      </c>
      <c r="J138" s="6">
        <v>0</v>
      </c>
      <c r="K138" s="6">
        <v>-9.8000000000000007</v>
      </c>
    </row>
    <row r="139" spans="4:11" x14ac:dyDescent="0.3">
      <c r="D139" s="6">
        <v>138</v>
      </c>
      <c r="E139" s="6">
        <f t="shared" si="18"/>
        <v>1.370000000000001</v>
      </c>
      <c r="F139" s="6">
        <f t="shared" si="19"/>
        <v>11.714189908904169</v>
      </c>
      <c r="G139" s="6">
        <f t="shared" si="19"/>
        <v>22.987662261917507</v>
      </c>
      <c r="H139" s="6">
        <f t="shared" si="20"/>
        <v>8.5505035831417207</v>
      </c>
      <c r="I139" s="6">
        <f t="shared" si="20"/>
        <v>10.066315519647739</v>
      </c>
      <c r="J139" s="6">
        <v>0</v>
      </c>
      <c r="K139" s="6">
        <v>-9.8000000000000007</v>
      </c>
    </row>
    <row r="140" spans="4:11" x14ac:dyDescent="0.3">
      <c r="D140" s="6">
        <v>139</v>
      </c>
      <c r="E140" s="6">
        <f t="shared" si="18"/>
        <v>1.380000000000001</v>
      </c>
      <c r="F140" s="6">
        <f t="shared" si="19"/>
        <v>11.799694944735586</v>
      </c>
      <c r="G140" s="6">
        <f t="shared" si="19"/>
        <v>23.087835417113986</v>
      </c>
      <c r="H140" s="6">
        <f t="shared" si="20"/>
        <v>8.5505035831417207</v>
      </c>
      <c r="I140" s="6">
        <f t="shared" si="20"/>
        <v>9.9683155196477387</v>
      </c>
      <c r="J140" s="6">
        <v>0</v>
      </c>
      <c r="K140" s="6">
        <v>-9.8000000000000007</v>
      </c>
    </row>
    <row r="141" spans="4:11" x14ac:dyDescent="0.3">
      <c r="D141" s="6">
        <v>140</v>
      </c>
      <c r="E141" s="6">
        <f t="shared" si="18"/>
        <v>1.390000000000001</v>
      </c>
      <c r="F141" s="6">
        <f t="shared" si="19"/>
        <v>11.885199980567004</v>
      </c>
      <c r="G141" s="6">
        <f t="shared" si="19"/>
        <v>23.187028572310464</v>
      </c>
      <c r="H141" s="6">
        <f t="shared" si="20"/>
        <v>8.5505035831417207</v>
      </c>
      <c r="I141" s="6">
        <f t="shared" si="20"/>
        <v>9.8703155196477379</v>
      </c>
      <c r="J141" s="6">
        <v>0</v>
      </c>
      <c r="K141" s="6">
        <v>-9.8000000000000007</v>
      </c>
    </row>
    <row r="142" spans="4:11" x14ac:dyDescent="0.3">
      <c r="D142" s="6">
        <v>141</v>
      </c>
      <c r="E142" s="6">
        <f t="shared" si="18"/>
        <v>1.400000000000001</v>
      </c>
      <c r="F142" s="6">
        <f t="shared" si="19"/>
        <v>11.970705016398421</v>
      </c>
      <c r="G142" s="6">
        <f t="shared" si="19"/>
        <v>23.285241727506943</v>
      </c>
      <c r="H142" s="6">
        <f t="shared" si="20"/>
        <v>8.5505035831417207</v>
      </c>
      <c r="I142" s="6">
        <f t="shared" si="20"/>
        <v>9.7723155196477371</v>
      </c>
      <c r="J142" s="6">
        <v>0</v>
      </c>
      <c r="K142" s="6">
        <v>-9.8000000000000007</v>
      </c>
    </row>
    <row r="143" spans="4:11" x14ac:dyDescent="0.3">
      <c r="D143" s="6">
        <v>142</v>
      </c>
      <c r="E143" s="6">
        <f t="shared" si="18"/>
        <v>1.410000000000001</v>
      </c>
      <c r="F143" s="6">
        <f t="shared" si="19"/>
        <v>12.056210052229838</v>
      </c>
      <c r="G143" s="6">
        <f t="shared" si="19"/>
        <v>23.38247488270342</v>
      </c>
      <c r="H143" s="6">
        <f t="shared" si="20"/>
        <v>8.5505035831417207</v>
      </c>
      <c r="I143" s="6">
        <f t="shared" si="20"/>
        <v>9.6743155196477364</v>
      </c>
      <c r="J143" s="6">
        <v>0</v>
      </c>
      <c r="K143" s="6">
        <v>-9.8000000000000007</v>
      </c>
    </row>
    <row r="144" spans="4:11" x14ac:dyDescent="0.3">
      <c r="D144" s="6">
        <v>143</v>
      </c>
      <c r="E144" s="6">
        <f t="shared" si="18"/>
        <v>1.420000000000001</v>
      </c>
      <c r="F144" s="6">
        <f t="shared" si="19"/>
        <v>12.141715088061256</v>
      </c>
      <c r="G144" s="6">
        <f t="shared" si="19"/>
        <v>23.478728037899899</v>
      </c>
      <c r="H144" s="6">
        <f t="shared" si="20"/>
        <v>8.5505035831417207</v>
      </c>
      <c r="I144" s="6">
        <f t="shared" si="20"/>
        <v>9.5763155196477356</v>
      </c>
      <c r="J144" s="6">
        <v>0</v>
      </c>
      <c r="K144" s="6">
        <v>-9.8000000000000007</v>
      </c>
    </row>
    <row r="145" spans="4:11" x14ac:dyDescent="0.3">
      <c r="D145" s="6">
        <v>144</v>
      </c>
      <c r="E145" s="6">
        <f t="shared" si="18"/>
        <v>1.430000000000001</v>
      </c>
      <c r="F145" s="6">
        <f t="shared" si="19"/>
        <v>12.227220123892673</v>
      </c>
      <c r="G145" s="6">
        <f t="shared" si="19"/>
        <v>23.574001193096375</v>
      </c>
      <c r="H145" s="6">
        <f t="shared" si="20"/>
        <v>8.5505035831417207</v>
      </c>
      <c r="I145" s="6">
        <f t="shared" si="20"/>
        <v>9.4783155196477349</v>
      </c>
      <c r="J145" s="6">
        <v>0</v>
      </c>
      <c r="K145" s="6">
        <v>-9.8000000000000007</v>
      </c>
    </row>
    <row r="146" spans="4:11" x14ac:dyDescent="0.3">
      <c r="D146" s="6">
        <v>145</v>
      </c>
      <c r="E146" s="6">
        <f t="shared" si="18"/>
        <v>1.4400000000000011</v>
      </c>
      <c r="F146" s="6">
        <f t="shared" si="19"/>
        <v>12.31272515972409</v>
      </c>
      <c r="G146" s="6">
        <f t="shared" si="19"/>
        <v>23.668294348292854</v>
      </c>
      <c r="H146" s="6">
        <f t="shared" si="20"/>
        <v>8.5505035831417207</v>
      </c>
      <c r="I146" s="6">
        <f t="shared" si="20"/>
        <v>9.3803155196477341</v>
      </c>
      <c r="J146" s="6">
        <v>0</v>
      </c>
      <c r="K146" s="6">
        <v>-9.8000000000000007</v>
      </c>
    </row>
    <row r="147" spans="4:11" x14ac:dyDescent="0.3">
      <c r="D147" s="6">
        <v>146</v>
      </c>
      <c r="E147" s="6">
        <f t="shared" si="18"/>
        <v>1.4500000000000011</v>
      </c>
      <c r="F147" s="6">
        <f t="shared" si="19"/>
        <v>12.398230195555508</v>
      </c>
      <c r="G147" s="6">
        <f t="shared" si="19"/>
        <v>23.761607503489333</v>
      </c>
      <c r="H147" s="6">
        <f t="shared" si="20"/>
        <v>8.5505035831417207</v>
      </c>
      <c r="I147" s="6">
        <f t="shared" si="20"/>
        <v>9.2823155196477334</v>
      </c>
      <c r="J147" s="6">
        <v>0</v>
      </c>
      <c r="K147" s="6">
        <v>-9.8000000000000007</v>
      </c>
    </row>
    <row r="148" spans="4:11" x14ac:dyDescent="0.3">
      <c r="D148" s="6">
        <v>147</v>
      </c>
      <c r="E148" s="6">
        <f t="shared" si="18"/>
        <v>1.4600000000000011</v>
      </c>
      <c r="F148" s="6">
        <f t="shared" ref="F148:G163" si="21">F147+H147*$B$2+0.5*J147*$B$2^2</f>
        <v>12.483735231386925</v>
      </c>
      <c r="G148" s="6">
        <f t="shared" si="21"/>
        <v>23.853940658685811</v>
      </c>
      <c r="H148" s="6">
        <f t="shared" ref="H148:I163" si="22">H147+J147*$B$2</f>
        <v>8.5505035831417207</v>
      </c>
      <c r="I148" s="6">
        <f t="shared" si="22"/>
        <v>9.1843155196477326</v>
      </c>
      <c r="J148" s="6">
        <v>0</v>
      </c>
      <c r="K148" s="6">
        <v>-9.8000000000000007</v>
      </c>
    </row>
    <row r="149" spans="4:11" x14ac:dyDescent="0.3">
      <c r="D149" s="6">
        <v>148</v>
      </c>
      <c r="E149" s="6">
        <f t="shared" si="18"/>
        <v>1.4700000000000011</v>
      </c>
      <c r="F149" s="6">
        <f t="shared" si="21"/>
        <v>12.569240267218342</v>
      </c>
      <c r="G149" s="6">
        <f t="shared" si="21"/>
        <v>23.945293813882291</v>
      </c>
      <c r="H149" s="6">
        <f t="shared" si="22"/>
        <v>8.5505035831417207</v>
      </c>
      <c r="I149" s="6">
        <f t="shared" si="22"/>
        <v>9.0863155196477319</v>
      </c>
      <c r="J149" s="6">
        <v>0</v>
      </c>
      <c r="K149" s="6">
        <v>-9.8000000000000007</v>
      </c>
    </row>
    <row r="150" spans="4:11" x14ac:dyDescent="0.3">
      <c r="D150" s="6">
        <v>149</v>
      </c>
      <c r="E150" s="6">
        <f t="shared" si="18"/>
        <v>1.4800000000000011</v>
      </c>
      <c r="F150" s="6">
        <f t="shared" si="21"/>
        <v>12.65474530304976</v>
      </c>
      <c r="G150" s="6">
        <f t="shared" si="21"/>
        <v>24.035666969078768</v>
      </c>
      <c r="H150" s="6">
        <f t="shared" si="22"/>
        <v>8.5505035831417207</v>
      </c>
      <c r="I150" s="6">
        <f t="shared" si="22"/>
        <v>8.9883155196477311</v>
      </c>
      <c r="J150" s="6">
        <v>0</v>
      </c>
      <c r="K150" s="6">
        <v>-9.8000000000000007</v>
      </c>
    </row>
    <row r="151" spans="4:11" x14ac:dyDescent="0.3">
      <c r="D151" s="6">
        <v>150</v>
      </c>
      <c r="E151" s="6">
        <f t="shared" si="18"/>
        <v>1.4900000000000011</v>
      </c>
      <c r="F151" s="6">
        <f t="shared" si="21"/>
        <v>12.740250338881177</v>
      </c>
      <c r="G151" s="6">
        <f t="shared" si="21"/>
        <v>24.125060124275247</v>
      </c>
      <c r="H151" s="6">
        <f t="shared" si="22"/>
        <v>8.5505035831417207</v>
      </c>
      <c r="I151" s="6">
        <f t="shared" si="22"/>
        <v>8.8903155196477304</v>
      </c>
      <c r="J151" s="6">
        <v>0</v>
      </c>
      <c r="K151" s="6">
        <v>-9.8000000000000007</v>
      </c>
    </row>
    <row r="152" spans="4:11" x14ac:dyDescent="0.3">
      <c r="D152" s="6">
        <v>151</v>
      </c>
      <c r="E152" s="6">
        <f t="shared" si="18"/>
        <v>1.5000000000000011</v>
      </c>
      <c r="F152" s="6">
        <f t="shared" si="21"/>
        <v>12.825755374712594</v>
      </c>
      <c r="G152" s="6">
        <f t="shared" si="21"/>
        <v>24.213473279471724</v>
      </c>
      <c r="H152" s="6">
        <f t="shared" si="22"/>
        <v>8.5505035831417207</v>
      </c>
      <c r="I152" s="6">
        <f t="shared" si="22"/>
        <v>8.7923155196477296</v>
      </c>
      <c r="J152" s="6">
        <v>0</v>
      </c>
      <c r="K152" s="6">
        <v>-9.8000000000000007</v>
      </c>
    </row>
    <row r="153" spans="4:11" x14ac:dyDescent="0.3">
      <c r="D153" s="6">
        <v>152</v>
      </c>
      <c r="E153" s="6">
        <f t="shared" si="18"/>
        <v>1.5100000000000011</v>
      </c>
      <c r="F153" s="6">
        <f t="shared" si="21"/>
        <v>12.911260410544012</v>
      </c>
      <c r="G153" s="6">
        <f t="shared" si="21"/>
        <v>24.300906434668203</v>
      </c>
      <c r="H153" s="6">
        <f t="shared" si="22"/>
        <v>8.5505035831417207</v>
      </c>
      <c r="I153" s="6">
        <f t="shared" si="22"/>
        <v>8.6943155196477289</v>
      </c>
      <c r="J153" s="6">
        <v>0</v>
      </c>
      <c r="K153" s="6">
        <v>-9.8000000000000007</v>
      </c>
    </row>
    <row r="154" spans="4:11" x14ac:dyDescent="0.3">
      <c r="D154" s="6">
        <v>153</v>
      </c>
      <c r="E154" s="6">
        <f t="shared" si="18"/>
        <v>1.5200000000000011</v>
      </c>
      <c r="F154" s="6">
        <f t="shared" si="21"/>
        <v>12.996765446375429</v>
      </c>
      <c r="G154" s="6">
        <f t="shared" si="21"/>
        <v>24.38735958986468</v>
      </c>
      <c r="H154" s="6">
        <f t="shared" si="22"/>
        <v>8.5505035831417207</v>
      </c>
      <c r="I154" s="6">
        <f t="shared" si="22"/>
        <v>8.5963155196477281</v>
      </c>
      <c r="J154" s="6">
        <v>0</v>
      </c>
      <c r="K154" s="6">
        <v>-9.8000000000000007</v>
      </c>
    </row>
    <row r="155" spans="4:11" x14ac:dyDescent="0.3">
      <c r="D155" s="6">
        <v>154</v>
      </c>
      <c r="E155" s="6">
        <f t="shared" si="18"/>
        <v>1.5300000000000011</v>
      </c>
      <c r="F155" s="6">
        <f t="shared" si="21"/>
        <v>13.082270482206846</v>
      </c>
      <c r="G155" s="6">
        <f t="shared" si="21"/>
        <v>24.472832745061158</v>
      </c>
      <c r="H155" s="6">
        <f t="shared" si="22"/>
        <v>8.5505035831417207</v>
      </c>
      <c r="I155" s="6">
        <f t="shared" si="22"/>
        <v>8.4983155196477274</v>
      </c>
      <c r="J155" s="6">
        <v>0</v>
      </c>
      <c r="K155" s="6">
        <v>-9.8000000000000007</v>
      </c>
    </row>
    <row r="156" spans="4:11" x14ac:dyDescent="0.3">
      <c r="D156" s="6">
        <v>155</v>
      </c>
      <c r="E156" s="6">
        <f t="shared" si="18"/>
        <v>1.5400000000000011</v>
      </c>
      <c r="F156" s="6">
        <f t="shared" si="21"/>
        <v>13.167775518038264</v>
      </c>
      <c r="G156" s="6">
        <f t="shared" si="21"/>
        <v>24.557325900257638</v>
      </c>
      <c r="H156" s="6">
        <f t="shared" si="22"/>
        <v>8.5505035831417207</v>
      </c>
      <c r="I156" s="6">
        <f t="shared" si="22"/>
        <v>8.4003155196477266</v>
      </c>
      <c r="J156" s="6">
        <v>0</v>
      </c>
      <c r="K156" s="6">
        <v>-9.8000000000000007</v>
      </c>
    </row>
    <row r="157" spans="4:11" x14ac:dyDescent="0.3">
      <c r="D157" s="6">
        <v>156</v>
      </c>
      <c r="E157" s="6">
        <f t="shared" si="18"/>
        <v>1.5500000000000012</v>
      </c>
      <c r="F157" s="6">
        <f t="shared" si="21"/>
        <v>13.253280553869681</v>
      </c>
      <c r="G157" s="6">
        <f t="shared" si="21"/>
        <v>24.640839055454116</v>
      </c>
      <c r="H157" s="6">
        <f t="shared" si="22"/>
        <v>8.5505035831417207</v>
      </c>
      <c r="I157" s="6">
        <f t="shared" si="22"/>
        <v>8.3023155196477258</v>
      </c>
      <c r="J157" s="6">
        <v>0</v>
      </c>
      <c r="K157" s="6">
        <v>-9.8000000000000007</v>
      </c>
    </row>
    <row r="158" spans="4:11" x14ac:dyDescent="0.3">
      <c r="D158" s="6">
        <v>157</v>
      </c>
      <c r="E158" s="6">
        <f t="shared" si="18"/>
        <v>1.5600000000000012</v>
      </c>
      <c r="F158" s="6">
        <f t="shared" si="21"/>
        <v>13.338785589701098</v>
      </c>
      <c r="G158" s="6">
        <f t="shared" si="21"/>
        <v>24.723372210650595</v>
      </c>
      <c r="H158" s="6">
        <f t="shared" si="22"/>
        <v>8.5505035831417207</v>
      </c>
      <c r="I158" s="6">
        <f t="shared" si="22"/>
        <v>8.2043155196477251</v>
      </c>
      <c r="J158" s="6">
        <v>0</v>
      </c>
      <c r="K158" s="6">
        <v>-9.8000000000000007</v>
      </c>
    </row>
    <row r="159" spans="4:11" x14ac:dyDescent="0.3">
      <c r="D159" s="6">
        <v>158</v>
      </c>
      <c r="E159" s="6">
        <f t="shared" si="18"/>
        <v>1.5700000000000012</v>
      </c>
      <c r="F159" s="6">
        <f t="shared" si="21"/>
        <v>13.424290625532516</v>
      </c>
      <c r="G159" s="6">
        <f t="shared" si="21"/>
        <v>24.804925365847073</v>
      </c>
      <c r="H159" s="6">
        <f t="shared" si="22"/>
        <v>8.5505035831417207</v>
      </c>
      <c r="I159" s="6">
        <f t="shared" si="22"/>
        <v>8.1063155196477243</v>
      </c>
      <c r="J159" s="6">
        <v>0</v>
      </c>
      <c r="K159" s="6">
        <v>-9.8000000000000007</v>
      </c>
    </row>
    <row r="160" spans="4:11" x14ac:dyDescent="0.3">
      <c r="D160" s="6">
        <v>159</v>
      </c>
      <c r="E160" s="6">
        <f t="shared" si="18"/>
        <v>1.5800000000000012</v>
      </c>
      <c r="F160" s="6">
        <f t="shared" si="21"/>
        <v>13.509795661363933</v>
      </c>
      <c r="G160" s="6">
        <f t="shared" si="21"/>
        <v>24.885498521043552</v>
      </c>
      <c r="H160" s="6">
        <f t="shared" si="22"/>
        <v>8.5505035831417207</v>
      </c>
      <c r="I160" s="6">
        <f t="shared" si="22"/>
        <v>8.0083155196477236</v>
      </c>
      <c r="J160" s="6">
        <v>0</v>
      </c>
      <c r="K160" s="6">
        <v>-9.8000000000000007</v>
      </c>
    </row>
    <row r="161" spans="4:11" x14ac:dyDescent="0.3">
      <c r="D161" s="6">
        <v>160</v>
      </c>
      <c r="E161" s="6">
        <f t="shared" si="18"/>
        <v>1.5900000000000012</v>
      </c>
      <c r="F161" s="6">
        <f t="shared" si="21"/>
        <v>13.59530069719535</v>
      </c>
      <c r="G161" s="6">
        <f t="shared" si="21"/>
        <v>24.965091676240029</v>
      </c>
      <c r="H161" s="6">
        <f t="shared" si="22"/>
        <v>8.5505035831417207</v>
      </c>
      <c r="I161" s="6">
        <f t="shared" si="22"/>
        <v>7.9103155196477237</v>
      </c>
      <c r="J161" s="6">
        <v>0</v>
      </c>
      <c r="K161" s="6">
        <v>-9.8000000000000007</v>
      </c>
    </row>
    <row r="162" spans="4:11" x14ac:dyDescent="0.3">
      <c r="D162" s="6">
        <v>161</v>
      </c>
      <c r="E162" s="6">
        <f t="shared" si="18"/>
        <v>1.6000000000000012</v>
      </c>
      <c r="F162" s="6">
        <f t="shared" si="21"/>
        <v>13.680805733026768</v>
      </c>
      <c r="G162" s="6">
        <f t="shared" si="21"/>
        <v>25.043704831436507</v>
      </c>
      <c r="H162" s="6">
        <f t="shared" si="22"/>
        <v>8.5505035831417207</v>
      </c>
      <c r="I162" s="6">
        <f t="shared" si="22"/>
        <v>7.8123155196477239</v>
      </c>
      <c r="J162" s="6">
        <v>0</v>
      </c>
      <c r="K162" s="6">
        <v>-9.8000000000000007</v>
      </c>
    </row>
    <row r="163" spans="4:11" x14ac:dyDescent="0.3">
      <c r="D163" s="6">
        <v>162</v>
      </c>
      <c r="E163" s="6">
        <f t="shared" si="18"/>
        <v>1.6100000000000012</v>
      </c>
      <c r="F163" s="6">
        <f t="shared" si="21"/>
        <v>13.766310768858185</v>
      </c>
      <c r="G163" s="6">
        <f t="shared" si="21"/>
        <v>25.121337986632984</v>
      </c>
      <c r="H163" s="6">
        <f t="shared" si="22"/>
        <v>8.5505035831417207</v>
      </c>
      <c r="I163" s="6">
        <f t="shared" si="22"/>
        <v>7.714315519647724</v>
      </c>
      <c r="J163" s="6">
        <v>0</v>
      </c>
      <c r="K163" s="6">
        <v>-9.8000000000000007</v>
      </c>
    </row>
    <row r="164" spans="4:11" x14ac:dyDescent="0.3">
      <c r="D164" s="6">
        <v>163</v>
      </c>
      <c r="E164" s="6">
        <f t="shared" si="18"/>
        <v>1.6200000000000012</v>
      </c>
      <c r="F164" s="6">
        <f t="shared" ref="F164:G179" si="23">F163+H163*$B$2+0.5*J163*$B$2^2</f>
        <v>13.851815804689602</v>
      </c>
      <c r="G164" s="6">
        <f t="shared" si="23"/>
        <v>25.197991141829462</v>
      </c>
      <c r="H164" s="6">
        <f t="shared" ref="H164:I179" si="24">H163+J163*$B$2</f>
        <v>8.5505035831417207</v>
      </c>
      <c r="I164" s="6">
        <f t="shared" si="24"/>
        <v>7.6163155196477241</v>
      </c>
      <c r="J164" s="6">
        <v>0</v>
      </c>
      <c r="K164" s="6">
        <v>-9.8000000000000007</v>
      </c>
    </row>
    <row r="165" spans="4:11" x14ac:dyDescent="0.3">
      <c r="D165" s="6">
        <v>164</v>
      </c>
      <c r="E165" s="6">
        <f t="shared" si="18"/>
        <v>1.6300000000000012</v>
      </c>
      <c r="F165" s="6">
        <f t="shared" si="23"/>
        <v>13.93732084052102</v>
      </c>
      <c r="G165" s="6">
        <f t="shared" si="23"/>
        <v>25.273664297025942</v>
      </c>
      <c r="H165" s="6">
        <f t="shared" si="24"/>
        <v>8.5505035831417207</v>
      </c>
      <c r="I165" s="6">
        <f t="shared" si="24"/>
        <v>7.5183155196477243</v>
      </c>
      <c r="J165" s="6">
        <v>0</v>
      </c>
      <c r="K165" s="6">
        <v>-9.8000000000000007</v>
      </c>
    </row>
    <row r="166" spans="4:11" x14ac:dyDescent="0.3">
      <c r="D166" s="6">
        <v>165</v>
      </c>
      <c r="E166" s="6">
        <f t="shared" si="18"/>
        <v>1.6400000000000012</v>
      </c>
      <c r="F166" s="6">
        <f t="shared" si="23"/>
        <v>14.022825876352437</v>
      </c>
      <c r="G166" s="6">
        <f t="shared" si="23"/>
        <v>25.34835745222242</v>
      </c>
      <c r="H166" s="6">
        <f t="shared" si="24"/>
        <v>8.5505035831417207</v>
      </c>
      <c r="I166" s="6">
        <f t="shared" si="24"/>
        <v>7.4203155196477244</v>
      </c>
      <c r="J166" s="6">
        <v>0</v>
      </c>
      <c r="K166" s="6">
        <v>-9.8000000000000007</v>
      </c>
    </row>
    <row r="167" spans="4:11" x14ac:dyDescent="0.3">
      <c r="D167" s="6">
        <v>166</v>
      </c>
      <c r="E167" s="6">
        <f t="shared" si="18"/>
        <v>1.6500000000000012</v>
      </c>
      <c r="F167" s="6">
        <f t="shared" si="23"/>
        <v>14.108330912183854</v>
      </c>
      <c r="G167" s="6">
        <f t="shared" si="23"/>
        <v>25.422070607418899</v>
      </c>
      <c r="H167" s="6">
        <f t="shared" si="24"/>
        <v>8.5505035831417207</v>
      </c>
      <c r="I167" s="6">
        <f t="shared" si="24"/>
        <v>7.3223155196477245</v>
      </c>
      <c r="J167" s="6">
        <v>0</v>
      </c>
      <c r="K167" s="6">
        <v>-9.8000000000000007</v>
      </c>
    </row>
    <row r="168" spans="4:11" x14ac:dyDescent="0.3">
      <c r="D168" s="6">
        <v>167</v>
      </c>
      <c r="E168" s="6">
        <f t="shared" si="18"/>
        <v>1.6600000000000013</v>
      </c>
      <c r="F168" s="6">
        <f t="shared" si="23"/>
        <v>14.193835948015272</v>
      </c>
      <c r="G168" s="6">
        <f t="shared" si="23"/>
        <v>25.494803762615376</v>
      </c>
      <c r="H168" s="6">
        <f t="shared" si="24"/>
        <v>8.5505035831417207</v>
      </c>
      <c r="I168" s="6">
        <f t="shared" si="24"/>
        <v>7.2243155196477247</v>
      </c>
      <c r="J168" s="6">
        <v>0</v>
      </c>
      <c r="K168" s="6">
        <v>-9.8000000000000007</v>
      </c>
    </row>
    <row r="169" spans="4:11" x14ac:dyDescent="0.3">
      <c r="D169" s="6">
        <v>168</v>
      </c>
      <c r="E169" s="6">
        <f t="shared" si="18"/>
        <v>1.6700000000000013</v>
      </c>
      <c r="F169" s="6">
        <f t="shared" si="23"/>
        <v>14.279340983846689</v>
      </c>
      <c r="G169" s="6">
        <f t="shared" si="23"/>
        <v>25.566556917811855</v>
      </c>
      <c r="H169" s="6">
        <f t="shared" si="24"/>
        <v>8.5505035831417207</v>
      </c>
      <c r="I169" s="6">
        <f t="shared" si="24"/>
        <v>7.1263155196477248</v>
      </c>
      <c r="J169" s="6">
        <v>0</v>
      </c>
      <c r="K169" s="6">
        <v>-9.8000000000000007</v>
      </c>
    </row>
    <row r="170" spans="4:11" x14ac:dyDescent="0.3">
      <c r="D170" s="6">
        <v>169</v>
      </c>
      <c r="E170" s="6">
        <f t="shared" si="18"/>
        <v>1.6800000000000013</v>
      </c>
      <c r="F170" s="6">
        <f t="shared" si="23"/>
        <v>14.364846019678106</v>
      </c>
      <c r="G170" s="6">
        <f t="shared" si="23"/>
        <v>25.637330073008332</v>
      </c>
      <c r="H170" s="6">
        <f t="shared" si="24"/>
        <v>8.5505035831417207</v>
      </c>
      <c r="I170" s="6">
        <f t="shared" si="24"/>
        <v>7.0283155196477249</v>
      </c>
      <c r="J170" s="6">
        <v>0</v>
      </c>
      <c r="K170" s="6">
        <v>-9.8000000000000007</v>
      </c>
    </row>
    <row r="171" spans="4:11" x14ac:dyDescent="0.3">
      <c r="D171" s="6">
        <v>170</v>
      </c>
      <c r="E171" s="6">
        <f t="shared" si="18"/>
        <v>1.6900000000000013</v>
      </c>
      <c r="F171" s="6">
        <f t="shared" si="23"/>
        <v>14.450351055509524</v>
      </c>
      <c r="G171" s="6">
        <f t="shared" si="23"/>
        <v>25.707123228204811</v>
      </c>
      <c r="H171" s="6">
        <f t="shared" si="24"/>
        <v>8.5505035831417207</v>
      </c>
      <c r="I171" s="6">
        <f t="shared" si="24"/>
        <v>6.9303155196477251</v>
      </c>
      <c r="J171" s="6">
        <v>0</v>
      </c>
      <c r="K171" s="6">
        <v>-9.8000000000000007</v>
      </c>
    </row>
    <row r="172" spans="4:11" x14ac:dyDescent="0.3">
      <c r="D172" s="6">
        <v>171</v>
      </c>
      <c r="E172" s="6">
        <f t="shared" si="18"/>
        <v>1.7000000000000013</v>
      </c>
      <c r="F172" s="6">
        <f t="shared" si="23"/>
        <v>14.535856091340941</v>
      </c>
      <c r="G172" s="6">
        <f t="shared" si="23"/>
        <v>25.775936383401287</v>
      </c>
      <c r="H172" s="6">
        <f t="shared" si="24"/>
        <v>8.5505035831417207</v>
      </c>
      <c r="I172" s="6">
        <f t="shared" si="24"/>
        <v>6.8323155196477252</v>
      </c>
      <c r="J172" s="6">
        <v>0</v>
      </c>
      <c r="K172" s="6">
        <v>-9.8000000000000007</v>
      </c>
    </row>
    <row r="173" spans="4:11" x14ac:dyDescent="0.3">
      <c r="D173" s="6">
        <v>172</v>
      </c>
      <c r="E173" s="6">
        <f t="shared" si="18"/>
        <v>1.7100000000000013</v>
      </c>
      <c r="F173" s="6">
        <f t="shared" si="23"/>
        <v>14.621361127172358</v>
      </c>
      <c r="G173" s="6">
        <f t="shared" si="23"/>
        <v>25.843769538597765</v>
      </c>
      <c r="H173" s="6">
        <f t="shared" si="24"/>
        <v>8.5505035831417207</v>
      </c>
      <c r="I173" s="6">
        <f t="shared" si="24"/>
        <v>6.7343155196477253</v>
      </c>
      <c r="J173" s="6">
        <v>0</v>
      </c>
      <c r="K173" s="6">
        <v>-9.8000000000000007</v>
      </c>
    </row>
    <row r="174" spans="4:11" x14ac:dyDescent="0.3">
      <c r="D174" s="6">
        <v>173</v>
      </c>
      <c r="E174" s="6">
        <f t="shared" si="18"/>
        <v>1.7200000000000013</v>
      </c>
      <c r="F174" s="6">
        <f t="shared" si="23"/>
        <v>14.706866163003776</v>
      </c>
      <c r="G174" s="6">
        <f t="shared" si="23"/>
        <v>25.910622693794245</v>
      </c>
      <c r="H174" s="6">
        <f t="shared" si="24"/>
        <v>8.5505035831417207</v>
      </c>
      <c r="I174" s="6">
        <f t="shared" si="24"/>
        <v>6.6363155196477255</v>
      </c>
      <c r="J174" s="6">
        <v>0</v>
      </c>
      <c r="K174" s="6">
        <v>-9.8000000000000007</v>
      </c>
    </row>
    <row r="175" spans="4:11" x14ac:dyDescent="0.3">
      <c r="D175" s="6">
        <v>174</v>
      </c>
      <c r="E175" s="6">
        <f t="shared" si="18"/>
        <v>1.7300000000000013</v>
      </c>
      <c r="F175" s="6">
        <f t="shared" si="23"/>
        <v>14.792371198835193</v>
      </c>
      <c r="G175" s="6">
        <f t="shared" si="23"/>
        <v>25.976495848990723</v>
      </c>
      <c r="H175" s="6">
        <f t="shared" si="24"/>
        <v>8.5505035831417207</v>
      </c>
      <c r="I175" s="6">
        <f t="shared" si="24"/>
        <v>6.5383155196477256</v>
      </c>
      <c r="J175" s="6">
        <v>0</v>
      </c>
      <c r="K175" s="6">
        <v>-9.8000000000000007</v>
      </c>
    </row>
    <row r="176" spans="4:11" x14ac:dyDescent="0.3">
      <c r="D176" s="6">
        <v>175</v>
      </c>
      <c r="E176" s="6">
        <f t="shared" si="18"/>
        <v>1.7400000000000013</v>
      </c>
      <c r="F176" s="6">
        <f t="shared" si="23"/>
        <v>14.87787623466661</v>
      </c>
      <c r="G176" s="6">
        <f t="shared" si="23"/>
        <v>26.041389004187202</v>
      </c>
      <c r="H176" s="6">
        <f t="shared" si="24"/>
        <v>8.5505035831417207</v>
      </c>
      <c r="I176" s="6">
        <f t="shared" si="24"/>
        <v>6.4403155196477258</v>
      </c>
      <c r="J176" s="6">
        <v>0</v>
      </c>
      <c r="K176" s="6">
        <v>-9.8000000000000007</v>
      </c>
    </row>
    <row r="177" spans="4:11" x14ac:dyDescent="0.3">
      <c r="D177" s="6">
        <v>176</v>
      </c>
      <c r="E177" s="6">
        <f t="shared" si="18"/>
        <v>1.7500000000000013</v>
      </c>
      <c r="F177" s="6">
        <f t="shared" si="23"/>
        <v>14.963381270498028</v>
      </c>
      <c r="G177" s="6">
        <f t="shared" si="23"/>
        <v>26.10530215938368</v>
      </c>
      <c r="H177" s="6">
        <f t="shared" si="24"/>
        <v>8.5505035831417207</v>
      </c>
      <c r="I177" s="6">
        <f t="shared" si="24"/>
        <v>6.3423155196477259</v>
      </c>
      <c r="J177" s="6">
        <v>0</v>
      </c>
      <c r="K177" s="6">
        <v>-9.8000000000000007</v>
      </c>
    </row>
    <row r="178" spans="4:11" x14ac:dyDescent="0.3">
      <c r="D178" s="6">
        <v>177</v>
      </c>
      <c r="E178" s="6">
        <f t="shared" si="18"/>
        <v>1.7600000000000013</v>
      </c>
      <c r="F178" s="6">
        <f t="shared" si="23"/>
        <v>15.048886306329445</v>
      </c>
      <c r="G178" s="6">
        <f t="shared" si="23"/>
        <v>26.168235314580159</v>
      </c>
      <c r="H178" s="6">
        <f t="shared" si="24"/>
        <v>8.5505035831417207</v>
      </c>
      <c r="I178" s="6">
        <f t="shared" si="24"/>
        <v>6.244315519647726</v>
      </c>
      <c r="J178" s="6">
        <v>0</v>
      </c>
      <c r="K178" s="6">
        <v>-9.8000000000000007</v>
      </c>
    </row>
    <row r="179" spans="4:11" x14ac:dyDescent="0.3">
      <c r="D179" s="6">
        <v>178</v>
      </c>
      <c r="E179" s="6">
        <f t="shared" si="18"/>
        <v>1.7700000000000014</v>
      </c>
      <c r="F179" s="6">
        <f t="shared" si="23"/>
        <v>15.134391342160862</v>
      </c>
      <c r="G179" s="6">
        <f t="shared" si="23"/>
        <v>26.230188469776635</v>
      </c>
      <c r="H179" s="6">
        <f t="shared" si="24"/>
        <v>8.5505035831417207</v>
      </c>
      <c r="I179" s="6">
        <f t="shared" si="24"/>
        <v>6.1463155196477262</v>
      </c>
      <c r="J179" s="6">
        <v>0</v>
      </c>
      <c r="K179" s="6">
        <v>-9.8000000000000007</v>
      </c>
    </row>
    <row r="180" spans="4:11" x14ac:dyDescent="0.3">
      <c r="D180" s="6">
        <v>179</v>
      </c>
      <c r="E180" s="6">
        <f t="shared" si="18"/>
        <v>1.7800000000000014</v>
      </c>
      <c r="F180" s="6">
        <f t="shared" ref="F180:G195" si="25">F179+H179*$B$2+0.5*J179*$B$2^2</f>
        <v>15.21989637799228</v>
      </c>
      <c r="G180" s="6">
        <f t="shared" si="25"/>
        <v>26.291161624973114</v>
      </c>
      <c r="H180" s="6">
        <f t="shared" ref="H180:I195" si="26">H179+J179*$B$2</f>
        <v>8.5505035831417207</v>
      </c>
      <c r="I180" s="6">
        <f t="shared" si="26"/>
        <v>6.0483155196477263</v>
      </c>
      <c r="J180" s="6">
        <v>0</v>
      </c>
      <c r="K180" s="6">
        <v>-9.8000000000000007</v>
      </c>
    </row>
    <row r="181" spans="4:11" x14ac:dyDescent="0.3">
      <c r="D181" s="6">
        <v>180</v>
      </c>
      <c r="E181" s="6">
        <f t="shared" si="18"/>
        <v>1.7900000000000014</v>
      </c>
      <c r="F181" s="6">
        <f t="shared" si="25"/>
        <v>15.305401413823697</v>
      </c>
      <c r="G181" s="6">
        <f t="shared" si="25"/>
        <v>26.35115478016959</v>
      </c>
      <c r="H181" s="6">
        <f t="shared" si="26"/>
        <v>8.5505035831417207</v>
      </c>
      <c r="I181" s="6">
        <f t="shared" si="26"/>
        <v>5.9503155196477264</v>
      </c>
      <c r="J181" s="6">
        <v>0</v>
      </c>
      <c r="K181" s="6">
        <v>-9.8000000000000007</v>
      </c>
    </row>
    <row r="182" spans="4:11" x14ac:dyDescent="0.3">
      <c r="D182" s="6">
        <v>181</v>
      </c>
      <c r="E182" s="6">
        <f t="shared" si="18"/>
        <v>1.8000000000000014</v>
      </c>
      <c r="F182" s="6">
        <f t="shared" si="25"/>
        <v>15.390906449655114</v>
      </c>
      <c r="G182" s="6">
        <f t="shared" si="25"/>
        <v>26.410167935366069</v>
      </c>
      <c r="H182" s="6">
        <f t="shared" si="26"/>
        <v>8.5505035831417207</v>
      </c>
      <c r="I182" s="6">
        <f t="shared" si="26"/>
        <v>5.8523155196477266</v>
      </c>
      <c r="J182" s="6">
        <v>0</v>
      </c>
      <c r="K182" s="6">
        <v>-9.8000000000000007</v>
      </c>
    </row>
    <row r="183" spans="4:11" x14ac:dyDescent="0.3">
      <c r="D183" s="6">
        <v>182</v>
      </c>
      <c r="E183" s="6">
        <f t="shared" si="18"/>
        <v>1.8100000000000014</v>
      </c>
      <c r="F183" s="6">
        <f t="shared" si="25"/>
        <v>15.476411485486532</v>
      </c>
      <c r="G183" s="6">
        <f t="shared" si="25"/>
        <v>26.468201090562548</v>
      </c>
      <c r="H183" s="6">
        <f t="shared" si="26"/>
        <v>8.5505035831417207</v>
      </c>
      <c r="I183" s="6">
        <f t="shared" si="26"/>
        <v>5.7543155196477267</v>
      </c>
      <c r="J183" s="6">
        <v>0</v>
      </c>
      <c r="K183" s="6">
        <v>-9.8000000000000007</v>
      </c>
    </row>
    <row r="184" spans="4:11" x14ac:dyDescent="0.3">
      <c r="D184" s="6">
        <v>183</v>
      </c>
      <c r="E184" s="6">
        <f t="shared" si="18"/>
        <v>1.8200000000000014</v>
      </c>
      <c r="F184" s="6">
        <f t="shared" si="25"/>
        <v>15.561916521317949</v>
      </c>
      <c r="G184" s="6">
        <f t="shared" si="25"/>
        <v>26.525254245759026</v>
      </c>
      <c r="H184" s="6">
        <f t="shared" si="26"/>
        <v>8.5505035831417207</v>
      </c>
      <c r="I184" s="6">
        <f t="shared" si="26"/>
        <v>5.6563155196477268</v>
      </c>
      <c r="J184" s="6">
        <v>0</v>
      </c>
      <c r="K184" s="6">
        <v>-9.8000000000000007</v>
      </c>
    </row>
    <row r="185" spans="4:11" x14ac:dyDescent="0.3">
      <c r="D185" s="6">
        <v>184</v>
      </c>
      <c r="E185" s="6">
        <f t="shared" si="18"/>
        <v>1.8300000000000014</v>
      </c>
      <c r="F185" s="6">
        <f t="shared" si="25"/>
        <v>15.647421557149366</v>
      </c>
      <c r="G185" s="6">
        <f t="shared" si="25"/>
        <v>26.581327400955505</v>
      </c>
      <c r="H185" s="6">
        <f t="shared" si="26"/>
        <v>8.5505035831417207</v>
      </c>
      <c r="I185" s="6">
        <f t="shared" si="26"/>
        <v>5.558315519647727</v>
      </c>
      <c r="J185" s="6">
        <v>0</v>
      </c>
      <c r="K185" s="6">
        <v>-9.8000000000000007</v>
      </c>
    </row>
    <row r="186" spans="4:11" x14ac:dyDescent="0.3">
      <c r="D186" s="6">
        <v>185</v>
      </c>
      <c r="E186" s="6">
        <f t="shared" si="18"/>
        <v>1.8400000000000014</v>
      </c>
      <c r="F186" s="6">
        <f t="shared" si="25"/>
        <v>15.732926592980784</v>
      </c>
      <c r="G186" s="6">
        <f t="shared" si="25"/>
        <v>26.636420556151982</v>
      </c>
      <c r="H186" s="6">
        <f t="shared" si="26"/>
        <v>8.5505035831417207</v>
      </c>
      <c r="I186" s="6">
        <f t="shared" si="26"/>
        <v>5.4603155196477271</v>
      </c>
      <c r="J186" s="6">
        <v>0</v>
      </c>
      <c r="K186" s="6">
        <v>-9.8000000000000007</v>
      </c>
    </row>
    <row r="187" spans="4:11" x14ac:dyDescent="0.3">
      <c r="D187" s="6">
        <v>186</v>
      </c>
      <c r="E187" s="6">
        <f t="shared" si="18"/>
        <v>1.8500000000000014</v>
      </c>
      <c r="F187" s="6">
        <f t="shared" si="25"/>
        <v>15.818431628812201</v>
      </c>
      <c r="G187" s="6">
        <f t="shared" si="25"/>
        <v>26.690533711348461</v>
      </c>
      <c r="H187" s="6">
        <f t="shared" si="26"/>
        <v>8.5505035831417207</v>
      </c>
      <c r="I187" s="6">
        <f t="shared" si="26"/>
        <v>5.3623155196477272</v>
      </c>
      <c r="J187" s="6">
        <v>0</v>
      </c>
      <c r="K187" s="6">
        <v>-9.8000000000000007</v>
      </c>
    </row>
    <row r="188" spans="4:11" x14ac:dyDescent="0.3">
      <c r="D188" s="6">
        <v>187</v>
      </c>
      <c r="E188" s="6">
        <f t="shared" si="18"/>
        <v>1.8600000000000014</v>
      </c>
      <c r="F188" s="6">
        <f t="shared" si="25"/>
        <v>15.903936664643618</v>
      </c>
      <c r="G188" s="6">
        <f t="shared" si="25"/>
        <v>26.743666866544938</v>
      </c>
      <c r="H188" s="6">
        <f t="shared" si="26"/>
        <v>8.5505035831417207</v>
      </c>
      <c r="I188" s="6">
        <f t="shared" si="26"/>
        <v>5.2643155196477274</v>
      </c>
      <c r="J188" s="6">
        <v>0</v>
      </c>
      <c r="K188" s="6">
        <v>-9.8000000000000007</v>
      </c>
    </row>
    <row r="189" spans="4:11" x14ac:dyDescent="0.3">
      <c r="D189" s="6">
        <v>188</v>
      </c>
      <c r="E189" s="6">
        <f t="shared" si="18"/>
        <v>1.8700000000000014</v>
      </c>
      <c r="F189" s="6">
        <f t="shared" si="25"/>
        <v>15.989441700475036</v>
      </c>
      <c r="G189" s="6">
        <f t="shared" si="25"/>
        <v>26.795820021741417</v>
      </c>
      <c r="H189" s="6">
        <f t="shared" si="26"/>
        <v>8.5505035831417207</v>
      </c>
      <c r="I189" s="6">
        <f t="shared" si="26"/>
        <v>5.1663155196477275</v>
      </c>
      <c r="J189" s="6">
        <v>0</v>
      </c>
      <c r="K189" s="6">
        <v>-9.8000000000000007</v>
      </c>
    </row>
    <row r="190" spans="4:11" x14ac:dyDescent="0.3">
      <c r="D190" s="6">
        <v>189</v>
      </c>
      <c r="E190" s="6">
        <f t="shared" si="18"/>
        <v>1.8800000000000014</v>
      </c>
      <c r="F190" s="6">
        <f t="shared" si="25"/>
        <v>16.074946736306451</v>
      </c>
      <c r="G190" s="6">
        <f t="shared" si="25"/>
        <v>26.846993176937893</v>
      </c>
      <c r="H190" s="6">
        <f t="shared" si="26"/>
        <v>8.5505035831417207</v>
      </c>
      <c r="I190" s="6">
        <f t="shared" si="26"/>
        <v>5.0683155196477276</v>
      </c>
      <c r="J190" s="6">
        <v>0</v>
      </c>
      <c r="K190" s="6">
        <v>-9.8000000000000007</v>
      </c>
    </row>
    <row r="191" spans="4:11" x14ac:dyDescent="0.3">
      <c r="D191" s="6">
        <v>190</v>
      </c>
      <c r="E191" s="6">
        <f t="shared" si="18"/>
        <v>1.8900000000000015</v>
      </c>
      <c r="F191" s="6">
        <f t="shared" si="25"/>
        <v>16.160451772137868</v>
      </c>
      <c r="G191" s="6">
        <f t="shared" si="25"/>
        <v>26.897186332134371</v>
      </c>
      <c r="H191" s="6">
        <f t="shared" si="26"/>
        <v>8.5505035831417207</v>
      </c>
      <c r="I191" s="6">
        <f t="shared" si="26"/>
        <v>4.9703155196477278</v>
      </c>
      <c r="J191" s="6">
        <v>0</v>
      </c>
      <c r="K191" s="6">
        <v>-9.8000000000000007</v>
      </c>
    </row>
    <row r="192" spans="4:11" x14ac:dyDescent="0.3">
      <c r="D192" s="6">
        <v>191</v>
      </c>
      <c r="E192" s="6">
        <f t="shared" si="18"/>
        <v>1.9000000000000015</v>
      </c>
      <c r="F192" s="6">
        <f t="shared" si="25"/>
        <v>16.245956807969286</v>
      </c>
      <c r="G192" s="6">
        <f t="shared" si="25"/>
        <v>26.946399487330851</v>
      </c>
      <c r="H192" s="6">
        <f t="shared" si="26"/>
        <v>8.5505035831417207</v>
      </c>
      <c r="I192" s="6">
        <f t="shared" si="26"/>
        <v>4.8723155196477279</v>
      </c>
      <c r="J192" s="6">
        <v>0</v>
      </c>
      <c r="K192" s="6">
        <v>-9.8000000000000007</v>
      </c>
    </row>
    <row r="193" spans="4:11" x14ac:dyDescent="0.3">
      <c r="D193" s="6">
        <v>192</v>
      </c>
      <c r="E193" s="6">
        <f t="shared" si="18"/>
        <v>1.9100000000000015</v>
      </c>
      <c r="F193" s="6">
        <f t="shared" si="25"/>
        <v>16.331461843800703</v>
      </c>
      <c r="G193" s="6">
        <f t="shared" si="25"/>
        <v>26.994632642527328</v>
      </c>
      <c r="H193" s="6">
        <f t="shared" si="26"/>
        <v>8.5505035831417207</v>
      </c>
      <c r="I193" s="6">
        <f t="shared" si="26"/>
        <v>4.774315519647728</v>
      </c>
      <c r="J193" s="6">
        <v>0</v>
      </c>
      <c r="K193" s="6">
        <v>-9.8000000000000007</v>
      </c>
    </row>
    <row r="194" spans="4:11" x14ac:dyDescent="0.3">
      <c r="D194" s="6">
        <v>193</v>
      </c>
      <c r="E194" s="6">
        <f t="shared" si="18"/>
        <v>1.9200000000000015</v>
      </c>
      <c r="F194" s="6">
        <f t="shared" si="25"/>
        <v>16.41696687963212</v>
      </c>
      <c r="G194" s="6">
        <f t="shared" si="25"/>
        <v>27.041885797723808</v>
      </c>
      <c r="H194" s="6">
        <f t="shared" si="26"/>
        <v>8.5505035831417207</v>
      </c>
      <c r="I194" s="6">
        <f t="shared" si="26"/>
        <v>4.6763155196477282</v>
      </c>
      <c r="J194" s="6">
        <v>0</v>
      </c>
      <c r="K194" s="6">
        <v>-9.8000000000000007</v>
      </c>
    </row>
    <row r="195" spans="4:11" x14ac:dyDescent="0.3">
      <c r="D195" s="6">
        <v>194</v>
      </c>
      <c r="E195" s="6">
        <f t="shared" si="18"/>
        <v>1.9300000000000015</v>
      </c>
      <c r="F195" s="6">
        <f t="shared" si="25"/>
        <v>16.502471915463538</v>
      </c>
      <c r="G195" s="6">
        <f t="shared" si="25"/>
        <v>27.088158952920285</v>
      </c>
      <c r="H195" s="6">
        <f t="shared" si="26"/>
        <v>8.5505035831417207</v>
      </c>
      <c r="I195" s="6">
        <f t="shared" si="26"/>
        <v>4.5783155196477283</v>
      </c>
      <c r="J195" s="6">
        <v>0</v>
      </c>
      <c r="K195" s="6">
        <v>-9.8000000000000007</v>
      </c>
    </row>
    <row r="196" spans="4:11" x14ac:dyDescent="0.3">
      <c r="D196" s="6">
        <v>195</v>
      </c>
      <c r="E196" s="6">
        <f t="shared" ref="E196:E259" si="27">$B$2+E195</f>
        <v>1.9400000000000015</v>
      </c>
      <c r="F196" s="6">
        <f t="shared" ref="F196:G211" si="28">F195+H195*$B$2+0.5*J195*$B$2^2</f>
        <v>16.587976951294955</v>
      </c>
      <c r="G196" s="6">
        <f t="shared" si="28"/>
        <v>27.133452108116764</v>
      </c>
      <c r="H196" s="6">
        <f t="shared" ref="H196:I211" si="29">H195+J195*$B$2</f>
        <v>8.5505035831417207</v>
      </c>
      <c r="I196" s="6">
        <f t="shared" si="29"/>
        <v>4.4803155196477285</v>
      </c>
      <c r="J196" s="6">
        <v>0</v>
      </c>
      <c r="K196" s="6">
        <v>-9.8000000000000007</v>
      </c>
    </row>
    <row r="197" spans="4:11" x14ac:dyDescent="0.3">
      <c r="D197" s="6">
        <v>196</v>
      </c>
      <c r="E197" s="6">
        <f t="shared" si="27"/>
        <v>1.9500000000000015</v>
      </c>
      <c r="F197" s="6">
        <f t="shared" si="28"/>
        <v>16.673481987126372</v>
      </c>
      <c r="G197" s="6">
        <f t="shared" si="28"/>
        <v>27.17776526331324</v>
      </c>
      <c r="H197" s="6">
        <f t="shared" si="29"/>
        <v>8.5505035831417207</v>
      </c>
      <c r="I197" s="6">
        <f t="shared" si="29"/>
        <v>4.3823155196477286</v>
      </c>
      <c r="J197" s="6">
        <v>0</v>
      </c>
      <c r="K197" s="6">
        <v>-9.8000000000000007</v>
      </c>
    </row>
    <row r="198" spans="4:11" x14ac:dyDescent="0.3">
      <c r="D198" s="6">
        <v>197</v>
      </c>
      <c r="E198" s="6">
        <f t="shared" si="27"/>
        <v>1.9600000000000015</v>
      </c>
      <c r="F198" s="6">
        <f t="shared" si="28"/>
        <v>16.75898702295779</v>
      </c>
      <c r="G198" s="6">
        <f t="shared" si="28"/>
        <v>27.221098418509719</v>
      </c>
      <c r="H198" s="6">
        <f t="shared" si="29"/>
        <v>8.5505035831417207</v>
      </c>
      <c r="I198" s="6">
        <f t="shared" si="29"/>
        <v>4.2843155196477287</v>
      </c>
      <c r="J198" s="6">
        <v>0</v>
      </c>
      <c r="K198" s="6">
        <v>-9.8000000000000007</v>
      </c>
    </row>
    <row r="199" spans="4:11" x14ac:dyDescent="0.3">
      <c r="D199" s="6">
        <v>198</v>
      </c>
      <c r="E199" s="6">
        <f t="shared" si="27"/>
        <v>1.9700000000000015</v>
      </c>
      <c r="F199" s="6">
        <f t="shared" si="28"/>
        <v>16.844492058789207</v>
      </c>
      <c r="G199" s="6">
        <f t="shared" si="28"/>
        <v>27.263451573706195</v>
      </c>
      <c r="H199" s="6">
        <f t="shared" si="29"/>
        <v>8.5505035831417207</v>
      </c>
      <c r="I199" s="6">
        <f t="shared" si="29"/>
        <v>4.1863155196477289</v>
      </c>
      <c r="J199" s="6">
        <v>0</v>
      </c>
      <c r="K199" s="6">
        <v>-9.8000000000000007</v>
      </c>
    </row>
    <row r="200" spans="4:11" x14ac:dyDescent="0.3">
      <c r="D200" s="6">
        <v>199</v>
      </c>
      <c r="E200" s="6">
        <f t="shared" si="27"/>
        <v>1.9800000000000015</v>
      </c>
      <c r="F200" s="6">
        <f t="shared" si="28"/>
        <v>16.929997094620624</v>
      </c>
      <c r="G200" s="6">
        <f t="shared" si="28"/>
        <v>27.304824728902673</v>
      </c>
      <c r="H200" s="6">
        <f t="shared" si="29"/>
        <v>8.5505035831417207</v>
      </c>
      <c r="I200" s="6">
        <f t="shared" si="29"/>
        <v>4.088315519647729</v>
      </c>
      <c r="J200" s="6">
        <v>0</v>
      </c>
      <c r="K200" s="6">
        <v>-9.8000000000000007</v>
      </c>
    </row>
    <row r="201" spans="4:11" x14ac:dyDescent="0.3">
      <c r="D201" s="6">
        <v>200</v>
      </c>
      <c r="E201" s="6">
        <f t="shared" si="27"/>
        <v>1.9900000000000015</v>
      </c>
      <c r="F201" s="6">
        <f t="shared" si="28"/>
        <v>17.015502130452042</v>
      </c>
      <c r="G201" s="6">
        <f t="shared" si="28"/>
        <v>27.345217884099153</v>
      </c>
      <c r="H201" s="6">
        <f t="shared" si="29"/>
        <v>8.5505035831417207</v>
      </c>
      <c r="I201" s="6">
        <f t="shared" si="29"/>
        <v>3.9903155196477291</v>
      </c>
      <c r="J201" s="6">
        <v>0</v>
      </c>
      <c r="K201" s="6">
        <v>-9.8000000000000007</v>
      </c>
    </row>
    <row r="202" spans="4:11" x14ac:dyDescent="0.3">
      <c r="D202" s="6">
        <v>201</v>
      </c>
      <c r="E202" s="6">
        <f t="shared" si="27"/>
        <v>2.0000000000000013</v>
      </c>
      <c r="F202" s="6">
        <f t="shared" si="28"/>
        <v>17.101007166283459</v>
      </c>
      <c r="G202" s="6">
        <f t="shared" si="28"/>
        <v>27.38463103929563</v>
      </c>
      <c r="H202" s="6">
        <f t="shared" si="29"/>
        <v>8.5505035831417207</v>
      </c>
      <c r="I202" s="6">
        <f t="shared" si="29"/>
        <v>3.8923155196477293</v>
      </c>
      <c r="J202" s="6">
        <v>0</v>
      </c>
      <c r="K202" s="6">
        <v>-9.8000000000000007</v>
      </c>
    </row>
    <row r="203" spans="4:11" x14ac:dyDescent="0.3">
      <c r="D203" s="6">
        <v>202</v>
      </c>
      <c r="E203" s="6">
        <f t="shared" si="27"/>
        <v>2.0100000000000011</v>
      </c>
      <c r="F203" s="6">
        <f t="shared" si="28"/>
        <v>17.186512202114876</v>
      </c>
      <c r="G203" s="6">
        <f t="shared" si="28"/>
        <v>27.42306419449211</v>
      </c>
      <c r="H203" s="6">
        <f t="shared" si="29"/>
        <v>8.5505035831417207</v>
      </c>
      <c r="I203" s="6">
        <f t="shared" si="29"/>
        <v>3.7943155196477294</v>
      </c>
      <c r="J203" s="6">
        <v>0</v>
      </c>
      <c r="K203" s="6">
        <v>-9.8000000000000007</v>
      </c>
    </row>
    <row r="204" spans="4:11" x14ac:dyDescent="0.3">
      <c r="D204" s="6">
        <v>203</v>
      </c>
      <c r="E204" s="6">
        <f t="shared" si="27"/>
        <v>2.0200000000000009</v>
      </c>
      <c r="F204" s="6">
        <f t="shared" si="28"/>
        <v>17.272017237946294</v>
      </c>
      <c r="G204" s="6">
        <f t="shared" si="28"/>
        <v>27.460517349688587</v>
      </c>
      <c r="H204" s="6">
        <f t="shared" si="29"/>
        <v>8.5505035831417207</v>
      </c>
      <c r="I204" s="6">
        <f t="shared" si="29"/>
        <v>3.6963155196477295</v>
      </c>
      <c r="J204" s="6">
        <v>0</v>
      </c>
      <c r="K204" s="6">
        <v>-9.8000000000000007</v>
      </c>
    </row>
    <row r="205" spans="4:11" x14ac:dyDescent="0.3">
      <c r="D205" s="6">
        <v>204</v>
      </c>
      <c r="E205" s="6">
        <f t="shared" si="27"/>
        <v>2.0300000000000007</v>
      </c>
      <c r="F205" s="6">
        <f t="shared" si="28"/>
        <v>17.357522273777711</v>
      </c>
      <c r="G205" s="6">
        <f t="shared" si="28"/>
        <v>27.496990504885066</v>
      </c>
      <c r="H205" s="6">
        <f t="shared" si="29"/>
        <v>8.5505035831417207</v>
      </c>
      <c r="I205" s="6">
        <f t="shared" si="29"/>
        <v>3.5983155196477297</v>
      </c>
      <c r="J205" s="6">
        <v>0</v>
      </c>
      <c r="K205" s="6">
        <v>-9.8000000000000007</v>
      </c>
    </row>
    <row r="206" spans="4:11" x14ac:dyDescent="0.3">
      <c r="D206" s="6">
        <v>205</v>
      </c>
      <c r="E206" s="6">
        <f t="shared" si="27"/>
        <v>2.0400000000000005</v>
      </c>
      <c r="F206" s="6">
        <f t="shared" si="28"/>
        <v>17.443027309609128</v>
      </c>
      <c r="G206" s="6">
        <f t="shared" si="28"/>
        <v>27.532483660081542</v>
      </c>
      <c r="H206" s="6">
        <f t="shared" si="29"/>
        <v>8.5505035831417207</v>
      </c>
      <c r="I206" s="6">
        <f t="shared" si="29"/>
        <v>3.5003155196477298</v>
      </c>
      <c r="J206" s="6">
        <v>0</v>
      </c>
      <c r="K206" s="6">
        <v>-9.8000000000000007</v>
      </c>
    </row>
    <row r="207" spans="4:11" x14ac:dyDescent="0.3">
      <c r="D207" s="6">
        <v>206</v>
      </c>
      <c r="E207" s="6">
        <f t="shared" si="27"/>
        <v>2.0500000000000003</v>
      </c>
      <c r="F207" s="6">
        <f t="shared" si="28"/>
        <v>17.528532345440546</v>
      </c>
      <c r="G207" s="6">
        <f t="shared" si="28"/>
        <v>27.566996815278021</v>
      </c>
      <c r="H207" s="6">
        <f t="shared" si="29"/>
        <v>8.5505035831417207</v>
      </c>
      <c r="I207" s="6">
        <f t="shared" si="29"/>
        <v>3.4023155196477299</v>
      </c>
      <c r="J207" s="6">
        <v>0</v>
      </c>
      <c r="K207" s="6">
        <v>-9.8000000000000007</v>
      </c>
    </row>
    <row r="208" spans="4:11" x14ac:dyDescent="0.3">
      <c r="D208" s="6">
        <v>207</v>
      </c>
      <c r="E208" s="6">
        <f t="shared" si="27"/>
        <v>2.06</v>
      </c>
      <c r="F208" s="6">
        <f t="shared" si="28"/>
        <v>17.614037381271963</v>
      </c>
      <c r="G208" s="6">
        <f t="shared" si="28"/>
        <v>27.600529970474497</v>
      </c>
      <c r="H208" s="6">
        <f t="shared" si="29"/>
        <v>8.5505035831417207</v>
      </c>
      <c r="I208" s="6">
        <f t="shared" si="29"/>
        <v>3.3043155196477301</v>
      </c>
      <c r="J208" s="6">
        <v>0</v>
      </c>
      <c r="K208" s="6">
        <v>-9.8000000000000007</v>
      </c>
    </row>
    <row r="209" spans="4:11" x14ac:dyDescent="0.3">
      <c r="D209" s="6">
        <v>208</v>
      </c>
      <c r="E209" s="6">
        <f t="shared" si="27"/>
        <v>2.0699999999999998</v>
      </c>
      <c r="F209" s="6">
        <f t="shared" si="28"/>
        <v>17.69954241710338</v>
      </c>
      <c r="G209" s="6">
        <f t="shared" si="28"/>
        <v>27.633083125670975</v>
      </c>
      <c r="H209" s="6">
        <f t="shared" si="29"/>
        <v>8.5505035831417207</v>
      </c>
      <c r="I209" s="6">
        <f t="shared" si="29"/>
        <v>3.2063155196477302</v>
      </c>
      <c r="J209" s="6">
        <v>0</v>
      </c>
      <c r="K209" s="6">
        <v>-9.8000000000000007</v>
      </c>
    </row>
    <row r="210" spans="4:11" x14ac:dyDescent="0.3">
      <c r="D210" s="6">
        <v>209</v>
      </c>
      <c r="E210" s="6">
        <f t="shared" si="27"/>
        <v>2.0799999999999996</v>
      </c>
      <c r="F210" s="6">
        <f t="shared" si="28"/>
        <v>17.785047452934798</v>
      </c>
      <c r="G210" s="6">
        <f t="shared" si="28"/>
        <v>27.664656280867455</v>
      </c>
      <c r="H210" s="6">
        <f t="shared" si="29"/>
        <v>8.5505035831417207</v>
      </c>
      <c r="I210" s="6">
        <f t="shared" si="29"/>
        <v>3.1083155196477303</v>
      </c>
      <c r="J210" s="6">
        <v>0</v>
      </c>
      <c r="K210" s="6">
        <v>-9.8000000000000007</v>
      </c>
    </row>
    <row r="211" spans="4:11" x14ac:dyDescent="0.3">
      <c r="D211" s="6">
        <v>210</v>
      </c>
      <c r="E211" s="6">
        <f t="shared" si="27"/>
        <v>2.0899999999999994</v>
      </c>
      <c r="F211" s="6">
        <f t="shared" si="28"/>
        <v>17.870552488766215</v>
      </c>
      <c r="G211" s="6">
        <f t="shared" si="28"/>
        <v>27.695249436063932</v>
      </c>
      <c r="H211" s="6">
        <f t="shared" si="29"/>
        <v>8.5505035831417207</v>
      </c>
      <c r="I211" s="6">
        <f t="shared" si="29"/>
        <v>3.0103155196477305</v>
      </c>
      <c r="J211" s="6">
        <v>0</v>
      </c>
      <c r="K211" s="6">
        <v>-9.8000000000000007</v>
      </c>
    </row>
    <row r="212" spans="4:11" x14ac:dyDescent="0.3">
      <c r="D212" s="6">
        <v>211</v>
      </c>
      <c r="E212" s="6">
        <f t="shared" si="27"/>
        <v>2.0999999999999992</v>
      </c>
      <c r="F212" s="6">
        <f t="shared" ref="F212:G227" si="30">F211+H211*$B$2+0.5*J211*$B$2^2</f>
        <v>17.956057524597632</v>
      </c>
      <c r="G212" s="6">
        <f t="shared" si="30"/>
        <v>27.724862591260411</v>
      </c>
      <c r="H212" s="6">
        <f t="shared" ref="H212:I227" si="31">H211+J211*$B$2</f>
        <v>8.5505035831417207</v>
      </c>
      <c r="I212" s="6">
        <f t="shared" si="31"/>
        <v>2.9123155196477306</v>
      </c>
      <c r="J212" s="6">
        <v>0</v>
      </c>
      <c r="K212" s="6">
        <v>-9.8000000000000007</v>
      </c>
    </row>
    <row r="213" spans="4:11" x14ac:dyDescent="0.3">
      <c r="D213" s="6">
        <v>212</v>
      </c>
      <c r="E213" s="6">
        <f t="shared" si="27"/>
        <v>2.109999999999999</v>
      </c>
      <c r="F213" s="6">
        <f t="shared" si="30"/>
        <v>18.04156256042905</v>
      </c>
      <c r="G213" s="6">
        <f t="shared" si="30"/>
        <v>27.753495746456888</v>
      </c>
      <c r="H213" s="6">
        <f t="shared" si="31"/>
        <v>8.5505035831417207</v>
      </c>
      <c r="I213" s="6">
        <f t="shared" si="31"/>
        <v>2.8143155196477307</v>
      </c>
      <c r="J213" s="6">
        <v>0</v>
      </c>
      <c r="K213" s="6">
        <v>-9.8000000000000007</v>
      </c>
    </row>
    <row r="214" spans="4:11" x14ac:dyDescent="0.3">
      <c r="D214" s="6">
        <v>213</v>
      </c>
      <c r="E214" s="6">
        <f t="shared" si="27"/>
        <v>2.1199999999999988</v>
      </c>
      <c r="F214" s="6">
        <f t="shared" si="30"/>
        <v>18.127067596260467</v>
      </c>
      <c r="G214" s="6">
        <f t="shared" si="30"/>
        <v>27.781148901653367</v>
      </c>
      <c r="H214" s="6">
        <f t="shared" si="31"/>
        <v>8.5505035831417207</v>
      </c>
      <c r="I214" s="6">
        <f t="shared" si="31"/>
        <v>2.7163155196477309</v>
      </c>
      <c r="J214" s="6">
        <v>0</v>
      </c>
      <c r="K214" s="6">
        <v>-9.8000000000000007</v>
      </c>
    </row>
    <row r="215" spans="4:11" x14ac:dyDescent="0.3">
      <c r="D215" s="6">
        <v>214</v>
      </c>
      <c r="E215" s="6">
        <f t="shared" si="27"/>
        <v>2.1299999999999986</v>
      </c>
      <c r="F215" s="6">
        <f t="shared" si="30"/>
        <v>18.212572632091884</v>
      </c>
      <c r="G215" s="6">
        <f t="shared" si="30"/>
        <v>27.807822056849844</v>
      </c>
      <c r="H215" s="6">
        <f t="shared" si="31"/>
        <v>8.5505035831417207</v>
      </c>
      <c r="I215" s="6">
        <f t="shared" si="31"/>
        <v>2.618315519647731</v>
      </c>
      <c r="J215" s="6">
        <v>0</v>
      </c>
      <c r="K215" s="6">
        <v>-9.8000000000000007</v>
      </c>
    </row>
    <row r="216" spans="4:11" x14ac:dyDescent="0.3">
      <c r="D216" s="6">
        <v>215</v>
      </c>
      <c r="E216" s="6">
        <f t="shared" si="27"/>
        <v>2.1399999999999983</v>
      </c>
      <c r="F216" s="6">
        <f t="shared" si="30"/>
        <v>18.298077667923302</v>
      </c>
      <c r="G216" s="6">
        <f t="shared" si="30"/>
        <v>27.833515212046322</v>
      </c>
      <c r="H216" s="6">
        <f t="shared" si="31"/>
        <v>8.5505035831417207</v>
      </c>
      <c r="I216" s="6">
        <f t="shared" si="31"/>
        <v>2.5203155196477312</v>
      </c>
      <c r="J216" s="6">
        <v>0</v>
      </c>
      <c r="K216" s="6">
        <v>-9.8000000000000007</v>
      </c>
    </row>
    <row r="217" spans="4:11" x14ac:dyDescent="0.3">
      <c r="D217" s="6">
        <v>216</v>
      </c>
      <c r="E217" s="6">
        <f t="shared" si="27"/>
        <v>2.1499999999999981</v>
      </c>
      <c r="F217" s="6">
        <f t="shared" si="30"/>
        <v>18.383582703754719</v>
      </c>
      <c r="G217" s="6">
        <f t="shared" si="30"/>
        <v>27.858228367242802</v>
      </c>
      <c r="H217" s="6">
        <f t="shared" si="31"/>
        <v>8.5505035831417207</v>
      </c>
      <c r="I217" s="6">
        <f t="shared" si="31"/>
        <v>2.4223155196477313</v>
      </c>
      <c r="J217" s="6">
        <v>0</v>
      </c>
      <c r="K217" s="6">
        <v>-9.8000000000000007</v>
      </c>
    </row>
    <row r="218" spans="4:11" x14ac:dyDescent="0.3">
      <c r="D218" s="6">
        <v>217</v>
      </c>
      <c r="E218" s="6">
        <f t="shared" si="27"/>
        <v>2.1599999999999979</v>
      </c>
      <c r="F218" s="6">
        <f t="shared" si="30"/>
        <v>18.469087739586136</v>
      </c>
      <c r="G218" s="6">
        <f t="shared" si="30"/>
        <v>27.88196152243928</v>
      </c>
      <c r="H218" s="6">
        <f t="shared" si="31"/>
        <v>8.5505035831417207</v>
      </c>
      <c r="I218" s="6">
        <f t="shared" si="31"/>
        <v>2.3243155196477314</v>
      </c>
      <c r="J218" s="6">
        <v>0</v>
      </c>
      <c r="K218" s="6">
        <v>-9.8000000000000007</v>
      </c>
    </row>
    <row r="219" spans="4:11" x14ac:dyDescent="0.3">
      <c r="D219" s="6">
        <v>218</v>
      </c>
      <c r="E219" s="6">
        <f t="shared" si="27"/>
        <v>2.1699999999999977</v>
      </c>
      <c r="F219" s="6">
        <f t="shared" si="30"/>
        <v>18.554592775417554</v>
      </c>
      <c r="G219" s="6">
        <f t="shared" si="30"/>
        <v>27.904714677635759</v>
      </c>
      <c r="H219" s="6">
        <f t="shared" si="31"/>
        <v>8.5505035831417207</v>
      </c>
      <c r="I219" s="6">
        <f t="shared" si="31"/>
        <v>2.2263155196477316</v>
      </c>
      <c r="J219" s="6">
        <v>0</v>
      </c>
      <c r="K219" s="6">
        <v>-9.8000000000000007</v>
      </c>
    </row>
    <row r="220" spans="4:11" x14ac:dyDescent="0.3">
      <c r="D220" s="6">
        <v>219</v>
      </c>
      <c r="E220" s="6">
        <f t="shared" si="27"/>
        <v>2.1799999999999975</v>
      </c>
      <c r="F220" s="6">
        <f t="shared" si="30"/>
        <v>18.640097811248971</v>
      </c>
      <c r="G220" s="6">
        <f t="shared" si="30"/>
        <v>27.926487832832237</v>
      </c>
      <c r="H220" s="6">
        <f t="shared" si="31"/>
        <v>8.5505035831417207</v>
      </c>
      <c r="I220" s="6">
        <f t="shared" si="31"/>
        <v>2.1283155196477317</v>
      </c>
      <c r="J220" s="6">
        <v>0</v>
      </c>
      <c r="K220" s="6">
        <v>-9.8000000000000007</v>
      </c>
    </row>
    <row r="221" spans="4:11" x14ac:dyDescent="0.3">
      <c r="D221" s="6">
        <v>220</v>
      </c>
      <c r="E221" s="6">
        <f t="shared" si="27"/>
        <v>2.1899999999999973</v>
      </c>
      <c r="F221" s="6">
        <f t="shared" si="30"/>
        <v>18.725602847080388</v>
      </c>
      <c r="G221" s="6">
        <f t="shared" si="30"/>
        <v>27.947280988028716</v>
      </c>
      <c r="H221" s="6">
        <f t="shared" si="31"/>
        <v>8.5505035831417207</v>
      </c>
      <c r="I221" s="6">
        <f t="shared" si="31"/>
        <v>2.0303155196477318</v>
      </c>
      <c r="J221" s="6">
        <v>0</v>
      </c>
      <c r="K221" s="6">
        <v>-9.8000000000000007</v>
      </c>
    </row>
    <row r="222" spans="4:11" x14ac:dyDescent="0.3">
      <c r="D222" s="6">
        <v>221</v>
      </c>
      <c r="E222" s="6">
        <f t="shared" si="27"/>
        <v>2.1999999999999971</v>
      </c>
      <c r="F222" s="6">
        <f t="shared" si="30"/>
        <v>18.811107882911806</v>
      </c>
      <c r="G222" s="6">
        <f t="shared" si="30"/>
        <v>27.967094143225193</v>
      </c>
      <c r="H222" s="6">
        <f t="shared" si="31"/>
        <v>8.5505035831417207</v>
      </c>
      <c r="I222" s="6">
        <f t="shared" si="31"/>
        <v>1.9323155196477317</v>
      </c>
      <c r="J222" s="6">
        <v>0</v>
      </c>
      <c r="K222" s="6">
        <v>-9.8000000000000007</v>
      </c>
    </row>
    <row r="223" spans="4:11" x14ac:dyDescent="0.3">
      <c r="D223" s="6">
        <v>222</v>
      </c>
      <c r="E223" s="6">
        <f t="shared" si="27"/>
        <v>2.2099999999999969</v>
      </c>
      <c r="F223" s="6">
        <f t="shared" si="30"/>
        <v>18.896612918743223</v>
      </c>
      <c r="G223" s="6">
        <f t="shared" si="30"/>
        <v>27.985927298421672</v>
      </c>
      <c r="H223" s="6">
        <f t="shared" si="31"/>
        <v>8.5505035831417207</v>
      </c>
      <c r="I223" s="6">
        <f t="shared" si="31"/>
        <v>1.8343155196477317</v>
      </c>
      <c r="J223" s="6">
        <v>0</v>
      </c>
      <c r="K223" s="6">
        <v>-9.8000000000000007</v>
      </c>
    </row>
    <row r="224" spans="4:11" x14ac:dyDescent="0.3">
      <c r="D224" s="6">
        <v>223</v>
      </c>
      <c r="E224" s="6">
        <f t="shared" si="27"/>
        <v>2.2199999999999966</v>
      </c>
      <c r="F224" s="6">
        <f t="shared" si="30"/>
        <v>18.98211795457464</v>
      </c>
      <c r="G224" s="6">
        <f t="shared" si="30"/>
        <v>28.003780453618148</v>
      </c>
      <c r="H224" s="6">
        <f t="shared" si="31"/>
        <v>8.5505035831417207</v>
      </c>
      <c r="I224" s="6">
        <f t="shared" si="31"/>
        <v>1.7363155196477316</v>
      </c>
      <c r="J224" s="6">
        <v>0</v>
      </c>
      <c r="K224" s="6">
        <v>-9.8000000000000007</v>
      </c>
    </row>
    <row r="225" spans="4:11" x14ac:dyDescent="0.3">
      <c r="D225" s="6">
        <v>224</v>
      </c>
      <c r="E225" s="6">
        <f t="shared" si="27"/>
        <v>2.2299999999999964</v>
      </c>
      <c r="F225" s="6">
        <f t="shared" si="30"/>
        <v>19.067622990406058</v>
      </c>
      <c r="G225" s="6">
        <f t="shared" si="30"/>
        <v>28.020653608814627</v>
      </c>
      <c r="H225" s="6">
        <f t="shared" si="31"/>
        <v>8.5505035831417207</v>
      </c>
      <c r="I225" s="6">
        <f t="shared" si="31"/>
        <v>1.6383155196477315</v>
      </c>
      <c r="J225" s="6">
        <v>0</v>
      </c>
      <c r="K225" s="6">
        <v>-9.8000000000000007</v>
      </c>
    </row>
    <row r="226" spans="4:11" x14ac:dyDescent="0.3">
      <c r="D226" s="6">
        <v>225</v>
      </c>
      <c r="E226" s="6">
        <f t="shared" si="27"/>
        <v>2.2399999999999962</v>
      </c>
      <c r="F226" s="6">
        <f t="shared" si="30"/>
        <v>19.153128026237475</v>
      </c>
      <c r="G226" s="6">
        <f t="shared" si="30"/>
        <v>28.036546764011106</v>
      </c>
      <c r="H226" s="6">
        <f t="shared" si="31"/>
        <v>8.5505035831417207</v>
      </c>
      <c r="I226" s="6">
        <f t="shared" si="31"/>
        <v>1.5403155196477314</v>
      </c>
      <c r="J226" s="6">
        <v>0</v>
      </c>
      <c r="K226" s="6">
        <v>-9.8000000000000007</v>
      </c>
    </row>
    <row r="227" spans="4:11" x14ac:dyDescent="0.3">
      <c r="D227" s="6">
        <v>226</v>
      </c>
      <c r="E227" s="6">
        <f t="shared" si="27"/>
        <v>2.249999999999996</v>
      </c>
      <c r="F227" s="6">
        <f t="shared" si="30"/>
        <v>19.238633062068892</v>
      </c>
      <c r="G227" s="6">
        <f t="shared" si="30"/>
        <v>28.051459919207584</v>
      </c>
      <c r="H227" s="6">
        <f t="shared" si="31"/>
        <v>8.5505035831417207</v>
      </c>
      <c r="I227" s="6">
        <f t="shared" si="31"/>
        <v>1.4423155196477313</v>
      </c>
      <c r="J227" s="6">
        <v>0</v>
      </c>
      <c r="K227" s="6">
        <v>-9.8000000000000007</v>
      </c>
    </row>
    <row r="228" spans="4:11" x14ac:dyDescent="0.3">
      <c r="D228" s="6">
        <v>227</v>
      </c>
      <c r="E228" s="6">
        <f t="shared" si="27"/>
        <v>2.2599999999999958</v>
      </c>
      <c r="F228" s="6">
        <f t="shared" ref="F228:G243" si="32">F227+H227*$B$2+0.5*J227*$B$2^2</f>
        <v>19.32413809790031</v>
      </c>
      <c r="G228" s="6">
        <f t="shared" si="32"/>
        <v>28.065393074404064</v>
      </c>
      <c r="H228" s="6">
        <f t="shared" ref="H228:I243" si="33">H227+J227*$B$2</f>
        <v>8.5505035831417207</v>
      </c>
      <c r="I228" s="6">
        <f t="shared" si="33"/>
        <v>1.3443155196477312</v>
      </c>
      <c r="J228" s="6">
        <v>0</v>
      </c>
      <c r="K228" s="6">
        <v>-9.8000000000000007</v>
      </c>
    </row>
    <row r="229" spans="4:11" x14ac:dyDescent="0.3">
      <c r="D229" s="6">
        <v>228</v>
      </c>
      <c r="E229" s="6">
        <f t="shared" si="27"/>
        <v>2.2699999999999956</v>
      </c>
      <c r="F229" s="6">
        <f t="shared" si="32"/>
        <v>19.409643133731727</v>
      </c>
      <c r="G229" s="6">
        <f t="shared" si="32"/>
        <v>28.078346229600541</v>
      </c>
      <c r="H229" s="6">
        <f t="shared" si="33"/>
        <v>8.5505035831417207</v>
      </c>
      <c r="I229" s="6">
        <f t="shared" si="33"/>
        <v>1.2463155196477311</v>
      </c>
      <c r="J229" s="6">
        <v>0</v>
      </c>
      <c r="K229" s="6">
        <v>-9.8000000000000007</v>
      </c>
    </row>
    <row r="230" spans="4:11" x14ac:dyDescent="0.3">
      <c r="D230" s="6">
        <v>229</v>
      </c>
      <c r="E230" s="6">
        <f t="shared" si="27"/>
        <v>2.2799999999999954</v>
      </c>
      <c r="F230" s="6">
        <f t="shared" si="32"/>
        <v>19.495148169563144</v>
      </c>
      <c r="G230" s="6">
        <f t="shared" si="32"/>
        <v>28.09031938479702</v>
      </c>
      <c r="H230" s="6">
        <f t="shared" si="33"/>
        <v>8.5505035831417207</v>
      </c>
      <c r="I230" s="6">
        <f t="shared" si="33"/>
        <v>1.148315519647731</v>
      </c>
      <c r="J230" s="6">
        <v>0</v>
      </c>
      <c r="K230" s="6">
        <v>-9.8000000000000007</v>
      </c>
    </row>
    <row r="231" spans="4:11" x14ac:dyDescent="0.3">
      <c r="D231" s="6">
        <v>230</v>
      </c>
      <c r="E231" s="6">
        <f t="shared" si="27"/>
        <v>2.2899999999999952</v>
      </c>
      <c r="F231" s="6">
        <f t="shared" si="32"/>
        <v>19.580653205394562</v>
      </c>
      <c r="G231" s="6">
        <f t="shared" si="32"/>
        <v>28.101312539993497</v>
      </c>
      <c r="H231" s="6">
        <f t="shared" si="33"/>
        <v>8.5505035831417207</v>
      </c>
      <c r="I231" s="6">
        <f t="shared" si="33"/>
        <v>1.050315519647731</v>
      </c>
      <c r="J231" s="6">
        <v>0</v>
      </c>
      <c r="K231" s="6">
        <v>-9.8000000000000007</v>
      </c>
    </row>
    <row r="232" spans="4:11" x14ac:dyDescent="0.3">
      <c r="D232" s="6">
        <v>231</v>
      </c>
      <c r="E232" s="6">
        <f t="shared" si="27"/>
        <v>2.2999999999999949</v>
      </c>
      <c r="F232" s="6">
        <f t="shared" si="32"/>
        <v>19.666158241225979</v>
      </c>
      <c r="G232" s="6">
        <f t="shared" si="32"/>
        <v>28.111325695189976</v>
      </c>
      <c r="H232" s="6">
        <f t="shared" si="33"/>
        <v>8.5505035831417207</v>
      </c>
      <c r="I232" s="6">
        <f t="shared" si="33"/>
        <v>0.95231551964773098</v>
      </c>
      <c r="J232" s="6">
        <v>0</v>
      </c>
      <c r="K232" s="6">
        <v>-9.8000000000000007</v>
      </c>
    </row>
    <row r="233" spans="4:11" x14ac:dyDescent="0.3">
      <c r="D233" s="6">
        <v>232</v>
      </c>
      <c r="E233" s="6">
        <f t="shared" si="27"/>
        <v>2.3099999999999947</v>
      </c>
      <c r="F233" s="6">
        <f t="shared" si="32"/>
        <v>19.751663277057396</v>
      </c>
      <c r="G233" s="6">
        <f t="shared" si="32"/>
        <v>28.120358850386452</v>
      </c>
      <c r="H233" s="6">
        <f t="shared" si="33"/>
        <v>8.5505035831417207</v>
      </c>
      <c r="I233" s="6">
        <f t="shared" si="33"/>
        <v>0.854315519647731</v>
      </c>
      <c r="J233" s="6">
        <v>0</v>
      </c>
      <c r="K233" s="6">
        <v>-9.8000000000000007</v>
      </c>
    </row>
    <row r="234" spans="4:11" x14ac:dyDescent="0.3">
      <c r="D234" s="6">
        <v>233</v>
      </c>
      <c r="E234" s="6">
        <f t="shared" si="27"/>
        <v>2.3199999999999945</v>
      </c>
      <c r="F234" s="6">
        <f t="shared" si="32"/>
        <v>19.837168312888814</v>
      </c>
      <c r="G234" s="6">
        <f t="shared" si="32"/>
        <v>28.128412005582931</v>
      </c>
      <c r="H234" s="6">
        <f t="shared" si="33"/>
        <v>8.5505035831417207</v>
      </c>
      <c r="I234" s="6">
        <f t="shared" si="33"/>
        <v>0.75631551964773103</v>
      </c>
      <c r="J234" s="6">
        <v>0</v>
      </c>
      <c r="K234" s="6">
        <v>-9.8000000000000007</v>
      </c>
    </row>
    <row r="235" spans="4:11" x14ac:dyDescent="0.3">
      <c r="D235" s="6">
        <v>234</v>
      </c>
      <c r="E235" s="6">
        <f t="shared" si="27"/>
        <v>2.3299999999999943</v>
      </c>
      <c r="F235" s="6">
        <f t="shared" si="32"/>
        <v>19.922673348720231</v>
      </c>
      <c r="G235" s="6">
        <f t="shared" si="32"/>
        <v>28.13548516077941</v>
      </c>
      <c r="H235" s="6">
        <f t="shared" si="33"/>
        <v>8.5505035831417207</v>
      </c>
      <c r="I235" s="6">
        <f t="shared" si="33"/>
        <v>0.65831551964773105</v>
      </c>
      <c r="J235" s="6">
        <v>0</v>
      </c>
      <c r="K235" s="6">
        <v>-9.8000000000000007</v>
      </c>
    </row>
    <row r="236" spans="4:11" x14ac:dyDescent="0.3">
      <c r="D236" s="6">
        <v>235</v>
      </c>
      <c r="E236" s="6">
        <f t="shared" si="27"/>
        <v>2.3399999999999941</v>
      </c>
      <c r="F236" s="6">
        <f t="shared" si="32"/>
        <v>20.008178384551648</v>
      </c>
      <c r="G236" s="6">
        <f t="shared" si="32"/>
        <v>28.141578315975888</v>
      </c>
      <c r="H236" s="6">
        <f t="shared" si="33"/>
        <v>8.5505035831417207</v>
      </c>
      <c r="I236" s="6">
        <f t="shared" si="33"/>
        <v>0.56031551964773108</v>
      </c>
      <c r="J236" s="6">
        <v>0</v>
      </c>
      <c r="K236" s="6">
        <v>-9.8000000000000007</v>
      </c>
    </row>
    <row r="237" spans="4:11" x14ac:dyDescent="0.3">
      <c r="D237" s="6">
        <v>236</v>
      </c>
      <c r="E237" s="6">
        <f t="shared" si="27"/>
        <v>2.3499999999999939</v>
      </c>
      <c r="F237" s="6">
        <f t="shared" si="32"/>
        <v>20.093683420383066</v>
      </c>
      <c r="G237" s="6">
        <f t="shared" si="32"/>
        <v>28.146691471172367</v>
      </c>
      <c r="H237" s="6">
        <f t="shared" si="33"/>
        <v>8.5505035831417207</v>
      </c>
      <c r="I237" s="6">
        <f t="shared" si="33"/>
        <v>0.4623155196477311</v>
      </c>
      <c r="J237" s="6">
        <v>0</v>
      </c>
      <c r="K237" s="6">
        <v>-9.8000000000000007</v>
      </c>
    </row>
    <row r="238" spans="4:11" x14ac:dyDescent="0.3">
      <c r="D238" s="6">
        <v>237</v>
      </c>
      <c r="E238" s="6">
        <f t="shared" si="27"/>
        <v>2.3599999999999937</v>
      </c>
      <c r="F238" s="6">
        <f t="shared" si="32"/>
        <v>20.179188456214483</v>
      </c>
      <c r="G238" s="6">
        <f t="shared" si="32"/>
        <v>28.150824626368845</v>
      </c>
      <c r="H238" s="6">
        <f t="shared" si="33"/>
        <v>8.5505035831417207</v>
      </c>
      <c r="I238" s="6">
        <f t="shared" si="33"/>
        <v>0.36431551964773112</v>
      </c>
      <c r="J238" s="6">
        <v>0</v>
      </c>
      <c r="K238" s="6">
        <v>-9.8000000000000007</v>
      </c>
    </row>
    <row r="239" spans="4:11" x14ac:dyDescent="0.3">
      <c r="D239" s="6">
        <v>238</v>
      </c>
      <c r="E239" s="6">
        <f t="shared" si="27"/>
        <v>2.3699999999999934</v>
      </c>
      <c r="F239" s="6">
        <f t="shared" si="32"/>
        <v>20.2646934920459</v>
      </c>
      <c r="G239" s="6">
        <f t="shared" si="32"/>
        <v>28.153977781565324</v>
      </c>
      <c r="H239" s="6">
        <f t="shared" si="33"/>
        <v>8.5505035831417207</v>
      </c>
      <c r="I239" s="6">
        <f t="shared" si="33"/>
        <v>0.26631551964773115</v>
      </c>
      <c r="J239" s="6">
        <v>0</v>
      </c>
      <c r="K239" s="6">
        <v>-9.8000000000000007</v>
      </c>
    </row>
    <row r="240" spans="4:11" x14ac:dyDescent="0.3">
      <c r="D240" s="6">
        <v>239</v>
      </c>
      <c r="E240" s="6">
        <f t="shared" si="27"/>
        <v>2.3799999999999932</v>
      </c>
      <c r="F240" s="6">
        <f t="shared" si="32"/>
        <v>20.350198527877318</v>
      </c>
      <c r="G240" s="6">
        <f t="shared" si="32"/>
        <v>28.156150936761801</v>
      </c>
      <c r="H240" s="6">
        <f t="shared" si="33"/>
        <v>8.5505035831417207</v>
      </c>
      <c r="I240" s="6">
        <f t="shared" si="33"/>
        <v>0.16831551964773114</v>
      </c>
      <c r="J240" s="6">
        <v>0</v>
      </c>
      <c r="K240" s="6">
        <v>-9.8000000000000007</v>
      </c>
    </row>
    <row r="241" spans="4:11" x14ac:dyDescent="0.3">
      <c r="D241" s="6">
        <v>240</v>
      </c>
      <c r="E241" s="6">
        <f t="shared" si="27"/>
        <v>2.389999999999993</v>
      </c>
      <c r="F241" s="6">
        <f t="shared" si="32"/>
        <v>20.435703563708735</v>
      </c>
      <c r="G241" s="6">
        <f t="shared" si="32"/>
        <v>28.157344091958279</v>
      </c>
      <c r="H241" s="6">
        <f t="shared" si="33"/>
        <v>8.5505035831417207</v>
      </c>
      <c r="I241" s="6">
        <f t="shared" si="33"/>
        <v>7.0315519647731139E-2</v>
      </c>
      <c r="J241" s="6">
        <v>0</v>
      </c>
      <c r="K241" s="6">
        <v>-9.8000000000000007</v>
      </c>
    </row>
    <row r="242" spans="4:11" x14ac:dyDescent="0.3">
      <c r="D242" s="6">
        <v>241</v>
      </c>
      <c r="E242" s="6">
        <f t="shared" si="27"/>
        <v>2.3999999999999928</v>
      </c>
      <c r="F242" s="6">
        <f t="shared" si="32"/>
        <v>20.521208599540152</v>
      </c>
      <c r="G242" s="6">
        <f t="shared" si="32"/>
        <v>28.157557247154756</v>
      </c>
      <c r="H242" s="6">
        <f t="shared" si="33"/>
        <v>8.5505035831417207</v>
      </c>
      <c r="I242" s="6">
        <f t="shared" si="33"/>
        <v>-2.7684480352268864E-2</v>
      </c>
      <c r="J242" s="6">
        <v>0</v>
      </c>
      <c r="K242" s="6">
        <v>-9.8000000000000007</v>
      </c>
    </row>
    <row r="243" spans="4:11" x14ac:dyDescent="0.3">
      <c r="D243" s="6">
        <v>242</v>
      </c>
      <c r="E243" s="6">
        <f t="shared" si="27"/>
        <v>2.4099999999999926</v>
      </c>
      <c r="F243" s="6">
        <f t="shared" si="32"/>
        <v>20.60671363537157</v>
      </c>
      <c r="G243" s="6">
        <f t="shared" si="32"/>
        <v>28.156790402351234</v>
      </c>
      <c r="H243" s="6">
        <f t="shared" si="33"/>
        <v>8.5505035831417207</v>
      </c>
      <c r="I243" s="6">
        <f t="shared" si="33"/>
        <v>-0.12568448035226887</v>
      </c>
      <c r="J243" s="6">
        <v>0</v>
      </c>
      <c r="K243" s="6">
        <v>-9.8000000000000007</v>
      </c>
    </row>
    <row r="244" spans="4:11" x14ac:dyDescent="0.3">
      <c r="D244" s="6">
        <v>243</v>
      </c>
      <c r="E244" s="6">
        <f t="shared" si="27"/>
        <v>2.4199999999999924</v>
      </c>
      <c r="F244" s="6">
        <f t="shared" ref="F244:G259" si="34">F243+H243*$B$2+0.5*J243*$B$2^2</f>
        <v>20.692218671202987</v>
      </c>
      <c r="G244" s="6">
        <f t="shared" si="34"/>
        <v>28.155043557547714</v>
      </c>
      <c r="H244" s="6">
        <f t="shared" ref="H244:I259" si="35">H243+J243*$B$2</f>
        <v>8.5505035831417207</v>
      </c>
      <c r="I244" s="6">
        <f t="shared" si="35"/>
        <v>-0.22368448035226887</v>
      </c>
      <c r="J244" s="6">
        <v>0</v>
      </c>
      <c r="K244" s="6">
        <v>-9.8000000000000007</v>
      </c>
    </row>
    <row r="245" spans="4:11" x14ac:dyDescent="0.3">
      <c r="D245" s="6">
        <v>244</v>
      </c>
      <c r="E245" s="6">
        <f t="shared" si="27"/>
        <v>2.4299999999999922</v>
      </c>
      <c r="F245" s="6">
        <f t="shared" si="34"/>
        <v>20.777723707034404</v>
      </c>
      <c r="G245" s="6">
        <f t="shared" si="34"/>
        <v>28.152316712744192</v>
      </c>
      <c r="H245" s="6">
        <f t="shared" si="35"/>
        <v>8.5505035831417207</v>
      </c>
      <c r="I245" s="6">
        <f t="shared" si="35"/>
        <v>-0.32168448035226888</v>
      </c>
      <c r="J245" s="6">
        <v>0</v>
      </c>
      <c r="K245" s="6">
        <v>-9.8000000000000007</v>
      </c>
    </row>
    <row r="246" spans="4:11" x14ac:dyDescent="0.3">
      <c r="D246" s="6">
        <v>245</v>
      </c>
      <c r="E246" s="6">
        <f t="shared" si="27"/>
        <v>2.439999999999992</v>
      </c>
      <c r="F246" s="6">
        <f t="shared" si="34"/>
        <v>20.863228742865822</v>
      </c>
      <c r="G246" s="6">
        <f t="shared" si="34"/>
        <v>28.148609867940671</v>
      </c>
      <c r="H246" s="6">
        <f t="shared" si="35"/>
        <v>8.5505035831417207</v>
      </c>
      <c r="I246" s="6">
        <f t="shared" si="35"/>
        <v>-0.41968448035226891</v>
      </c>
      <c r="J246" s="6">
        <v>0</v>
      </c>
      <c r="K246" s="6">
        <v>-9.8000000000000007</v>
      </c>
    </row>
    <row r="247" spans="4:11" x14ac:dyDescent="0.3">
      <c r="D247" s="6">
        <v>246</v>
      </c>
      <c r="E247" s="6">
        <f t="shared" si="27"/>
        <v>2.4499999999999917</v>
      </c>
      <c r="F247" s="6">
        <f t="shared" si="34"/>
        <v>20.948733778697239</v>
      </c>
      <c r="G247" s="6">
        <f t="shared" si="34"/>
        <v>28.143923023137148</v>
      </c>
      <c r="H247" s="6">
        <f t="shared" si="35"/>
        <v>8.5505035831417207</v>
      </c>
      <c r="I247" s="6">
        <f t="shared" si="35"/>
        <v>-0.51768448035226888</v>
      </c>
      <c r="J247" s="6">
        <v>0</v>
      </c>
      <c r="K247" s="6">
        <v>-9.8000000000000007</v>
      </c>
    </row>
    <row r="248" spans="4:11" x14ac:dyDescent="0.3">
      <c r="D248" s="6">
        <v>247</v>
      </c>
      <c r="E248" s="6">
        <f t="shared" si="27"/>
        <v>2.4599999999999915</v>
      </c>
      <c r="F248" s="6">
        <f t="shared" si="34"/>
        <v>21.034238814528656</v>
      </c>
      <c r="G248" s="6">
        <f t="shared" si="34"/>
        <v>28.138256178333627</v>
      </c>
      <c r="H248" s="6">
        <f t="shared" si="35"/>
        <v>8.5505035831417207</v>
      </c>
      <c r="I248" s="6">
        <f t="shared" si="35"/>
        <v>-0.61568448035226886</v>
      </c>
      <c r="J248" s="6">
        <v>0</v>
      </c>
      <c r="K248" s="6">
        <v>-9.8000000000000007</v>
      </c>
    </row>
    <row r="249" spans="4:11" x14ac:dyDescent="0.3">
      <c r="D249" s="6">
        <v>248</v>
      </c>
      <c r="E249" s="6">
        <f t="shared" si="27"/>
        <v>2.4699999999999913</v>
      </c>
      <c r="F249" s="6">
        <f t="shared" si="34"/>
        <v>21.119743850360074</v>
      </c>
      <c r="G249" s="6">
        <f t="shared" si="34"/>
        <v>28.131609333530104</v>
      </c>
      <c r="H249" s="6">
        <f t="shared" si="35"/>
        <v>8.5505035831417207</v>
      </c>
      <c r="I249" s="6">
        <f t="shared" si="35"/>
        <v>-0.71368448035226884</v>
      </c>
      <c r="J249" s="6">
        <v>0</v>
      </c>
      <c r="K249" s="6">
        <v>-9.8000000000000007</v>
      </c>
    </row>
    <row r="250" spans="4:11" x14ac:dyDescent="0.3">
      <c r="D250" s="6">
        <v>249</v>
      </c>
      <c r="E250" s="6">
        <f t="shared" si="27"/>
        <v>2.4799999999999911</v>
      </c>
      <c r="F250" s="6">
        <f t="shared" si="34"/>
        <v>21.205248886191491</v>
      </c>
      <c r="G250" s="6">
        <f t="shared" si="34"/>
        <v>28.123982488726583</v>
      </c>
      <c r="H250" s="6">
        <f t="shared" si="35"/>
        <v>8.5505035831417207</v>
      </c>
      <c r="I250" s="6">
        <f t="shared" si="35"/>
        <v>-0.81168448035226881</v>
      </c>
      <c r="J250" s="6">
        <v>0</v>
      </c>
      <c r="K250" s="6">
        <v>-9.8000000000000007</v>
      </c>
    </row>
    <row r="251" spans="4:11" x14ac:dyDescent="0.3">
      <c r="D251" s="6">
        <v>250</v>
      </c>
      <c r="E251" s="6">
        <f t="shared" si="27"/>
        <v>2.4899999999999909</v>
      </c>
      <c r="F251" s="6">
        <f t="shared" si="34"/>
        <v>21.290753922022908</v>
      </c>
      <c r="G251" s="6">
        <f t="shared" si="34"/>
        <v>28.115375643923059</v>
      </c>
      <c r="H251" s="6">
        <f t="shared" si="35"/>
        <v>8.5505035831417207</v>
      </c>
      <c r="I251" s="6">
        <f t="shared" si="35"/>
        <v>-0.90968448035226879</v>
      </c>
      <c r="J251" s="6">
        <v>0</v>
      </c>
      <c r="K251" s="6">
        <v>-9.8000000000000007</v>
      </c>
    </row>
    <row r="252" spans="4:11" x14ac:dyDescent="0.3">
      <c r="D252" s="6">
        <v>251</v>
      </c>
      <c r="E252" s="6">
        <f t="shared" si="27"/>
        <v>2.4999999999999907</v>
      </c>
      <c r="F252" s="6">
        <f t="shared" si="34"/>
        <v>21.376258957854326</v>
      </c>
      <c r="G252" s="6">
        <f t="shared" si="34"/>
        <v>28.105788799119537</v>
      </c>
      <c r="H252" s="6">
        <f t="shared" si="35"/>
        <v>8.5505035831417207</v>
      </c>
      <c r="I252" s="6">
        <f t="shared" si="35"/>
        <v>-1.0076844803522689</v>
      </c>
      <c r="J252" s="6">
        <v>0</v>
      </c>
      <c r="K252" s="6">
        <v>-9.8000000000000007</v>
      </c>
    </row>
    <row r="253" spans="4:11" x14ac:dyDescent="0.3">
      <c r="D253" s="6">
        <v>252</v>
      </c>
      <c r="E253" s="6">
        <f t="shared" si="27"/>
        <v>2.5099999999999905</v>
      </c>
      <c r="F253" s="6">
        <f t="shared" si="34"/>
        <v>21.461763993685743</v>
      </c>
      <c r="G253" s="6">
        <f t="shared" si="34"/>
        <v>28.095221954316017</v>
      </c>
      <c r="H253" s="6">
        <f t="shared" si="35"/>
        <v>8.5505035831417207</v>
      </c>
      <c r="I253" s="6">
        <f t="shared" si="35"/>
        <v>-1.105684480352269</v>
      </c>
      <c r="J253" s="6">
        <v>0</v>
      </c>
      <c r="K253" s="6">
        <v>-9.8000000000000007</v>
      </c>
    </row>
    <row r="254" spans="4:11" x14ac:dyDescent="0.3">
      <c r="D254" s="6">
        <v>253</v>
      </c>
      <c r="E254" s="6">
        <f t="shared" si="27"/>
        <v>2.5199999999999902</v>
      </c>
      <c r="F254" s="6">
        <f t="shared" si="34"/>
        <v>21.54726902951716</v>
      </c>
      <c r="G254" s="6">
        <f t="shared" si="34"/>
        <v>28.083675109512495</v>
      </c>
      <c r="H254" s="6">
        <f t="shared" si="35"/>
        <v>8.5505035831417207</v>
      </c>
      <c r="I254" s="6">
        <f t="shared" si="35"/>
        <v>-1.203684480352269</v>
      </c>
      <c r="J254" s="6">
        <v>0</v>
      </c>
      <c r="K254" s="6">
        <v>-9.8000000000000007</v>
      </c>
    </row>
    <row r="255" spans="4:11" x14ac:dyDescent="0.3">
      <c r="D255" s="6">
        <v>254</v>
      </c>
      <c r="E255" s="6">
        <f t="shared" si="27"/>
        <v>2.52999999999999</v>
      </c>
      <c r="F255" s="6">
        <f t="shared" si="34"/>
        <v>21.632774065348578</v>
      </c>
      <c r="G255" s="6">
        <f t="shared" si="34"/>
        <v>28.071148264708974</v>
      </c>
      <c r="H255" s="6">
        <f t="shared" si="35"/>
        <v>8.5505035831417207</v>
      </c>
      <c r="I255" s="6">
        <f t="shared" si="35"/>
        <v>-1.3016844803522691</v>
      </c>
      <c r="J255" s="6">
        <v>0</v>
      </c>
      <c r="K255" s="6">
        <v>-9.8000000000000007</v>
      </c>
    </row>
    <row r="256" spans="4:11" x14ac:dyDescent="0.3">
      <c r="D256" s="6">
        <v>255</v>
      </c>
      <c r="E256" s="6">
        <f t="shared" si="27"/>
        <v>2.5399999999999898</v>
      </c>
      <c r="F256" s="6">
        <f t="shared" si="34"/>
        <v>21.718279101179995</v>
      </c>
      <c r="G256" s="6">
        <f t="shared" si="34"/>
        <v>28.057641419905451</v>
      </c>
      <c r="H256" s="6">
        <f t="shared" si="35"/>
        <v>8.5505035831417207</v>
      </c>
      <c r="I256" s="6">
        <f t="shared" si="35"/>
        <v>-1.3996844803522692</v>
      </c>
      <c r="J256" s="6">
        <v>0</v>
      </c>
      <c r="K256" s="6">
        <v>-9.8000000000000007</v>
      </c>
    </row>
    <row r="257" spans="4:11" x14ac:dyDescent="0.3">
      <c r="D257" s="6">
        <v>256</v>
      </c>
      <c r="E257" s="6">
        <f t="shared" si="27"/>
        <v>2.5499999999999896</v>
      </c>
      <c r="F257" s="6">
        <f t="shared" si="34"/>
        <v>21.803784137011412</v>
      </c>
      <c r="G257" s="6">
        <f t="shared" si="34"/>
        <v>28.04315457510193</v>
      </c>
      <c r="H257" s="6">
        <f t="shared" si="35"/>
        <v>8.5505035831417207</v>
      </c>
      <c r="I257" s="6">
        <f t="shared" si="35"/>
        <v>-1.4976844803522693</v>
      </c>
      <c r="J257" s="6">
        <v>0</v>
      </c>
      <c r="K257" s="6">
        <v>-9.8000000000000007</v>
      </c>
    </row>
    <row r="258" spans="4:11" x14ac:dyDescent="0.3">
      <c r="D258" s="6">
        <v>257</v>
      </c>
      <c r="E258" s="6">
        <f t="shared" si="27"/>
        <v>2.5599999999999894</v>
      </c>
      <c r="F258" s="6">
        <f t="shared" si="34"/>
        <v>21.88928917284283</v>
      </c>
      <c r="G258" s="6">
        <f t="shared" si="34"/>
        <v>28.027687730298407</v>
      </c>
      <c r="H258" s="6">
        <f t="shared" si="35"/>
        <v>8.5505035831417207</v>
      </c>
      <c r="I258" s="6">
        <f t="shared" si="35"/>
        <v>-1.5956844803522694</v>
      </c>
      <c r="J258" s="6">
        <v>0</v>
      </c>
      <c r="K258" s="6">
        <v>-9.8000000000000007</v>
      </c>
    </row>
    <row r="259" spans="4:11" x14ac:dyDescent="0.3">
      <c r="D259" s="6">
        <v>258</v>
      </c>
      <c r="E259" s="6">
        <f t="shared" si="27"/>
        <v>2.5699999999999892</v>
      </c>
      <c r="F259" s="6">
        <f t="shared" si="34"/>
        <v>21.974794208674247</v>
      </c>
      <c r="G259" s="6">
        <f t="shared" si="34"/>
        <v>28.011240885494885</v>
      </c>
      <c r="H259" s="6">
        <f t="shared" si="35"/>
        <v>8.5505035831417207</v>
      </c>
      <c r="I259" s="6">
        <f t="shared" si="35"/>
        <v>-1.6936844803522695</v>
      </c>
      <c r="J259" s="6">
        <v>0</v>
      </c>
      <c r="K259" s="6">
        <v>-9.8000000000000007</v>
      </c>
    </row>
    <row r="260" spans="4:11" x14ac:dyDescent="0.3">
      <c r="D260" s="6">
        <v>259</v>
      </c>
      <c r="E260" s="6">
        <f t="shared" ref="E260:E323" si="36">$B$2+E259</f>
        <v>2.579999999999989</v>
      </c>
      <c r="F260" s="6">
        <f t="shared" ref="F260:G275" si="37">F259+H259*$B$2+0.5*J259*$B$2^2</f>
        <v>22.060299244505664</v>
      </c>
      <c r="G260" s="6">
        <f t="shared" si="37"/>
        <v>27.993814040691362</v>
      </c>
      <c r="H260" s="6">
        <f t="shared" ref="H260:I275" si="38">H259+J259*$B$2</f>
        <v>8.5505035831417207</v>
      </c>
      <c r="I260" s="6">
        <f t="shared" si="38"/>
        <v>-1.7916844803522696</v>
      </c>
      <c r="J260" s="6">
        <v>0</v>
      </c>
      <c r="K260" s="6">
        <v>-9.8000000000000007</v>
      </c>
    </row>
    <row r="261" spans="4:11" x14ac:dyDescent="0.3">
      <c r="D261" s="6">
        <v>260</v>
      </c>
      <c r="E261" s="6">
        <f t="shared" si="36"/>
        <v>2.5899999999999888</v>
      </c>
      <c r="F261" s="6">
        <f t="shared" si="37"/>
        <v>22.145804280337082</v>
      </c>
      <c r="G261" s="6">
        <f t="shared" si="37"/>
        <v>27.97540719588784</v>
      </c>
      <c r="H261" s="6">
        <f t="shared" si="38"/>
        <v>8.5505035831417207</v>
      </c>
      <c r="I261" s="6">
        <f t="shared" si="38"/>
        <v>-1.8896844803522697</v>
      </c>
      <c r="J261" s="6">
        <v>0</v>
      </c>
      <c r="K261" s="6">
        <v>-9.8000000000000007</v>
      </c>
    </row>
    <row r="262" spans="4:11" x14ac:dyDescent="0.3">
      <c r="D262" s="6">
        <v>261</v>
      </c>
      <c r="E262" s="6">
        <f t="shared" si="36"/>
        <v>2.5999999999999885</v>
      </c>
      <c r="F262" s="6">
        <f t="shared" si="37"/>
        <v>22.231309316168499</v>
      </c>
      <c r="G262" s="6">
        <f t="shared" si="37"/>
        <v>27.956020351084319</v>
      </c>
      <c r="H262" s="6">
        <f t="shared" si="38"/>
        <v>8.5505035831417207</v>
      </c>
      <c r="I262" s="6">
        <f t="shared" si="38"/>
        <v>-1.9876844803522697</v>
      </c>
      <c r="J262" s="6">
        <v>0</v>
      </c>
      <c r="K262" s="6">
        <v>-9.8000000000000007</v>
      </c>
    </row>
    <row r="263" spans="4:11" x14ac:dyDescent="0.3">
      <c r="D263" s="6">
        <v>262</v>
      </c>
      <c r="E263" s="6">
        <f t="shared" si="36"/>
        <v>2.6099999999999883</v>
      </c>
      <c r="F263" s="6">
        <f t="shared" si="37"/>
        <v>22.316814351999916</v>
      </c>
      <c r="G263" s="6">
        <f t="shared" si="37"/>
        <v>27.935653506280797</v>
      </c>
      <c r="H263" s="6">
        <f t="shared" si="38"/>
        <v>8.5505035831417207</v>
      </c>
      <c r="I263" s="6">
        <f t="shared" si="38"/>
        <v>-2.0856844803522696</v>
      </c>
      <c r="J263" s="6">
        <v>0</v>
      </c>
      <c r="K263" s="6">
        <v>-9.8000000000000007</v>
      </c>
    </row>
    <row r="264" spans="4:11" x14ac:dyDescent="0.3">
      <c r="D264" s="6">
        <v>263</v>
      </c>
      <c r="E264" s="6">
        <f t="shared" si="36"/>
        <v>2.6199999999999881</v>
      </c>
      <c r="F264" s="6">
        <f t="shared" si="37"/>
        <v>22.402319387831334</v>
      </c>
      <c r="G264" s="6">
        <f t="shared" si="37"/>
        <v>27.914306661477276</v>
      </c>
      <c r="H264" s="6">
        <f t="shared" si="38"/>
        <v>8.5505035831417207</v>
      </c>
      <c r="I264" s="6">
        <f t="shared" si="38"/>
        <v>-2.1836844803522695</v>
      </c>
      <c r="J264" s="6">
        <v>0</v>
      </c>
      <c r="K264" s="6">
        <v>-9.8000000000000007</v>
      </c>
    </row>
    <row r="265" spans="4:11" x14ac:dyDescent="0.3">
      <c r="D265" s="6">
        <v>264</v>
      </c>
      <c r="E265" s="6">
        <f t="shared" si="36"/>
        <v>2.6299999999999879</v>
      </c>
      <c r="F265" s="6">
        <f t="shared" si="37"/>
        <v>22.487824423662751</v>
      </c>
      <c r="G265" s="6">
        <f t="shared" si="37"/>
        <v>27.891979816673754</v>
      </c>
      <c r="H265" s="6">
        <f t="shared" si="38"/>
        <v>8.5505035831417207</v>
      </c>
      <c r="I265" s="6">
        <f t="shared" si="38"/>
        <v>-2.2816844803522693</v>
      </c>
      <c r="J265" s="6">
        <v>0</v>
      </c>
      <c r="K265" s="6">
        <v>-9.8000000000000007</v>
      </c>
    </row>
    <row r="266" spans="4:11" x14ac:dyDescent="0.3">
      <c r="D266" s="6">
        <v>265</v>
      </c>
      <c r="E266" s="6">
        <f t="shared" si="36"/>
        <v>2.6399999999999877</v>
      </c>
      <c r="F266" s="6">
        <f t="shared" si="37"/>
        <v>22.573329459494168</v>
      </c>
      <c r="G266" s="6">
        <f t="shared" si="37"/>
        <v>27.868672971870232</v>
      </c>
      <c r="H266" s="6">
        <f t="shared" si="38"/>
        <v>8.5505035831417207</v>
      </c>
      <c r="I266" s="6">
        <f t="shared" si="38"/>
        <v>-2.3796844803522692</v>
      </c>
      <c r="J266" s="6">
        <v>0</v>
      </c>
      <c r="K266" s="6">
        <v>-9.8000000000000007</v>
      </c>
    </row>
    <row r="267" spans="4:11" x14ac:dyDescent="0.3">
      <c r="D267" s="6">
        <v>266</v>
      </c>
      <c r="E267" s="6">
        <f t="shared" si="36"/>
        <v>2.6499999999999875</v>
      </c>
      <c r="F267" s="6">
        <f t="shared" si="37"/>
        <v>22.658834495325586</v>
      </c>
      <c r="G267" s="6">
        <f t="shared" si="37"/>
        <v>27.844386127066709</v>
      </c>
      <c r="H267" s="6">
        <f t="shared" si="38"/>
        <v>8.5505035831417207</v>
      </c>
      <c r="I267" s="6">
        <f t="shared" si="38"/>
        <v>-2.4776844803522691</v>
      </c>
      <c r="J267" s="6">
        <v>0</v>
      </c>
      <c r="K267" s="6">
        <v>-9.8000000000000007</v>
      </c>
    </row>
    <row r="268" spans="4:11" x14ac:dyDescent="0.3">
      <c r="D268" s="6">
        <v>267</v>
      </c>
      <c r="E268" s="6">
        <f t="shared" si="36"/>
        <v>2.6599999999999873</v>
      </c>
      <c r="F268" s="6">
        <f t="shared" si="37"/>
        <v>22.744339531157003</v>
      </c>
      <c r="G268" s="6">
        <f t="shared" si="37"/>
        <v>27.819119282263188</v>
      </c>
      <c r="H268" s="6">
        <f t="shared" si="38"/>
        <v>8.5505035831417207</v>
      </c>
      <c r="I268" s="6">
        <f t="shared" si="38"/>
        <v>-2.5756844803522689</v>
      </c>
      <c r="J268" s="6">
        <v>0</v>
      </c>
      <c r="K268" s="6">
        <v>-9.8000000000000007</v>
      </c>
    </row>
    <row r="269" spans="4:11" x14ac:dyDescent="0.3">
      <c r="D269" s="6">
        <v>268</v>
      </c>
      <c r="E269" s="6">
        <f t="shared" si="36"/>
        <v>2.6699999999999871</v>
      </c>
      <c r="F269" s="6">
        <f t="shared" si="37"/>
        <v>22.82984456698842</v>
      </c>
      <c r="G269" s="6">
        <f t="shared" si="37"/>
        <v>27.792872437459664</v>
      </c>
      <c r="H269" s="6">
        <f t="shared" si="38"/>
        <v>8.5505035831417207</v>
      </c>
      <c r="I269" s="6">
        <f t="shared" si="38"/>
        <v>-2.6736844803522688</v>
      </c>
      <c r="J269" s="6">
        <v>0</v>
      </c>
      <c r="K269" s="6">
        <v>-9.8000000000000007</v>
      </c>
    </row>
    <row r="270" spans="4:11" x14ac:dyDescent="0.3">
      <c r="D270" s="6">
        <v>269</v>
      </c>
      <c r="E270" s="6">
        <f t="shared" si="36"/>
        <v>2.6799999999999868</v>
      </c>
      <c r="F270" s="6">
        <f t="shared" si="37"/>
        <v>22.915349602819838</v>
      </c>
      <c r="G270" s="6">
        <f t="shared" si="37"/>
        <v>27.765645592656142</v>
      </c>
      <c r="H270" s="6">
        <f t="shared" si="38"/>
        <v>8.5505035831417207</v>
      </c>
      <c r="I270" s="6">
        <f t="shared" si="38"/>
        <v>-2.7716844803522687</v>
      </c>
      <c r="J270" s="6">
        <v>0</v>
      </c>
      <c r="K270" s="6">
        <v>-9.8000000000000007</v>
      </c>
    </row>
    <row r="271" spans="4:11" x14ac:dyDescent="0.3">
      <c r="D271" s="6">
        <v>270</v>
      </c>
      <c r="E271" s="6">
        <f t="shared" si="36"/>
        <v>2.6899999999999866</v>
      </c>
      <c r="F271" s="6">
        <f t="shared" si="37"/>
        <v>23.000854638651255</v>
      </c>
      <c r="G271" s="6">
        <f t="shared" si="37"/>
        <v>27.737438747852622</v>
      </c>
      <c r="H271" s="6">
        <f t="shared" si="38"/>
        <v>8.5505035831417207</v>
      </c>
      <c r="I271" s="6">
        <f t="shared" si="38"/>
        <v>-2.8696844803522685</v>
      </c>
      <c r="J271" s="6">
        <v>0</v>
      </c>
      <c r="K271" s="6">
        <v>-9.8000000000000007</v>
      </c>
    </row>
    <row r="272" spans="4:11" x14ac:dyDescent="0.3">
      <c r="D272" s="6">
        <v>271</v>
      </c>
      <c r="E272" s="6">
        <f t="shared" si="36"/>
        <v>2.6999999999999864</v>
      </c>
      <c r="F272" s="6">
        <f t="shared" si="37"/>
        <v>23.086359674482672</v>
      </c>
      <c r="G272" s="6">
        <f t="shared" si="37"/>
        <v>27.708251903049099</v>
      </c>
      <c r="H272" s="6">
        <f t="shared" si="38"/>
        <v>8.5505035831417207</v>
      </c>
      <c r="I272" s="6">
        <f t="shared" si="38"/>
        <v>-2.9676844803522684</v>
      </c>
      <c r="J272" s="6">
        <v>0</v>
      </c>
      <c r="K272" s="6">
        <v>-9.8000000000000007</v>
      </c>
    </row>
    <row r="273" spans="4:11" x14ac:dyDescent="0.3">
      <c r="D273" s="6">
        <v>272</v>
      </c>
      <c r="E273" s="6">
        <f t="shared" si="36"/>
        <v>2.7099999999999862</v>
      </c>
      <c r="F273" s="6">
        <f t="shared" si="37"/>
        <v>23.17186471031409</v>
      </c>
      <c r="G273" s="6">
        <f t="shared" si="37"/>
        <v>27.678085058245578</v>
      </c>
      <c r="H273" s="6">
        <f t="shared" si="38"/>
        <v>8.5505035831417207</v>
      </c>
      <c r="I273" s="6">
        <f t="shared" si="38"/>
        <v>-3.0656844803522683</v>
      </c>
      <c r="J273" s="6">
        <v>0</v>
      </c>
      <c r="K273" s="6">
        <v>-9.8000000000000007</v>
      </c>
    </row>
    <row r="274" spans="4:11" x14ac:dyDescent="0.3">
      <c r="D274" s="6">
        <v>273</v>
      </c>
      <c r="E274" s="6">
        <f t="shared" si="36"/>
        <v>2.719999999999986</v>
      </c>
      <c r="F274" s="6">
        <f t="shared" si="37"/>
        <v>23.257369746145507</v>
      </c>
      <c r="G274" s="6">
        <f t="shared" si="37"/>
        <v>27.646938213442056</v>
      </c>
      <c r="H274" s="6">
        <f t="shared" si="38"/>
        <v>8.5505035831417207</v>
      </c>
      <c r="I274" s="6">
        <f t="shared" si="38"/>
        <v>-3.1636844803522681</v>
      </c>
      <c r="J274" s="6">
        <v>0</v>
      </c>
      <c r="K274" s="6">
        <v>-9.8000000000000007</v>
      </c>
    </row>
    <row r="275" spans="4:11" x14ac:dyDescent="0.3">
      <c r="D275" s="6">
        <v>274</v>
      </c>
      <c r="E275" s="6">
        <f t="shared" si="36"/>
        <v>2.7299999999999858</v>
      </c>
      <c r="F275" s="6">
        <f t="shared" si="37"/>
        <v>23.342874781976924</v>
      </c>
      <c r="G275" s="6">
        <f t="shared" si="37"/>
        <v>27.614811368638534</v>
      </c>
      <c r="H275" s="6">
        <f t="shared" si="38"/>
        <v>8.5505035831417207</v>
      </c>
      <c r="I275" s="6">
        <f t="shared" si="38"/>
        <v>-3.261684480352268</v>
      </c>
      <c r="J275" s="6">
        <v>0</v>
      </c>
      <c r="K275" s="6">
        <v>-9.8000000000000007</v>
      </c>
    </row>
    <row r="276" spans="4:11" x14ac:dyDescent="0.3">
      <c r="D276" s="6">
        <v>275</v>
      </c>
      <c r="E276" s="6">
        <f t="shared" si="36"/>
        <v>2.7399999999999856</v>
      </c>
      <c r="F276" s="6">
        <f t="shared" ref="F276:G291" si="39">F275+H275*$B$2+0.5*J275*$B$2^2</f>
        <v>23.428379817808342</v>
      </c>
      <c r="G276" s="6">
        <f t="shared" si="39"/>
        <v>27.581704523835011</v>
      </c>
      <c r="H276" s="6">
        <f t="shared" ref="H276:I291" si="40">H275+J275*$B$2</f>
        <v>8.5505035831417207</v>
      </c>
      <c r="I276" s="6">
        <f t="shared" si="40"/>
        <v>-3.3596844803522679</v>
      </c>
      <c r="J276" s="6">
        <v>0</v>
      </c>
      <c r="K276" s="6">
        <v>-9.8000000000000007</v>
      </c>
    </row>
    <row r="277" spans="4:11" x14ac:dyDescent="0.3">
      <c r="D277" s="6">
        <v>276</v>
      </c>
      <c r="E277" s="6">
        <f t="shared" si="36"/>
        <v>2.7499999999999853</v>
      </c>
      <c r="F277" s="6">
        <f t="shared" si="39"/>
        <v>23.513884853639759</v>
      </c>
      <c r="G277" s="6">
        <f t="shared" si="39"/>
        <v>27.54761767903149</v>
      </c>
      <c r="H277" s="6">
        <f t="shared" si="40"/>
        <v>8.5505035831417207</v>
      </c>
      <c r="I277" s="6">
        <f t="shared" si="40"/>
        <v>-3.4576844803522677</v>
      </c>
      <c r="J277" s="6">
        <v>0</v>
      </c>
      <c r="K277" s="6">
        <v>-9.8000000000000007</v>
      </c>
    </row>
    <row r="278" spans="4:11" x14ac:dyDescent="0.3">
      <c r="D278" s="6">
        <v>277</v>
      </c>
      <c r="E278" s="6">
        <f t="shared" si="36"/>
        <v>2.7599999999999851</v>
      </c>
      <c r="F278" s="6">
        <f t="shared" si="39"/>
        <v>23.599389889471176</v>
      </c>
      <c r="G278" s="6">
        <f t="shared" si="39"/>
        <v>27.512550834227966</v>
      </c>
      <c r="H278" s="6">
        <f t="shared" si="40"/>
        <v>8.5505035831417207</v>
      </c>
      <c r="I278" s="6">
        <f t="shared" si="40"/>
        <v>-3.5556844803522676</v>
      </c>
      <c r="J278" s="6">
        <v>0</v>
      </c>
      <c r="K278" s="6">
        <v>-9.8000000000000007</v>
      </c>
    </row>
    <row r="279" spans="4:11" x14ac:dyDescent="0.3">
      <c r="D279" s="6">
        <v>278</v>
      </c>
      <c r="E279" s="6">
        <f t="shared" si="36"/>
        <v>2.7699999999999849</v>
      </c>
      <c r="F279" s="6">
        <f t="shared" si="39"/>
        <v>23.684894925302594</v>
      </c>
      <c r="G279" s="6">
        <f t="shared" si="39"/>
        <v>27.476503989424444</v>
      </c>
      <c r="H279" s="6">
        <f t="shared" si="40"/>
        <v>8.5505035831417207</v>
      </c>
      <c r="I279" s="6">
        <f t="shared" si="40"/>
        <v>-3.6536844803522674</v>
      </c>
      <c r="J279" s="6">
        <v>0</v>
      </c>
      <c r="K279" s="6">
        <v>-9.8000000000000007</v>
      </c>
    </row>
    <row r="280" spans="4:11" x14ac:dyDescent="0.3">
      <c r="D280" s="6">
        <v>279</v>
      </c>
      <c r="E280" s="6">
        <f t="shared" si="36"/>
        <v>2.7799999999999847</v>
      </c>
      <c r="F280" s="6">
        <f t="shared" si="39"/>
        <v>23.770399961134011</v>
      </c>
      <c r="G280" s="6">
        <f t="shared" si="39"/>
        <v>27.439477144620923</v>
      </c>
      <c r="H280" s="6">
        <f t="shared" si="40"/>
        <v>8.5505035831417207</v>
      </c>
      <c r="I280" s="6">
        <f t="shared" si="40"/>
        <v>-3.7516844803522673</v>
      </c>
      <c r="J280" s="6">
        <v>0</v>
      </c>
      <c r="K280" s="6">
        <v>-9.8000000000000007</v>
      </c>
    </row>
    <row r="281" spans="4:11" x14ac:dyDescent="0.3">
      <c r="D281" s="6">
        <v>280</v>
      </c>
      <c r="E281" s="6">
        <f t="shared" si="36"/>
        <v>2.7899999999999845</v>
      </c>
      <c r="F281" s="6">
        <f t="shared" si="39"/>
        <v>23.855904996965428</v>
      </c>
      <c r="G281" s="6">
        <f t="shared" si="39"/>
        <v>27.401470299817401</v>
      </c>
      <c r="H281" s="6">
        <f t="shared" si="40"/>
        <v>8.5505035831417207</v>
      </c>
      <c r="I281" s="6">
        <f t="shared" si="40"/>
        <v>-3.8496844803522672</v>
      </c>
      <c r="J281" s="6">
        <v>0</v>
      </c>
      <c r="K281" s="6">
        <v>-9.8000000000000007</v>
      </c>
    </row>
    <row r="282" spans="4:11" x14ac:dyDescent="0.3">
      <c r="D282" s="6">
        <v>281</v>
      </c>
      <c r="E282" s="6">
        <f t="shared" si="36"/>
        <v>2.7999999999999843</v>
      </c>
      <c r="F282" s="6">
        <f t="shared" si="39"/>
        <v>23.941410032796846</v>
      </c>
      <c r="G282" s="6">
        <f t="shared" si="39"/>
        <v>27.36248345501388</v>
      </c>
      <c r="H282" s="6">
        <f t="shared" si="40"/>
        <v>8.5505035831417207</v>
      </c>
      <c r="I282" s="6">
        <f t="shared" si="40"/>
        <v>-3.947684480352267</v>
      </c>
      <c r="J282" s="6">
        <v>0</v>
      </c>
      <c r="K282" s="6">
        <v>-9.8000000000000007</v>
      </c>
    </row>
    <row r="283" spans="4:11" x14ac:dyDescent="0.3">
      <c r="D283" s="6">
        <v>282</v>
      </c>
      <c r="E283" s="6">
        <f t="shared" si="36"/>
        <v>2.8099999999999841</v>
      </c>
      <c r="F283" s="6">
        <f t="shared" si="39"/>
        <v>24.026915068628263</v>
      </c>
      <c r="G283" s="6">
        <f t="shared" si="39"/>
        <v>27.322516610210357</v>
      </c>
      <c r="H283" s="6">
        <f t="shared" si="40"/>
        <v>8.5505035831417207</v>
      </c>
      <c r="I283" s="6">
        <f t="shared" si="40"/>
        <v>-4.0456844803522669</v>
      </c>
      <c r="J283" s="6">
        <v>0</v>
      </c>
      <c r="K283" s="6">
        <v>-9.8000000000000007</v>
      </c>
    </row>
    <row r="284" spans="4:11" x14ac:dyDescent="0.3">
      <c r="D284" s="6">
        <v>283</v>
      </c>
      <c r="E284" s="6">
        <f t="shared" si="36"/>
        <v>2.8199999999999839</v>
      </c>
      <c r="F284" s="6">
        <f t="shared" si="39"/>
        <v>24.11242010445968</v>
      </c>
      <c r="G284" s="6">
        <f t="shared" si="39"/>
        <v>27.281569765406836</v>
      </c>
      <c r="H284" s="6">
        <f t="shared" si="40"/>
        <v>8.5505035831417207</v>
      </c>
      <c r="I284" s="6">
        <f t="shared" si="40"/>
        <v>-4.1436844803522668</v>
      </c>
      <c r="J284" s="6">
        <v>0</v>
      </c>
      <c r="K284" s="6">
        <v>-9.8000000000000007</v>
      </c>
    </row>
    <row r="285" spans="4:11" x14ac:dyDescent="0.3">
      <c r="D285" s="6">
        <v>284</v>
      </c>
      <c r="E285" s="6">
        <f t="shared" si="36"/>
        <v>2.8299999999999836</v>
      </c>
      <c r="F285" s="6">
        <f t="shared" si="39"/>
        <v>24.197925140291098</v>
      </c>
      <c r="G285" s="6">
        <f t="shared" si="39"/>
        <v>27.239642920603313</v>
      </c>
      <c r="H285" s="6">
        <f t="shared" si="40"/>
        <v>8.5505035831417207</v>
      </c>
      <c r="I285" s="6">
        <f t="shared" si="40"/>
        <v>-4.2416844803522666</v>
      </c>
      <c r="J285" s="6">
        <v>0</v>
      </c>
      <c r="K285" s="6">
        <v>-9.8000000000000007</v>
      </c>
    </row>
    <row r="286" spans="4:11" x14ac:dyDescent="0.3">
      <c r="D286" s="6">
        <v>285</v>
      </c>
      <c r="E286" s="6">
        <f t="shared" si="36"/>
        <v>2.8399999999999834</v>
      </c>
      <c r="F286" s="6">
        <f t="shared" si="39"/>
        <v>24.283430176122515</v>
      </c>
      <c r="G286" s="6">
        <f t="shared" si="39"/>
        <v>27.196736075799791</v>
      </c>
      <c r="H286" s="6">
        <f t="shared" si="40"/>
        <v>8.5505035831417207</v>
      </c>
      <c r="I286" s="6">
        <f t="shared" si="40"/>
        <v>-4.3396844803522665</v>
      </c>
      <c r="J286" s="6">
        <v>0</v>
      </c>
      <c r="K286" s="6">
        <v>-9.8000000000000007</v>
      </c>
    </row>
    <row r="287" spans="4:11" x14ac:dyDescent="0.3">
      <c r="D287" s="6">
        <v>286</v>
      </c>
      <c r="E287" s="6">
        <f t="shared" si="36"/>
        <v>2.8499999999999832</v>
      </c>
      <c r="F287" s="6">
        <f t="shared" si="39"/>
        <v>24.368935211953932</v>
      </c>
      <c r="G287" s="6">
        <f t="shared" si="39"/>
        <v>27.152849230996271</v>
      </c>
      <c r="H287" s="6">
        <f t="shared" si="40"/>
        <v>8.5505035831417207</v>
      </c>
      <c r="I287" s="6">
        <f t="shared" si="40"/>
        <v>-4.4376844803522664</v>
      </c>
      <c r="J287" s="6">
        <v>0</v>
      </c>
      <c r="K287" s="6">
        <v>-9.8000000000000007</v>
      </c>
    </row>
    <row r="288" spans="4:11" x14ac:dyDescent="0.3">
      <c r="D288" s="6">
        <v>287</v>
      </c>
      <c r="E288" s="6">
        <f t="shared" si="36"/>
        <v>2.859999999999983</v>
      </c>
      <c r="F288" s="6">
        <f t="shared" si="39"/>
        <v>24.45444024778535</v>
      </c>
      <c r="G288" s="6">
        <f t="shared" si="39"/>
        <v>27.107982386192749</v>
      </c>
      <c r="H288" s="6">
        <f t="shared" si="40"/>
        <v>8.5505035831417207</v>
      </c>
      <c r="I288" s="6">
        <f t="shared" si="40"/>
        <v>-4.5356844803522662</v>
      </c>
      <c r="J288" s="6">
        <v>0</v>
      </c>
      <c r="K288" s="6">
        <v>-9.8000000000000007</v>
      </c>
    </row>
    <row r="289" spans="4:11" x14ac:dyDescent="0.3">
      <c r="D289" s="6">
        <v>288</v>
      </c>
      <c r="E289" s="6">
        <f t="shared" si="36"/>
        <v>2.8699999999999828</v>
      </c>
      <c r="F289" s="6">
        <f t="shared" si="39"/>
        <v>24.539945283616767</v>
      </c>
      <c r="G289" s="6">
        <f t="shared" si="39"/>
        <v>27.062135541389228</v>
      </c>
      <c r="H289" s="6">
        <f t="shared" si="40"/>
        <v>8.5505035831417207</v>
      </c>
      <c r="I289" s="6">
        <f t="shared" si="40"/>
        <v>-4.6336844803522661</v>
      </c>
      <c r="J289" s="6">
        <v>0</v>
      </c>
      <c r="K289" s="6">
        <v>-9.8000000000000007</v>
      </c>
    </row>
    <row r="290" spans="4:11" x14ac:dyDescent="0.3">
      <c r="D290" s="6">
        <v>289</v>
      </c>
      <c r="E290" s="6">
        <f t="shared" si="36"/>
        <v>2.8799999999999826</v>
      </c>
      <c r="F290" s="6">
        <f t="shared" si="39"/>
        <v>24.625450319448184</v>
      </c>
      <c r="G290" s="6">
        <f t="shared" si="39"/>
        <v>27.015308696585706</v>
      </c>
      <c r="H290" s="6">
        <f t="shared" si="40"/>
        <v>8.5505035831417207</v>
      </c>
      <c r="I290" s="6">
        <f t="shared" si="40"/>
        <v>-4.731684480352266</v>
      </c>
      <c r="J290" s="6">
        <v>0</v>
      </c>
      <c r="K290" s="6">
        <v>-9.8000000000000007</v>
      </c>
    </row>
    <row r="291" spans="4:11" x14ac:dyDescent="0.3">
      <c r="D291" s="6">
        <v>290</v>
      </c>
      <c r="E291" s="6">
        <f t="shared" si="36"/>
        <v>2.8899999999999824</v>
      </c>
      <c r="F291" s="6">
        <f t="shared" si="39"/>
        <v>24.710955355279602</v>
      </c>
      <c r="G291" s="6">
        <f t="shared" si="39"/>
        <v>26.967501851782185</v>
      </c>
      <c r="H291" s="6">
        <f t="shared" si="40"/>
        <v>8.5505035831417207</v>
      </c>
      <c r="I291" s="6">
        <f t="shared" si="40"/>
        <v>-4.8296844803522658</v>
      </c>
      <c r="J291" s="6">
        <v>0</v>
      </c>
      <c r="K291" s="6">
        <v>-9.8000000000000007</v>
      </c>
    </row>
    <row r="292" spans="4:11" x14ac:dyDescent="0.3">
      <c r="D292" s="6">
        <v>291</v>
      </c>
      <c r="E292" s="6">
        <f t="shared" si="36"/>
        <v>2.8999999999999821</v>
      </c>
      <c r="F292" s="6">
        <f t="shared" ref="F292:G307" si="41">F291+H291*$B$2+0.5*J291*$B$2^2</f>
        <v>24.796460391111019</v>
      </c>
      <c r="G292" s="6">
        <f t="shared" si="41"/>
        <v>26.918715006978662</v>
      </c>
      <c r="H292" s="6">
        <f t="shared" ref="H292:I307" si="42">H291+J291*$B$2</f>
        <v>8.5505035831417207</v>
      </c>
      <c r="I292" s="6">
        <f t="shared" si="42"/>
        <v>-4.9276844803522657</v>
      </c>
      <c r="J292" s="6">
        <v>0</v>
      </c>
      <c r="K292" s="6">
        <v>-9.8000000000000007</v>
      </c>
    </row>
    <row r="293" spans="4:11" x14ac:dyDescent="0.3">
      <c r="D293" s="6">
        <v>292</v>
      </c>
      <c r="E293" s="6">
        <f t="shared" si="36"/>
        <v>2.9099999999999819</v>
      </c>
      <c r="F293" s="6">
        <f t="shared" si="41"/>
        <v>24.881965426942436</v>
      </c>
      <c r="G293" s="6">
        <f t="shared" si="41"/>
        <v>26.86894816217514</v>
      </c>
      <c r="H293" s="6">
        <f t="shared" si="42"/>
        <v>8.5505035831417207</v>
      </c>
      <c r="I293" s="6">
        <f t="shared" si="42"/>
        <v>-5.0256844803522656</v>
      </c>
      <c r="J293" s="6">
        <v>0</v>
      </c>
      <c r="K293" s="6">
        <v>-9.8000000000000007</v>
      </c>
    </row>
    <row r="294" spans="4:11" x14ac:dyDescent="0.3">
      <c r="D294" s="6">
        <v>293</v>
      </c>
      <c r="E294" s="6">
        <f t="shared" si="36"/>
        <v>2.9199999999999817</v>
      </c>
      <c r="F294" s="6">
        <f t="shared" si="41"/>
        <v>24.967470462773854</v>
      </c>
      <c r="G294" s="6">
        <f t="shared" si="41"/>
        <v>26.818201317371617</v>
      </c>
      <c r="H294" s="6">
        <f t="shared" si="42"/>
        <v>8.5505035831417207</v>
      </c>
      <c r="I294" s="6">
        <f t="shared" si="42"/>
        <v>-5.1236844803522654</v>
      </c>
      <c r="J294" s="6">
        <v>0</v>
      </c>
      <c r="K294" s="6">
        <v>-9.8000000000000007</v>
      </c>
    </row>
    <row r="295" spans="4:11" x14ac:dyDescent="0.3">
      <c r="D295" s="6">
        <v>294</v>
      </c>
      <c r="E295" s="6">
        <f t="shared" si="36"/>
        <v>2.9299999999999815</v>
      </c>
      <c r="F295" s="6">
        <f t="shared" si="41"/>
        <v>25.052975498605271</v>
      </c>
      <c r="G295" s="6">
        <f t="shared" si="41"/>
        <v>26.766474472568095</v>
      </c>
      <c r="H295" s="6">
        <f t="shared" si="42"/>
        <v>8.5505035831417207</v>
      </c>
      <c r="I295" s="6">
        <f t="shared" si="42"/>
        <v>-5.2216844803522653</v>
      </c>
      <c r="J295" s="6">
        <v>0</v>
      </c>
      <c r="K295" s="6">
        <v>-9.8000000000000007</v>
      </c>
    </row>
    <row r="296" spans="4:11" x14ac:dyDescent="0.3">
      <c r="D296" s="6">
        <v>295</v>
      </c>
      <c r="E296" s="6">
        <f t="shared" si="36"/>
        <v>2.9399999999999813</v>
      </c>
      <c r="F296" s="6">
        <f t="shared" si="41"/>
        <v>25.138480534436688</v>
      </c>
      <c r="G296" s="6">
        <f t="shared" si="41"/>
        <v>26.713767627764575</v>
      </c>
      <c r="H296" s="6">
        <f t="shared" si="42"/>
        <v>8.5505035831417207</v>
      </c>
      <c r="I296" s="6">
        <f t="shared" si="42"/>
        <v>-5.3196844803522652</v>
      </c>
      <c r="J296" s="6">
        <v>0</v>
      </c>
      <c r="K296" s="6">
        <v>-9.8000000000000007</v>
      </c>
    </row>
    <row r="297" spans="4:11" x14ac:dyDescent="0.3">
      <c r="D297" s="6">
        <v>296</v>
      </c>
      <c r="E297" s="6">
        <f t="shared" si="36"/>
        <v>2.9499999999999811</v>
      </c>
      <c r="F297" s="6">
        <f t="shared" si="41"/>
        <v>25.223985570268106</v>
      </c>
      <c r="G297" s="6">
        <f t="shared" si="41"/>
        <v>26.660080782961053</v>
      </c>
      <c r="H297" s="6">
        <f t="shared" si="42"/>
        <v>8.5505035831417207</v>
      </c>
      <c r="I297" s="6">
        <f t="shared" si="42"/>
        <v>-5.417684480352265</v>
      </c>
      <c r="J297" s="6">
        <v>0</v>
      </c>
      <c r="K297" s="6">
        <v>-9.8000000000000007</v>
      </c>
    </row>
    <row r="298" spans="4:11" x14ac:dyDescent="0.3">
      <c r="D298" s="6">
        <v>297</v>
      </c>
      <c r="E298" s="6">
        <f t="shared" si="36"/>
        <v>2.9599999999999809</v>
      </c>
      <c r="F298" s="6">
        <f t="shared" si="41"/>
        <v>25.309490606099523</v>
      </c>
      <c r="G298" s="6">
        <f t="shared" si="41"/>
        <v>26.605413938157533</v>
      </c>
      <c r="H298" s="6">
        <f t="shared" si="42"/>
        <v>8.5505035831417207</v>
      </c>
      <c r="I298" s="6">
        <f t="shared" si="42"/>
        <v>-5.5156844803522649</v>
      </c>
      <c r="J298" s="6">
        <v>0</v>
      </c>
      <c r="K298" s="6">
        <v>-9.8000000000000007</v>
      </c>
    </row>
    <row r="299" spans="4:11" x14ac:dyDescent="0.3">
      <c r="D299" s="6">
        <v>298</v>
      </c>
      <c r="E299" s="6">
        <f t="shared" si="36"/>
        <v>2.9699999999999807</v>
      </c>
      <c r="F299" s="6">
        <f t="shared" si="41"/>
        <v>25.39499564193094</v>
      </c>
      <c r="G299" s="6">
        <f t="shared" si="41"/>
        <v>26.54976709335401</v>
      </c>
      <c r="H299" s="6">
        <f t="shared" si="42"/>
        <v>8.5505035831417207</v>
      </c>
      <c r="I299" s="6">
        <f t="shared" si="42"/>
        <v>-5.6136844803522647</v>
      </c>
      <c r="J299" s="6">
        <v>0</v>
      </c>
      <c r="K299" s="6">
        <v>-9.8000000000000007</v>
      </c>
    </row>
    <row r="300" spans="4:11" x14ac:dyDescent="0.3">
      <c r="D300" s="6">
        <v>299</v>
      </c>
      <c r="E300" s="6">
        <f t="shared" si="36"/>
        <v>2.9799999999999804</v>
      </c>
      <c r="F300" s="6">
        <f t="shared" si="41"/>
        <v>25.480500677762357</v>
      </c>
      <c r="G300" s="6">
        <f t="shared" si="41"/>
        <v>26.493140248550489</v>
      </c>
      <c r="H300" s="6">
        <f t="shared" si="42"/>
        <v>8.5505035831417207</v>
      </c>
      <c r="I300" s="6">
        <f t="shared" si="42"/>
        <v>-5.7116844803522646</v>
      </c>
      <c r="J300" s="6">
        <v>0</v>
      </c>
      <c r="K300" s="6">
        <v>-9.8000000000000007</v>
      </c>
    </row>
    <row r="301" spans="4:11" x14ac:dyDescent="0.3">
      <c r="D301" s="6">
        <v>300</v>
      </c>
      <c r="E301" s="6">
        <f t="shared" si="36"/>
        <v>2.9899999999999802</v>
      </c>
      <c r="F301" s="6">
        <f t="shared" si="41"/>
        <v>25.566005713593775</v>
      </c>
      <c r="G301" s="6">
        <f t="shared" si="41"/>
        <v>26.435533403746966</v>
      </c>
      <c r="H301" s="6">
        <f t="shared" si="42"/>
        <v>8.5505035831417207</v>
      </c>
      <c r="I301" s="6">
        <f t="shared" si="42"/>
        <v>-5.8096844803522645</v>
      </c>
      <c r="J301" s="6">
        <v>0</v>
      </c>
      <c r="K301" s="6">
        <v>-9.8000000000000007</v>
      </c>
    </row>
    <row r="302" spans="4:11" x14ac:dyDescent="0.3">
      <c r="D302" s="6">
        <v>301</v>
      </c>
      <c r="E302" s="6">
        <f t="shared" si="36"/>
        <v>2.99999999999998</v>
      </c>
      <c r="F302" s="6">
        <f t="shared" si="41"/>
        <v>25.651510749425192</v>
      </c>
      <c r="G302" s="6">
        <f t="shared" si="41"/>
        <v>26.376946558943445</v>
      </c>
      <c r="H302" s="6">
        <f t="shared" si="42"/>
        <v>8.5505035831417207</v>
      </c>
      <c r="I302" s="6">
        <f t="shared" si="42"/>
        <v>-5.9076844803522643</v>
      </c>
      <c r="J302" s="6">
        <v>0</v>
      </c>
      <c r="K302" s="6">
        <v>-9.8000000000000007</v>
      </c>
    </row>
    <row r="303" spans="4:11" x14ac:dyDescent="0.3">
      <c r="D303" s="6">
        <v>302</v>
      </c>
      <c r="E303" s="6">
        <f t="shared" si="36"/>
        <v>3.0099999999999798</v>
      </c>
      <c r="F303" s="6">
        <f t="shared" si="41"/>
        <v>25.737015785256609</v>
      </c>
      <c r="G303" s="6">
        <f t="shared" si="41"/>
        <v>26.317379714139921</v>
      </c>
      <c r="H303" s="6">
        <f t="shared" si="42"/>
        <v>8.5505035831417207</v>
      </c>
      <c r="I303" s="6">
        <f t="shared" si="42"/>
        <v>-6.0056844803522642</v>
      </c>
      <c r="J303" s="6">
        <v>0</v>
      </c>
      <c r="K303" s="6">
        <v>-9.8000000000000007</v>
      </c>
    </row>
    <row r="304" spans="4:11" x14ac:dyDescent="0.3">
      <c r="D304" s="6">
        <v>303</v>
      </c>
      <c r="E304" s="6">
        <f t="shared" si="36"/>
        <v>3.0199999999999796</v>
      </c>
      <c r="F304" s="6">
        <f t="shared" si="41"/>
        <v>25.822520821088027</v>
      </c>
      <c r="G304" s="6">
        <f t="shared" si="41"/>
        <v>26.256832869336399</v>
      </c>
      <c r="H304" s="6">
        <f t="shared" si="42"/>
        <v>8.5505035831417207</v>
      </c>
      <c r="I304" s="6">
        <f t="shared" si="42"/>
        <v>-6.1036844803522641</v>
      </c>
      <c r="J304" s="6">
        <v>0</v>
      </c>
      <c r="K304" s="6">
        <v>-9.8000000000000007</v>
      </c>
    </row>
    <row r="305" spans="4:11" x14ac:dyDescent="0.3">
      <c r="D305" s="6">
        <v>304</v>
      </c>
      <c r="E305" s="6">
        <f t="shared" si="36"/>
        <v>3.0299999999999794</v>
      </c>
      <c r="F305" s="6">
        <f t="shared" si="41"/>
        <v>25.908025856919444</v>
      </c>
      <c r="G305" s="6">
        <f t="shared" si="41"/>
        <v>26.195306024532879</v>
      </c>
      <c r="H305" s="6">
        <f t="shared" si="42"/>
        <v>8.5505035831417207</v>
      </c>
      <c r="I305" s="6">
        <f t="shared" si="42"/>
        <v>-6.2016844803522639</v>
      </c>
      <c r="J305" s="6">
        <v>0</v>
      </c>
      <c r="K305" s="6">
        <v>-9.8000000000000007</v>
      </c>
    </row>
    <row r="306" spans="4:11" x14ac:dyDescent="0.3">
      <c r="D306" s="6">
        <v>305</v>
      </c>
      <c r="E306" s="6">
        <f t="shared" si="36"/>
        <v>3.0399999999999792</v>
      </c>
      <c r="F306" s="6">
        <f t="shared" si="41"/>
        <v>25.993530892750861</v>
      </c>
      <c r="G306" s="6">
        <f t="shared" si="41"/>
        <v>26.132799179729357</v>
      </c>
      <c r="H306" s="6">
        <f t="shared" si="42"/>
        <v>8.5505035831417207</v>
      </c>
      <c r="I306" s="6">
        <f t="shared" si="42"/>
        <v>-6.2996844803522638</v>
      </c>
      <c r="J306" s="6">
        <v>0</v>
      </c>
      <c r="K306" s="6">
        <v>-9.8000000000000007</v>
      </c>
    </row>
    <row r="307" spans="4:11" x14ac:dyDescent="0.3">
      <c r="D307" s="6">
        <v>306</v>
      </c>
      <c r="E307" s="6">
        <f t="shared" si="36"/>
        <v>3.049999999999979</v>
      </c>
      <c r="F307" s="6">
        <f t="shared" si="41"/>
        <v>26.079035928582279</v>
      </c>
      <c r="G307" s="6">
        <f t="shared" si="41"/>
        <v>26.069312334925836</v>
      </c>
      <c r="H307" s="6">
        <f t="shared" si="42"/>
        <v>8.5505035831417207</v>
      </c>
      <c r="I307" s="6">
        <f t="shared" si="42"/>
        <v>-6.3976844803522637</v>
      </c>
      <c r="J307" s="6">
        <v>0</v>
      </c>
      <c r="K307" s="6">
        <v>-9.8000000000000007</v>
      </c>
    </row>
    <row r="308" spans="4:11" x14ac:dyDescent="0.3">
      <c r="D308" s="6">
        <v>307</v>
      </c>
      <c r="E308" s="6">
        <f t="shared" si="36"/>
        <v>3.0599999999999787</v>
      </c>
      <c r="F308" s="6">
        <f t="shared" ref="F308:G323" si="43">F307+H307*$B$2+0.5*J307*$B$2^2</f>
        <v>26.164540964413696</v>
      </c>
      <c r="G308" s="6">
        <f t="shared" si="43"/>
        <v>26.004845490122314</v>
      </c>
      <c r="H308" s="6">
        <f t="shared" ref="H308:I323" si="44">H307+J307*$B$2</f>
        <v>8.5505035831417207</v>
      </c>
      <c r="I308" s="6">
        <f t="shared" si="44"/>
        <v>-6.4956844803522635</v>
      </c>
      <c r="J308" s="6">
        <v>0</v>
      </c>
      <c r="K308" s="6">
        <v>-9.8000000000000007</v>
      </c>
    </row>
    <row r="309" spans="4:11" x14ac:dyDescent="0.3">
      <c r="D309" s="6">
        <v>308</v>
      </c>
      <c r="E309" s="6">
        <f t="shared" si="36"/>
        <v>3.0699999999999785</v>
      </c>
      <c r="F309" s="6">
        <f t="shared" si="43"/>
        <v>26.250046000245113</v>
      </c>
      <c r="G309" s="6">
        <f t="shared" si="43"/>
        <v>25.939398645318793</v>
      </c>
      <c r="H309" s="6">
        <f t="shared" si="44"/>
        <v>8.5505035831417207</v>
      </c>
      <c r="I309" s="6">
        <f t="shared" si="44"/>
        <v>-6.5936844803522634</v>
      </c>
      <c r="J309" s="6">
        <v>0</v>
      </c>
      <c r="K309" s="6">
        <v>-9.8000000000000007</v>
      </c>
    </row>
    <row r="310" spans="4:11" x14ac:dyDescent="0.3">
      <c r="D310" s="6">
        <v>309</v>
      </c>
      <c r="E310" s="6">
        <f t="shared" si="36"/>
        <v>3.0799999999999783</v>
      </c>
      <c r="F310" s="6">
        <f t="shared" si="43"/>
        <v>26.335551036076531</v>
      </c>
      <c r="G310" s="6">
        <f t="shared" si="43"/>
        <v>25.87297180051527</v>
      </c>
      <c r="H310" s="6">
        <f t="shared" si="44"/>
        <v>8.5505035831417207</v>
      </c>
      <c r="I310" s="6">
        <f t="shared" si="44"/>
        <v>-6.6916844803522633</v>
      </c>
      <c r="J310" s="6">
        <v>0</v>
      </c>
      <c r="K310" s="6">
        <v>-9.8000000000000007</v>
      </c>
    </row>
    <row r="311" spans="4:11" x14ac:dyDescent="0.3">
      <c r="D311" s="6">
        <v>310</v>
      </c>
      <c r="E311" s="6">
        <f t="shared" si="36"/>
        <v>3.0899999999999781</v>
      </c>
      <c r="F311" s="6">
        <f t="shared" si="43"/>
        <v>26.421056071907948</v>
      </c>
      <c r="G311" s="6">
        <f t="shared" si="43"/>
        <v>25.805564955711748</v>
      </c>
      <c r="H311" s="6">
        <f t="shared" si="44"/>
        <v>8.5505035831417207</v>
      </c>
      <c r="I311" s="6">
        <f t="shared" si="44"/>
        <v>-6.7896844803522631</v>
      </c>
      <c r="J311" s="6">
        <v>0</v>
      </c>
      <c r="K311" s="6">
        <v>-9.8000000000000007</v>
      </c>
    </row>
    <row r="312" spans="4:11" x14ac:dyDescent="0.3">
      <c r="D312" s="6">
        <v>311</v>
      </c>
      <c r="E312" s="6">
        <f t="shared" si="36"/>
        <v>3.0999999999999779</v>
      </c>
      <c r="F312" s="6">
        <f t="shared" si="43"/>
        <v>26.506561107739365</v>
      </c>
      <c r="G312" s="6">
        <f t="shared" si="43"/>
        <v>25.737178110908225</v>
      </c>
      <c r="H312" s="6">
        <f t="shared" si="44"/>
        <v>8.5505035831417207</v>
      </c>
      <c r="I312" s="6">
        <f t="shared" si="44"/>
        <v>-6.887684480352263</v>
      </c>
      <c r="J312" s="6">
        <v>0</v>
      </c>
      <c r="K312" s="6">
        <v>-9.8000000000000007</v>
      </c>
    </row>
    <row r="313" spans="4:11" x14ac:dyDescent="0.3">
      <c r="D313" s="6">
        <v>312</v>
      </c>
      <c r="E313" s="6">
        <f t="shared" si="36"/>
        <v>3.1099999999999777</v>
      </c>
      <c r="F313" s="6">
        <f t="shared" si="43"/>
        <v>26.592066143570783</v>
      </c>
      <c r="G313" s="6">
        <f t="shared" si="43"/>
        <v>25.667811266104703</v>
      </c>
      <c r="H313" s="6">
        <f t="shared" si="44"/>
        <v>8.5505035831417207</v>
      </c>
      <c r="I313" s="6">
        <f t="shared" si="44"/>
        <v>-6.9856844803522629</v>
      </c>
      <c r="J313" s="6">
        <v>0</v>
      </c>
      <c r="K313" s="6">
        <v>-9.8000000000000007</v>
      </c>
    </row>
    <row r="314" spans="4:11" x14ac:dyDescent="0.3">
      <c r="D314" s="6">
        <v>313</v>
      </c>
      <c r="E314" s="6">
        <f t="shared" si="36"/>
        <v>3.1199999999999775</v>
      </c>
      <c r="F314" s="6">
        <f t="shared" si="43"/>
        <v>26.6775711794022</v>
      </c>
      <c r="G314" s="6">
        <f t="shared" si="43"/>
        <v>25.597464421301183</v>
      </c>
      <c r="H314" s="6">
        <f t="shared" si="44"/>
        <v>8.5505035831417207</v>
      </c>
      <c r="I314" s="6">
        <f t="shared" si="44"/>
        <v>-7.0836844803522627</v>
      </c>
      <c r="J314" s="6">
        <v>0</v>
      </c>
      <c r="K314" s="6">
        <v>-9.8000000000000007</v>
      </c>
    </row>
    <row r="315" spans="4:11" x14ac:dyDescent="0.3">
      <c r="D315" s="6">
        <v>314</v>
      </c>
      <c r="E315" s="6">
        <f t="shared" si="36"/>
        <v>3.1299999999999772</v>
      </c>
      <c r="F315" s="6">
        <f t="shared" si="43"/>
        <v>26.763076215233617</v>
      </c>
      <c r="G315" s="6">
        <f t="shared" si="43"/>
        <v>25.526137576497661</v>
      </c>
      <c r="H315" s="6">
        <f t="shared" si="44"/>
        <v>8.5505035831417207</v>
      </c>
      <c r="I315" s="6">
        <f t="shared" si="44"/>
        <v>-7.1816844803522626</v>
      </c>
      <c r="J315" s="6">
        <v>0</v>
      </c>
      <c r="K315" s="6">
        <v>-9.8000000000000007</v>
      </c>
    </row>
    <row r="316" spans="4:11" x14ac:dyDescent="0.3">
      <c r="D316" s="6">
        <v>315</v>
      </c>
      <c r="E316" s="6">
        <f t="shared" si="36"/>
        <v>3.139999999999977</v>
      </c>
      <c r="F316" s="6">
        <f t="shared" si="43"/>
        <v>26.848581251065035</v>
      </c>
      <c r="G316" s="6">
        <f t="shared" si="43"/>
        <v>25.45383073169414</v>
      </c>
      <c r="H316" s="6">
        <f t="shared" si="44"/>
        <v>8.5505035831417207</v>
      </c>
      <c r="I316" s="6">
        <f t="shared" si="44"/>
        <v>-7.2796844803522625</v>
      </c>
      <c r="J316" s="6">
        <v>0</v>
      </c>
      <c r="K316" s="6">
        <v>-9.8000000000000007</v>
      </c>
    </row>
    <row r="317" spans="4:11" x14ac:dyDescent="0.3">
      <c r="D317" s="6">
        <v>316</v>
      </c>
      <c r="E317" s="6">
        <f t="shared" si="36"/>
        <v>3.1499999999999768</v>
      </c>
      <c r="F317" s="6">
        <f t="shared" si="43"/>
        <v>26.934086286896452</v>
      </c>
      <c r="G317" s="6">
        <f t="shared" si="43"/>
        <v>25.380543886890617</v>
      </c>
      <c r="H317" s="6">
        <f t="shared" si="44"/>
        <v>8.5505035831417207</v>
      </c>
      <c r="I317" s="6">
        <f t="shared" si="44"/>
        <v>-7.3776844803522623</v>
      </c>
      <c r="J317" s="6">
        <v>0</v>
      </c>
      <c r="K317" s="6">
        <v>-9.8000000000000007</v>
      </c>
    </row>
    <row r="318" spans="4:11" x14ac:dyDescent="0.3">
      <c r="D318" s="6">
        <v>317</v>
      </c>
      <c r="E318" s="6">
        <f t="shared" si="36"/>
        <v>3.1599999999999766</v>
      </c>
      <c r="F318" s="6">
        <f t="shared" si="43"/>
        <v>27.019591322727869</v>
      </c>
      <c r="G318" s="6">
        <f t="shared" si="43"/>
        <v>25.306277042087096</v>
      </c>
      <c r="H318" s="6">
        <f t="shared" si="44"/>
        <v>8.5505035831417207</v>
      </c>
      <c r="I318" s="6">
        <f t="shared" si="44"/>
        <v>-7.4756844803522622</v>
      </c>
      <c r="J318" s="6">
        <v>0</v>
      </c>
      <c r="K318" s="6">
        <v>-9.8000000000000007</v>
      </c>
    </row>
    <row r="319" spans="4:11" x14ac:dyDescent="0.3">
      <c r="D319" s="6">
        <v>318</v>
      </c>
      <c r="E319" s="6">
        <f t="shared" si="36"/>
        <v>3.1699999999999764</v>
      </c>
      <c r="F319" s="6">
        <f t="shared" si="43"/>
        <v>27.105096358559287</v>
      </c>
      <c r="G319" s="6">
        <f t="shared" si="43"/>
        <v>25.231030197283573</v>
      </c>
      <c r="H319" s="6">
        <f t="shared" si="44"/>
        <v>8.5505035831417207</v>
      </c>
      <c r="I319" s="6">
        <f t="shared" si="44"/>
        <v>-7.573684480352262</v>
      </c>
      <c r="J319" s="6">
        <v>0</v>
      </c>
      <c r="K319" s="6">
        <v>-9.8000000000000007</v>
      </c>
    </row>
    <row r="320" spans="4:11" x14ac:dyDescent="0.3">
      <c r="D320" s="6">
        <v>319</v>
      </c>
      <c r="E320" s="6">
        <f t="shared" si="36"/>
        <v>3.1799999999999762</v>
      </c>
      <c r="F320" s="6">
        <f t="shared" si="43"/>
        <v>27.190601394390704</v>
      </c>
      <c r="G320" s="6">
        <f t="shared" si="43"/>
        <v>25.154803352480052</v>
      </c>
      <c r="H320" s="6">
        <f t="shared" si="44"/>
        <v>8.5505035831417207</v>
      </c>
      <c r="I320" s="6">
        <f t="shared" si="44"/>
        <v>-7.6716844803522619</v>
      </c>
      <c r="J320" s="6">
        <v>0</v>
      </c>
      <c r="K320" s="6">
        <v>-9.8000000000000007</v>
      </c>
    </row>
    <row r="321" spans="4:11" x14ac:dyDescent="0.3">
      <c r="D321" s="6">
        <v>320</v>
      </c>
      <c r="E321" s="6">
        <f t="shared" si="36"/>
        <v>3.189999999999976</v>
      </c>
      <c r="F321" s="6">
        <f t="shared" si="43"/>
        <v>27.276106430222121</v>
      </c>
      <c r="G321" s="6">
        <f t="shared" si="43"/>
        <v>25.077596507676528</v>
      </c>
      <c r="H321" s="6">
        <f t="shared" si="44"/>
        <v>8.5505035831417207</v>
      </c>
      <c r="I321" s="6">
        <f t="shared" si="44"/>
        <v>-7.7696844803522618</v>
      </c>
      <c r="J321" s="6">
        <v>0</v>
      </c>
      <c r="K321" s="6">
        <v>-9.8000000000000007</v>
      </c>
    </row>
    <row r="322" spans="4:11" x14ac:dyDescent="0.3">
      <c r="D322" s="6">
        <v>321</v>
      </c>
      <c r="E322" s="6">
        <f t="shared" si="36"/>
        <v>3.1999999999999758</v>
      </c>
      <c r="F322" s="6">
        <f t="shared" si="43"/>
        <v>27.361611466053539</v>
      </c>
      <c r="G322" s="6">
        <f t="shared" si="43"/>
        <v>24.999409662873006</v>
      </c>
      <c r="H322" s="6">
        <f t="shared" si="44"/>
        <v>8.5505035831417207</v>
      </c>
      <c r="I322" s="6">
        <f t="shared" si="44"/>
        <v>-7.8676844803522616</v>
      </c>
      <c r="J322" s="6">
        <v>0</v>
      </c>
      <c r="K322" s="6">
        <v>-9.8000000000000007</v>
      </c>
    </row>
    <row r="323" spans="4:11" x14ac:dyDescent="0.3">
      <c r="D323" s="6">
        <v>322</v>
      </c>
      <c r="E323" s="6">
        <f t="shared" si="36"/>
        <v>3.2099999999999755</v>
      </c>
      <c r="F323" s="6">
        <f t="shared" si="43"/>
        <v>27.447116501884956</v>
      </c>
      <c r="G323" s="6">
        <f t="shared" si="43"/>
        <v>24.920242818069486</v>
      </c>
      <c r="H323" s="6">
        <f t="shared" si="44"/>
        <v>8.5505035831417207</v>
      </c>
      <c r="I323" s="6">
        <f t="shared" si="44"/>
        <v>-7.9656844803522615</v>
      </c>
      <c r="J323" s="6">
        <v>0</v>
      </c>
      <c r="K323" s="6">
        <v>-9.8000000000000007</v>
      </c>
    </row>
    <row r="324" spans="4:11" x14ac:dyDescent="0.3">
      <c r="D324" s="6">
        <v>323</v>
      </c>
      <c r="E324" s="6">
        <f t="shared" ref="E324:E387" si="45">$B$2+E323</f>
        <v>3.2199999999999753</v>
      </c>
      <c r="F324" s="6">
        <f t="shared" ref="F324:G339" si="46">F323+H323*$B$2+0.5*J323*$B$2^2</f>
        <v>27.532621537716373</v>
      </c>
      <c r="G324" s="6">
        <f t="shared" si="46"/>
        <v>24.840095973265964</v>
      </c>
      <c r="H324" s="6">
        <f t="shared" ref="H324:I339" si="47">H323+J323*$B$2</f>
        <v>8.5505035831417207</v>
      </c>
      <c r="I324" s="6">
        <f t="shared" si="47"/>
        <v>-8.0636844803522614</v>
      </c>
      <c r="J324" s="6">
        <v>0</v>
      </c>
      <c r="K324" s="6">
        <v>-9.8000000000000007</v>
      </c>
    </row>
    <row r="325" spans="4:11" x14ac:dyDescent="0.3">
      <c r="D325" s="6">
        <v>324</v>
      </c>
      <c r="E325" s="6">
        <f t="shared" si="45"/>
        <v>3.2299999999999751</v>
      </c>
      <c r="F325" s="6">
        <f t="shared" si="46"/>
        <v>27.618126573547791</v>
      </c>
      <c r="G325" s="6">
        <f t="shared" si="46"/>
        <v>24.758969128462443</v>
      </c>
      <c r="H325" s="6">
        <f t="shared" si="47"/>
        <v>8.5505035831417207</v>
      </c>
      <c r="I325" s="6">
        <f t="shared" si="47"/>
        <v>-8.1616844803522621</v>
      </c>
      <c r="J325" s="6">
        <v>0</v>
      </c>
      <c r="K325" s="6">
        <v>-9.8000000000000007</v>
      </c>
    </row>
    <row r="326" spans="4:11" x14ac:dyDescent="0.3">
      <c r="D326" s="6">
        <v>325</v>
      </c>
      <c r="E326" s="6">
        <f t="shared" si="45"/>
        <v>3.2399999999999749</v>
      </c>
      <c r="F326" s="6">
        <f t="shared" si="46"/>
        <v>27.703631609379208</v>
      </c>
      <c r="G326" s="6">
        <f t="shared" si="46"/>
        <v>24.67686228365892</v>
      </c>
      <c r="H326" s="6">
        <f t="shared" si="47"/>
        <v>8.5505035831417207</v>
      </c>
      <c r="I326" s="6">
        <f t="shared" si="47"/>
        <v>-8.2596844803522629</v>
      </c>
      <c r="J326" s="6">
        <v>0</v>
      </c>
      <c r="K326" s="6">
        <v>-9.8000000000000007</v>
      </c>
    </row>
    <row r="327" spans="4:11" x14ac:dyDescent="0.3">
      <c r="D327" s="6">
        <v>326</v>
      </c>
      <c r="E327" s="6">
        <f t="shared" si="45"/>
        <v>3.2499999999999747</v>
      </c>
      <c r="F327" s="6">
        <f t="shared" si="46"/>
        <v>27.789136645210625</v>
      </c>
      <c r="G327" s="6">
        <f t="shared" si="46"/>
        <v>24.593775438855399</v>
      </c>
      <c r="H327" s="6">
        <f t="shared" si="47"/>
        <v>8.5505035831417207</v>
      </c>
      <c r="I327" s="6">
        <f t="shared" si="47"/>
        <v>-8.3576844803522636</v>
      </c>
      <c r="J327" s="6">
        <v>0</v>
      </c>
      <c r="K327" s="6">
        <v>-9.8000000000000007</v>
      </c>
    </row>
    <row r="328" spans="4:11" x14ac:dyDescent="0.3">
      <c r="D328" s="6">
        <v>327</v>
      </c>
      <c r="E328" s="6">
        <f t="shared" si="45"/>
        <v>3.2599999999999745</v>
      </c>
      <c r="F328" s="6">
        <f t="shared" si="46"/>
        <v>27.874641681042043</v>
      </c>
      <c r="G328" s="6">
        <f t="shared" si="46"/>
        <v>24.509708594051876</v>
      </c>
      <c r="H328" s="6">
        <f t="shared" si="47"/>
        <v>8.5505035831417207</v>
      </c>
      <c r="I328" s="6">
        <f t="shared" si="47"/>
        <v>-8.4556844803522644</v>
      </c>
      <c r="J328" s="6">
        <v>0</v>
      </c>
      <c r="K328" s="6">
        <v>-9.8000000000000007</v>
      </c>
    </row>
    <row r="329" spans="4:11" x14ac:dyDescent="0.3">
      <c r="D329" s="6">
        <v>328</v>
      </c>
      <c r="E329" s="6">
        <f t="shared" si="45"/>
        <v>3.2699999999999743</v>
      </c>
      <c r="F329" s="6">
        <f t="shared" si="46"/>
        <v>27.96014671687346</v>
      </c>
      <c r="G329" s="6">
        <f t="shared" si="46"/>
        <v>24.424661749248354</v>
      </c>
      <c r="H329" s="6">
        <f t="shared" si="47"/>
        <v>8.5505035831417207</v>
      </c>
      <c r="I329" s="6">
        <f t="shared" si="47"/>
        <v>-8.5536844803522651</v>
      </c>
      <c r="J329" s="6">
        <v>0</v>
      </c>
      <c r="K329" s="6">
        <v>-9.8000000000000007</v>
      </c>
    </row>
    <row r="330" spans="4:11" x14ac:dyDescent="0.3">
      <c r="D330" s="6">
        <v>329</v>
      </c>
      <c r="E330" s="6">
        <f t="shared" si="45"/>
        <v>3.279999999999974</v>
      </c>
      <c r="F330" s="6">
        <f t="shared" si="46"/>
        <v>28.045651752704877</v>
      </c>
      <c r="G330" s="6">
        <f t="shared" si="46"/>
        <v>24.338634904444831</v>
      </c>
      <c r="H330" s="6">
        <f t="shared" si="47"/>
        <v>8.5505035831417207</v>
      </c>
      <c r="I330" s="6">
        <f t="shared" si="47"/>
        <v>-8.6516844803522659</v>
      </c>
      <c r="J330" s="6">
        <v>0</v>
      </c>
      <c r="K330" s="6">
        <v>-9.8000000000000007</v>
      </c>
    </row>
    <row r="331" spans="4:11" x14ac:dyDescent="0.3">
      <c r="D331" s="6">
        <v>330</v>
      </c>
      <c r="E331" s="6">
        <f t="shared" si="45"/>
        <v>3.2899999999999738</v>
      </c>
      <c r="F331" s="6">
        <f t="shared" si="46"/>
        <v>28.131156788536295</v>
      </c>
      <c r="G331" s="6">
        <f t="shared" si="46"/>
        <v>24.251628059641309</v>
      </c>
      <c r="H331" s="6">
        <f t="shared" si="47"/>
        <v>8.5505035831417207</v>
      </c>
      <c r="I331" s="6">
        <f t="shared" si="47"/>
        <v>-8.7496844803522666</v>
      </c>
      <c r="J331" s="6">
        <v>0</v>
      </c>
      <c r="K331" s="6">
        <v>-9.8000000000000007</v>
      </c>
    </row>
    <row r="332" spans="4:11" x14ac:dyDescent="0.3">
      <c r="D332" s="6">
        <v>331</v>
      </c>
      <c r="E332" s="6">
        <f t="shared" si="45"/>
        <v>3.2999999999999736</v>
      </c>
      <c r="F332" s="6">
        <f t="shared" si="46"/>
        <v>28.216661824367712</v>
      </c>
      <c r="G332" s="6">
        <f t="shared" si="46"/>
        <v>24.163641214837789</v>
      </c>
      <c r="H332" s="6">
        <f t="shared" si="47"/>
        <v>8.5505035831417207</v>
      </c>
      <c r="I332" s="6">
        <f t="shared" si="47"/>
        <v>-8.8476844803522674</v>
      </c>
      <c r="J332" s="6">
        <v>0</v>
      </c>
      <c r="K332" s="6">
        <v>-9.8000000000000007</v>
      </c>
    </row>
    <row r="333" spans="4:11" x14ac:dyDescent="0.3">
      <c r="D333" s="6">
        <v>332</v>
      </c>
      <c r="E333" s="6">
        <f t="shared" si="45"/>
        <v>3.3099999999999734</v>
      </c>
      <c r="F333" s="6">
        <f t="shared" si="46"/>
        <v>28.302166860199129</v>
      </c>
      <c r="G333" s="6">
        <f t="shared" si="46"/>
        <v>24.074674370034266</v>
      </c>
      <c r="H333" s="6">
        <f t="shared" si="47"/>
        <v>8.5505035831417207</v>
      </c>
      <c r="I333" s="6">
        <f t="shared" si="47"/>
        <v>-8.9456844803522682</v>
      </c>
      <c r="J333" s="6">
        <v>0</v>
      </c>
      <c r="K333" s="6">
        <v>-9.8000000000000007</v>
      </c>
    </row>
    <row r="334" spans="4:11" x14ac:dyDescent="0.3">
      <c r="D334" s="6">
        <v>333</v>
      </c>
      <c r="E334" s="6">
        <f t="shared" si="45"/>
        <v>3.3199999999999732</v>
      </c>
      <c r="F334" s="6">
        <f t="shared" si="46"/>
        <v>28.387671896030547</v>
      </c>
      <c r="G334" s="6">
        <f t="shared" si="46"/>
        <v>23.984727525230745</v>
      </c>
      <c r="H334" s="6">
        <f t="shared" si="47"/>
        <v>8.5505035831417207</v>
      </c>
      <c r="I334" s="6">
        <f t="shared" si="47"/>
        <v>-9.0436844803522689</v>
      </c>
      <c r="J334" s="6">
        <v>0</v>
      </c>
      <c r="K334" s="6">
        <v>-9.8000000000000007</v>
      </c>
    </row>
    <row r="335" spans="4:11" x14ac:dyDescent="0.3">
      <c r="D335" s="6">
        <v>334</v>
      </c>
      <c r="E335" s="6">
        <f t="shared" si="45"/>
        <v>3.329999999999973</v>
      </c>
      <c r="F335" s="6">
        <f t="shared" si="46"/>
        <v>28.473176931861964</v>
      </c>
      <c r="G335" s="6">
        <f t="shared" si="46"/>
        <v>23.893800680427223</v>
      </c>
      <c r="H335" s="6">
        <f t="shared" si="47"/>
        <v>8.5505035831417207</v>
      </c>
      <c r="I335" s="6">
        <f t="shared" si="47"/>
        <v>-9.1416844803522697</v>
      </c>
      <c r="J335" s="6">
        <v>0</v>
      </c>
      <c r="K335" s="6">
        <v>-9.8000000000000007</v>
      </c>
    </row>
    <row r="336" spans="4:11" x14ac:dyDescent="0.3">
      <c r="D336" s="6">
        <v>335</v>
      </c>
      <c r="E336" s="6">
        <f t="shared" si="45"/>
        <v>3.3399999999999728</v>
      </c>
      <c r="F336" s="6">
        <f t="shared" si="46"/>
        <v>28.558681967693381</v>
      </c>
      <c r="G336" s="6">
        <f t="shared" si="46"/>
        <v>23.801893835623702</v>
      </c>
      <c r="H336" s="6">
        <f t="shared" si="47"/>
        <v>8.5505035831417207</v>
      </c>
      <c r="I336" s="6">
        <f t="shared" si="47"/>
        <v>-9.2396844803522704</v>
      </c>
      <c r="J336" s="6">
        <v>0</v>
      </c>
      <c r="K336" s="6">
        <v>-9.8000000000000007</v>
      </c>
    </row>
    <row r="337" spans="4:11" x14ac:dyDescent="0.3">
      <c r="D337" s="6">
        <v>336</v>
      </c>
      <c r="E337" s="6">
        <f t="shared" si="45"/>
        <v>3.3499999999999726</v>
      </c>
      <c r="F337" s="6">
        <f t="shared" si="46"/>
        <v>28.644187003524799</v>
      </c>
      <c r="G337" s="6">
        <f t="shared" si="46"/>
        <v>23.709006990820178</v>
      </c>
      <c r="H337" s="6">
        <f t="shared" si="47"/>
        <v>8.5505035831417207</v>
      </c>
      <c r="I337" s="6">
        <f t="shared" si="47"/>
        <v>-9.3376844803522712</v>
      </c>
      <c r="J337" s="6">
        <v>0</v>
      </c>
      <c r="K337" s="6">
        <v>-9.8000000000000007</v>
      </c>
    </row>
    <row r="338" spans="4:11" x14ac:dyDescent="0.3">
      <c r="D338" s="6">
        <v>337</v>
      </c>
      <c r="E338" s="6">
        <f t="shared" si="45"/>
        <v>3.3599999999999723</v>
      </c>
      <c r="F338" s="6">
        <f t="shared" si="46"/>
        <v>28.729692039356216</v>
      </c>
      <c r="G338" s="6">
        <f t="shared" si="46"/>
        <v>23.615140146016657</v>
      </c>
      <c r="H338" s="6">
        <f t="shared" si="47"/>
        <v>8.5505035831417207</v>
      </c>
      <c r="I338" s="6">
        <f t="shared" si="47"/>
        <v>-9.4356844803522719</v>
      </c>
      <c r="J338" s="6">
        <v>0</v>
      </c>
      <c r="K338" s="6">
        <v>-9.8000000000000007</v>
      </c>
    </row>
    <row r="339" spans="4:11" x14ac:dyDescent="0.3">
      <c r="D339" s="6">
        <v>338</v>
      </c>
      <c r="E339" s="6">
        <f t="shared" si="45"/>
        <v>3.3699999999999721</v>
      </c>
      <c r="F339" s="6">
        <f t="shared" si="46"/>
        <v>28.815197075187633</v>
      </c>
      <c r="G339" s="6">
        <f t="shared" si="46"/>
        <v>23.520293301213133</v>
      </c>
      <c r="H339" s="6">
        <f t="shared" si="47"/>
        <v>8.5505035831417207</v>
      </c>
      <c r="I339" s="6">
        <f t="shared" si="47"/>
        <v>-9.5336844803522727</v>
      </c>
      <c r="J339" s="6">
        <v>0</v>
      </c>
      <c r="K339" s="6">
        <v>-9.8000000000000007</v>
      </c>
    </row>
    <row r="340" spans="4:11" x14ac:dyDescent="0.3">
      <c r="D340" s="6">
        <v>339</v>
      </c>
      <c r="E340" s="6">
        <f t="shared" si="45"/>
        <v>3.3799999999999719</v>
      </c>
      <c r="F340" s="6">
        <f t="shared" ref="F340:G355" si="48">F339+H339*$B$2+0.5*J339*$B$2^2</f>
        <v>28.900702111019051</v>
      </c>
      <c r="G340" s="6">
        <f t="shared" si="48"/>
        <v>23.424466456409611</v>
      </c>
      <c r="H340" s="6">
        <f t="shared" ref="H340:I355" si="49">H339+J339*$B$2</f>
        <v>8.5505035831417207</v>
      </c>
      <c r="I340" s="6">
        <f t="shared" si="49"/>
        <v>-9.6316844803522734</v>
      </c>
      <c r="J340" s="6">
        <v>0</v>
      </c>
      <c r="K340" s="6">
        <v>-9.8000000000000007</v>
      </c>
    </row>
    <row r="341" spans="4:11" x14ac:dyDescent="0.3">
      <c r="D341" s="6">
        <v>340</v>
      </c>
      <c r="E341" s="6">
        <f t="shared" si="45"/>
        <v>3.3899999999999717</v>
      </c>
      <c r="F341" s="6">
        <f t="shared" si="48"/>
        <v>28.986207146850468</v>
      </c>
      <c r="G341" s="6">
        <f t="shared" si="48"/>
        <v>23.327659611606091</v>
      </c>
      <c r="H341" s="6">
        <f t="shared" si="49"/>
        <v>8.5505035831417207</v>
      </c>
      <c r="I341" s="6">
        <f t="shared" si="49"/>
        <v>-9.7296844803522742</v>
      </c>
      <c r="J341" s="6">
        <v>0</v>
      </c>
      <c r="K341" s="6">
        <v>-9.8000000000000007</v>
      </c>
    </row>
    <row r="342" spans="4:11" x14ac:dyDescent="0.3">
      <c r="D342" s="6">
        <v>341</v>
      </c>
      <c r="E342" s="6">
        <f t="shared" si="45"/>
        <v>3.3999999999999715</v>
      </c>
      <c r="F342" s="6">
        <f t="shared" si="48"/>
        <v>29.071712182681885</v>
      </c>
      <c r="G342" s="6">
        <f t="shared" si="48"/>
        <v>23.229872766802568</v>
      </c>
      <c r="H342" s="6">
        <f t="shared" si="49"/>
        <v>8.5505035831417207</v>
      </c>
      <c r="I342" s="6">
        <f t="shared" si="49"/>
        <v>-9.8276844803522749</v>
      </c>
      <c r="J342" s="6">
        <v>0</v>
      </c>
      <c r="K342" s="6">
        <v>-9.8000000000000007</v>
      </c>
    </row>
    <row r="343" spans="4:11" x14ac:dyDescent="0.3">
      <c r="D343" s="6">
        <v>342</v>
      </c>
      <c r="E343" s="6">
        <f t="shared" si="45"/>
        <v>3.4099999999999713</v>
      </c>
      <c r="F343" s="6">
        <f t="shared" si="48"/>
        <v>29.157217218513303</v>
      </c>
      <c r="G343" s="6">
        <f t="shared" si="48"/>
        <v>23.131105921999048</v>
      </c>
      <c r="H343" s="6">
        <f t="shared" si="49"/>
        <v>8.5505035831417207</v>
      </c>
      <c r="I343" s="6">
        <f t="shared" si="49"/>
        <v>-9.9256844803522757</v>
      </c>
      <c r="J343" s="6">
        <v>0</v>
      </c>
      <c r="K343" s="6">
        <v>-9.8000000000000007</v>
      </c>
    </row>
    <row r="344" spans="4:11" x14ac:dyDescent="0.3">
      <c r="D344" s="6">
        <v>343</v>
      </c>
      <c r="E344" s="6">
        <f t="shared" si="45"/>
        <v>3.4199999999999711</v>
      </c>
      <c r="F344" s="6">
        <f t="shared" si="48"/>
        <v>29.24272225434472</v>
      </c>
      <c r="G344" s="6">
        <f t="shared" si="48"/>
        <v>23.031359077195525</v>
      </c>
      <c r="H344" s="6">
        <f t="shared" si="49"/>
        <v>8.5505035831417207</v>
      </c>
      <c r="I344" s="6">
        <f t="shared" si="49"/>
        <v>-10.023684480352276</v>
      </c>
      <c r="J344" s="6">
        <v>0</v>
      </c>
      <c r="K344" s="6">
        <v>-9.8000000000000007</v>
      </c>
    </row>
    <row r="345" spans="4:11" x14ac:dyDescent="0.3">
      <c r="D345" s="6">
        <v>344</v>
      </c>
      <c r="E345" s="6">
        <f t="shared" si="45"/>
        <v>3.4299999999999708</v>
      </c>
      <c r="F345" s="6">
        <f t="shared" si="48"/>
        <v>29.328227290176137</v>
      </c>
      <c r="G345" s="6">
        <f t="shared" si="48"/>
        <v>22.930632232392004</v>
      </c>
      <c r="H345" s="6">
        <f t="shared" si="49"/>
        <v>8.5505035831417207</v>
      </c>
      <c r="I345" s="6">
        <f t="shared" si="49"/>
        <v>-10.121684480352277</v>
      </c>
      <c r="J345" s="6">
        <v>0</v>
      </c>
      <c r="K345" s="6">
        <v>-9.8000000000000007</v>
      </c>
    </row>
    <row r="346" spans="4:11" x14ac:dyDescent="0.3">
      <c r="D346" s="6">
        <v>345</v>
      </c>
      <c r="E346" s="6">
        <f t="shared" si="45"/>
        <v>3.4399999999999706</v>
      </c>
      <c r="F346" s="6">
        <f t="shared" si="48"/>
        <v>29.413732326007555</v>
      </c>
      <c r="G346" s="6">
        <f t="shared" si="48"/>
        <v>22.82892538758848</v>
      </c>
      <c r="H346" s="6">
        <f t="shared" si="49"/>
        <v>8.5505035831417207</v>
      </c>
      <c r="I346" s="6">
        <f t="shared" si="49"/>
        <v>-10.219684480352278</v>
      </c>
      <c r="J346" s="6">
        <v>0</v>
      </c>
      <c r="K346" s="6">
        <v>-9.8000000000000007</v>
      </c>
    </row>
    <row r="347" spans="4:11" x14ac:dyDescent="0.3">
      <c r="D347" s="6">
        <v>346</v>
      </c>
      <c r="E347" s="6">
        <f t="shared" si="45"/>
        <v>3.4499999999999704</v>
      </c>
      <c r="F347" s="6">
        <f t="shared" si="48"/>
        <v>29.499237361838972</v>
      </c>
      <c r="G347" s="6">
        <f t="shared" si="48"/>
        <v>22.726238542784959</v>
      </c>
      <c r="H347" s="6">
        <f t="shared" si="49"/>
        <v>8.5505035831417207</v>
      </c>
      <c r="I347" s="6">
        <f t="shared" si="49"/>
        <v>-10.317684480352279</v>
      </c>
      <c r="J347" s="6">
        <v>0</v>
      </c>
      <c r="K347" s="6">
        <v>-9.8000000000000007</v>
      </c>
    </row>
    <row r="348" spans="4:11" x14ac:dyDescent="0.3">
      <c r="D348" s="6">
        <v>347</v>
      </c>
      <c r="E348" s="6">
        <f t="shared" si="45"/>
        <v>3.4599999999999702</v>
      </c>
      <c r="F348" s="6">
        <f t="shared" si="48"/>
        <v>29.584742397670389</v>
      </c>
      <c r="G348" s="6">
        <f t="shared" si="48"/>
        <v>22.622571697981435</v>
      </c>
      <c r="H348" s="6">
        <f t="shared" si="49"/>
        <v>8.5505035831417207</v>
      </c>
      <c r="I348" s="6">
        <f t="shared" si="49"/>
        <v>-10.415684480352279</v>
      </c>
      <c r="J348" s="6">
        <v>0</v>
      </c>
      <c r="K348" s="6">
        <v>-9.8000000000000007</v>
      </c>
    </row>
    <row r="349" spans="4:11" x14ac:dyDescent="0.3">
      <c r="D349" s="6">
        <v>348</v>
      </c>
      <c r="E349" s="6">
        <f t="shared" si="45"/>
        <v>3.46999999999997</v>
      </c>
      <c r="F349" s="6">
        <f t="shared" si="48"/>
        <v>29.670247433501807</v>
      </c>
      <c r="G349" s="6">
        <f t="shared" si="48"/>
        <v>22.517924853177913</v>
      </c>
      <c r="H349" s="6">
        <f t="shared" si="49"/>
        <v>8.5505035831417207</v>
      </c>
      <c r="I349" s="6">
        <f t="shared" si="49"/>
        <v>-10.51368448035228</v>
      </c>
      <c r="J349" s="6">
        <v>0</v>
      </c>
      <c r="K349" s="6">
        <v>-9.8000000000000007</v>
      </c>
    </row>
    <row r="350" spans="4:11" x14ac:dyDescent="0.3">
      <c r="D350" s="6">
        <v>349</v>
      </c>
      <c r="E350" s="6">
        <f t="shared" si="45"/>
        <v>3.4799999999999698</v>
      </c>
      <c r="F350" s="6">
        <f t="shared" si="48"/>
        <v>29.755752469333224</v>
      </c>
      <c r="G350" s="6">
        <f t="shared" si="48"/>
        <v>22.412298008374393</v>
      </c>
      <c r="H350" s="6">
        <f t="shared" si="49"/>
        <v>8.5505035831417207</v>
      </c>
      <c r="I350" s="6">
        <f t="shared" si="49"/>
        <v>-10.611684480352281</v>
      </c>
      <c r="J350" s="6">
        <v>0</v>
      </c>
      <c r="K350" s="6">
        <v>-9.8000000000000007</v>
      </c>
    </row>
    <row r="351" spans="4:11" x14ac:dyDescent="0.3">
      <c r="D351" s="6">
        <v>350</v>
      </c>
      <c r="E351" s="6">
        <f t="shared" si="45"/>
        <v>3.4899999999999696</v>
      </c>
      <c r="F351" s="6">
        <f t="shared" si="48"/>
        <v>29.841257505164641</v>
      </c>
      <c r="G351" s="6">
        <f t="shared" si="48"/>
        <v>22.30569116357087</v>
      </c>
      <c r="H351" s="6">
        <f t="shared" si="49"/>
        <v>8.5505035831417207</v>
      </c>
      <c r="I351" s="6">
        <f t="shared" si="49"/>
        <v>-10.709684480352282</v>
      </c>
      <c r="J351" s="6">
        <v>0</v>
      </c>
      <c r="K351" s="6">
        <v>-9.8000000000000007</v>
      </c>
    </row>
    <row r="352" spans="4:11" x14ac:dyDescent="0.3">
      <c r="D352" s="6">
        <v>351</v>
      </c>
      <c r="E352" s="6">
        <f t="shared" si="45"/>
        <v>3.4999999999999694</v>
      </c>
      <c r="F352" s="6">
        <f t="shared" si="48"/>
        <v>29.926762540996059</v>
      </c>
      <c r="G352" s="6">
        <f t="shared" si="48"/>
        <v>22.198104318767349</v>
      </c>
      <c r="H352" s="6">
        <f t="shared" si="49"/>
        <v>8.5505035831417207</v>
      </c>
      <c r="I352" s="6">
        <f t="shared" si="49"/>
        <v>-10.807684480352282</v>
      </c>
      <c r="J352" s="6">
        <v>0</v>
      </c>
      <c r="K352" s="6">
        <v>-9.8000000000000007</v>
      </c>
    </row>
    <row r="353" spans="4:11" x14ac:dyDescent="0.3">
      <c r="D353" s="6">
        <v>352</v>
      </c>
      <c r="E353" s="6">
        <f t="shared" si="45"/>
        <v>3.5099999999999691</v>
      </c>
      <c r="F353" s="6">
        <f t="shared" si="48"/>
        <v>30.012267576827476</v>
      </c>
      <c r="G353" s="6">
        <f t="shared" si="48"/>
        <v>22.089537473963826</v>
      </c>
      <c r="H353" s="6">
        <f t="shared" si="49"/>
        <v>8.5505035831417207</v>
      </c>
      <c r="I353" s="6">
        <f t="shared" si="49"/>
        <v>-10.905684480352283</v>
      </c>
      <c r="J353" s="6">
        <v>0</v>
      </c>
      <c r="K353" s="6">
        <v>-9.8000000000000007</v>
      </c>
    </row>
    <row r="354" spans="4:11" x14ac:dyDescent="0.3">
      <c r="D354" s="6">
        <v>353</v>
      </c>
      <c r="E354" s="6">
        <f t="shared" si="45"/>
        <v>3.5199999999999689</v>
      </c>
      <c r="F354" s="6">
        <f t="shared" si="48"/>
        <v>30.097772612658893</v>
      </c>
      <c r="G354" s="6">
        <f t="shared" si="48"/>
        <v>21.979990629160305</v>
      </c>
      <c r="H354" s="6">
        <f t="shared" si="49"/>
        <v>8.5505035831417207</v>
      </c>
      <c r="I354" s="6">
        <f t="shared" si="49"/>
        <v>-11.003684480352284</v>
      </c>
      <c r="J354" s="6">
        <v>0</v>
      </c>
      <c r="K354" s="6">
        <v>-9.8000000000000007</v>
      </c>
    </row>
    <row r="355" spans="4:11" x14ac:dyDescent="0.3">
      <c r="D355" s="6">
        <v>354</v>
      </c>
      <c r="E355" s="6">
        <f t="shared" si="45"/>
        <v>3.5299999999999687</v>
      </c>
      <c r="F355" s="6">
        <f t="shared" si="48"/>
        <v>30.183277648490311</v>
      </c>
      <c r="G355" s="6">
        <f t="shared" si="48"/>
        <v>21.869463784356782</v>
      </c>
      <c r="H355" s="6">
        <f t="shared" si="49"/>
        <v>8.5505035831417207</v>
      </c>
      <c r="I355" s="6">
        <f t="shared" si="49"/>
        <v>-11.101684480352285</v>
      </c>
      <c r="J355" s="6">
        <v>0</v>
      </c>
      <c r="K355" s="6">
        <v>-9.8000000000000007</v>
      </c>
    </row>
    <row r="356" spans="4:11" x14ac:dyDescent="0.3">
      <c r="D356" s="6">
        <v>355</v>
      </c>
      <c r="E356" s="6">
        <f t="shared" si="45"/>
        <v>3.5399999999999685</v>
      </c>
      <c r="F356" s="6">
        <f t="shared" ref="F356:G371" si="50">F355+H355*$B$2+0.5*J355*$B$2^2</f>
        <v>30.268782684321728</v>
      </c>
      <c r="G356" s="6">
        <f t="shared" si="50"/>
        <v>21.75795693955326</v>
      </c>
      <c r="H356" s="6">
        <f t="shared" ref="H356:I371" si="51">H355+J355*$B$2</f>
        <v>8.5505035831417207</v>
      </c>
      <c r="I356" s="6">
        <f t="shared" si="51"/>
        <v>-11.199684480352285</v>
      </c>
      <c r="J356" s="6">
        <v>0</v>
      </c>
      <c r="K356" s="6">
        <v>-9.8000000000000007</v>
      </c>
    </row>
    <row r="357" spans="4:11" x14ac:dyDescent="0.3">
      <c r="D357" s="6">
        <v>356</v>
      </c>
      <c r="E357" s="6">
        <f t="shared" si="45"/>
        <v>3.5499999999999683</v>
      </c>
      <c r="F357" s="6">
        <f t="shared" si="50"/>
        <v>30.354287720153145</v>
      </c>
      <c r="G357" s="6">
        <f t="shared" si="50"/>
        <v>21.645470094749736</v>
      </c>
      <c r="H357" s="6">
        <f t="shared" si="51"/>
        <v>8.5505035831417207</v>
      </c>
      <c r="I357" s="6">
        <f t="shared" si="51"/>
        <v>-11.297684480352286</v>
      </c>
      <c r="J357" s="6">
        <v>0</v>
      </c>
      <c r="K357" s="6">
        <v>-9.8000000000000007</v>
      </c>
    </row>
    <row r="358" spans="4:11" x14ac:dyDescent="0.3">
      <c r="D358" s="6">
        <v>357</v>
      </c>
      <c r="E358" s="6">
        <f t="shared" si="45"/>
        <v>3.5599999999999681</v>
      </c>
      <c r="F358" s="6">
        <f t="shared" si="50"/>
        <v>30.439792755984563</v>
      </c>
      <c r="G358" s="6">
        <f t="shared" si="50"/>
        <v>21.532003249946214</v>
      </c>
      <c r="H358" s="6">
        <f t="shared" si="51"/>
        <v>8.5505035831417207</v>
      </c>
      <c r="I358" s="6">
        <f t="shared" si="51"/>
        <v>-11.395684480352287</v>
      </c>
      <c r="J358" s="6">
        <v>0</v>
      </c>
      <c r="K358" s="6">
        <v>-9.8000000000000007</v>
      </c>
    </row>
    <row r="359" spans="4:11" x14ac:dyDescent="0.3">
      <c r="D359" s="6">
        <v>358</v>
      </c>
      <c r="E359" s="6">
        <f t="shared" si="45"/>
        <v>3.5699999999999679</v>
      </c>
      <c r="F359" s="6">
        <f t="shared" si="50"/>
        <v>30.52529779181598</v>
      </c>
      <c r="G359" s="6">
        <f t="shared" si="50"/>
        <v>21.417556405142694</v>
      </c>
      <c r="H359" s="6">
        <f t="shared" si="51"/>
        <v>8.5505035831417207</v>
      </c>
      <c r="I359" s="6">
        <f t="shared" si="51"/>
        <v>-11.493684480352288</v>
      </c>
      <c r="J359" s="6">
        <v>0</v>
      </c>
      <c r="K359" s="6">
        <v>-9.8000000000000007</v>
      </c>
    </row>
    <row r="360" spans="4:11" x14ac:dyDescent="0.3">
      <c r="D360" s="6">
        <v>359</v>
      </c>
      <c r="E360" s="6">
        <f t="shared" si="45"/>
        <v>3.5799999999999677</v>
      </c>
      <c r="F360" s="6">
        <f t="shared" si="50"/>
        <v>30.610802827647397</v>
      </c>
      <c r="G360" s="6">
        <f t="shared" si="50"/>
        <v>21.302129560339171</v>
      </c>
      <c r="H360" s="6">
        <f t="shared" si="51"/>
        <v>8.5505035831417207</v>
      </c>
      <c r="I360" s="6">
        <f t="shared" si="51"/>
        <v>-11.591684480352288</v>
      </c>
      <c r="J360" s="6">
        <v>0</v>
      </c>
      <c r="K360" s="6">
        <v>-9.8000000000000007</v>
      </c>
    </row>
    <row r="361" spans="4:11" x14ac:dyDescent="0.3">
      <c r="D361" s="6">
        <v>360</v>
      </c>
      <c r="E361" s="6">
        <f t="shared" si="45"/>
        <v>3.5899999999999674</v>
      </c>
      <c r="F361" s="6">
        <f t="shared" si="50"/>
        <v>30.696307863478815</v>
      </c>
      <c r="G361" s="6">
        <f t="shared" si="50"/>
        <v>21.18572271553565</v>
      </c>
      <c r="H361" s="6">
        <f t="shared" si="51"/>
        <v>8.5505035831417207</v>
      </c>
      <c r="I361" s="6">
        <f t="shared" si="51"/>
        <v>-11.689684480352289</v>
      </c>
      <c r="J361" s="6">
        <v>0</v>
      </c>
      <c r="K361" s="6">
        <v>-9.8000000000000007</v>
      </c>
    </row>
    <row r="362" spans="4:11" x14ac:dyDescent="0.3">
      <c r="D362" s="6">
        <v>361</v>
      </c>
      <c r="E362" s="6">
        <f t="shared" si="45"/>
        <v>3.5999999999999672</v>
      </c>
      <c r="F362" s="6">
        <f t="shared" si="50"/>
        <v>30.781812899310232</v>
      </c>
      <c r="G362" s="6">
        <f t="shared" si="50"/>
        <v>21.068335870732128</v>
      </c>
      <c r="H362" s="6">
        <f t="shared" si="51"/>
        <v>8.5505035831417207</v>
      </c>
      <c r="I362" s="6">
        <f t="shared" si="51"/>
        <v>-11.78768448035229</v>
      </c>
      <c r="J362" s="6">
        <v>0</v>
      </c>
      <c r="K362" s="6">
        <v>-9.8000000000000007</v>
      </c>
    </row>
    <row r="363" spans="4:11" x14ac:dyDescent="0.3">
      <c r="D363" s="6">
        <v>362</v>
      </c>
      <c r="E363" s="6">
        <f t="shared" si="45"/>
        <v>3.609999999999967</v>
      </c>
      <c r="F363" s="6">
        <f t="shared" si="50"/>
        <v>30.867317935141649</v>
      </c>
      <c r="G363" s="6">
        <f t="shared" si="50"/>
        <v>20.949969025928606</v>
      </c>
      <c r="H363" s="6">
        <f t="shared" si="51"/>
        <v>8.5505035831417207</v>
      </c>
      <c r="I363" s="6">
        <f t="shared" si="51"/>
        <v>-11.885684480352291</v>
      </c>
      <c r="J363" s="6">
        <v>0</v>
      </c>
      <c r="K363" s="6">
        <v>-9.8000000000000007</v>
      </c>
    </row>
    <row r="364" spans="4:11" x14ac:dyDescent="0.3">
      <c r="D364" s="6">
        <v>363</v>
      </c>
      <c r="E364" s="6">
        <f t="shared" si="45"/>
        <v>3.6199999999999668</v>
      </c>
      <c r="F364" s="6">
        <f t="shared" si="50"/>
        <v>30.952822970973067</v>
      </c>
      <c r="G364" s="6">
        <f t="shared" si="50"/>
        <v>20.830622181125083</v>
      </c>
      <c r="H364" s="6">
        <f t="shared" si="51"/>
        <v>8.5505035831417207</v>
      </c>
      <c r="I364" s="6">
        <f t="shared" si="51"/>
        <v>-11.983684480352292</v>
      </c>
      <c r="J364" s="6">
        <v>0</v>
      </c>
      <c r="K364" s="6">
        <v>-9.8000000000000007</v>
      </c>
    </row>
    <row r="365" spans="4:11" x14ac:dyDescent="0.3">
      <c r="D365" s="6">
        <v>364</v>
      </c>
      <c r="E365" s="6">
        <f t="shared" si="45"/>
        <v>3.6299999999999666</v>
      </c>
      <c r="F365" s="6">
        <f t="shared" si="50"/>
        <v>31.038328006804484</v>
      </c>
      <c r="G365" s="6">
        <f t="shared" si="50"/>
        <v>20.710295336321561</v>
      </c>
      <c r="H365" s="6">
        <f t="shared" si="51"/>
        <v>8.5505035831417207</v>
      </c>
      <c r="I365" s="6">
        <f t="shared" si="51"/>
        <v>-12.081684480352292</v>
      </c>
      <c r="J365" s="6">
        <v>0</v>
      </c>
      <c r="K365" s="6">
        <v>-9.8000000000000007</v>
      </c>
    </row>
    <row r="366" spans="4:11" x14ac:dyDescent="0.3">
      <c r="D366" s="6">
        <v>365</v>
      </c>
      <c r="E366" s="6">
        <f t="shared" si="45"/>
        <v>3.6399999999999664</v>
      </c>
      <c r="F366" s="6">
        <f t="shared" si="50"/>
        <v>31.123833042635901</v>
      </c>
      <c r="G366" s="6">
        <f t="shared" si="50"/>
        <v>20.588988491518037</v>
      </c>
      <c r="H366" s="6">
        <f t="shared" si="51"/>
        <v>8.5505035831417207</v>
      </c>
      <c r="I366" s="6">
        <f t="shared" si="51"/>
        <v>-12.179684480352293</v>
      </c>
      <c r="J366" s="6">
        <v>0</v>
      </c>
      <c r="K366" s="6">
        <v>-9.8000000000000007</v>
      </c>
    </row>
    <row r="367" spans="4:11" x14ac:dyDescent="0.3">
      <c r="D367" s="6">
        <v>366</v>
      </c>
      <c r="E367" s="6">
        <f t="shared" si="45"/>
        <v>3.6499999999999662</v>
      </c>
      <c r="F367" s="6">
        <f t="shared" si="50"/>
        <v>31.209338078467319</v>
      </c>
      <c r="G367" s="6">
        <f t="shared" si="50"/>
        <v>20.466701646714515</v>
      </c>
      <c r="H367" s="6">
        <f t="shared" si="51"/>
        <v>8.5505035831417207</v>
      </c>
      <c r="I367" s="6">
        <f t="shared" si="51"/>
        <v>-12.277684480352294</v>
      </c>
      <c r="J367" s="6">
        <v>0</v>
      </c>
      <c r="K367" s="6">
        <v>-9.8000000000000007</v>
      </c>
    </row>
    <row r="368" spans="4:11" x14ac:dyDescent="0.3">
      <c r="D368" s="6">
        <v>367</v>
      </c>
      <c r="E368" s="6">
        <f t="shared" si="45"/>
        <v>3.6599999999999659</v>
      </c>
      <c r="F368" s="6">
        <f t="shared" si="50"/>
        <v>31.294843114298736</v>
      </c>
      <c r="G368" s="6">
        <f t="shared" si="50"/>
        <v>20.343434801910995</v>
      </c>
      <c r="H368" s="6">
        <f t="shared" si="51"/>
        <v>8.5505035831417207</v>
      </c>
      <c r="I368" s="6">
        <f t="shared" si="51"/>
        <v>-12.375684480352295</v>
      </c>
      <c r="J368" s="6">
        <v>0</v>
      </c>
      <c r="K368" s="6">
        <v>-9.8000000000000007</v>
      </c>
    </row>
    <row r="369" spans="4:11" x14ac:dyDescent="0.3">
      <c r="D369" s="6">
        <v>368</v>
      </c>
      <c r="E369" s="6">
        <f t="shared" si="45"/>
        <v>3.6699999999999657</v>
      </c>
      <c r="F369" s="6">
        <f t="shared" si="50"/>
        <v>31.380348150130153</v>
      </c>
      <c r="G369" s="6">
        <f t="shared" si="50"/>
        <v>20.219187957107472</v>
      </c>
      <c r="H369" s="6">
        <f t="shared" si="51"/>
        <v>8.5505035831417207</v>
      </c>
      <c r="I369" s="6">
        <f t="shared" si="51"/>
        <v>-12.473684480352295</v>
      </c>
      <c r="J369" s="6">
        <v>0</v>
      </c>
      <c r="K369" s="6">
        <v>-9.8000000000000007</v>
      </c>
    </row>
    <row r="370" spans="4:11" x14ac:dyDescent="0.3">
      <c r="D370" s="6">
        <v>369</v>
      </c>
      <c r="E370" s="6">
        <f t="shared" si="45"/>
        <v>3.6799999999999655</v>
      </c>
      <c r="F370" s="6">
        <f t="shared" si="50"/>
        <v>31.465853185961571</v>
      </c>
      <c r="G370" s="6">
        <f t="shared" si="50"/>
        <v>20.093961112303951</v>
      </c>
      <c r="H370" s="6">
        <f t="shared" si="51"/>
        <v>8.5505035831417207</v>
      </c>
      <c r="I370" s="6">
        <f t="shared" si="51"/>
        <v>-12.571684480352296</v>
      </c>
      <c r="J370" s="6">
        <v>0</v>
      </c>
      <c r="K370" s="6">
        <v>-9.8000000000000007</v>
      </c>
    </row>
    <row r="371" spans="4:11" x14ac:dyDescent="0.3">
      <c r="D371" s="6">
        <v>370</v>
      </c>
      <c r="E371" s="6">
        <f t="shared" si="45"/>
        <v>3.6899999999999653</v>
      </c>
      <c r="F371" s="6">
        <f t="shared" si="50"/>
        <v>31.551358221792988</v>
      </c>
      <c r="G371" s="6">
        <f t="shared" si="50"/>
        <v>19.967754267500428</v>
      </c>
      <c r="H371" s="6">
        <f t="shared" si="51"/>
        <v>8.5505035831417207</v>
      </c>
      <c r="I371" s="6">
        <f t="shared" si="51"/>
        <v>-12.669684480352297</v>
      </c>
      <c r="J371" s="6">
        <v>0</v>
      </c>
      <c r="K371" s="6">
        <v>-9.8000000000000007</v>
      </c>
    </row>
    <row r="372" spans="4:11" x14ac:dyDescent="0.3">
      <c r="D372" s="6">
        <v>371</v>
      </c>
      <c r="E372" s="6">
        <f t="shared" si="45"/>
        <v>3.6999999999999651</v>
      </c>
      <c r="F372" s="6">
        <f t="shared" ref="F372:G387" si="52">F371+H371*$B$2+0.5*J371*$B$2^2</f>
        <v>31.636863257624405</v>
      </c>
      <c r="G372" s="6">
        <f t="shared" si="52"/>
        <v>19.840567422696907</v>
      </c>
      <c r="H372" s="6">
        <f t="shared" ref="H372:I387" si="53">H371+J371*$B$2</f>
        <v>8.5505035831417207</v>
      </c>
      <c r="I372" s="6">
        <f t="shared" si="53"/>
        <v>-12.767684480352298</v>
      </c>
      <c r="J372" s="6">
        <v>0</v>
      </c>
      <c r="K372" s="6">
        <v>-9.8000000000000007</v>
      </c>
    </row>
    <row r="373" spans="4:11" x14ac:dyDescent="0.3">
      <c r="D373" s="6">
        <v>372</v>
      </c>
      <c r="E373" s="6">
        <f t="shared" si="45"/>
        <v>3.7099999999999649</v>
      </c>
      <c r="F373" s="6">
        <f t="shared" si="52"/>
        <v>31.722368293455823</v>
      </c>
      <c r="G373" s="6">
        <f t="shared" si="52"/>
        <v>19.712400577893384</v>
      </c>
      <c r="H373" s="6">
        <f t="shared" si="53"/>
        <v>8.5505035831417207</v>
      </c>
      <c r="I373" s="6">
        <f t="shared" si="53"/>
        <v>-12.865684480352298</v>
      </c>
      <c r="J373" s="6">
        <v>0</v>
      </c>
      <c r="K373" s="6">
        <v>-9.8000000000000007</v>
      </c>
    </row>
    <row r="374" spans="4:11" x14ac:dyDescent="0.3">
      <c r="D374" s="6">
        <v>373</v>
      </c>
      <c r="E374" s="6">
        <f t="shared" si="45"/>
        <v>3.7199999999999647</v>
      </c>
      <c r="F374" s="6">
        <f t="shared" si="52"/>
        <v>31.80787332928724</v>
      </c>
      <c r="G374" s="6">
        <f t="shared" si="52"/>
        <v>19.583253733089862</v>
      </c>
      <c r="H374" s="6">
        <f t="shared" si="53"/>
        <v>8.5505035831417207</v>
      </c>
      <c r="I374" s="6">
        <f t="shared" si="53"/>
        <v>-12.963684480352299</v>
      </c>
      <c r="J374" s="6">
        <v>0</v>
      </c>
      <c r="K374" s="6">
        <v>-9.8000000000000007</v>
      </c>
    </row>
    <row r="375" spans="4:11" x14ac:dyDescent="0.3">
      <c r="D375" s="6">
        <v>374</v>
      </c>
      <c r="E375" s="6">
        <f t="shared" si="45"/>
        <v>3.7299999999999645</v>
      </c>
      <c r="F375" s="6">
        <f t="shared" si="52"/>
        <v>31.893378365118657</v>
      </c>
      <c r="G375" s="6">
        <f t="shared" si="52"/>
        <v>19.453126888286338</v>
      </c>
      <c r="H375" s="6">
        <f t="shared" si="53"/>
        <v>8.5505035831417207</v>
      </c>
      <c r="I375" s="6">
        <f t="shared" si="53"/>
        <v>-13.0616844803523</v>
      </c>
      <c r="J375" s="6">
        <v>0</v>
      </c>
      <c r="K375" s="6">
        <v>-9.8000000000000007</v>
      </c>
    </row>
    <row r="376" spans="4:11" x14ac:dyDescent="0.3">
      <c r="D376" s="6">
        <v>375</v>
      </c>
      <c r="E376" s="6">
        <f t="shared" si="45"/>
        <v>3.7399999999999642</v>
      </c>
      <c r="F376" s="6">
        <f t="shared" si="52"/>
        <v>31.978883400950075</v>
      </c>
      <c r="G376" s="6">
        <f t="shared" si="52"/>
        <v>19.322020043482816</v>
      </c>
      <c r="H376" s="6">
        <f t="shared" si="53"/>
        <v>8.5505035831417207</v>
      </c>
      <c r="I376" s="6">
        <f t="shared" si="53"/>
        <v>-13.159684480352301</v>
      </c>
      <c r="J376" s="6">
        <v>0</v>
      </c>
      <c r="K376" s="6">
        <v>-9.8000000000000007</v>
      </c>
    </row>
    <row r="377" spans="4:11" x14ac:dyDescent="0.3">
      <c r="D377" s="6">
        <v>376</v>
      </c>
      <c r="E377" s="6">
        <f t="shared" si="45"/>
        <v>3.749999999999964</v>
      </c>
      <c r="F377" s="6">
        <f t="shared" si="52"/>
        <v>32.064388436781492</v>
      </c>
      <c r="G377" s="6">
        <f t="shared" si="52"/>
        <v>19.189933198679295</v>
      </c>
      <c r="H377" s="6">
        <f t="shared" si="53"/>
        <v>8.5505035831417207</v>
      </c>
      <c r="I377" s="6">
        <f t="shared" si="53"/>
        <v>-13.257684480352301</v>
      </c>
      <c r="J377" s="6">
        <v>0</v>
      </c>
      <c r="K377" s="6">
        <v>-9.8000000000000007</v>
      </c>
    </row>
    <row r="378" spans="4:11" x14ac:dyDescent="0.3">
      <c r="D378" s="6">
        <v>377</v>
      </c>
      <c r="E378" s="6">
        <f t="shared" si="45"/>
        <v>3.7599999999999638</v>
      </c>
      <c r="F378" s="6">
        <f t="shared" si="52"/>
        <v>32.149893472612909</v>
      </c>
      <c r="G378" s="6">
        <f t="shared" si="52"/>
        <v>19.056866353875773</v>
      </c>
      <c r="H378" s="6">
        <f t="shared" si="53"/>
        <v>8.5505035831417207</v>
      </c>
      <c r="I378" s="6">
        <f t="shared" si="53"/>
        <v>-13.355684480352302</v>
      </c>
      <c r="J378" s="6">
        <v>0</v>
      </c>
      <c r="K378" s="6">
        <v>-9.8000000000000007</v>
      </c>
    </row>
    <row r="379" spans="4:11" x14ac:dyDescent="0.3">
      <c r="D379" s="6">
        <v>378</v>
      </c>
      <c r="E379" s="6">
        <f t="shared" si="45"/>
        <v>3.7699999999999636</v>
      </c>
      <c r="F379" s="6">
        <f t="shared" si="52"/>
        <v>32.235398508444327</v>
      </c>
      <c r="G379" s="6">
        <f t="shared" si="52"/>
        <v>18.922819509072252</v>
      </c>
      <c r="H379" s="6">
        <f t="shared" si="53"/>
        <v>8.5505035831417207</v>
      </c>
      <c r="I379" s="6">
        <f t="shared" si="53"/>
        <v>-13.453684480352303</v>
      </c>
      <c r="J379" s="6">
        <v>0</v>
      </c>
      <c r="K379" s="6">
        <v>-9.8000000000000007</v>
      </c>
    </row>
    <row r="380" spans="4:11" x14ac:dyDescent="0.3">
      <c r="D380" s="6">
        <v>379</v>
      </c>
      <c r="E380" s="6">
        <f t="shared" si="45"/>
        <v>3.7799999999999634</v>
      </c>
      <c r="F380" s="6">
        <f t="shared" si="52"/>
        <v>32.320903544275744</v>
      </c>
      <c r="G380" s="6">
        <f t="shared" si="52"/>
        <v>18.787792664268729</v>
      </c>
      <c r="H380" s="6">
        <f t="shared" si="53"/>
        <v>8.5505035831417207</v>
      </c>
      <c r="I380" s="6">
        <f t="shared" si="53"/>
        <v>-13.551684480352304</v>
      </c>
      <c r="J380" s="6">
        <v>0</v>
      </c>
      <c r="K380" s="6">
        <v>-9.8000000000000007</v>
      </c>
    </row>
    <row r="381" spans="4:11" x14ac:dyDescent="0.3">
      <c r="D381" s="6">
        <v>380</v>
      </c>
      <c r="E381" s="6">
        <f t="shared" si="45"/>
        <v>3.7899999999999632</v>
      </c>
      <c r="F381" s="6">
        <f t="shared" si="52"/>
        <v>32.406408580107161</v>
      </c>
      <c r="G381" s="6">
        <f t="shared" si="52"/>
        <v>18.651785819465207</v>
      </c>
      <c r="H381" s="6">
        <f t="shared" si="53"/>
        <v>8.5505035831417207</v>
      </c>
      <c r="I381" s="6">
        <f t="shared" si="53"/>
        <v>-13.649684480352304</v>
      </c>
      <c r="J381" s="6">
        <v>0</v>
      </c>
      <c r="K381" s="6">
        <v>-9.8000000000000007</v>
      </c>
    </row>
    <row r="382" spans="4:11" x14ac:dyDescent="0.3">
      <c r="D382" s="6">
        <v>381</v>
      </c>
      <c r="E382" s="6">
        <f t="shared" si="45"/>
        <v>3.799999999999963</v>
      </c>
      <c r="F382" s="6">
        <f t="shared" si="52"/>
        <v>32.491913615938579</v>
      </c>
      <c r="G382" s="6">
        <f t="shared" si="52"/>
        <v>18.514798974661684</v>
      </c>
      <c r="H382" s="6">
        <f t="shared" si="53"/>
        <v>8.5505035831417207</v>
      </c>
      <c r="I382" s="6">
        <f t="shared" si="53"/>
        <v>-13.747684480352305</v>
      </c>
      <c r="J382" s="6">
        <v>0</v>
      </c>
      <c r="K382" s="6">
        <v>-9.8000000000000007</v>
      </c>
    </row>
    <row r="383" spans="4:11" x14ac:dyDescent="0.3">
      <c r="D383" s="6">
        <v>382</v>
      </c>
      <c r="E383" s="6">
        <f t="shared" si="45"/>
        <v>3.8099999999999627</v>
      </c>
      <c r="F383" s="6">
        <f t="shared" si="52"/>
        <v>32.577418651769996</v>
      </c>
      <c r="G383" s="6">
        <f t="shared" si="52"/>
        <v>18.376832129858162</v>
      </c>
      <c r="H383" s="6">
        <f t="shared" si="53"/>
        <v>8.5505035831417207</v>
      </c>
      <c r="I383" s="6">
        <f t="shared" si="53"/>
        <v>-13.845684480352306</v>
      </c>
      <c r="J383" s="6">
        <v>0</v>
      </c>
      <c r="K383" s="6">
        <v>-9.8000000000000007</v>
      </c>
    </row>
    <row r="384" spans="4:11" x14ac:dyDescent="0.3">
      <c r="D384" s="6">
        <v>383</v>
      </c>
      <c r="E384" s="6">
        <f t="shared" si="45"/>
        <v>3.8199999999999625</v>
      </c>
      <c r="F384" s="6">
        <f t="shared" si="52"/>
        <v>32.662923687601413</v>
      </c>
      <c r="G384" s="6">
        <f t="shared" si="52"/>
        <v>18.237885285054638</v>
      </c>
      <c r="H384" s="6">
        <f t="shared" si="53"/>
        <v>8.5505035831417207</v>
      </c>
      <c r="I384" s="6">
        <f t="shared" si="53"/>
        <v>-13.943684480352307</v>
      </c>
      <c r="J384" s="6">
        <v>0</v>
      </c>
      <c r="K384" s="6">
        <v>-9.8000000000000007</v>
      </c>
    </row>
    <row r="385" spans="4:11" x14ac:dyDescent="0.3">
      <c r="D385" s="6">
        <v>384</v>
      </c>
      <c r="E385" s="6">
        <f t="shared" si="45"/>
        <v>3.8299999999999623</v>
      </c>
      <c r="F385" s="6">
        <f t="shared" si="52"/>
        <v>32.748428723432831</v>
      </c>
      <c r="G385" s="6">
        <f t="shared" si="52"/>
        <v>18.097958440251116</v>
      </c>
      <c r="H385" s="6">
        <f t="shared" si="53"/>
        <v>8.5505035831417207</v>
      </c>
      <c r="I385" s="6">
        <f t="shared" si="53"/>
        <v>-14.041684480352307</v>
      </c>
      <c r="J385" s="6">
        <v>0</v>
      </c>
      <c r="K385" s="6">
        <v>-9.8000000000000007</v>
      </c>
    </row>
    <row r="386" spans="4:11" x14ac:dyDescent="0.3">
      <c r="D386" s="6">
        <v>385</v>
      </c>
      <c r="E386" s="6">
        <f t="shared" si="45"/>
        <v>3.8399999999999621</v>
      </c>
      <c r="F386" s="6">
        <f t="shared" si="52"/>
        <v>32.833933759264248</v>
      </c>
      <c r="G386" s="6">
        <f t="shared" si="52"/>
        <v>17.957051595447595</v>
      </c>
      <c r="H386" s="6">
        <f t="shared" si="53"/>
        <v>8.5505035831417207</v>
      </c>
      <c r="I386" s="6">
        <f t="shared" si="53"/>
        <v>-14.139684480352308</v>
      </c>
      <c r="J386" s="6">
        <v>0</v>
      </c>
      <c r="K386" s="6">
        <v>-9.8000000000000007</v>
      </c>
    </row>
    <row r="387" spans="4:11" x14ac:dyDescent="0.3">
      <c r="D387" s="6">
        <v>386</v>
      </c>
      <c r="E387" s="6">
        <f t="shared" si="45"/>
        <v>3.8499999999999619</v>
      </c>
      <c r="F387" s="6">
        <f t="shared" si="52"/>
        <v>32.919438795095665</v>
      </c>
      <c r="G387" s="6">
        <f t="shared" si="52"/>
        <v>17.815164750644072</v>
      </c>
      <c r="H387" s="6">
        <f t="shared" si="53"/>
        <v>8.5505035831417207</v>
      </c>
      <c r="I387" s="6">
        <f t="shared" si="53"/>
        <v>-14.237684480352309</v>
      </c>
      <c r="J387" s="6">
        <v>0</v>
      </c>
      <c r="K387" s="6">
        <v>-9.8000000000000007</v>
      </c>
    </row>
    <row r="388" spans="4:11" x14ac:dyDescent="0.3">
      <c r="D388" s="6">
        <v>387</v>
      </c>
      <c r="E388" s="6">
        <f t="shared" ref="E388:E451" si="54">$B$2+E387</f>
        <v>3.8599999999999617</v>
      </c>
      <c r="F388" s="6">
        <f t="shared" ref="F388:G403" si="55">F387+H387*$B$2+0.5*J387*$B$2^2</f>
        <v>33.004943830927083</v>
      </c>
      <c r="G388" s="6">
        <f t="shared" si="55"/>
        <v>17.672297905840551</v>
      </c>
      <c r="H388" s="6">
        <f t="shared" ref="H388:I403" si="56">H387+J387*$B$2</f>
        <v>8.5505035831417207</v>
      </c>
      <c r="I388" s="6">
        <f t="shared" si="56"/>
        <v>-14.33568448035231</v>
      </c>
      <c r="J388" s="6">
        <v>0</v>
      </c>
      <c r="K388" s="6">
        <v>-9.8000000000000007</v>
      </c>
    </row>
    <row r="389" spans="4:11" x14ac:dyDescent="0.3">
      <c r="D389" s="6">
        <v>388</v>
      </c>
      <c r="E389" s="6">
        <f t="shared" si="54"/>
        <v>3.8699999999999615</v>
      </c>
      <c r="F389" s="6">
        <f t="shared" si="55"/>
        <v>33.0904488667585</v>
      </c>
      <c r="G389" s="6">
        <f t="shared" si="55"/>
        <v>17.528451061037028</v>
      </c>
      <c r="H389" s="6">
        <f t="shared" si="56"/>
        <v>8.5505035831417207</v>
      </c>
      <c r="I389" s="6">
        <f t="shared" si="56"/>
        <v>-14.43368448035231</v>
      </c>
      <c r="J389" s="6">
        <v>0</v>
      </c>
      <c r="K389" s="6">
        <v>-9.8000000000000007</v>
      </c>
    </row>
    <row r="390" spans="4:11" x14ac:dyDescent="0.3">
      <c r="D390" s="6">
        <v>389</v>
      </c>
      <c r="E390" s="6">
        <f t="shared" si="54"/>
        <v>3.8799999999999613</v>
      </c>
      <c r="F390" s="6">
        <f t="shared" si="55"/>
        <v>33.175953902589917</v>
      </c>
      <c r="G390" s="6">
        <f t="shared" si="55"/>
        <v>17.383624216233507</v>
      </c>
      <c r="H390" s="6">
        <f t="shared" si="56"/>
        <v>8.5505035831417207</v>
      </c>
      <c r="I390" s="6">
        <f t="shared" si="56"/>
        <v>-14.531684480352311</v>
      </c>
      <c r="J390" s="6">
        <v>0</v>
      </c>
      <c r="K390" s="6">
        <v>-9.8000000000000007</v>
      </c>
    </row>
    <row r="391" spans="4:11" x14ac:dyDescent="0.3">
      <c r="D391" s="6">
        <v>390</v>
      </c>
      <c r="E391" s="6">
        <f t="shared" si="54"/>
        <v>3.889999999999961</v>
      </c>
      <c r="F391" s="6">
        <f t="shared" si="55"/>
        <v>33.261458938421335</v>
      </c>
      <c r="G391" s="6">
        <f t="shared" si="55"/>
        <v>17.237817371429983</v>
      </c>
      <c r="H391" s="6">
        <f t="shared" si="56"/>
        <v>8.5505035831417207</v>
      </c>
      <c r="I391" s="6">
        <f t="shared" si="56"/>
        <v>-14.629684480352312</v>
      </c>
      <c r="J391" s="6">
        <v>0</v>
      </c>
      <c r="K391" s="6">
        <v>-9.8000000000000007</v>
      </c>
    </row>
    <row r="392" spans="4:11" x14ac:dyDescent="0.3">
      <c r="D392" s="6">
        <v>391</v>
      </c>
      <c r="E392" s="6">
        <f t="shared" si="54"/>
        <v>3.8999999999999608</v>
      </c>
      <c r="F392" s="6">
        <f t="shared" si="55"/>
        <v>33.346963974252752</v>
      </c>
      <c r="G392" s="6">
        <f t="shared" si="55"/>
        <v>17.091030526626461</v>
      </c>
      <c r="H392" s="6">
        <f t="shared" si="56"/>
        <v>8.5505035831417207</v>
      </c>
      <c r="I392" s="6">
        <f t="shared" si="56"/>
        <v>-14.727684480352313</v>
      </c>
      <c r="J392" s="6">
        <v>0</v>
      </c>
      <c r="K392" s="6">
        <v>-9.8000000000000007</v>
      </c>
    </row>
    <row r="393" spans="4:11" x14ac:dyDescent="0.3">
      <c r="D393" s="6">
        <v>392</v>
      </c>
      <c r="E393" s="6">
        <f t="shared" si="54"/>
        <v>3.9099999999999606</v>
      </c>
      <c r="F393" s="6">
        <f t="shared" si="55"/>
        <v>33.432469010084169</v>
      </c>
      <c r="G393" s="6">
        <f t="shared" si="55"/>
        <v>16.943263681822938</v>
      </c>
      <c r="H393" s="6">
        <f t="shared" si="56"/>
        <v>8.5505035831417207</v>
      </c>
      <c r="I393" s="6">
        <f t="shared" si="56"/>
        <v>-14.825684480352313</v>
      </c>
      <c r="J393" s="6">
        <v>0</v>
      </c>
      <c r="K393" s="6">
        <v>-9.8000000000000007</v>
      </c>
    </row>
    <row r="394" spans="4:11" x14ac:dyDescent="0.3">
      <c r="D394" s="6">
        <v>393</v>
      </c>
      <c r="E394" s="6">
        <f t="shared" si="54"/>
        <v>3.9199999999999604</v>
      </c>
      <c r="F394" s="6">
        <f t="shared" si="55"/>
        <v>33.517974045915587</v>
      </c>
      <c r="G394" s="6">
        <f t="shared" si="55"/>
        <v>16.794516837019415</v>
      </c>
      <c r="H394" s="6">
        <f t="shared" si="56"/>
        <v>8.5505035831417207</v>
      </c>
      <c r="I394" s="6">
        <f t="shared" si="56"/>
        <v>-14.923684480352314</v>
      </c>
      <c r="J394" s="6">
        <v>0</v>
      </c>
      <c r="K394" s="6">
        <v>-9.8000000000000007</v>
      </c>
    </row>
    <row r="395" spans="4:11" x14ac:dyDescent="0.3">
      <c r="D395" s="6">
        <v>394</v>
      </c>
      <c r="E395" s="6">
        <f t="shared" si="54"/>
        <v>3.9299999999999602</v>
      </c>
      <c r="F395" s="6">
        <f t="shared" si="55"/>
        <v>33.603479081747004</v>
      </c>
      <c r="G395" s="6">
        <f t="shared" si="55"/>
        <v>16.644789992215895</v>
      </c>
      <c r="H395" s="6">
        <f t="shared" si="56"/>
        <v>8.5505035831417207</v>
      </c>
      <c r="I395" s="6">
        <f t="shared" si="56"/>
        <v>-15.021684480352315</v>
      </c>
      <c r="J395" s="6">
        <v>0</v>
      </c>
      <c r="K395" s="6">
        <v>-9.8000000000000007</v>
      </c>
    </row>
    <row r="396" spans="4:11" x14ac:dyDescent="0.3">
      <c r="D396" s="6">
        <v>395</v>
      </c>
      <c r="E396" s="6">
        <f t="shared" si="54"/>
        <v>3.93999999999996</v>
      </c>
      <c r="F396" s="6">
        <f t="shared" si="55"/>
        <v>33.688984117578421</v>
      </c>
      <c r="G396" s="6">
        <f t="shared" si="55"/>
        <v>16.494083147412372</v>
      </c>
      <c r="H396" s="6">
        <f t="shared" si="56"/>
        <v>8.5505035831417207</v>
      </c>
      <c r="I396" s="6">
        <f t="shared" si="56"/>
        <v>-15.119684480352316</v>
      </c>
      <c r="J396" s="6">
        <v>0</v>
      </c>
      <c r="K396" s="6">
        <v>-9.8000000000000007</v>
      </c>
    </row>
    <row r="397" spans="4:11" x14ac:dyDescent="0.3">
      <c r="D397" s="6">
        <v>396</v>
      </c>
      <c r="E397" s="6">
        <f t="shared" si="54"/>
        <v>3.9499999999999598</v>
      </c>
      <c r="F397" s="6">
        <f t="shared" si="55"/>
        <v>33.774489153409839</v>
      </c>
      <c r="G397" s="6">
        <f t="shared" si="55"/>
        <v>16.342396302608851</v>
      </c>
      <c r="H397" s="6">
        <f t="shared" si="56"/>
        <v>8.5505035831417207</v>
      </c>
      <c r="I397" s="6">
        <f t="shared" si="56"/>
        <v>-15.217684480352316</v>
      </c>
      <c r="J397" s="6">
        <v>0</v>
      </c>
      <c r="K397" s="6">
        <v>-9.8000000000000007</v>
      </c>
    </row>
    <row r="398" spans="4:11" x14ac:dyDescent="0.3">
      <c r="D398" s="6">
        <v>397</v>
      </c>
      <c r="E398" s="6">
        <f t="shared" si="54"/>
        <v>3.9599999999999596</v>
      </c>
      <c r="F398" s="6">
        <f t="shared" si="55"/>
        <v>33.859994189241256</v>
      </c>
      <c r="G398" s="6">
        <f t="shared" si="55"/>
        <v>16.189729457805328</v>
      </c>
      <c r="H398" s="6">
        <f t="shared" si="56"/>
        <v>8.5505035831417207</v>
      </c>
      <c r="I398" s="6">
        <f t="shared" si="56"/>
        <v>-15.315684480352317</v>
      </c>
      <c r="J398" s="6">
        <v>0</v>
      </c>
      <c r="K398" s="6">
        <v>-9.8000000000000007</v>
      </c>
    </row>
    <row r="399" spans="4:11" x14ac:dyDescent="0.3">
      <c r="D399" s="6">
        <v>398</v>
      </c>
      <c r="E399" s="6">
        <f t="shared" si="54"/>
        <v>3.9699999999999593</v>
      </c>
      <c r="F399" s="6">
        <f t="shared" si="55"/>
        <v>33.945499225072673</v>
      </c>
      <c r="G399" s="6">
        <f t="shared" si="55"/>
        <v>16.036082613001806</v>
      </c>
      <c r="H399" s="6">
        <f t="shared" si="56"/>
        <v>8.5505035831417207</v>
      </c>
      <c r="I399" s="6">
        <f t="shared" si="56"/>
        <v>-15.413684480352318</v>
      </c>
      <c r="J399" s="6">
        <v>0</v>
      </c>
      <c r="K399" s="6">
        <v>-9.8000000000000007</v>
      </c>
    </row>
    <row r="400" spans="4:11" x14ac:dyDescent="0.3">
      <c r="D400" s="6">
        <v>399</v>
      </c>
      <c r="E400" s="6">
        <f t="shared" si="54"/>
        <v>3.9799999999999591</v>
      </c>
      <c r="F400" s="6">
        <f t="shared" si="55"/>
        <v>34.031004260904091</v>
      </c>
      <c r="G400" s="6">
        <f t="shared" si="55"/>
        <v>15.881455768198284</v>
      </c>
      <c r="H400" s="6">
        <f t="shared" si="56"/>
        <v>8.5505035831417207</v>
      </c>
      <c r="I400" s="6">
        <f t="shared" si="56"/>
        <v>-15.511684480352319</v>
      </c>
      <c r="J400" s="6">
        <v>0</v>
      </c>
      <c r="K400" s="6">
        <v>-9.8000000000000007</v>
      </c>
    </row>
    <row r="401" spans="4:11" x14ac:dyDescent="0.3">
      <c r="D401" s="6">
        <v>400</v>
      </c>
      <c r="E401" s="6">
        <f t="shared" si="54"/>
        <v>3.9899999999999589</v>
      </c>
      <c r="F401" s="6">
        <f t="shared" si="55"/>
        <v>34.116509296735508</v>
      </c>
      <c r="G401" s="6">
        <f t="shared" si="55"/>
        <v>15.725848923394762</v>
      </c>
      <c r="H401" s="6">
        <f t="shared" si="56"/>
        <v>8.5505035831417207</v>
      </c>
      <c r="I401" s="6">
        <f t="shared" si="56"/>
        <v>-15.609684480352319</v>
      </c>
      <c r="J401" s="6">
        <v>0</v>
      </c>
      <c r="K401" s="6">
        <v>-9.8000000000000007</v>
      </c>
    </row>
    <row r="402" spans="4:11" x14ac:dyDescent="0.3">
      <c r="D402" s="6">
        <v>401</v>
      </c>
      <c r="E402" s="6">
        <f t="shared" si="54"/>
        <v>3.9999999999999587</v>
      </c>
      <c r="F402" s="6">
        <f t="shared" si="55"/>
        <v>34.202014332566925</v>
      </c>
      <c r="G402" s="6">
        <f t="shared" si="55"/>
        <v>15.56926207859124</v>
      </c>
      <c r="H402" s="6">
        <f t="shared" si="56"/>
        <v>8.5505035831417207</v>
      </c>
      <c r="I402" s="6">
        <f t="shared" si="56"/>
        <v>-15.70768448035232</v>
      </c>
      <c r="J402" s="6">
        <v>0</v>
      </c>
      <c r="K402" s="6">
        <v>-9.8000000000000007</v>
      </c>
    </row>
    <row r="403" spans="4:11" x14ac:dyDescent="0.3">
      <c r="D403" s="6">
        <v>402</v>
      </c>
      <c r="E403" s="6">
        <f t="shared" si="54"/>
        <v>4.0099999999999589</v>
      </c>
      <c r="F403" s="6">
        <f t="shared" si="55"/>
        <v>34.287519368398343</v>
      </c>
      <c r="G403" s="6">
        <f t="shared" si="55"/>
        <v>15.411695233787718</v>
      </c>
      <c r="H403" s="6">
        <f t="shared" si="56"/>
        <v>8.5505035831417207</v>
      </c>
      <c r="I403" s="6">
        <f t="shared" si="56"/>
        <v>-15.805684480352321</v>
      </c>
      <c r="J403" s="6">
        <v>0</v>
      </c>
      <c r="K403" s="6">
        <v>-9.8000000000000007</v>
      </c>
    </row>
    <row r="404" spans="4:11" x14ac:dyDescent="0.3">
      <c r="D404" s="6">
        <v>403</v>
      </c>
      <c r="E404" s="6">
        <f t="shared" si="54"/>
        <v>4.0199999999999587</v>
      </c>
      <c r="F404" s="6">
        <f t="shared" ref="F404:G419" si="57">F403+H403*$B$2+0.5*J403*$B$2^2</f>
        <v>34.37302440422976</v>
      </c>
      <c r="G404" s="6">
        <f t="shared" si="57"/>
        <v>15.253148388984195</v>
      </c>
      <c r="H404" s="6">
        <f t="shared" ref="H404:I419" si="58">H403+J403*$B$2</f>
        <v>8.5505035831417207</v>
      </c>
      <c r="I404" s="6">
        <f t="shared" si="58"/>
        <v>-15.903684480352322</v>
      </c>
      <c r="J404" s="6">
        <v>0</v>
      </c>
      <c r="K404" s="6">
        <v>-9.8000000000000007</v>
      </c>
    </row>
    <row r="405" spans="4:11" x14ac:dyDescent="0.3">
      <c r="D405" s="6">
        <v>404</v>
      </c>
      <c r="E405" s="6">
        <f t="shared" si="54"/>
        <v>4.0299999999999585</v>
      </c>
      <c r="F405" s="6">
        <f t="shared" si="57"/>
        <v>34.458529440061177</v>
      </c>
      <c r="G405" s="6">
        <f t="shared" si="57"/>
        <v>15.093621544180673</v>
      </c>
      <c r="H405" s="6">
        <f t="shared" si="58"/>
        <v>8.5505035831417207</v>
      </c>
      <c r="I405" s="6">
        <f t="shared" si="58"/>
        <v>-16.001684480352321</v>
      </c>
      <c r="J405" s="6">
        <v>0</v>
      </c>
      <c r="K405" s="6">
        <v>-9.8000000000000007</v>
      </c>
    </row>
    <row r="406" spans="4:11" x14ac:dyDescent="0.3">
      <c r="D406" s="6">
        <v>405</v>
      </c>
      <c r="E406" s="6">
        <f t="shared" si="54"/>
        <v>4.0399999999999583</v>
      </c>
      <c r="F406" s="6">
        <f t="shared" si="57"/>
        <v>34.544034475892595</v>
      </c>
      <c r="G406" s="6">
        <f t="shared" si="57"/>
        <v>14.93311469937715</v>
      </c>
      <c r="H406" s="6">
        <f t="shared" si="58"/>
        <v>8.5505035831417207</v>
      </c>
      <c r="I406" s="6">
        <f t="shared" si="58"/>
        <v>-16.09968448035232</v>
      </c>
      <c r="J406" s="6">
        <v>0</v>
      </c>
      <c r="K406" s="6">
        <v>-9.8000000000000007</v>
      </c>
    </row>
    <row r="407" spans="4:11" x14ac:dyDescent="0.3">
      <c r="D407" s="6">
        <v>406</v>
      </c>
      <c r="E407" s="6">
        <f t="shared" si="54"/>
        <v>4.0499999999999581</v>
      </c>
      <c r="F407" s="6">
        <f t="shared" si="57"/>
        <v>34.629539511724012</v>
      </c>
      <c r="G407" s="6">
        <f t="shared" si="57"/>
        <v>14.771627854573627</v>
      </c>
      <c r="H407" s="6">
        <f t="shared" si="58"/>
        <v>8.5505035831417207</v>
      </c>
      <c r="I407" s="6">
        <f t="shared" si="58"/>
        <v>-16.197684480352319</v>
      </c>
      <c r="J407" s="6">
        <v>0</v>
      </c>
      <c r="K407" s="6">
        <v>-9.8000000000000007</v>
      </c>
    </row>
    <row r="408" spans="4:11" x14ac:dyDescent="0.3">
      <c r="D408" s="6">
        <v>407</v>
      </c>
      <c r="E408" s="6">
        <f t="shared" si="54"/>
        <v>4.0599999999999579</v>
      </c>
      <c r="F408" s="6">
        <f t="shared" si="57"/>
        <v>34.715044547555429</v>
      </c>
      <c r="G408" s="6">
        <f t="shared" si="57"/>
        <v>14.609161009770105</v>
      </c>
      <c r="H408" s="6">
        <f t="shared" si="58"/>
        <v>8.5505035831417207</v>
      </c>
      <c r="I408" s="6">
        <f t="shared" si="58"/>
        <v>-16.295684480352318</v>
      </c>
      <c r="J408" s="6">
        <v>0</v>
      </c>
      <c r="K408" s="6">
        <v>-9.8000000000000007</v>
      </c>
    </row>
    <row r="409" spans="4:11" x14ac:dyDescent="0.3">
      <c r="D409" s="6">
        <v>408</v>
      </c>
      <c r="E409" s="6">
        <f t="shared" si="54"/>
        <v>4.0699999999999577</v>
      </c>
      <c r="F409" s="6">
        <f t="shared" si="57"/>
        <v>34.800549583386847</v>
      </c>
      <c r="G409" s="6">
        <f t="shared" si="57"/>
        <v>14.445714164966583</v>
      </c>
      <c r="H409" s="6">
        <f t="shared" si="58"/>
        <v>8.5505035831417207</v>
      </c>
      <c r="I409" s="6">
        <f t="shared" si="58"/>
        <v>-16.393684480352317</v>
      </c>
      <c r="J409" s="6">
        <v>0</v>
      </c>
      <c r="K409" s="6">
        <v>-9.8000000000000007</v>
      </c>
    </row>
    <row r="410" spans="4:11" x14ac:dyDescent="0.3">
      <c r="D410" s="6">
        <v>409</v>
      </c>
      <c r="E410" s="6">
        <f t="shared" si="54"/>
        <v>4.0799999999999574</v>
      </c>
      <c r="F410" s="6">
        <f t="shared" si="57"/>
        <v>34.886054619218264</v>
      </c>
      <c r="G410" s="6">
        <f t="shared" si="57"/>
        <v>14.281287320163061</v>
      </c>
      <c r="H410" s="6">
        <f t="shared" si="58"/>
        <v>8.5505035831417207</v>
      </c>
      <c r="I410" s="6">
        <f t="shared" si="58"/>
        <v>-16.491684480352315</v>
      </c>
      <c r="J410" s="6">
        <v>0</v>
      </c>
      <c r="K410" s="6">
        <v>-9.8000000000000007</v>
      </c>
    </row>
    <row r="411" spans="4:11" x14ac:dyDescent="0.3">
      <c r="D411" s="6">
        <v>410</v>
      </c>
      <c r="E411" s="6">
        <f t="shared" si="54"/>
        <v>4.0899999999999572</v>
      </c>
      <c r="F411" s="6">
        <f t="shared" si="57"/>
        <v>34.971559655049681</v>
      </c>
      <c r="G411" s="6">
        <f t="shared" si="57"/>
        <v>14.115880475359539</v>
      </c>
      <c r="H411" s="6">
        <f t="shared" si="58"/>
        <v>8.5505035831417207</v>
      </c>
      <c r="I411" s="6">
        <f t="shared" si="58"/>
        <v>-16.589684480352314</v>
      </c>
      <c r="J411" s="6">
        <v>0</v>
      </c>
      <c r="K411" s="6">
        <v>-9.8000000000000007</v>
      </c>
    </row>
    <row r="412" spans="4:11" x14ac:dyDescent="0.3">
      <c r="D412" s="6">
        <v>411</v>
      </c>
      <c r="E412" s="6">
        <f t="shared" si="54"/>
        <v>4.099999999999957</v>
      </c>
      <c r="F412" s="6">
        <f t="shared" si="57"/>
        <v>35.057064690881099</v>
      </c>
      <c r="G412" s="6">
        <f t="shared" si="57"/>
        <v>13.949493630556017</v>
      </c>
      <c r="H412" s="6">
        <f t="shared" si="58"/>
        <v>8.5505035831417207</v>
      </c>
      <c r="I412" s="6">
        <f t="shared" si="58"/>
        <v>-16.687684480352313</v>
      </c>
      <c r="J412" s="6">
        <v>0</v>
      </c>
      <c r="K412" s="6">
        <v>-9.8000000000000007</v>
      </c>
    </row>
    <row r="413" spans="4:11" x14ac:dyDescent="0.3">
      <c r="D413" s="6">
        <v>412</v>
      </c>
      <c r="E413" s="6">
        <f t="shared" si="54"/>
        <v>4.1099999999999568</v>
      </c>
      <c r="F413" s="6">
        <f t="shared" si="57"/>
        <v>35.142569726712516</v>
      </c>
      <c r="G413" s="6">
        <f t="shared" si="57"/>
        <v>13.782126785752494</v>
      </c>
      <c r="H413" s="6">
        <f t="shared" si="58"/>
        <v>8.5505035831417207</v>
      </c>
      <c r="I413" s="6">
        <f t="shared" si="58"/>
        <v>-16.785684480352312</v>
      </c>
      <c r="J413" s="6">
        <v>0</v>
      </c>
      <c r="K413" s="6">
        <v>-9.8000000000000007</v>
      </c>
    </row>
    <row r="414" spans="4:11" x14ac:dyDescent="0.3">
      <c r="D414" s="6">
        <v>413</v>
      </c>
      <c r="E414" s="6">
        <f t="shared" si="54"/>
        <v>4.1199999999999566</v>
      </c>
      <c r="F414" s="6">
        <f t="shared" si="57"/>
        <v>35.228074762543933</v>
      </c>
      <c r="G414" s="6">
        <f t="shared" si="57"/>
        <v>13.613779940948971</v>
      </c>
      <c r="H414" s="6">
        <f t="shared" si="58"/>
        <v>8.5505035831417207</v>
      </c>
      <c r="I414" s="6">
        <f t="shared" si="58"/>
        <v>-16.883684480352311</v>
      </c>
      <c r="J414" s="6">
        <v>0</v>
      </c>
      <c r="K414" s="6">
        <v>-9.8000000000000007</v>
      </c>
    </row>
    <row r="415" spans="4:11" x14ac:dyDescent="0.3">
      <c r="D415" s="6">
        <v>414</v>
      </c>
      <c r="E415" s="6">
        <f t="shared" si="54"/>
        <v>4.1299999999999564</v>
      </c>
      <c r="F415" s="6">
        <f t="shared" si="57"/>
        <v>35.313579798375351</v>
      </c>
      <c r="G415" s="6">
        <f t="shared" si="57"/>
        <v>13.444453096145448</v>
      </c>
      <c r="H415" s="6">
        <f t="shared" si="58"/>
        <v>8.5505035831417207</v>
      </c>
      <c r="I415" s="6">
        <f t="shared" si="58"/>
        <v>-16.98168448035231</v>
      </c>
      <c r="J415" s="6">
        <v>0</v>
      </c>
      <c r="K415" s="6">
        <v>-9.8000000000000007</v>
      </c>
    </row>
    <row r="416" spans="4:11" x14ac:dyDescent="0.3">
      <c r="D416" s="6">
        <v>415</v>
      </c>
      <c r="E416" s="6">
        <f t="shared" si="54"/>
        <v>4.1399999999999562</v>
      </c>
      <c r="F416" s="6">
        <f t="shared" si="57"/>
        <v>35.399084834206768</v>
      </c>
      <c r="G416" s="6">
        <f t="shared" si="57"/>
        <v>13.274146251341925</v>
      </c>
      <c r="H416" s="6">
        <f t="shared" si="58"/>
        <v>8.5505035831417207</v>
      </c>
      <c r="I416" s="6">
        <f t="shared" si="58"/>
        <v>-17.079684480352309</v>
      </c>
      <c r="J416" s="6">
        <v>0</v>
      </c>
      <c r="K416" s="6">
        <v>-9.8000000000000007</v>
      </c>
    </row>
    <row r="417" spans="4:11" x14ac:dyDescent="0.3">
      <c r="D417" s="6">
        <v>416</v>
      </c>
      <c r="E417" s="6">
        <f t="shared" si="54"/>
        <v>4.1499999999999559</v>
      </c>
      <c r="F417" s="6">
        <f t="shared" si="57"/>
        <v>35.484589870038185</v>
      </c>
      <c r="G417" s="6">
        <f t="shared" si="57"/>
        <v>13.102859406538403</v>
      </c>
      <c r="H417" s="6">
        <f t="shared" si="58"/>
        <v>8.5505035831417207</v>
      </c>
      <c r="I417" s="6">
        <f t="shared" si="58"/>
        <v>-17.177684480352308</v>
      </c>
      <c r="J417" s="6">
        <v>0</v>
      </c>
      <c r="K417" s="6">
        <v>-9.8000000000000007</v>
      </c>
    </row>
    <row r="418" spans="4:11" x14ac:dyDescent="0.3">
      <c r="D418" s="6">
        <v>417</v>
      </c>
      <c r="E418" s="6">
        <f t="shared" si="54"/>
        <v>4.1599999999999557</v>
      </c>
      <c r="F418" s="6">
        <f t="shared" si="57"/>
        <v>35.570094905869603</v>
      </c>
      <c r="G418" s="6">
        <f t="shared" si="57"/>
        <v>12.930592561734882</v>
      </c>
      <c r="H418" s="6">
        <f t="shared" si="58"/>
        <v>8.5505035831417207</v>
      </c>
      <c r="I418" s="6">
        <f t="shared" si="58"/>
        <v>-17.275684480352307</v>
      </c>
      <c r="J418" s="6">
        <v>0</v>
      </c>
      <c r="K418" s="6">
        <v>-9.8000000000000007</v>
      </c>
    </row>
    <row r="419" spans="4:11" x14ac:dyDescent="0.3">
      <c r="D419" s="6">
        <v>418</v>
      </c>
      <c r="E419" s="6">
        <f t="shared" si="54"/>
        <v>4.1699999999999555</v>
      </c>
      <c r="F419" s="6">
        <f t="shared" si="57"/>
        <v>35.65559994170102</v>
      </c>
      <c r="G419" s="6">
        <f t="shared" si="57"/>
        <v>12.75734571693136</v>
      </c>
      <c r="H419" s="6">
        <f t="shared" si="58"/>
        <v>8.5505035831417207</v>
      </c>
      <c r="I419" s="6">
        <f t="shared" si="58"/>
        <v>-17.373684480352306</v>
      </c>
      <c r="J419" s="6">
        <v>0</v>
      </c>
      <c r="K419" s="6">
        <v>-9.8000000000000007</v>
      </c>
    </row>
    <row r="420" spans="4:11" x14ac:dyDescent="0.3">
      <c r="D420" s="6">
        <v>419</v>
      </c>
      <c r="E420" s="6">
        <f t="shared" si="54"/>
        <v>4.1799999999999553</v>
      </c>
      <c r="F420" s="6">
        <f t="shared" ref="F420:G435" si="59">F419+H419*$B$2+0.5*J419*$B$2^2</f>
        <v>35.741104977532437</v>
      </c>
      <c r="G420" s="6">
        <f t="shared" si="59"/>
        <v>12.583118872127837</v>
      </c>
      <c r="H420" s="6">
        <f t="shared" ref="H420:I435" si="60">H419+J419*$B$2</f>
        <v>8.5505035831417207</v>
      </c>
      <c r="I420" s="6">
        <f t="shared" si="60"/>
        <v>-17.471684480352305</v>
      </c>
      <c r="J420" s="6">
        <v>0</v>
      </c>
      <c r="K420" s="6">
        <v>-9.8000000000000007</v>
      </c>
    </row>
    <row r="421" spans="4:11" x14ac:dyDescent="0.3">
      <c r="D421" s="6">
        <v>420</v>
      </c>
      <c r="E421" s="6">
        <f t="shared" si="54"/>
        <v>4.1899999999999551</v>
      </c>
      <c r="F421" s="6">
        <f t="shared" si="59"/>
        <v>35.826610013363855</v>
      </c>
      <c r="G421" s="6">
        <f t="shared" si="59"/>
        <v>12.407912027324315</v>
      </c>
      <c r="H421" s="6">
        <f t="shared" si="60"/>
        <v>8.5505035831417207</v>
      </c>
      <c r="I421" s="6">
        <f t="shared" si="60"/>
        <v>-17.569684480352304</v>
      </c>
      <c r="J421" s="6">
        <v>0</v>
      </c>
      <c r="K421" s="6">
        <v>-9.8000000000000007</v>
      </c>
    </row>
    <row r="422" spans="4:11" x14ac:dyDescent="0.3">
      <c r="D422" s="6">
        <v>421</v>
      </c>
      <c r="E422" s="6">
        <f t="shared" si="54"/>
        <v>4.1999999999999549</v>
      </c>
      <c r="F422" s="6">
        <f t="shared" si="59"/>
        <v>35.912115049195272</v>
      </c>
      <c r="G422" s="6">
        <f t="shared" si="59"/>
        <v>12.231725182520792</v>
      </c>
      <c r="H422" s="6">
        <f t="shared" si="60"/>
        <v>8.5505035831417207</v>
      </c>
      <c r="I422" s="6">
        <f t="shared" si="60"/>
        <v>-17.667684480352303</v>
      </c>
      <c r="J422" s="6">
        <v>0</v>
      </c>
      <c r="K422" s="6">
        <v>-9.8000000000000007</v>
      </c>
    </row>
    <row r="423" spans="4:11" x14ac:dyDescent="0.3">
      <c r="D423" s="6">
        <v>422</v>
      </c>
      <c r="E423" s="6">
        <f t="shared" si="54"/>
        <v>4.2099999999999547</v>
      </c>
      <c r="F423" s="6">
        <f t="shared" si="59"/>
        <v>35.997620085026689</v>
      </c>
      <c r="G423" s="6">
        <f t="shared" si="59"/>
        <v>12.054558337717269</v>
      </c>
      <c r="H423" s="6">
        <f t="shared" si="60"/>
        <v>8.5505035831417207</v>
      </c>
      <c r="I423" s="6">
        <f t="shared" si="60"/>
        <v>-17.765684480352302</v>
      </c>
      <c r="J423" s="6">
        <v>0</v>
      </c>
      <c r="K423" s="6">
        <v>-9.8000000000000007</v>
      </c>
    </row>
    <row r="424" spans="4:11" x14ac:dyDescent="0.3">
      <c r="D424" s="6">
        <v>423</v>
      </c>
      <c r="E424" s="6">
        <f t="shared" si="54"/>
        <v>4.2199999999999545</v>
      </c>
      <c r="F424" s="6">
        <f t="shared" si="59"/>
        <v>36.083125120858107</v>
      </c>
      <c r="G424" s="6">
        <f t="shared" si="59"/>
        <v>11.876411492913746</v>
      </c>
      <c r="H424" s="6">
        <f t="shared" si="60"/>
        <v>8.5505035831417207</v>
      </c>
      <c r="I424" s="6">
        <f t="shared" si="60"/>
        <v>-17.863684480352301</v>
      </c>
      <c r="J424" s="6">
        <v>0</v>
      </c>
      <c r="K424" s="6">
        <v>-9.8000000000000007</v>
      </c>
    </row>
    <row r="425" spans="4:11" x14ac:dyDescent="0.3">
      <c r="D425" s="6">
        <v>424</v>
      </c>
      <c r="E425" s="6">
        <f t="shared" si="54"/>
        <v>4.2299999999999542</v>
      </c>
      <c r="F425" s="6">
        <f t="shared" si="59"/>
        <v>36.168630156689524</v>
      </c>
      <c r="G425" s="6">
        <f t="shared" si="59"/>
        <v>11.697284648110225</v>
      </c>
      <c r="H425" s="6">
        <f t="shared" si="60"/>
        <v>8.5505035831417207</v>
      </c>
      <c r="I425" s="6">
        <f t="shared" si="60"/>
        <v>-17.9616844803523</v>
      </c>
      <c r="J425" s="6">
        <v>0</v>
      </c>
      <c r="K425" s="6">
        <v>-9.8000000000000007</v>
      </c>
    </row>
    <row r="426" spans="4:11" x14ac:dyDescent="0.3">
      <c r="D426" s="6">
        <v>425</v>
      </c>
      <c r="E426" s="6">
        <f t="shared" si="54"/>
        <v>4.239999999999954</v>
      </c>
      <c r="F426" s="6">
        <f t="shared" si="59"/>
        <v>36.254135192520941</v>
      </c>
      <c r="G426" s="6">
        <f t="shared" si="59"/>
        <v>11.517177803306703</v>
      </c>
      <c r="H426" s="6">
        <f t="shared" si="60"/>
        <v>8.5505035831417207</v>
      </c>
      <c r="I426" s="6">
        <f t="shared" si="60"/>
        <v>-18.059684480352299</v>
      </c>
      <c r="J426" s="6">
        <v>0</v>
      </c>
      <c r="K426" s="6">
        <v>-9.8000000000000007</v>
      </c>
    </row>
    <row r="427" spans="4:11" x14ac:dyDescent="0.3">
      <c r="D427" s="6">
        <v>426</v>
      </c>
      <c r="E427" s="6">
        <f t="shared" si="54"/>
        <v>4.2499999999999538</v>
      </c>
      <c r="F427" s="6">
        <f t="shared" si="59"/>
        <v>36.339640228352359</v>
      </c>
      <c r="G427" s="6">
        <f t="shared" si="59"/>
        <v>11.336090958503181</v>
      </c>
      <c r="H427" s="6">
        <f t="shared" si="60"/>
        <v>8.5505035831417207</v>
      </c>
      <c r="I427" s="6">
        <f t="shared" si="60"/>
        <v>-18.157684480352298</v>
      </c>
      <c r="J427" s="6">
        <v>0</v>
      </c>
      <c r="K427" s="6">
        <v>-9.8000000000000007</v>
      </c>
    </row>
    <row r="428" spans="4:11" x14ac:dyDescent="0.3">
      <c r="D428" s="6">
        <v>427</v>
      </c>
      <c r="E428" s="6">
        <f t="shared" si="54"/>
        <v>4.2599999999999536</v>
      </c>
      <c r="F428" s="6">
        <f t="shared" si="59"/>
        <v>36.425145264183776</v>
      </c>
      <c r="G428" s="6">
        <f t="shared" si="59"/>
        <v>11.154024113699659</v>
      </c>
      <c r="H428" s="6">
        <f t="shared" si="60"/>
        <v>8.5505035831417207</v>
      </c>
      <c r="I428" s="6">
        <f t="shared" si="60"/>
        <v>-18.255684480352297</v>
      </c>
      <c r="J428" s="6">
        <v>0</v>
      </c>
      <c r="K428" s="6">
        <v>-9.8000000000000007</v>
      </c>
    </row>
    <row r="429" spans="4:11" x14ac:dyDescent="0.3">
      <c r="D429" s="6">
        <v>428</v>
      </c>
      <c r="E429" s="6">
        <f t="shared" si="54"/>
        <v>4.2699999999999534</v>
      </c>
      <c r="F429" s="6">
        <f t="shared" si="59"/>
        <v>36.510650300015193</v>
      </c>
      <c r="G429" s="6">
        <f t="shared" si="59"/>
        <v>10.970977268896137</v>
      </c>
      <c r="H429" s="6">
        <f t="shared" si="60"/>
        <v>8.5505035831417207</v>
      </c>
      <c r="I429" s="6">
        <f t="shared" si="60"/>
        <v>-18.353684480352296</v>
      </c>
      <c r="J429" s="6">
        <v>0</v>
      </c>
      <c r="K429" s="6">
        <v>-9.8000000000000007</v>
      </c>
    </row>
    <row r="430" spans="4:11" x14ac:dyDescent="0.3">
      <c r="D430" s="6">
        <v>429</v>
      </c>
      <c r="E430" s="6">
        <f t="shared" si="54"/>
        <v>4.2799999999999532</v>
      </c>
      <c r="F430" s="6">
        <f t="shared" si="59"/>
        <v>36.596155335846611</v>
      </c>
      <c r="G430" s="6">
        <f t="shared" si="59"/>
        <v>10.786950424092614</v>
      </c>
      <c r="H430" s="6">
        <f t="shared" si="60"/>
        <v>8.5505035831417207</v>
      </c>
      <c r="I430" s="6">
        <f t="shared" si="60"/>
        <v>-18.451684480352295</v>
      </c>
      <c r="J430" s="6">
        <v>0</v>
      </c>
      <c r="K430" s="6">
        <v>-9.8000000000000007</v>
      </c>
    </row>
    <row r="431" spans="4:11" x14ac:dyDescent="0.3">
      <c r="D431" s="6">
        <v>430</v>
      </c>
      <c r="E431" s="6">
        <f t="shared" si="54"/>
        <v>4.289999999999953</v>
      </c>
      <c r="F431" s="6">
        <f t="shared" si="59"/>
        <v>36.681660371678028</v>
      </c>
      <c r="G431" s="6">
        <f t="shared" si="59"/>
        <v>10.601943579289092</v>
      </c>
      <c r="H431" s="6">
        <f t="shared" si="60"/>
        <v>8.5505035831417207</v>
      </c>
      <c r="I431" s="6">
        <f t="shared" si="60"/>
        <v>-18.549684480352294</v>
      </c>
      <c r="J431" s="6">
        <v>0</v>
      </c>
      <c r="K431" s="6">
        <v>-9.8000000000000007</v>
      </c>
    </row>
    <row r="432" spans="4:11" x14ac:dyDescent="0.3">
      <c r="D432" s="6">
        <v>431</v>
      </c>
      <c r="E432" s="6">
        <f t="shared" si="54"/>
        <v>4.2999999999999527</v>
      </c>
      <c r="F432" s="6">
        <f t="shared" si="59"/>
        <v>36.767165407509445</v>
      </c>
      <c r="G432" s="6">
        <f t="shared" si="59"/>
        <v>10.415956734485569</v>
      </c>
      <c r="H432" s="6">
        <f t="shared" si="60"/>
        <v>8.5505035831417207</v>
      </c>
      <c r="I432" s="6">
        <f t="shared" si="60"/>
        <v>-18.647684480352293</v>
      </c>
      <c r="J432" s="6">
        <v>0</v>
      </c>
      <c r="K432" s="6">
        <v>-9.8000000000000007</v>
      </c>
    </row>
    <row r="433" spans="4:11" x14ac:dyDescent="0.3">
      <c r="D433" s="6">
        <v>432</v>
      </c>
      <c r="E433" s="6">
        <f t="shared" si="54"/>
        <v>4.3099999999999525</v>
      </c>
      <c r="F433" s="6">
        <f t="shared" si="59"/>
        <v>36.852670443340863</v>
      </c>
      <c r="G433" s="6">
        <f t="shared" si="59"/>
        <v>10.228989889682047</v>
      </c>
      <c r="H433" s="6">
        <f t="shared" si="60"/>
        <v>8.5505035831417207</v>
      </c>
      <c r="I433" s="6">
        <f t="shared" si="60"/>
        <v>-18.745684480352292</v>
      </c>
      <c r="J433" s="6">
        <v>0</v>
      </c>
      <c r="K433" s="6">
        <v>-9.8000000000000007</v>
      </c>
    </row>
    <row r="434" spans="4:11" x14ac:dyDescent="0.3">
      <c r="D434" s="6">
        <v>433</v>
      </c>
      <c r="E434" s="6">
        <f t="shared" si="54"/>
        <v>4.3199999999999523</v>
      </c>
      <c r="F434" s="6">
        <f t="shared" si="59"/>
        <v>36.93817547917228</v>
      </c>
      <c r="G434" s="6">
        <f t="shared" si="59"/>
        <v>10.041043044878526</v>
      </c>
      <c r="H434" s="6">
        <f t="shared" si="60"/>
        <v>8.5505035831417207</v>
      </c>
      <c r="I434" s="6">
        <f t="shared" si="60"/>
        <v>-18.843684480352291</v>
      </c>
      <c r="J434" s="6">
        <v>0</v>
      </c>
      <c r="K434" s="6">
        <v>-9.8000000000000007</v>
      </c>
    </row>
    <row r="435" spans="4:11" x14ac:dyDescent="0.3">
      <c r="D435" s="6">
        <v>434</v>
      </c>
      <c r="E435" s="6">
        <f t="shared" si="54"/>
        <v>4.3299999999999521</v>
      </c>
      <c r="F435" s="6">
        <f t="shared" si="59"/>
        <v>37.023680515003697</v>
      </c>
      <c r="G435" s="6">
        <f t="shared" si="59"/>
        <v>9.8521162000750042</v>
      </c>
      <c r="H435" s="6">
        <f t="shared" si="60"/>
        <v>8.5505035831417207</v>
      </c>
      <c r="I435" s="6">
        <f t="shared" si="60"/>
        <v>-18.94168448035229</v>
      </c>
      <c r="J435" s="6">
        <v>0</v>
      </c>
      <c r="K435" s="6">
        <v>-9.8000000000000007</v>
      </c>
    </row>
    <row r="436" spans="4:11" x14ac:dyDescent="0.3">
      <c r="D436" s="6">
        <v>435</v>
      </c>
      <c r="E436" s="6">
        <f t="shared" si="54"/>
        <v>4.3399999999999519</v>
      </c>
      <c r="F436" s="6">
        <f t="shared" ref="F436:G451" si="61">F435+H435*$B$2+0.5*J435*$B$2^2</f>
        <v>37.109185550835114</v>
      </c>
      <c r="G436" s="6">
        <f t="shared" si="61"/>
        <v>9.6622093552714823</v>
      </c>
      <c r="H436" s="6">
        <f t="shared" ref="H436:I451" si="62">H435+J435*$B$2</f>
        <v>8.5505035831417207</v>
      </c>
      <c r="I436" s="6">
        <f t="shared" si="62"/>
        <v>-19.039684480352289</v>
      </c>
      <c r="J436" s="6">
        <v>0</v>
      </c>
      <c r="K436" s="6">
        <v>-9.8000000000000007</v>
      </c>
    </row>
    <row r="437" spans="4:11" x14ac:dyDescent="0.3">
      <c r="D437" s="6">
        <v>436</v>
      </c>
      <c r="E437" s="6">
        <f t="shared" si="54"/>
        <v>4.3499999999999517</v>
      </c>
      <c r="F437" s="6">
        <f t="shared" si="61"/>
        <v>37.194690586666532</v>
      </c>
      <c r="G437" s="6">
        <f t="shared" si="61"/>
        <v>9.4713225104679601</v>
      </c>
      <c r="H437" s="6">
        <f t="shared" si="62"/>
        <v>8.5505035831417207</v>
      </c>
      <c r="I437" s="6">
        <f t="shared" si="62"/>
        <v>-19.137684480352288</v>
      </c>
      <c r="J437" s="6">
        <v>0</v>
      </c>
      <c r="K437" s="6">
        <v>-9.8000000000000007</v>
      </c>
    </row>
    <row r="438" spans="4:11" x14ac:dyDescent="0.3">
      <c r="D438" s="6">
        <v>437</v>
      </c>
      <c r="E438" s="6">
        <f t="shared" si="54"/>
        <v>4.3599999999999515</v>
      </c>
      <c r="F438" s="6">
        <f t="shared" si="61"/>
        <v>37.280195622497949</v>
      </c>
      <c r="G438" s="6">
        <f t="shared" si="61"/>
        <v>9.2794556656644378</v>
      </c>
      <c r="H438" s="6">
        <f t="shared" si="62"/>
        <v>8.5505035831417207</v>
      </c>
      <c r="I438" s="6">
        <f t="shared" si="62"/>
        <v>-19.235684480352287</v>
      </c>
      <c r="J438" s="6">
        <v>0</v>
      </c>
      <c r="K438" s="6">
        <v>-9.8000000000000007</v>
      </c>
    </row>
    <row r="439" spans="4:11" x14ac:dyDescent="0.3">
      <c r="D439" s="6">
        <v>438</v>
      </c>
      <c r="E439" s="6">
        <f t="shared" si="54"/>
        <v>4.3699999999999513</v>
      </c>
      <c r="F439" s="6">
        <f t="shared" si="61"/>
        <v>37.365700658329366</v>
      </c>
      <c r="G439" s="6">
        <f t="shared" si="61"/>
        <v>9.0866088208609153</v>
      </c>
      <c r="H439" s="6">
        <f t="shared" si="62"/>
        <v>8.5505035831417207</v>
      </c>
      <c r="I439" s="6">
        <f t="shared" si="62"/>
        <v>-19.333684480352286</v>
      </c>
      <c r="J439" s="6">
        <v>0</v>
      </c>
      <c r="K439" s="6">
        <v>-9.8000000000000007</v>
      </c>
    </row>
    <row r="440" spans="4:11" x14ac:dyDescent="0.3">
      <c r="D440" s="6">
        <v>439</v>
      </c>
      <c r="E440" s="6">
        <f t="shared" si="54"/>
        <v>4.379999999999951</v>
      </c>
      <c r="F440" s="6">
        <f t="shared" si="61"/>
        <v>37.451205694160784</v>
      </c>
      <c r="G440" s="6">
        <f t="shared" si="61"/>
        <v>8.8927819760573925</v>
      </c>
      <c r="H440" s="6">
        <f t="shared" si="62"/>
        <v>8.5505035831417207</v>
      </c>
      <c r="I440" s="6">
        <f t="shared" si="62"/>
        <v>-19.431684480352285</v>
      </c>
      <c r="J440" s="6">
        <v>0</v>
      </c>
      <c r="K440" s="6">
        <v>-9.8000000000000007</v>
      </c>
    </row>
    <row r="441" spans="4:11" x14ac:dyDescent="0.3">
      <c r="D441" s="6">
        <v>440</v>
      </c>
      <c r="E441" s="6">
        <f t="shared" si="54"/>
        <v>4.3899999999999508</v>
      </c>
      <c r="F441" s="6">
        <f t="shared" si="61"/>
        <v>37.536710729992201</v>
      </c>
      <c r="G441" s="6">
        <f t="shared" si="61"/>
        <v>8.6979751312538696</v>
      </c>
      <c r="H441" s="6">
        <f t="shared" si="62"/>
        <v>8.5505035831417207</v>
      </c>
      <c r="I441" s="6">
        <f t="shared" si="62"/>
        <v>-19.529684480352284</v>
      </c>
      <c r="J441" s="6">
        <v>0</v>
      </c>
      <c r="K441" s="6">
        <v>-9.8000000000000007</v>
      </c>
    </row>
    <row r="442" spans="4:11" x14ac:dyDescent="0.3">
      <c r="D442" s="6">
        <v>441</v>
      </c>
      <c r="E442" s="6">
        <f t="shared" si="54"/>
        <v>4.3999999999999506</v>
      </c>
      <c r="F442" s="6">
        <f t="shared" si="61"/>
        <v>37.622215765823618</v>
      </c>
      <c r="G442" s="6">
        <f t="shared" si="61"/>
        <v>8.5021882864503482</v>
      </c>
      <c r="H442" s="6">
        <f t="shared" si="62"/>
        <v>8.5505035831417207</v>
      </c>
      <c r="I442" s="6">
        <f t="shared" si="62"/>
        <v>-19.627684480352283</v>
      </c>
      <c r="J442" s="6">
        <v>0</v>
      </c>
      <c r="K442" s="6">
        <v>-9.8000000000000007</v>
      </c>
    </row>
    <row r="443" spans="4:11" x14ac:dyDescent="0.3">
      <c r="D443" s="6">
        <v>442</v>
      </c>
      <c r="E443" s="6">
        <f t="shared" si="54"/>
        <v>4.4099999999999504</v>
      </c>
      <c r="F443" s="6">
        <f t="shared" si="61"/>
        <v>37.707720801655036</v>
      </c>
      <c r="G443" s="6">
        <f t="shared" si="61"/>
        <v>8.3054214416468266</v>
      </c>
      <c r="H443" s="6">
        <f t="shared" si="62"/>
        <v>8.5505035831417207</v>
      </c>
      <c r="I443" s="6">
        <f t="shared" si="62"/>
        <v>-19.725684480352282</v>
      </c>
      <c r="J443" s="6">
        <v>0</v>
      </c>
      <c r="K443" s="6">
        <v>-9.8000000000000007</v>
      </c>
    </row>
    <row r="444" spans="4:11" x14ac:dyDescent="0.3">
      <c r="D444" s="6">
        <v>443</v>
      </c>
      <c r="E444" s="6">
        <f t="shared" si="54"/>
        <v>4.4199999999999502</v>
      </c>
      <c r="F444" s="6">
        <f t="shared" si="61"/>
        <v>37.793225837486453</v>
      </c>
      <c r="G444" s="6">
        <f t="shared" si="61"/>
        <v>8.1076745968433048</v>
      </c>
      <c r="H444" s="6">
        <f t="shared" si="62"/>
        <v>8.5505035831417207</v>
      </c>
      <c r="I444" s="6">
        <f t="shared" si="62"/>
        <v>-19.823684480352281</v>
      </c>
      <c r="J444" s="6">
        <v>0</v>
      </c>
      <c r="K444" s="6">
        <v>-9.8000000000000007</v>
      </c>
    </row>
    <row r="445" spans="4:11" x14ac:dyDescent="0.3">
      <c r="D445" s="6">
        <v>444</v>
      </c>
      <c r="E445" s="6">
        <f t="shared" si="54"/>
        <v>4.42999999999995</v>
      </c>
      <c r="F445" s="6">
        <f t="shared" si="61"/>
        <v>37.87873087331787</v>
      </c>
      <c r="G445" s="6">
        <f t="shared" si="61"/>
        <v>7.908947752039782</v>
      </c>
      <c r="H445" s="6">
        <f t="shared" si="62"/>
        <v>8.5505035831417207</v>
      </c>
      <c r="I445" s="6">
        <f t="shared" si="62"/>
        <v>-19.92168448035228</v>
      </c>
      <c r="J445" s="6">
        <v>0</v>
      </c>
      <c r="K445" s="6">
        <v>-9.8000000000000007</v>
      </c>
    </row>
    <row r="446" spans="4:11" x14ac:dyDescent="0.3">
      <c r="D446" s="6">
        <v>445</v>
      </c>
      <c r="E446" s="6">
        <f t="shared" si="54"/>
        <v>4.4399999999999498</v>
      </c>
      <c r="F446" s="6">
        <f t="shared" si="61"/>
        <v>37.964235909149288</v>
      </c>
      <c r="G446" s="6">
        <f t="shared" si="61"/>
        <v>7.7092409072362589</v>
      </c>
      <c r="H446" s="6">
        <f t="shared" si="62"/>
        <v>8.5505035831417207</v>
      </c>
      <c r="I446" s="6">
        <f t="shared" si="62"/>
        <v>-20.019684480352279</v>
      </c>
      <c r="J446" s="6">
        <v>0</v>
      </c>
      <c r="K446" s="6">
        <v>-9.8000000000000007</v>
      </c>
    </row>
    <row r="447" spans="4:11" x14ac:dyDescent="0.3">
      <c r="D447" s="6">
        <v>446</v>
      </c>
      <c r="E447" s="6">
        <f t="shared" si="54"/>
        <v>4.4499999999999496</v>
      </c>
      <c r="F447" s="6">
        <f t="shared" si="61"/>
        <v>38.049740944980705</v>
      </c>
      <c r="G447" s="6">
        <f t="shared" si="61"/>
        <v>7.5085540624327356</v>
      </c>
      <c r="H447" s="6">
        <f t="shared" si="62"/>
        <v>8.5505035831417207</v>
      </c>
      <c r="I447" s="6">
        <f t="shared" si="62"/>
        <v>-20.117684480352278</v>
      </c>
      <c r="J447" s="6">
        <v>0</v>
      </c>
      <c r="K447" s="6">
        <v>-9.8000000000000007</v>
      </c>
    </row>
    <row r="448" spans="4:11" x14ac:dyDescent="0.3">
      <c r="D448" s="6">
        <v>447</v>
      </c>
      <c r="E448" s="6">
        <f t="shared" si="54"/>
        <v>4.4599999999999493</v>
      </c>
      <c r="F448" s="6">
        <f t="shared" si="61"/>
        <v>38.135245980812122</v>
      </c>
      <c r="G448" s="6">
        <f t="shared" si="61"/>
        <v>7.306887217629213</v>
      </c>
      <c r="H448" s="6">
        <f t="shared" si="62"/>
        <v>8.5505035831417207</v>
      </c>
      <c r="I448" s="6">
        <f t="shared" si="62"/>
        <v>-20.215684480352277</v>
      </c>
      <c r="J448" s="6">
        <v>0</v>
      </c>
      <c r="K448" s="6">
        <v>-9.8000000000000007</v>
      </c>
    </row>
    <row r="449" spans="4:11" x14ac:dyDescent="0.3">
      <c r="D449" s="6">
        <v>448</v>
      </c>
      <c r="E449" s="6">
        <f t="shared" si="54"/>
        <v>4.4699999999999491</v>
      </c>
      <c r="F449" s="6">
        <f t="shared" si="61"/>
        <v>38.22075101664354</v>
      </c>
      <c r="G449" s="6">
        <f t="shared" si="61"/>
        <v>7.1042403728256902</v>
      </c>
      <c r="H449" s="6">
        <f t="shared" si="62"/>
        <v>8.5505035831417207</v>
      </c>
      <c r="I449" s="6">
        <f t="shared" si="62"/>
        <v>-20.313684480352276</v>
      </c>
      <c r="J449" s="6">
        <v>0</v>
      </c>
      <c r="K449" s="6">
        <v>-9.8000000000000007</v>
      </c>
    </row>
    <row r="450" spans="4:11" x14ac:dyDescent="0.3">
      <c r="D450" s="6">
        <v>449</v>
      </c>
      <c r="E450" s="6">
        <f t="shared" si="54"/>
        <v>4.4799999999999489</v>
      </c>
      <c r="F450" s="6">
        <f t="shared" si="61"/>
        <v>38.306256052474957</v>
      </c>
      <c r="G450" s="6">
        <f t="shared" si="61"/>
        <v>6.9006135280221672</v>
      </c>
      <c r="H450" s="6">
        <f t="shared" si="62"/>
        <v>8.5505035831417207</v>
      </c>
      <c r="I450" s="6">
        <f t="shared" si="62"/>
        <v>-20.411684480352275</v>
      </c>
      <c r="J450" s="6">
        <v>0</v>
      </c>
      <c r="K450" s="6">
        <v>-9.8000000000000007</v>
      </c>
    </row>
    <row r="451" spans="4:11" x14ac:dyDescent="0.3">
      <c r="D451" s="6">
        <v>450</v>
      </c>
      <c r="E451" s="6">
        <f t="shared" si="54"/>
        <v>4.4899999999999487</v>
      </c>
      <c r="F451" s="6">
        <f t="shared" si="61"/>
        <v>38.391761088306374</v>
      </c>
      <c r="G451" s="6">
        <f t="shared" si="61"/>
        <v>6.696006683218644</v>
      </c>
      <c r="H451" s="6">
        <f t="shared" si="62"/>
        <v>8.5505035831417207</v>
      </c>
      <c r="I451" s="6">
        <f t="shared" si="62"/>
        <v>-20.509684480352274</v>
      </c>
      <c r="J451" s="6">
        <v>0</v>
      </c>
      <c r="K451" s="6">
        <v>-9.8000000000000007</v>
      </c>
    </row>
    <row r="452" spans="4:11" x14ac:dyDescent="0.3">
      <c r="D452" s="6">
        <v>451</v>
      </c>
      <c r="E452" s="6">
        <f t="shared" ref="E452:E481" si="63">$B$2+E451</f>
        <v>4.4999999999999485</v>
      </c>
      <c r="F452" s="6">
        <f t="shared" ref="F452:G464" si="64">F451+H451*$B$2+0.5*J451*$B$2^2</f>
        <v>38.477266124137792</v>
      </c>
      <c r="G452" s="6">
        <f t="shared" si="64"/>
        <v>6.4904198384151215</v>
      </c>
      <c r="H452" s="6">
        <f t="shared" ref="H452:I464" si="65">H451+J451*$B$2</f>
        <v>8.5505035831417207</v>
      </c>
      <c r="I452" s="6">
        <f t="shared" si="65"/>
        <v>-20.607684480352273</v>
      </c>
      <c r="J452" s="6">
        <v>0</v>
      </c>
      <c r="K452" s="6">
        <v>-9.8000000000000007</v>
      </c>
    </row>
    <row r="453" spans="4:11" x14ac:dyDescent="0.3">
      <c r="D453" s="6">
        <v>452</v>
      </c>
      <c r="E453" s="6">
        <f t="shared" si="63"/>
        <v>4.5099999999999483</v>
      </c>
      <c r="F453" s="6">
        <f t="shared" si="64"/>
        <v>38.562771159969209</v>
      </c>
      <c r="G453" s="6">
        <f t="shared" si="64"/>
        <v>6.2838529936115988</v>
      </c>
      <c r="H453" s="6">
        <f t="shared" si="65"/>
        <v>8.5505035831417207</v>
      </c>
      <c r="I453" s="6">
        <f t="shared" si="65"/>
        <v>-20.705684480352271</v>
      </c>
      <c r="J453" s="6">
        <v>0</v>
      </c>
      <c r="K453" s="6">
        <v>-9.8000000000000007</v>
      </c>
    </row>
    <row r="454" spans="4:11" x14ac:dyDescent="0.3">
      <c r="D454" s="6">
        <v>453</v>
      </c>
      <c r="E454" s="6">
        <f t="shared" si="63"/>
        <v>4.5199999999999481</v>
      </c>
      <c r="F454" s="6">
        <f t="shared" si="64"/>
        <v>38.648276195800626</v>
      </c>
      <c r="G454" s="6">
        <f t="shared" si="64"/>
        <v>6.0763061488080758</v>
      </c>
      <c r="H454" s="6">
        <f t="shared" si="65"/>
        <v>8.5505035831417207</v>
      </c>
      <c r="I454" s="6">
        <f t="shared" si="65"/>
        <v>-20.80368448035227</v>
      </c>
      <c r="J454" s="6">
        <v>0</v>
      </c>
      <c r="K454" s="6">
        <v>-9.8000000000000007</v>
      </c>
    </row>
    <row r="455" spans="4:11" x14ac:dyDescent="0.3">
      <c r="D455" s="6">
        <v>454</v>
      </c>
      <c r="E455" s="6">
        <f t="shared" si="63"/>
        <v>4.5299999999999478</v>
      </c>
      <c r="F455" s="6">
        <f t="shared" si="64"/>
        <v>38.733781231632044</v>
      </c>
      <c r="G455" s="6">
        <f t="shared" si="64"/>
        <v>5.8677793040045527</v>
      </c>
      <c r="H455" s="6">
        <f t="shared" si="65"/>
        <v>8.5505035831417207</v>
      </c>
      <c r="I455" s="6">
        <f t="shared" si="65"/>
        <v>-20.901684480352269</v>
      </c>
      <c r="J455" s="6">
        <v>0</v>
      </c>
      <c r="K455" s="6">
        <v>-9.8000000000000007</v>
      </c>
    </row>
    <row r="456" spans="4:11" x14ac:dyDescent="0.3">
      <c r="D456" s="6">
        <v>455</v>
      </c>
      <c r="E456" s="6">
        <f t="shared" si="63"/>
        <v>4.5399999999999476</v>
      </c>
      <c r="F456" s="6">
        <f t="shared" si="64"/>
        <v>38.819286267463461</v>
      </c>
      <c r="G456" s="6">
        <f t="shared" si="64"/>
        <v>5.6582724592010303</v>
      </c>
      <c r="H456" s="6">
        <f t="shared" si="65"/>
        <v>8.5505035831417207</v>
      </c>
      <c r="I456" s="6">
        <f t="shared" si="65"/>
        <v>-20.999684480352268</v>
      </c>
      <c r="J456" s="6">
        <v>0</v>
      </c>
      <c r="K456" s="6">
        <v>-9.8000000000000007</v>
      </c>
    </row>
    <row r="457" spans="4:11" x14ac:dyDescent="0.3">
      <c r="D457" s="6">
        <v>456</v>
      </c>
      <c r="E457" s="6">
        <f t="shared" si="63"/>
        <v>4.5499999999999474</v>
      </c>
      <c r="F457" s="6">
        <f t="shared" si="64"/>
        <v>38.904791303294878</v>
      </c>
      <c r="G457" s="6">
        <f t="shared" si="64"/>
        <v>5.4477856143975076</v>
      </c>
      <c r="H457" s="6">
        <f t="shared" si="65"/>
        <v>8.5505035831417207</v>
      </c>
      <c r="I457" s="6">
        <f t="shared" si="65"/>
        <v>-21.097684480352267</v>
      </c>
      <c r="J457" s="6">
        <v>0</v>
      </c>
      <c r="K457" s="6">
        <v>-9.8000000000000007</v>
      </c>
    </row>
    <row r="458" spans="4:11" x14ac:dyDescent="0.3">
      <c r="D458" s="6">
        <v>457</v>
      </c>
      <c r="E458" s="6">
        <f t="shared" si="63"/>
        <v>4.5599999999999472</v>
      </c>
      <c r="F458" s="6">
        <f t="shared" si="64"/>
        <v>38.990296339126296</v>
      </c>
      <c r="G458" s="6">
        <f t="shared" si="64"/>
        <v>5.2363187695939848</v>
      </c>
      <c r="H458" s="6">
        <f t="shared" si="65"/>
        <v>8.5505035831417207</v>
      </c>
      <c r="I458" s="6">
        <f t="shared" si="65"/>
        <v>-21.195684480352266</v>
      </c>
      <c r="J458" s="6">
        <v>0</v>
      </c>
      <c r="K458" s="6">
        <v>-9.8000000000000007</v>
      </c>
    </row>
    <row r="459" spans="4:11" x14ac:dyDescent="0.3">
      <c r="D459" s="6">
        <v>458</v>
      </c>
      <c r="E459" s="6">
        <f t="shared" si="63"/>
        <v>4.569999999999947</v>
      </c>
      <c r="F459" s="6">
        <f t="shared" si="64"/>
        <v>39.075801374957713</v>
      </c>
      <c r="G459" s="6">
        <f t="shared" si="64"/>
        <v>5.0238719247904617</v>
      </c>
      <c r="H459" s="6">
        <f t="shared" si="65"/>
        <v>8.5505035831417207</v>
      </c>
      <c r="I459" s="6">
        <f t="shared" si="65"/>
        <v>-21.293684480352265</v>
      </c>
      <c r="J459" s="6">
        <v>0</v>
      </c>
      <c r="K459" s="6">
        <v>-9.8000000000000007</v>
      </c>
    </row>
    <row r="460" spans="4:11" x14ac:dyDescent="0.3">
      <c r="D460" s="6">
        <v>459</v>
      </c>
      <c r="E460" s="6">
        <f t="shared" si="63"/>
        <v>4.5799999999999468</v>
      </c>
      <c r="F460" s="6">
        <f t="shared" si="64"/>
        <v>39.16130641078913</v>
      </c>
      <c r="G460" s="6">
        <f t="shared" si="64"/>
        <v>4.8104450799869394</v>
      </c>
      <c r="H460" s="6">
        <f t="shared" si="65"/>
        <v>8.5505035831417207</v>
      </c>
      <c r="I460" s="6">
        <f t="shared" si="65"/>
        <v>-21.391684480352264</v>
      </c>
      <c r="J460" s="6">
        <v>0</v>
      </c>
      <c r="K460" s="6">
        <v>-9.8000000000000007</v>
      </c>
    </row>
    <row r="461" spans="4:11" x14ac:dyDescent="0.3">
      <c r="D461" s="6">
        <v>460</v>
      </c>
      <c r="E461" s="6">
        <f t="shared" si="63"/>
        <v>4.5899999999999466</v>
      </c>
      <c r="F461" s="6">
        <f t="shared" si="64"/>
        <v>39.246811446620548</v>
      </c>
      <c r="G461" s="6">
        <f t="shared" si="64"/>
        <v>4.5960382351834168</v>
      </c>
      <c r="H461" s="6">
        <f t="shared" si="65"/>
        <v>8.5505035831417207</v>
      </c>
      <c r="I461" s="6">
        <f t="shared" si="65"/>
        <v>-21.489684480352263</v>
      </c>
      <c r="J461" s="6">
        <v>0</v>
      </c>
      <c r="K461" s="6">
        <v>-9.8000000000000007</v>
      </c>
    </row>
    <row r="462" spans="4:11" x14ac:dyDescent="0.3">
      <c r="D462" s="6">
        <v>461</v>
      </c>
      <c r="E462" s="6">
        <f t="shared" si="63"/>
        <v>4.5999999999999464</v>
      </c>
      <c r="F462" s="6">
        <f t="shared" si="64"/>
        <v>39.332316482451965</v>
      </c>
      <c r="G462" s="6">
        <f t="shared" si="64"/>
        <v>4.380651390379894</v>
      </c>
      <c r="H462" s="6">
        <f t="shared" si="65"/>
        <v>8.5505035831417207</v>
      </c>
      <c r="I462" s="6">
        <f t="shared" si="65"/>
        <v>-21.587684480352262</v>
      </c>
      <c r="J462" s="6">
        <v>0</v>
      </c>
      <c r="K462" s="6">
        <v>-9.8000000000000007</v>
      </c>
    </row>
    <row r="463" spans="4:11" x14ac:dyDescent="0.3">
      <c r="D463" s="6">
        <v>462</v>
      </c>
      <c r="E463" s="6">
        <f t="shared" si="63"/>
        <v>4.6099999999999461</v>
      </c>
      <c r="F463" s="6">
        <f t="shared" si="64"/>
        <v>39.417821518283382</v>
      </c>
      <c r="G463" s="6">
        <f t="shared" si="64"/>
        <v>4.1642845455763711</v>
      </c>
      <c r="H463" s="6">
        <f t="shared" si="65"/>
        <v>8.5505035831417207</v>
      </c>
      <c r="I463" s="6">
        <f t="shared" si="65"/>
        <v>-21.685684480352261</v>
      </c>
      <c r="J463" s="6">
        <v>0</v>
      </c>
      <c r="K463" s="6">
        <v>-9.8000000000000007</v>
      </c>
    </row>
    <row r="464" spans="4:11" x14ac:dyDescent="0.3">
      <c r="D464" s="6">
        <v>463</v>
      </c>
      <c r="E464" s="6">
        <f t="shared" si="63"/>
        <v>4.6199999999999459</v>
      </c>
      <c r="F464" s="6">
        <f t="shared" si="64"/>
        <v>39.5033265541148</v>
      </c>
      <c r="G464" s="6">
        <f t="shared" si="64"/>
        <v>3.9469377007728483</v>
      </c>
      <c r="H464" s="6">
        <f t="shared" si="65"/>
        <v>8.5505035831417207</v>
      </c>
      <c r="I464" s="6">
        <f t="shared" si="65"/>
        <v>-21.78368448035226</v>
      </c>
      <c r="J464" s="6">
        <v>0</v>
      </c>
      <c r="K464" s="6">
        <v>-9.8000000000000007</v>
      </c>
    </row>
    <row r="465" spans="4:11" x14ac:dyDescent="0.3">
      <c r="D465" s="6">
        <v>464</v>
      </c>
      <c r="E465" s="6">
        <f t="shared" si="63"/>
        <v>4.6299999999999457</v>
      </c>
      <c r="F465" s="6">
        <f t="shared" ref="F465:F481" si="66">F464+H464*$B$2+0.5*J464*$B$2^2</f>
        <v>39.588831589946217</v>
      </c>
      <c r="G465" s="6">
        <f t="shared" ref="G465:G481" si="67">G464+I464*$B$2+0.5*K464*$B$2^2</f>
        <v>3.7286108559693254</v>
      </c>
      <c r="H465" s="6">
        <f t="shared" ref="H465:H481" si="68">H464+J464*$B$2</f>
        <v>8.5505035831417207</v>
      </c>
      <c r="I465" s="6">
        <f t="shared" ref="I465:I481" si="69">I464+K464*$B$2</f>
        <v>-21.881684480352259</v>
      </c>
      <c r="J465" s="6">
        <v>0</v>
      </c>
      <c r="K465" s="6">
        <v>-9.8000000000000007</v>
      </c>
    </row>
    <row r="466" spans="4:11" x14ac:dyDescent="0.3">
      <c r="D466" s="6">
        <v>465</v>
      </c>
      <c r="E466" s="6">
        <f t="shared" si="63"/>
        <v>4.6399999999999455</v>
      </c>
      <c r="F466" s="6">
        <f t="shared" si="66"/>
        <v>39.674336625777634</v>
      </c>
      <c r="G466" s="6">
        <f t="shared" si="67"/>
        <v>3.5093040111658027</v>
      </c>
      <c r="H466" s="6">
        <f t="shared" si="68"/>
        <v>8.5505035831417207</v>
      </c>
      <c r="I466" s="6">
        <f t="shared" si="69"/>
        <v>-21.979684480352258</v>
      </c>
      <c r="J466" s="6">
        <v>0</v>
      </c>
      <c r="K466" s="6">
        <v>-9.8000000000000007</v>
      </c>
    </row>
    <row r="467" spans="4:11" x14ac:dyDescent="0.3">
      <c r="D467" s="6">
        <v>466</v>
      </c>
      <c r="E467" s="6">
        <f t="shared" si="63"/>
        <v>4.6499999999999453</v>
      </c>
      <c r="F467" s="6">
        <f t="shared" si="66"/>
        <v>39.759841661609052</v>
      </c>
      <c r="G467" s="6">
        <f t="shared" si="67"/>
        <v>3.2890171663622798</v>
      </c>
      <c r="H467" s="6">
        <f t="shared" si="68"/>
        <v>8.5505035831417207</v>
      </c>
      <c r="I467" s="6">
        <f t="shared" si="69"/>
        <v>-22.077684480352257</v>
      </c>
      <c r="J467" s="6">
        <v>0</v>
      </c>
      <c r="K467" s="6">
        <v>-9.8000000000000007</v>
      </c>
    </row>
    <row r="468" spans="4:11" x14ac:dyDescent="0.3">
      <c r="D468" s="6">
        <v>467</v>
      </c>
      <c r="E468" s="6">
        <f t="shared" si="63"/>
        <v>4.6599999999999451</v>
      </c>
      <c r="F468" s="6">
        <f t="shared" si="66"/>
        <v>39.845346697440469</v>
      </c>
      <c r="G468" s="6">
        <f t="shared" si="67"/>
        <v>3.0677503215587572</v>
      </c>
      <c r="H468" s="6">
        <f t="shared" si="68"/>
        <v>8.5505035831417207</v>
      </c>
      <c r="I468" s="6">
        <f t="shared" si="69"/>
        <v>-22.175684480352256</v>
      </c>
      <c r="J468" s="6">
        <v>0</v>
      </c>
      <c r="K468" s="6">
        <v>-9.8000000000000007</v>
      </c>
    </row>
    <row r="469" spans="4:11" x14ac:dyDescent="0.3">
      <c r="D469" s="6">
        <v>468</v>
      </c>
      <c r="E469" s="6">
        <f t="shared" si="63"/>
        <v>4.6699999999999449</v>
      </c>
      <c r="F469" s="6">
        <f t="shared" si="66"/>
        <v>39.930851733271886</v>
      </c>
      <c r="G469" s="6">
        <f t="shared" si="67"/>
        <v>2.8455034767552343</v>
      </c>
      <c r="H469" s="6">
        <f t="shared" si="68"/>
        <v>8.5505035831417207</v>
      </c>
      <c r="I469" s="6">
        <f t="shared" si="69"/>
        <v>-22.273684480352255</v>
      </c>
      <c r="J469" s="6">
        <v>0</v>
      </c>
      <c r="K469" s="6">
        <v>-9.8000000000000007</v>
      </c>
    </row>
    <row r="470" spans="4:11" x14ac:dyDescent="0.3">
      <c r="D470" s="6">
        <v>469</v>
      </c>
      <c r="E470" s="6">
        <f t="shared" si="63"/>
        <v>4.6799999999999446</v>
      </c>
      <c r="F470" s="6">
        <f t="shared" si="66"/>
        <v>40.016356769103304</v>
      </c>
      <c r="G470" s="6">
        <f t="shared" si="67"/>
        <v>2.6222766319517117</v>
      </c>
      <c r="H470" s="6">
        <f t="shared" si="68"/>
        <v>8.5505035831417207</v>
      </c>
      <c r="I470" s="6">
        <f t="shared" si="69"/>
        <v>-22.371684480352254</v>
      </c>
      <c r="J470" s="6">
        <v>0</v>
      </c>
      <c r="K470" s="6">
        <v>-9.8000000000000007</v>
      </c>
    </row>
    <row r="471" spans="4:11" x14ac:dyDescent="0.3">
      <c r="D471" s="6">
        <v>470</v>
      </c>
      <c r="E471" s="6">
        <f t="shared" si="63"/>
        <v>4.6899999999999444</v>
      </c>
      <c r="F471" s="6">
        <f t="shared" si="66"/>
        <v>40.101861804934721</v>
      </c>
      <c r="G471" s="6">
        <f t="shared" si="67"/>
        <v>2.3980697871481889</v>
      </c>
      <c r="H471" s="6">
        <f t="shared" si="68"/>
        <v>8.5505035831417207</v>
      </c>
      <c r="I471" s="6">
        <f t="shared" si="69"/>
        <v>-22.469684480352253</v>
      </c>
      <c r="J471" s="6">
        <v>0</v>
      </c>
      <c r="K471" s="6">
        <v>-9.8000000000000007</v>
      </c>
    </row>
    <row r="472" spans="4:11" x14ac:dyDescent="0.3">
      <c r="D472" s="6">
        <v>471</v>
      </c>
      <c r="E472" s="6">
        <f t="shared" si="63"/>
        <v>4.6999999999999442</v>
      </c>
      <c r="F472" s="6">
        <f t="shared" si="66"/>
        <v>40.187366840766138</v>
      </c>
      <c r="G472" s="6">
        <f t="shared" si="67"/>
        <v>2.1728829423446663</v>
      </c>
      <c r="H472" s="6">
        <f t="shared" si="68"/>
        <v>8.5505035831417207</v>
      </c>
      <c r="I472" s="6">
        <f t="shared" si="69"/>
        <v>-22.567684480352252</v>
      </c>
      <c r="J472" s="6">
        <v>0</v>
      </c>
      <c r="K472" s="6">
        <v>-9.8000000000000007</v>
      </c>
    </row>
    <row r="473" spans="4:11" x14ac:dyDescent="0.3">
      <c r="D473" s="6">
        <v>472</v>
      </c>
      <c r="E473" s="6">
        <f t="shared" si="63"/>
        <v>4.709999999999944</v>
      </c>
      <c r="F473" s="6">
        <f t="shared" si="66"/>
        <v>40.272871876597556</v>
      </c>
      <c r="G473" s="6">
        <f t="shared" si="67"/>
        <v>1.9467160975411437</v>
      </c>
      <c r="H473" s="6">
        <f t="shared" si="68"/>
        <v>8.5505035831417207</v>
      </c>
      <c r="I473" s="6">
        <f t="shared" si="69"/>
        <v>-22.665684480352251</v>
      </c>
      <c r="J473" s="6">
        <v>0</v>
      </c>
      <c r="K473" s="6">
        <v>-9.8000000000000007</v>
      </c>
    </row>
    <row r="474" spans="4:11" x14ac:dyDescent="0.3">
      <c r="D474" s="6">
        <v>473</v>
      </c>
      <c r="E474" s="6">
        <f t="shared" si="63"/>
        <v>4.7199999999999438</v>
      </c>
      <c r="F474" s="6">
        <f t="shared" si="66"/>
        <v>40.358376912428973</v>
      </c>
      <c r="G474" s="6">
        <f t="shared" si="67"/>
        <v>1.7195692527376212</v>
      </c>
      <c r="H474" s="6">
        <f t="shared" si="68"/>
        <v>8.5505035831417207</v>
      </c>
      <c r="I474" s="6">
        <f t="shared" si="69"/>
        <v>-22.76368448035225</v>
      </c>
      <c r="J474" s="6">
        <v>0</v>
      </c>
      <c r="K474" s="6">
        <v>-9.8000000000000007</v>
      </c>
    </row>
    <row r="475" spans="4:11" x14ac:dyDescent="0.3">
      <c r="D475" s="6">
        <v>474</v>
      </c>
      <c r="E475" s="6">
        <f t="shared" si="63"/>
        <v>4.7299999999999436</v>
      </c>
      <c r="F475" s="6">
        <f t="shared" si="66"/>
        <v>40.44388194826039</v>
      </c>
      <c r="G475" s="6">
        <f t="shared" si="67"/>
        <v>1.4914424079340987</v>
      </c>
      <c r="H475" s="6">
        <f t="shared" si="68"/>
        <v>8.5505035831417207</v>
      </c>
      <c r="I475" s="6">
        <f t="shared" si="69"/>
        <v>-22.861684480352249</v>
      </c>
      <c r="J475" s="6">
        <v>0</v>
      </c>
      <c r="K475" s="6">
        <v>-9.8000000000000007</v>
      </c>
    </row>
    <row r="476" spans="4:11" x14ac:dyDescent="0.3">
      <c r="D476" s="6">
        <v>475</v>
      </c>
      <c r="E476" s="6">
        <f t="shared" si="63"/>
        <v>4.7399999999999434</v>
      </c>
      <c r="F476" s="6">
        <f t="shared" si="66"/>
        <v>40.529386984091808</v>
      </c>
      <c r="G476" s="6">
        <f t="shared" si="67"/>
        <v>1.2623355631305762</v>
      </c>
      <c r="H476" s="6">
        <f t="shared" si="68"/>
        <v>8.5505035831417207</v>
      </c>
      <c r="I476" s="6">
        <f t="shared" si="69"/>
        <v>-22.959684480352248</v>
      </c>
      <c r="J476" s="6">
        <v>0</v>
      </c>
      <c r="K476" s="6">
        <v>-9.8000000000000007</v>
      </c>
    </row>
    <row r="477" spans="4:11" x14ac:dyDescent="0.3">
      <c r="D477" s="6">
        <v>476</v>
      </c>
      <c r="E477" s="6">
        <f t="shared" si="63"/>
        <v>4.7499999999999432</v>
      </c>
      <c r="F477" s="6">
        <f t="shared" si="66"/>
        <v>40.614892019923225</v>
      </c>
      <c r="G477" s="6">
        <f t="shared" si="67"/>
        <v>1.0322487183270534</v>
      </c>
      <c r="H477" s="6">
        <f t="shared" si="68"/>
        <v>8.5505035831417207</v>
      </c>
      <c r="I477" s="6">
        <f t="shared" si="69"/>
        <v>-23.057684480352247</v>
      </c>
      <c r="J477" s="6">
        <v>0</v>
      </c>
      <c r="K477" s="6">
        <v>-9.8000000000000007</v>
      </c>
    </row>
    <row r="478" spans="4:11" x14ac:dyDescent="0.3">
      <c r="D478" s="6">
        <v>477</v>
      </c>
      <c r="E478" s="6">
        <f t="shared" si="63"/>
        <v>4.7599999999999429</v>
      </c>
      <c r="F478" s="6">
        <f t="shared" si="66"/>
        <v>40.700397055754642</v>
      </c>
      <c r="G478" s="6">
        <f t="shared" si="67"/>
        <v>0.80118187352353099</v>
      </c>
      <c r="H478" s="6">
        <f t="shared" si="68"/>
        <v>8.5505035831417207</v>
      </c>
      <c r="I478" s="6">
        <f t="shared" si="69"/>
        <v>-23.155684480352246</v>
      </c>
      <c r="J478" s="6">
        <v>0</v>
      </c>
      <c r="K478" s="6">
        <v>-9.8000000000000007</v>
      </c>
    </row>
    <row r="479" spans="4:11" x14ac:dyDescent="0.3">
      <c r="D479" s="6">
        <v>478</v>
      </c>
      <c r="E479" s="6">
        <f t="shared" si="63"/>
        <v>4.7699999999999427</v>
      </c>
      <c r="F479" s="6">
        <f t="shared" si="66"/>
        <v>40.78590209158606</v>
      </c>
      <c r="G479" s="6">
        <f t="shared" si="67"/>
        <v>0.56913502872000854</v>
      </c>
      <c r="H479" s="6">
        <f t="shared" si="68"/>
        <v>8.5505035831417207</v>
      </c>
      <c r="I479" s="6">
        <f t="shared" si="69"/>
        <v>-23.253684480352245</v>
      </c>
      <c r="J479" s="6">
        <v>0</v>
      </c>
      <c r="K479" s="6">
        <v>-9.8000000000000007</v>
      </c>
    </row>
    <row r="480" spans="4:11" x14ac:dyDescent="0.3">
      <c r="D480" s="6">
        <v>479</v>
      </c>
      <c r="E480" s="6">
        <f t="shared" si="63"/>
        <v>4.7799999999999425</v>
      </c>
      <c r="F480" s="6">
        <f t="shared" si="66"/>
        <v>40.871407127417477</v>
      </c>
      <c r="G480" s="6">
        <f t="shared" si="67"/>
        <v>0.33610818391648611</v>
      </c>
      <c r="H480" s="6">
        <f t="shared" si="68"/>
        <v>8.5505035831417207</v>
      </c>
      <c r="I480" s="6">
        <f t="shared" si="69"/>
        <v>-23.351684480352244</v>
      </c>
      <c r="J480" s="6">
        <v>0</v>
      </c>
      <c r="K480" s="6">
        <v>-9.8000000000000007</v>
      </c>
    </row>
    <row r="481" spans="4:11" x14ac:dyDescent="0.3">
      <c r="D481" s="6">
        <v>480</v>
      </c>
      <c r="E481" s="6">
        <f t="shared" si="63"/>
        <v>4.7899999999999423</v>
      </c>
      <c r="F481" s="6">
        <f t="shared" si="66"/>
        <v>40.956912163248894</v>
      </c>
      <c r="G481" s="6">
        <f t="shared" si="67"/>
        <v>0.10210133911296367</v>
      </c>
      <c r="H481" s="6">
        <f t="shared" si="68"/>
        <v>8.5505035831417207</v>
      </c>
      <c r="I481" s="6">
        <f t="shared" si="69"/>
        <v>-23.449684480352243</v>
      </c>
      <c r="J481" s="6">
        <v>0</v>
      </c>
      <c r="K481" s="6">
        <v>-9.8000000000000007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333E-51AE-49C3-A275-C2323EC4007B}">
  <dimension ref="A1:G362"/>
  <sheetViews>
    <sheetView zoomScale="85" zoomScaleNormal="85" workbookViewId="0">
      <selection activeCell="U2" sqref="U2"/>
    </sheetView>
  </sheetViews>
  <sheetFormatPr defaultRowHeight="15.6" x14ac:dyDescent="0.3"/>
  <cols>
    <col min="1" max="2" width="17.77734375" style="1" customWidth="1"/>
    <col min="3" max="3" width="26.6640625" style="1" customWidth="1"/>
    <col min="4" max="4" width="8.88671875" style="1"/>
    <col min="5" max="5" width="17.77734375" style="1" customWidth="1"/>
    <col min="6" max="16384" width="8.88671875" style="1"/>
  </cols>
  <sheetData>
    <row r="1" spans="1:7" ht="30" customHeight="1" x14ac:dyDescent="0.3">
      <c r="A1" s="3"/>
      <c r="B1" s="3"/>
      <c r="C1" s="4"/>
      <c r="D1" s="3" t="s">
        <v>11</v>
      </c>
      <c r="E1" s="3" t="s">
        <v>12</v>
      </c>
      <c r="F1" s="3" t="s">
        <v>4</v>
      </c>
      <c r="G1" s="3" t="s">
        <v>5</v>
      </c>
    </row>
    <row r="2" spans="1:7" x14ac:dyDescent="0.3">
      <c r="A2" s="1" t="s">
        <v>6</v>
      </c>
      <c r="B2" s="5">
        <v>10</v>
      </c>
      <c r="C2" s="1" t="s">
        <v>8</v>
      </c>
      <c r="D2" s="1">
        <v>0</v>
      </c>
      <c r="E2" s="1">
        <v>0</v>
      </c>
      <c r="F2" s="1">
        <f>B2</f>
        <v>10</v>
      </c>
      <c r="G2" s="1">
        <v>0</v>
      </c>
    </row>
    <row r="3" spans="1:7" x14ac:dyDescent="0.3">
      <c r="A3" s="1" t="s">
        <v>7</v>
      </c>
      <c r="B3" s="5">
        <v>6</v>
      </c>
      <c r="C3" s="1" t="s">
        <v>9</v>
      </c>
      <c r="D3" s="1">
        <f>D2+1</f>
        <v>1</v>
      </c>
      <c r="E3" s="1">
        <f>E2+RADIANS($B$5)</f>
        <v>1.0471975511965976</v>
      </c>
      <c r="F3" s="1">
        <f>$B$2*COS(E3)</f>
        <v>5.0000000000000009</v>
      </c>
      <c r="G3" s="1">
        <f>$B$2*SIN(E3)</f>
        <v>8.6602540378443855</v>
      </c>
    </row>
    <row r="4" spans="1:7" x14ac:dyDescent="0.3">
      <c r="D4" s="1">
        <f t="shared" ref="D4:D67" si="0">D3+1</f>
        <v>2</v>
      </c>
      <c r="E4" s="1">
        <f t="shared" ref="E4:E67" si="1">E3+RADIANS($B$5)</f>
        <v>2.0943951023931953</v>
      </c>
      <c r="F4" s="1">
        <f t="shared" ref="F4:F67" si="2">$B$2*COS(E4)</f>
        <v>-4.9999999999999982</v>
      </c>
      <c r="G4" s="1">
        <f t="shared" ref="G4:G67" si="3">$B$2*SIN(E4)</f>
        <v>8.6602540378443873</v>
      </c>
    </row>
    <row r="5" spans="1:7" x14ac:dyDescent="0.3">
      <c r="A5" s="1" t="s">
        <v>10</v>
      </c>
      <c r="B5" s="1">
        <f>360/B3</f>
        <v>60</v>
      </c>
      <c r="C5" s="1" t="s">
        <v>13</v>
      </c>
      <c r="D5" s="1">
        <f t="shared" si="0"/>
        <v>3</v>
      </c>
      <c r="E5" s="1">
        <f t="shared" si="1"/>
        <v>3.1415926535897931</v>
      </c>
      <c r="F5" s="1">
        <f t="shared" si="2"/>
        <v>-10</v>
      </c>
      <c r="G5" s="1">
        <f t="shared" si="3"/>
        <v>1.22514845490862E-15</v>
      </c>
    </row>
    <row r="6" spans="1:7" x14ac:dyDescent="0.3">
      <c r="D6" s="1">
        <f t="shared" si="0"/>
        <v>4</v>
      </c>
      <c r="E6" s="1">
        <f t="shared" si="1"/>
        <v>4.1887902047863905</v>
      </c>
      <c r="F6" s="1">
        <f t="shared" si="2"/>
        <v>-5.0000000000000044</v>
      </c>
      <c r="G6" s="1">
        <f t="shared" si="3"/>
        <v>-8.6602540378443837</v>
      </c>
    </row>
    <row r="7" spans="1:7" x14ac:dyDescent="0.3">
      <c r="D7" s="1">
        <f t="shared" si="0"/>
        <v>5</v>
      </c>
      <c r="E7" s="1">
        <f t="shared" si="1"/>
        <v>5.2359877559829879</v>
      </c>
      <c r="F7" s="1">
        <f t="shared" si="2"/>
        <v>4.9999999999999929</v>
      </c>
      <c r="G7" s="1">
        <f t="shared" si="3"/>
        <v>-8.6602540378443909</v>
      </c>
    </row>
    <row r="8" spans="1:7" x14ac:dyDescent="0.3">
      <c r="D8" s="1">
        <f t="shared" si="0"/>
        <v>6</v>
      </c>
      <c r="E8" s="1">
        <f t="shared" si="1"/>
        <v>6.2831853071795853</v>
      </c>
      <c r="F8" s="1">
        <f t="shared" si="2"/>
        <v>10</v>
      </c>
      <c r="G8" s="1">
        <f t="shared" si="3"/>
        <v>-1.1332081106818492E-14</v>
      </c>
    </row>
    <row r="9" spans="1:7" x14ac:dyDescent="0.3">
      <c r="D9" s="1">
        <f t="shared" si="0"/>
        <v>7</v>
      </c>
      <c r="E9" s="1">
        <f t="shared" si="1"/>
        <v>7.3303828583761828</v>
      </c>
      <c r="F9" s="1">
        <f t="shared" si="2"/>
        <v>5.0000000000000124</v>
      </c>
      <c r="G9" s="1">
        <f t="shared" si="3"/>
        <v>8.6602540378443784</v>
      </c>
    </row>
    <row r="10" spans="1:7" x14ac:dyDescent="0.3">
      <c r="D10" s="1">
        <f t="shared" si="0"/>
        <v>8</v>
      </c>
      <c r="E10" s="1">
        <f t="shared" si="1"/>
        <v>8.3775804095727811</v>
      </c>
      <c r="F10" s="1">
        <f t="shared" si="2"/>
        <v>-4.999999999999992</v>
      </c>
      <c r="G10" s="1">
        <f t="shared" si="3"/>
        <v>8.6602540378443909</v>
      </c>
    </row>
    <row r="11" spans="1:7" x14ac:dyDescent="0.3">
      <c r="D11" s="1">
        <f t="shared" si="0"/>
        <v>9</v>
      </c>
      <c r="E11" s="1">
        <f t="shared" si="1"/>
        <v>9.4247779607693793</v>
      </c>
      <c r="F11" s="1">
        <f t="shared" si="2"/>
        <v>-10</v>
      </c>
      <c r="G11" s="1">
        <f t="shared" si="3"/>
        <v>3.67544536472586E-15</v>
      </c>
    </row>
    <row r="12" spans="1:7" x14ac:dyDescent="0.3">
      <c r="D12" s="1">
        <f t="shared" si="0"/>
        <v>10</v>
      </c>
      <c r="E12" s="1">
        <f t="shared" si="1"/>
        <v>10.471975511965978</v>
      </c>
      <c r="F12" s="1">
        <f t="shared" si="2"/>
        <v>-4.9999999999999982</v>
      </c>
      <c r="G12" s="1">
        <f t="shared" si="3"/>
        <v>-8.6602540378443873</v>
      </c>
    </row>
    <row r="13" spans="1:7" x14ac:dyDescent="0.3">
      <c r="D13" s="1">
        <f t="shared" si="0"/>
        <v>11</v>
      </c>
      <c r="E13" s="1">
        <f t="shared" si="1"/>
        <v>11.519173063162576</v>
      </c>
      <c r="F13" s="1">
        <f t="shared" si="2"/>
        <v>5.0000000000000071</v>
      </c>
      <c r="G13" s="1">
        <f t="shared" si="3"/>
        <v>-8.660254037844382</v>
      </c>
    </row>
    <row r="14" spans="1:7" x14ac:dyDescent="0.3">
      <c r="D14" s="1">
        <f t="shared" si="0"/>
        <v>12</v>
      </c>
      <c r="E14" s="1">
        <f t="shared" si="1"/>
        <v>12.566370614359174</v>
      </c>
      <c r="F14" s="1">
        <f t="shared" si="2"/>
        <v>10</v>
      </c>
      <c r="G14" s="1">
        <f t="shared" si="3"/>
        <v>1.2862974574368025E-14</v>
      </c>
    </row>
    <row r="15" spans="1:7" x14ac:dyDescent="0.3">
      <c r="D15" s="1">
        <f t="shared" si="0"/>
        <v>13</v>
      </c>
      <c r="E15" s="1">
        <f t="shared" si="1"/>
        <v>13.613568165555773</v>
      </c>
      <c r="F15" s="1">
        <f t="shared" si="2"/>
        <v>4.999999999999984</v>
      </c>
      <c r="G15" s="1">
        <f t="shared" si="3"/>
        <v>8.6602540378443962</v>
      </c>
    </row>
    <row r="16" spans="1:7" x14ac:dyDescent="0.3">
      <c r="D16" s="1">
        <f t="shared" si="0"/>
        <v>14</v>
      </c>
      <c r="E16" s="1">
        <f t="shared" si="1"/>
        <v>14.660765716752371</v>
      </c>
      <c r="F16" s="1">
        <f t="shared" si="2"/>
        <v>-5.0000000000000213</v>
      </c>
      <c r="G16" s="1">
        <f t="shared" si="3"/>
        <v>8.6602540378443749</v>
      </c>
    </row>
    <row r="17" spans="4:7" x14ac:dyDescent="0.3">
      <c r="D17" s="1">
        <f t="shared" si="0"/>
        <v>15</v>
      </c>
      <c r="E17" s="1">
        <f t="shared" si="1"/>
        <v>15.707963267948969</v>
      </c>
      <c r="F17" s="1">
        <f t="shared" si="2"/>
        <v>-10</v>
      </c>
      <c r="G17" s="1">
        <f t="shared" si="3"/>
        <v>-2.9401394513461909E-14</v>
      </c>
    </row>
    <row r="18" spans="4:7" x14ac:dyDescent="0.3">
      <c r="D18" s="1">
        <f t="shared" si="0"/>
        <v>16</v>
      </c>
      <c r="E18" s="1">
        <f t="shared" si="1"/>
        <v>16.755160819145566</v>
      </c>
      <c r="F18" s="1">
        <f t="shared" si="2"/>
        <v>-4.9999999999999849</v>
      </c>
      <c r="G18" s="1">
        <f t="shared" si="3"/>
        <v>-8.6602540378443944</v>
      </c>
    </row>
    <row r="19" spans="4:7" x14ac:dyDescent="0.3">
      <c r="D19" s="1">
        <f t="shared" si="0"/>
        <v>17</v>
      </c>
      <c r="E19" s="1">
        <f t="shared" si="1"/>
        <v>17.802358370342162</v>
      </c>
      <c r="F19" s="1">
        <f t="shared" si="2"/>
        <v>5.0000000000000044</v>
      </c>
      <c r="G19" s="1">
        <f t="shared" si="3"/>
        <v>-8.6602540378443837</v>
      </c>
    </row>
    <row r="20" spans="4:7" x14ac:dyDescent="0.3">
      <c r="D20" s="1">
        <f t="shared" si="0"/>
        <v>18</v>
      </c>
      <c r="E20" s="1">
        <f t="shared" si="1"/>
        <v>18.849555921538759</v>
      </c>
      <c r="F20" s="1">
        <f t="shared" si="2"/>
        <v>10</v>
      </c>
      <c r="G20" s="1">
        <f t="shared" si="3"/>
        <v>-7.3508907294517201E-15</v>
      </c>
    </row>
    <row r="21" spans="4:7" x14ac:dyDescent="0.3">
      <c r="D21" s="1">
        <f t="shared" si="0"/>
        <v>19</v>
      </c>
      <c r="E21" s="1">
        <f t="shared" si="1"/>
        <v>19.896753472735355</v>
      </c>
      <c r="F21" s="1">
        <f t="shared" si="2"/>
        <v>5.0000000000000169</v>
      </c>
      <c r="G21" s="1">
        <f t="shared" si="3"/>
        <v>8.6602540378443766</v>
      </c>
    </row>
    <row r="22" spans="4:7" x14ac:dyDescent="0.3">
      <c r="D22" s="1">
        <f t="shared" si="0"/>
        <v>20</v>
      </c>
      <c r="E22" s="1">
        <f t="shared" si="1"/>
        <v>20.943951023931952</v>
      </c>
      <c r="F22" s="1">
        <f t="shared" si="2"/>
        <v>-4.9999999999999725</v>
      </c>
      <c r="G22" s="1">
        <f t="shared" si="3"/>
        <v>8.6602540378444033</v>
      </c>
    </row>
    <row r="23" spans="4:7" x14ac:dyDescent="0.3">
      <c r="D23" s="1">
        <f t="shared" si="0"/>
        <v>21</v>
      </c>
      <c r="E23" s="1">
        <f t="shared" si="1"/>
        <v>21.991148575128548</v>
      </c>
      <c r="F23" s="1">
        <f t="shared" si="2"/>
        <v>-10</v>
      </c>
      <c r="G23" s="1">
        <f t="shared" si="3"/>
        <v>4.4103175972365349E-14</v>
      </c>
    </row>
    <row r="24" spans="4:7" x14ac:dyDescent="0.3">
      <c r="D24" s="1">
        <f t="shared" si="0"/>
        <v>22</v>
      </c>
      <c r="E24" s="1">
        <f t="shared" si="1"/>
        <v>23.038346126325145</v>
      </c>
      <c r="F24" s="1">
        <f t="shared" si="2"/>
        <v>-5.0000000000000488</v>
      </c>
      <c r="G24" s="1">
        <f t="shared" si="3"/>
        <v>-8.6602540378443589</v>
      </c>
    </row>
    <row r="25" spans="4:7" x14ac:dyDescent="0.3">
      <c r="D25" s="1">
        <f t="shared" si="0"/>
        <v>23</v>
      </c>
      <c r="E25" s="1">
        <f t="shared" si="1"/>
        <v>24.085543677521741</v>
      </c>
      <c r="F25" s="1">
        <f t="shared" si="2"/>
        <v>4.9999999999999405</v>
      </c>
      <c r="G25" s="1">
        <f t="shared" si="3"/>
        <v>-8.660254037844421</v>
      </c>
    </row>
    <row r="26" spans="4:7" x14ac:dyDescent="0.3">
      <c r="D26" s="1">
        <f t="shared" si="0"/>
        <v>24</v>
      </c>
      <c r="E26" s="1">
        <f t="shared" si="1"/>
        <v>25.132741228718338</v>
      </c>
      <c r="F26" s="1">
        <f t="shared" si="2"/>
        <v>10</v>
      </c>
      <c r="G26" s="1">
        <f t="shared" si="3"/>
        <v>-8.0855461215278979E-14</v>
      </c>
    </row>
    <row r="27" spans="4:7" x14ac:dyDescent="0.3">
      <c r="D27" s="1">
        <f t="shared" si="0"/>
        <v>25</v>
      </c>
      <c r="E27" s="1">
        <f t="shared" si="1"/>
        <v>26.179938779914934</v>
      </c>
      <c r="F27" s="1">
        <f t="shared" si="2"/>
        <v>5.0000000000000808</v>
      </c>
      <c r="G27" s="1">
        <f t="shared" si="3"/>
        <v>8.6602540378443411</v>
      </c>
    </row>
    <row r="28" spans="4:7" x14ac:dyDescent="0.3">
      <c r="D28" s="1">
        <f t="shared" si="0"/>
        <v>26</v>
      </c>
      <c r="E28" s="1">
        <f t="shared" si="1"/>
        <v>27.227136331111531</v>
      </c>
      <c r="F28" s="1">
        <f t="shared" si="2"/>
        <v>-4.9999999999999094</v>
      </c>
      <c r="G28" s="1">
        <f t="shared" si="3"/>
        <v>8.6602540378444388</v>
      </c>
    </row>
    <row r="29" spans="4:7" x14ac:dyDescent="0.3">
      <c r="D29" s="1">
        <f t="shared" si="0"/>
        <v>27</v>
      </c>
      <c r="E29" s="1">
        <f t="shared" si="1"/>
        <v>28.274333882308127</v>
      </c>
      <c r="F29" s="1">
        <f t="shared" si="2"/>
        <v>-10</v>
      </c>
      <c r="G29" s="1">
        <f t="shared" si="3"/>
        <v>1.1760774645819261E-13</v>
      </c>
    </row>
    <row r="30" spans="4:7" x14ac:dyDescent="0.3">
      <c r="D30" s="1">
        <f t="shared" si="0"/>
        <v>28</v>
      </c>
      <c r="E30" s="1">
        <f t="shared" si="1"/>
        <v>29.321531433504724</v>
      </c>
      <c r="F30" s="1">
        <f t="shared" si="2"/>
        <v>-5.0000000000001119</v>
      </c>
      <c r="G30" s="1">
        <f t="shared" si="3"/>
        <v>-8.6602540378443216</v>
      </c>
    </row>
    <row r="31" spans="4:7" x14ac:dyDescent="0.3">
      <c r="D31" s="1">
        <f t="shared" si="0"/>
        <v>29</v>
      </c>
      <c r="E31" s="1">
        <f t="shared" si="1"/>
        <v>30.36872898470132</v>
      </c>
      <c r="F31" s="1">
        <f t="shared" si="2"/>
        <v>4.9999999999998765</v>
      </c>
      <c r="G31" s="1">
        <f t="shared" si="3"/>
        <v>-8.6602540378444566</v>
      </c>
    </row>
    <row r="32" spans="4:7" x14ac:dyDescent="0.3">
      <c r="D32" s="1">
        <f t="shared" si="0"/>
        <v>30</v>
      </c>
      <c r="E32" s="1">
        <f t="shared" si="1"/>
        <v>31.415926535897917</v>
      </c>
      <c r="F32" s="1">
        <f t="shared" si="2"/>
        <v>10</v>
      </c>
      <c r="G32" s="1">
        <f t="shared" si="3"/>
        <v>-1.5436003170110624E-13</v>
      </c>
    </row>
    <row r="33" spans="4:7" x14ac:dyDescent="0.3">
      <c r="D33" s="1">
        <f t="shared" si="0"/>
        <v>31</v>
      </c>
      <c r="E33" s="1">
        <f t="shared" si="1"/>
        <v>32.463124087094513</v>
      </c>
      <c r="F33" s="1">
        <f t="shared" si="2"/>
        <v>5.0000000000001439</v>
      </c>
      <c r="G33" s="1">
        <f t="shared" si="3"/>
        <v>8.660254037844302</v>
      </c>
    </row>
    <row r="34" spans="4:7" x14ac:dyDescent="0.3">
      <c r="D34" s="1">
        <f t="shared" si="0"/>
        <v>32</v>
      </c>
      <c r="E34" s="1">
        <f t="shared" si="1"/>
        <v>33.51032163829111</v>
      </c>
      <c r="F34" s="1">
        <f t="shared" si="2"/>
        <v>-4.9999999999998455</v>
      </c>
      <c r="G34" s="1">
        <f t="shared" si="3"/>
        <v>8.6602540378444761</v>
      </c>
    </row>
    <row r="35" spans="4:7" x14ac:dyDescent="0.3">
      <c r="D35" s="1">
        <f t="shared" si="0"/>
        <v>33</v>
      </c>
      <c r="E35" s="1">
        <f t="shared" si="1"/>
        <v>34.557519189487707</v>
      </c>
      <c r="F35" s="1">
        <f t="shared" si="2"/>
        <v>-10</v>
      </c>
      <c r="G35" s="1">
        <f t="shared" si="3"/>
        <v>1.9111231694401987E-13</v>
      </c>
    </row>
    <row r="36" spans="4:7" x14ac:dyDescent="0.3">
      <c r="D36" s="1">
        <f t="shared" si="0"/>
        <v>34</v>
      </c>
      <c r="E36" s="1">
        <f t="shared" si="1"/>
        <v>35.604716740684303</v>
      </c>
      <c r="F36" s="1">
        <f t="shared" si="2"/>
        <v>-5.0000000000001767</v>
      </c>
      <c r="G36" s="1">
        <f t="shared" si="3"/>
        <v>-8.6602540378442843</v>
      </c>
    </row>
    <row r="37" spans="4:7" x14ac:dyDescent="0.3">
      <c r="D37" s="1">
        <f t="shared" si="0"/>
        <v>35</v>
      </c>
      <c r="E37" s="1">
        <f t="shared" si="1"/>
        <v>36.6519142918809</v>
      </c>
      <c r="F37" s="1">
        <f t="shared" si="2"/>
        <v>4.9999999999998135</v>
      </c>
      <c r="G37" s="1">
        <f t="shared" si="3"/>
        <v>-8.6602540378444957</v>
      </c>
    </row>
    <row r="38" spans="4:7" x14ac:dyDescent="0.3">
      <c r="D38" s="1">
        <f t="shared" si="0"/>
        <v>36</v>
      </c>
      <c r="E38" s="1">
        <f t="shared" si="1"/>
        <v>37.699111843077496</v>
      </c>
      <c r="F38" s="1">
        <f t="shared" si="2"/>
        <v>10</v>
      </c>
      <c r="G38" s="1">
        <f t="shared" si="3"/>
        <v>-2.278646021869335E-13</v>
      </c>
    </row>
    <row r="39" spans="4:7" x14ac:dyDescent="0.3">
      <c r="D39" s="1">
        <f t="shared" si="0"/>
        <v>37</v>
      </c>
      <c r="E39" s="1">
        <f t="shared" si="1"/>
        <v>38.746309394274093</v>
      </c>
      <c r="F39" s="1">
        <f t="shared" si="2"/>
        <v>5.0000000000002078</v>
      </c>
      <c r="G39" s="1">
        <f t="shared" si="3"/>
        <v>8.6602540378442665</v>
      </c>
    </row>
    <row r="40" spans="4:7" x14ac:dyDescent="0.3">
      <c r="D40" s="1">
        <f t="shared" si="0"/>
        <v>38</v>
      </c>
      <c r="E40" s="1">
        <f t="shared" si="1"/>
        <v>39.793506945470689</v>
      </c>
      <c r="F40" s="1">
        <f t="shared" si="2"/>
        <v>-4.9999999999997815</v>
      </c>
      <c r="G40" s="1">
        <f t="shared" si="3"/>
        <v>8.6602540378445134</v>
      </c>
    </row>
    <row r="41" spans="4:7" x14ac:dyDescent="0.3">
      <c r="D41" s="1">
        <f t="shared" si="0"/>
        <v>39</v>
      </c>
      <c r="E41" s="1">
        <f t="shared" si="1"/>
        <v>40.840704496667286</v>
      </c>
      <c r="F41" s="1">
        <f t="shared" si="2"/>
        <v>-10</v>
      </c>
      <c r="G41" s="1">
        <f t="shared" si="3"/>
        <v>2.6461688742984713E-13</v>
      </c>
    </row>
    <row r="42" spans="4:7" x14ac:dyDescent="0.3">
      <c r="D42" s="1">
        <f t="shared" si="0"/>
        <v>40</v>
      </c>
      <c r="E42" s="1">
        <f t="shared" si="1"/>
        <v>41.887902047863882</v>
      </c>
      <c r="F42" s="1">
        <f t="shared" si="2"/>
        <v>-5.0000000000002398</v>
      </c>
      <c r="G42" s="1">
        <f t="shared" si="3"/>
        <v>-8.6602540378442487</v>
      </c>
    </row>
    <row r="43" spans="4:7" x14ac:dyDescent="0.3">
      <c r="D43" s="1">
        <f t="shared" si="0"/>
        <v>41</v>
      </c>
      <c r="E43" s="1">
        <f t="shared" si="1"/>
        <v>42.935099599060479</v>
      </c>
      <c r="F43" s="1">
        <f t="shared" si="2"/>
        <v>4.9999999999997495</v>
      </c>
      <c r="G43" s="1">
        <f t="shared" si="3"/>
        <v>-8.6602540378445312</v>
      </c>
    </row>
    <row r="44" spans="4:7" x14ac:dyDescent="0.3">
      <c r="D44" s="1">
        <f t="shared" si="0"/>
        <v>42</v>
      </c>
      <c r="E44" s="1">
        <f t="shared" si="1"/>
        <v>43.982297150257075</v>
      </c>
      <c r="F44" s="1">
        <f t="shared" si="2"/>
        <v>10</v>
      </c>
      <c r="G44" s="1">
        <f t="shared" si="3"/>
        <v>-3.0136917267276075E-13</v>
      </c>
    </row>
    <row r="45" spans="4:7" x14ac:dyDescent="0.3">
      <c r="D45" s="1">
        <f t="shared" si="0"/>
        <v>43</v>
      </c>
      <c r="E45" s="1">
        <f t="shared" si="1"/>
        <v>45.029494701453672</v>
      </c>
      <c r="F45" s="1">
        <f t="shared" si="2"/>
        <v>5.0000000000002718</v>
      </c>
      <c r="G45" s="1">
        <f t="shared" si="3"/>
        <v>8.6602540378442292</v>
      </c>
    </row>
    <row r="46" spans="4:7" x14ac:dyDescent="0.3">
      <c r="D46" s="1">
        <f t="shared" si="0"/>
        <v>44</v>
      </c>
      <c r="E46" s="1">
        <f t="shared" si="1"/>
        <v>46.076692252650268</v>
      </c>
      <c r="F46" s="1">
        <f t="shared" si="2"/>
        <v>-4.9999999999997176</v>
      </c>
      <c r="G46" s="1">
        <f t="shared" si="3"/>
        <v>8.6602540378445489</v>
      </c>
    </row>
    <row r="47" spans="4:7" x14ac:dyDescent="0.3">
      <c r="D47" s="1">
        <f t="shared" si="0"/>
        <v>45</v>
      </c>
      <c r="E47" s="1">
        <f t="shared" si="1"/>
        <v>47.123889803846865</v>
      </c>
      <c r="F47" s="1">
        <f t="shared" si="2"/>
        <v>-10</v>
      </c>
      <c r="G47" s="1">
        <f t="shared" si="3"/>
        <v>3.3812145791567438E-13</v>
      </c>
    </row>
    <row r="48" spans="4:7" x14ac:dyDescent="0.3">
      <c r="D48" s="1">
        <f t="shared" si="0"/>
        <v>46</v>
      </c>
      <c r="E48" s="1">
        <f t="shared" si="1"/>
        <v>48.171087355043461</v>
      </c>
      <c r="F48" s="1">
        <f t="shared" si="2"/>
        <v>-5.0000000000003029</v>
      </c>
      <c r="G48" s="1">
        <f t="shared" si="3"/>
        <v>-8.6602540378442114</v>
      </c>
    </row>
    <row r="49" spans="4:7" x14ac:dyDescent="0.3">
      <c r="D49" s="1">
        <f t="shared" si="0"/>
        <v>47</v>
      </c>
      <c r="E49" s="1">
        <f t="shared" si="1"/>
        <v>49.218284906240058</v>
      </c>
      <c r="F49" s="1">
        <f t="shared" si="2"/>
        <v>4.9999999999996856</v>
      </c>
      <c r="G49" s="1">
        <f t="shared" si="3"/>
        <v>-8.6602540378445685</v>
      </c>
    </row>
    <row r="50" spans="4:7" x14ac:dyDescent="0.3">
      <c r="D50" s="1">
        <f t="shared" si="0"/>
        <v>48</v>
      </c>
      <c r="E50" s="1">
        <f t="shared" si="1"/>
        <v>50.265482457436654</v>
      </c>
      <c r="F50" s="1">
        <f t="shared" si="2"/>
        <v>10</v>
      </c>
      <c r="G50" s="1">
        <f t="shared" si="3"/>
        <v>-3.7487374315858801E-13</v>
      </c>
    </row>
    <row r="51" spans="4:7" x14ac:dyDescent="0.3">
      <c r="D51" s="1">
        <f t="shared" si="0"/>
        <v>49</v>
      </c>
      <c r="E51" s="1">
        <f t="shared" si="1"/>
        <v>51.312680008633251</v>
      </c>
      <c r="F51" s="1">
        <f t="shared" si="2"/>
        <v>5.0000000000003357</v>
      </c>
      <c r="G51" s="1">
        <f t="shared" si="3"/>
        <v>8.6602540378441937</v>
      </c>
    </row>
    <row r="52" spans="4:7" x14ac:dyDescent="0.3">
      <c r="D52" s="1">
        <f t="shared" si="0"/>
        <v>50</v>
      </c>
      <c r="E52" s="1">
        <f t="shared" si="1"/>
        <v>52.359877559829847</v>
      </c>
      <c r="F52" s="1">
        <f t="shared" si="2"/>
        <v>-4.9999999999996545</v>
      </c>
      <c r="G52" s="1">
        <f t="shared" si="3"/>
        <v>8.6602540378445863</v>
      </c>
    </row>
    <row r="53" spans="4:7" x14ac:dyDescent="0.3">
      <c r="D53" s="1">
        <f t="shared" si="0"/>
        <v>51</v>
      </c>
      <c r="E53" s="1">
        <f t="shared" si="1"/>
        <v>53.407075111026444</v>
      </c>
      <c r="F53" s="1">
        <f t="shared" si="2"/>
        <v>-10</v>
      </c>
      <c r="G53" s="1">
        <f t="shared" si="3"/>
        <v>4.1162602840150164E-13</v>
      </c>
    </row>
    <row r="54" spans="4:7" x14ac:dyDescent="0.3">
      <c r="D54" s="1">
        <f t="shared" si="0"/>
        <v>52</v>
      </c>
      <c r="E54" s="1">
        <f t="shared" si="1"/>
        <v>54.45427266222304</v>
      </c>
      <c r="F54" s="1">
        <f t="shared" si="2"/>
        <v>-5.0000000000003677</v>
      </c>
      <c r="G54" s="1">
        <f t="shared" si="3"/>
        <v>-8.6602540378441759</v>
      </c>
    </row>
    <row r="55" spans="4:7" x14ac:dyDescent="0.3">
      <c r="D55" s="1">
        <f t="shared" si="0"/>
        <v>53</v>
      </c>
      <c r="E55" s="1">
        <f t="shared" si="1"/>
        <v>55.501470213419637</v>
      </c>
      <c r="F55" s="1">
        <f t="shared" si="2"/>
        <v>4.9999999999996225</v>
      </c>
      <c r="G55" s="1">
        <f t="shared" si="3"/>
        <v>-8.660254037844604</v>
      </c>
    </row>
    <row r="56" spans="4:7" x14ac:dyDescent="0.3">
      <c r="D56" s="1">
        <f t="shared" si="0"/>
        <v>54</v>
      </c>
      <c r="E56" s="1">
        <f t="shared" si="1"/>
        <v>56.548667764616233</v>
      </c>
      <c r="F56" s="1">
        <f t="shared" si="2"/>
        <v>10</v>
      </c>
      <c r="G56" s="1">
        <f t="shared" si="3"/>
        <v>-4.4837831364441527E-13</v>
      </c>
    </row>
    <row r="57" spans="4:7" x14ac:dyDescent="0.3">
      <c r="D57" s="1">
        <f t="shared" si="0"/>
        <v>55</v>
      </c>
      <c r="E57" s="1">
        <f t="shared" si="1"/>
        <v>57.59586531581283</v>
      </c>
      <c r="F57" s="1">
        <f t="shared" si="2"/>
        <v>5.0000000000003988</v>
      </c>
      <c r="G57" s="1">
        <f t="shared" si="3"/>
        <v>8.6602540378441564</v>
      </c>
    </row>
    <row r="58" spans="4:7" x14ac:dyDescent="0.3">
      <c r="D58" s="1">
        <f t="shared" si="0"/>
        <v>56</v>
      </c>
      <c r="E58" s="1">
        <f t="shared" si="1"/>
        <v>58.643062867009426</v>
      </c>
      <c r="F58" s="1">
        <f t="shared" si="2"/>
        <v>-4.9999999999995905</v>
      </c>
      <c r="G58" s="1">
        <f t="shared" si="3"/>
        <v>8.6602540378446218</v>
      </c>
    </row>
    <row r="59" spans="4:7" x14ac:dyDescent="0.3">
      <c r="D59" s="1">
        <f t="shared" si="0"/>
        <v>57</v>
      </c>
      <c r="E59" s="1">
        <f t="shared" si="1"/>
        <v>59.690260418206023</v>
      </c>
      <c r="F59" s="1">
        <f t="shared" si="2"/>
        <v>-10</v>
      </c>
      <c r="G59" s="1">
        <f t="shared" si="3"/>
        <v>4.851305988873289E-13</v>
      </c>
    </row>
    <row r="60" spans="4:7" x14ac:dyDescent="0.3">
      <c r="D60" s="1">
        <f t="shared" si="0"/>
        <v>58</v>
      </c>
      <c r="E60" s="1">
        <f t="shared" si="1"/>
        <v>60.73745796940262</v>
      </c>
      <c r="F60" s="1">
        <f t="shared" si="2"/>
        <v>-5.0000000000004308</v>
      </c>
      <c r="G60" s="1">
        <f t="shared" si="3"/>
        <v>-8.6602540378441368</v>
      </c>
    </row>
    <row r="61" spans="4:7" x14ac:dyDescent="0.3">
      <c r="D61" s="1">
        <f t="shared" si="0"/>
        <v>59</v>
      </c>
      <c r="E61" s="1">
        <f t="shared" si="1"/>
        <v>61.784655520599216</v>
      </c>
      <c r="F61" s="1">
        <f t="shared" si="2"/>
        <v>4.9999999999995586</v>
      </c>
      <c r="G61" s="1">
        <f t="shared" si="3"/>
        <v>-8.6602540378446413</v>
      </c>
    </row>
    <row r="62" spans="4:7" x14ac:dyDescent="0.3">
      <c r="D62" s="1">
        <f t="shared" si="0"/>
        <v>60</v>
      </c>
      <c r="E62" s="1">
        <f t="shared" si="1"/>
        <v>62.831853071795813</v>
      </c>
      <c r="F62" s="1">
        <f t="shared" si="2"/>
        <v>10</v>
      </c>
      <c r="G62" s="1">
        <f t="shared" si="3"/>
        <v>-5.2188288413024253E-13</v>
      </c>
    </row>
    <row r="63" spans="4:7" x14ac:dyDescent="0.3">
      <c r="D63" s="1">
        <f t="shared" si="0"/>
        <v>61</v>
      </c>
      <c r="E63" s="1">
        <f t="shared" si="1"/>
        <v>63.879050622992409</v>
      </c>
      <c r="F63" s="1">
        <f t="shared" si="2"/>
        <v>5.0000000000004627</v>
      </c>
      <c r="G63" s="1">
        <f t="shared" si="3"/>
        <v>8.6602540378441191</v>
      </c>
    </row>
    <row r="64" spans="4:7" x14ac:dyDescent="0.3">
      <c r="D64" s="1">
        <f t="shared" si="0"/>
        <v>62</v>
      </c>
      <c r="E64" s="1">
        <f t="shared" si="1"/>
        <v>64.926248174189013</v>
      </c>
      <c r="F64" s="1">
        <f t="shared" si="2"/>
        <v>-4.9999999999995879</v>
      </c>
      <c r="G64" s="1">
        <f t="shared" si="3"/>
        <v>8.6602540378446253</v>
      </c>
    </row>
    <row r="65" spans="4:7" x14ac:dyDescent="0.3">
      <c r="D65" s="1">
        <f t="shared" si="0"/>
        <v>63</v>
      </c>
      <c r="E65" s="1">
        <f t="shared" si="1"/>
        <v>65.973445725385616</v>
      </c>
      <c r="F65" s="1">
        <f t="shared" si="2"/>
        <v>-10</v>
      </c>
      <c r="G65" s="1">
        <f t="shared" si="3"/>
        <v>4.1652662222113612E-13</v>
      </c>
    </row>
    <row r="66" spans="4:7" x14ac:dyDescent="0.3">
      <c r="D66" s="1">
        <f t="shared" si="0"/>
        <v>64</v>
      </c>
      <c r="E66" s="1">
        <f t="shared" si="1"/>
        <v>67.02064327658222</v>
      </c>
      <c r="F66" s="1">
        <f t="shared" si="2"/>
        <v>-5.00000000000031</v>
      </c>
      <c r="G66" s="1">
        <f t="shared" si="3"/>
        <v>-8.6602540378442079</v>
      </c>
    </row>
    <row r="67" spans="4:7" x14ac:dyDescent="0.3">
      <c r="D67" s="1">
        <f t="shared" si="0"/>
        <v>65</v>
      </c>
      <c r="E67" s="1">
        <f t="shared" si="1"/>
        <v>68.067840827778824</v>
      </c>
      <c r="F67" s="1">
        <f t="shared" si="2"/>
        <v>4.9999999999997415</v>
      </c>
      <c r="G67" s="1">
        <f t="shared" si="3"/>
        <v>-8.6602540378445365</v>
      </c>
    </row>
    <row r="68" spans="4:7" x14ac:dyDescent="0.3">
      <c r="D68" s="1">
        <f t="shared" ref="D68:D131" si="4">D67+1</f>
        <v>66</v>
      </c>
      <c r="E68" s="1">
        <f t="shared" ref="E68:E131" si="5">E67+RADIANS($B$5)</f>
        <v>69.115038378975427</v>
      </c>
      <c r="F68" s="1">
        <f t="shared" ref="F68:F131" si="6">$B$2*COS(E68)</f>
        <v>10</v>
      </c>
      <c r="G68" s="1">
        <f t="shared" ref="G68:G131" si="7">$B$2*SIN(E68)</f>
        <v>-2.401160867360197E-13</v>
      </c>
    </row>
    <row r="69" spans="4:7" x14ac:dyDescent="0.3">
      <c r="D69" s="1">
        <f t="shared" si="4"/>
        <v>67</v>
      </c>
      <c r="E69" s="1">
        <f t="shared" si="5"/>
        <v>70.162235930172031</v>
      </c>
      <c r="F69" s="1">
        <f t="shared" si="6"/>
        <v>5.0000000000001563</v>
      </c>
      <c r="G69" s="1">
        <f t="shared" si="7"/>
        <v>8.6602540378442967</v>
      </c>
    </row>
    <row r="70" spans="4:7" x14ac:dyDescent="0.3">
      <c r="D70" s="1">
        <f t="shared" si="4"/>
        <v>68</v>
      </c>
      <c r="E70" s="1">
        <f t="shared" si="5"/>
        <v>71.209433481368634</v>
      </c>
      <c r="F70" s="1">
        <f t="shared" si="6"/>
        <v>-4.9999999999998943</v>
      </c>
      <c r="G70" s="1">
        <f t="shared" si="7"/>
        <v>8.6602540378444477</v>
      </c>
    </row>
    <row r="71" spans="4:7" x14ac:dyDescent="0.3">
      <c r="D71" s="1">
        <f t="shared" si="4"/>
        <v>69</v>
      </c>
      <c r="E71" s="1">
        <f t="shared" si="5"/>
        <v>72.256631032565238</v>
      </c>
      <c r="F71" s="1">
        <f t="shared" si="6"/>
        <v>-10</v>
      </c>
      <c r="G71" s="1">
        <f t="shared" si="7"/>
        <v>6.370555125090327E-14</v>
      </c>
    </row>
    <row r="72" spans="4:7" x14ac:dyDescent="0.3">
      <c r="D72" s="1">
        <f t="shared" si="4"/>
        <v>70</v>
      </c>
      <c r="E72" s="1">
        <f t="shared" si="5"/>
        <v>73.303828583761842</v>
      </c>
      <c r="F72" s="1">
        <f t="shared" si="6"/>
        <v>-5.0000000000000044</v>
      </c>
      <c r="G72" s="1">
        <f t="shared" si="7"/>
        <v>-8.6602540378443837</v>
      </c>
    </row>
    <row r="73" spans="4:7" x14ac:dyDescent="0.3">
      <c r="D73" s="1">
        <f t="shared" si="4"/>
        <v>71</v>
      </c>
      <c r="E73" s="1">
        <f t="shared" si="5"/>
        <v>74.351026134958445</v>
      </c>
      <c r="F73" s="1">
        <f t="shared" si="6"/>
        <v>5.0000000000000462</v>
      </c>
      <c r="G73" s="1">
        <f t="shared" si="7"/>
        <v>-8.6602540378443589</v>
      </c>
    </row>
    <row r="74" spans="4:7" x14ac:dyDescent="0.3">
      <c r="D74" s="1">
        <f t="shared" si="4"/>
        <v>72</v>
      </c>
      <c r="E74" s="1">
        <f t="shared" si="5"/>
        <v>75.398223686155049</v>
      </c>
      <c r="F74" s="1">
        <f t="shared" si="6"/>
        <v>10</v>
      </c>
      <c r="G74" s="1">
        <f t="shared" si="7"/>
        <v>1.1270498423421316E-13</v>
      </c>
    </row>
    <row r="75" spans="4:7" x14ac:dyDescent="0.3">
      <c r="D75" s="1">
        <f t="shared" si="4"/>
        <v>73</v>
      </c>
      <c r="E75" s="1">
        <f t="shared" si="5"/>
        <v>76.445421237351653</v>
      </c>
      <c r="F75" s="1">
        <f t="shared" si="6"/>
        <v>4.9999999999998508</v>
      </c>
      <c r="G75" s="1">
        <f t="shared" si="7"/>
        <v>8.6602540378444726</v>
      </c>
    </row>
    <row r="76" spans="4:7" x14ac:dyDescent="0.3">
      <c r="D76" s="1">
        <f t="shared" si="4"/>
        <v>74</v>
      </c>
      <c r="E76" s="1">
        <f t="shared" si="5"/>
        <v>77.492618788548256</v>
      </c>
      <c r="F76" s="1">
        <f t="shared" si="6"/>
        <v>-5.0000000000001998</v>
      </c>
      <c r="G76" s="1">
        <f t="shared" si="7"/>
        <v>8.6602540378442718</v>
      </c>
    </row>
    <row r="77" spans="4:7" x14ac:dyDescent="0.3">
      <c r="D77" s="1">
        <f t="shared" si="4"/>
        <v>75</v>
      </c>
      <c r="E77" s="1">
        <f t="shared" si="5"/>
        <v>78.53981633974486</v>
      </c>
      <c r="F77" s="1">
        <f t="shared" si="6"/>
        <v>-10</v>
      </c>
      <c r="G77" s="1">
        <f t="shared" si="7"/>
        <v>-2.8911551971932958E-13</v>
      </c>
    </row>
    <row r="78" spans="4:7" x14ac:dyDescent="0.3">
      <c r="D78" s="1">
        <f t="shared" si="4"/>
        <v>76</v>
      </c>
      <c r="E78" s="1">
        <f t="shared" si="5"/>
        <v>79.587013890941464</v>
      </c>
      <c r="F78" s="1">
        <f t="shared" si="6"/>
        <v>-4.9999999999996989</v>
      </c>
      <c r="G78" s="1">
        <f t="shared" si="7"/>
        <v>-8.6602540378445596</v>
      </c>
    </row>
    <row r="79" spans="4:7" x14ac:dyDescent="0.3">
      <c r="D79" s="1">
        <f t="shared" si="4"/>
        <v>77</v>
      </c>
      <c r="E79" s="1">
        <f t="shared" si="5"/>
        <v>80.634211442138067</v>
      </c>
      <c r="F79" s="1">
        <f t="shared" si="6"/>
        <v>5.0000000000003517</v>
      </c>
      <c r="G79" s="1">
        <f t="shared" si="7"/>
        <v>-8.660254037844183</v>
      </c>
    </row>
    <row r="80" spans="4:7" x14ac:dyDescent="0.3">
      <c r="D80" s="1">
        <f t="shared" si="4"/>
        <v>78</v>
      </c>
      <c r="E80" s="1">
        <f t="shared" si="5"/>
        <v>81.681408993334671</v>
      </c>
      <c r="F80" s="1">
        <f t="shared" si="6"/>
        <v>10</v>
      </c>
      <c r="G80" s="1">
        <f t="shared" si="7"/>
        <v>4.6552605520444601E-13</v>
      </c>
    </row>
    <row r="81" spans="4:7" x14ac:dyDescent="0.3">
      <c r="D81" s="1">
        <f t="shared" si="4"/>
        <v>79</v>
      </c>
      <c r="E81" s="1">
        <f t="shared" si="5"/>
        <v>82.728606544531274</v>
      </c>
      <c r="F81" s="1">
        <f t="shared" si="6"/>
        <v>4.9999999999995461</v>
      </c>
      <c r="G81" s="1">
        <f t="shared" si="7"/>
        <v>8.6602540378446484</v>
      </c>
    </row>
    <row r="82" spans="4:7" x14ac:dyDescent="0.3">
      <c r="D82" s="1">
        <f t="shared" si="4"/>
        <v>80</v>
      </c>
      <c r="E82" s="1">
        <f t="shared" si="5"/>
        <v>83.775804095727878</v>
      </c>
      <c r="F82" s="1">
        <f t="shared" si="6"/>
        <v>-5.0000000000005054</v>
      </c>
      <c r="G82" s="1">
        <f t="shared" si="7"/>
        <v>8.6602540378440942</v>
      </c>
    </row>
    <row r="83" spans="4:7" x14ac:dyDescent="0.3">
      <c r="D83" s="1">
        <f t="shared" si="4"/>
        <v>81</v>
      </c>
      <c r="E83" s="1">
        <f t="shared" si="5"/>
        <v>84.823001646924482</v>
      </c>
      <c r="F83" s="1">
        <f t="shared" si="6"/>
        <v>-10</v>
      </c>
      <c r="G83" s="1">
        <f t="shared" si="7"/>
        <v>-6.4193659068956244E-13</v>
      </c>
    </row>
    <row r="84" spans="4:7" x14ac:dyDescent="0.3">
      <c r="D84" s="1">
        <f t="shared" si="4"/>
        <v>82</v>
      </c>
      <c r="E84" s="1">
        <f t="shared" si="5"/>
        <v>85.870199198121085</v>
      </c>
      <c r="F84" s="1">
        <f t="shared" si="6"/>
        <v>-4.9999999999993934</v>
      </c>
      <c r="G84" s="1">
        <f t="shared" si="7"/>
        <v>-8.6602540378447372</v>
      </c>
    </row>
    <row r="85" spans="4:7" x14ac:dyDescent="0.3">
      <c r="D85" s="1">
        <f t="shared" si="4"/>
        <v>83</v>
      </c>
      <c r="E85" s="1">
        <f t="shared" si="5"/>
        <v>86.917396749317689</v>
      </c>
      <c r="F85" s="1">
        <f t="shared" si="6"/>
        <v>5.0000000000006573</v>
      </c>
      <c r="G85" s="1">
        <f t="shared" si="7"/>
        <v>-8.6602540378440054</v>
      </c>
    </row>
    <row r="86" spans="4:7" x14ac:dyDescent="0.3">
      <c r="D86" s="1">
        <f t="shared" si="4"/>
        <v>84</v>
      </c>
      <c r="E86" s="1">
        <f t="shared" si="5"/>
        <v>87.964594300514293</v>
      </c>
      <c r="F86" s="1">
        <f t="shared" si="6"/>
        <v>10</v>
      </c>
      <c r="G86" s="1">
        <f t="shared" si="7"/>
        <v>8.1834712617467886E-13</v>
      </c>
    </row>
    <row r="87" spans="4:7" x14ac:dyDescent="0.3">
      <c r="D87" s="1">
        <f t="shared" si="4"/>
        <v>85</v>
      </c>
      <c r="E87" s="1">
        <f t="shared" si="5"/>
        <v>89.011791851710896</v>
      </c>
      <c r="F87" s="1">
        <f t="shared" si="6"/>
        <v>4.9999999999992406</v>
      </c>
      <c r="G87" s="1">
        <f t="shared" si="7"/>
        <v>8.6602540378448243</v>
      </c>
    </row>
    <row r="88" spans="4:7" x14ac:dyDescent="0.3">
      <c r="D88" s="1">
        <f t="shared" si="4"/>
        <v>86</v>
      </c>
      <c r="E88" s="1">
        <f t="shared" si="5"/>
        <v>90.0589894029075</v>
      </c>
      <c r="F88" s="1">
        <f t="shared" si="6"/>
        <v>-5.00000000000081</v>
      </c>
      <c r="G88" s="1">
        <f t="shared" si="7"/>
        <v>8.6602540378439183</v>
      </c>
    </row>
    <row r="89" spans="4:7" x14ac:dyDescent="0.3">
      <c r="D89" s="1">
        <f t="shared" si="4"/>
        <v>87</v>
      </c>
      <c r="E89" s="1">
        <f t="shared" si="5"/>
        <v>91.106186954104103</v>
      </c>
      <c r="F89" s="1">
        <f t="shared" si="6"/>
        <v>-10</v>
      </c>
      <c r="G89" s="1">
        <f t="shared" si="7"/>
        <v>-9.9475766165979529E-13</v>
      </c>
    </row>
    <row r="90" spans="4:7" x14ac:dyDescent="0.3">
      <c r="D90" s="1">
        <f t="shared" si="4"/>
        <v>88</v>
      </c>
      <c r="E90" s="1">
        <f t="shared" si="5"/>
        <v>92.153384505300707</v>
      </c>
      <c r="F90" s="1">
        <f t="shared" si="6"/>
        <v>-4.999999999999087</v>
      </c>
      <c r="G90" s="1">
        <f t="shared" si="7"/>
        <v>-8.6602540378449131</v>
      </c>
    </row>
    <row r="91" spans="4:7" x14ac:dyDescent="0.3">
      <c r="D91" s="1">
        <f t="shared" si="4"/>
        <v>89</v>
      </c>
      <c r="E91" s="1">
        <f t="shared" si="5"/>
        <v>93.200582056497311</v>
      </c>
      <c r="F91" s="1">
        <f t="shared" si="6"/>
        <v>5.0000000000009637</v>
      </c>
      <c r="G91" s="1">
        <f t="shared" si="7"/>
        <v>-8.6602540378438295</v>
      </c>
    </row>
    <row r="92" spans="4:7" x14ac:dyDescent="0.3">
      <c r="D92" s="1">
        <f t="shared" si="4"/>
        <v>90</v>
      </c>
      <c r="E92" s="1">
        <f t="shared" si="5"/>
        <v>94.247779607693914</v>
      </c>
      <c r="F92" s="1">
        <f t="shared" si="6"/>
        <v>10</v>
      </c>
      <c r="G92" s="1">
        <f t="shared" si="7"/>
        <v>1.1711681971449117E-12</v>
      </c>
    </row>
    <row r="93" spans="4:7" x14ac:dyDescent="0.3">
      <c r="D93" s="1">
        <f t="shared" si="4"/>
        <v>91</v>
      </c>
      <c r="E93" s="1">
        <f t="shared" si="5"/>
        <v>95.294977158890518</v>
      </c>
      <c r="F93" s="1">
        <f t="shared" si="6"/>
        <v>4.9999999999989351</v>
      </c>
      <c r="G93" s="1">
        <f t="shared" si="7"/>
        <v>8.6602540378450001</v>
      </c>
    </row>
    <row r="94" spans="4:7" x14ac:dyDescent="0.3">
      <c r="D94" s="1">
        <f t="shared" si="4"/>
        <v>92</v>
      </c>
      <c r="E94" s="1">
        <f t="shared" si="5"/>
        <v>96.342174710087122</v>
      </c>
      <c r="F94" s="1">
        <f t="shared" si="6"/>
        <v>-5.0000000000011156</v>
      </c>
      <c r="G94" s="1">
        <f t="shared" si="7"/>
        <v>8.6602540378437425</v>
      </c>
    </row>
    <row r="95" spans="4:7" x14ac:dyDescent="0.3">
      <c r="D95" s="1">
        <f t="shared" si="4"/>
        <v>93</v>
      </c>
      <c r="E95" s="1">
        <f t="shared" si="5"/>
        <v>97.389372261283725</v>
      </c>
      <c r="F95" s="1">
        <f t="shared" si="6"/>
        <v>-10</v>
      </c>
      <c r="G95" s="1">
        <f t="shared" si="7"/>
        <v>-1.3475787326300281E-12</v>
      </c>
    </row>
    <row r="96" spans="4:7" x14ac:dyDescent="0.3">
      <c r="D96" s="1">
        <f t="shared" si="4"/>
        <v>94</v>
      </c>
      <c r="E96" s="1">
        <f t="shared" si="5"/>
        <v>98.436569812480329</v>
      </c>
      <c r="F96" s="1">
        <f t="shared" si="6"/>
        <v>-4.9999999999987823</v>
      </c>
      <c r="G96" s="1">
        <f t="shared" si="7"/>
        <v>-8.660254037845089</v>
      </c>
    </row>
    <row r="97" spans="4:7" x14ac:dyDescent="0.3">
      <c r="D97" s="1">
        <f t="shared" si="4"/>
        <v>95</v>
      </c>
      <c r="E97" s="1">
        <f t="shared" si="5"/>
        <v>99.483767363676932</v>
      </c>
      <c r="F97" s="1">
        <f t="shared" si="6"/>
        <v>5.0000000000012692</v>
      </c>
      <c r="G97" s="1">
        <f t="shared" si="7"/>
        <v>-8.6602540378436537</v>
      </c>
    </row>
    <row r="98" spans="4:7" x14ac:dyDescent="0.3">
      <c r="D98" s="1">
        <f t="shared" si="4"/>
        <v>96</v>
      </c>
      <c r="E98" s="1">
        <f t="shared" si="5"/>
        <v>100.53096491487354</v>
      </c>
      <c r="F98" s="1">
        <f t="shared" si="6"/>
        <v>10</v>
      </c>
      <c r="G98" s="1">
        <f t="shared" si="7"/>
        <v>1.5239892681151446E-12</v>
      </c>
    </row>
    <row r="99" spans="4:7" x14ac:dyDescent="0.3">
      <c r="D99" s="1">
        <f t="shared" si="4"/>
        <v>97</v>
      </c>
      <c r="E99" s="1">
        <f t="shared" si="5"/>
        <v>101.57816246607014</v>
      </c>
      <c r="F99" s="1">
        <f t="shared" si="6"/>
        <v>4.9999999999986295</v>
      </c>
      <c r="G99" s="1">
        <f t="shared" si="7"/>
        <v>8.6602540378451778</v>
      </c>
    </row>
    <row r="100" spans="4:7" x14ac:dyDescent="0.3">
      <c r="D100" s="1">
        <f t="shared" si="4"/>
        <v>98</v>
      </c>
      <c r="E100" s="1">
        <f t="shared" si="5"/>
        <v>102.62536001726674</v>
      </c>
      <c r="F100" s="1">
        <f t="shared" si="6"/>
        <v>-5.000000000001422</v>
      </c>
      <c r="G100" s="1">
        <f t="shared" si="7"/>
        <v>8.6602540378435648</v>
      </c>
    </row>
    <row r="101" spans="4:7" x14ac:dyDescent="0.3">
      <c r="D101" s="1">
        <f t="shared" si="4"/>
        <v>99</v>
      </c>
      <c r="E101" s="1">
        <f t="shared" si="5"/>
        <v>103.67255756846335</v>
      </c>
      <c r="F101" s="1">
        <f t="shared" si="6"/>
        <v>-10</v>
      </c>
      <c r="G101" s="1">
        <f t="shared" si="7"/>
        <v>-1.700399803600261E-12</v>
      </c>
    </row>
    <row r="102" spans="4:7" x14ac:dyDescent="0.3">
      <c r="D102" s="1">
        <f t="shared" si="4"/>
        <v>100</v>
      </c>
      <c r="E102" s="1">
        <f t="shared" si="5"/>
        <v>104.71975511965995</v>
      </c>
      <c r="F102" s="1">
        <f t="shared" si="6"/>
        <v>-4.9999999999984759</v>
      </c>
      <c r="G102" s="1">
        <f t="shared" si="7"/>
        <v>-8.6602540378452666</v>
      </c>
    </row>
    <row r="103" spans="4:7" x14ac:dyDescent="0.3">
      <c r="D103" s="1">
        <f t="shared" si="4"/>
        <v>101</v>
      </c>
      <c r="E103" s="1">
        <f t="shared" si="5"/>
        <v>105.76695267085655</v>
      </c>
      <c r="F103" s="1">
        <f t="shared" si="6"/>
        <v>5.0000000000015739</v>
      </c>
      <c r="G103" s="1">
        <f t="shared" si="7"/>
        <v>-8.6602540378434778</v>
      </c>
    </row>
    <row r="104" spans="4:7" x14ac:dyDescent="0.3">
      <c r="D104" s="1">
        <f t="shared" si="4"/>
        <v>102</v>
      </c>
      <c r="E104" s="1">
        <f t="shared" si="5"/>
        <v>106.81415022205316</v>
      </c>
      <c r="F104" s="1">
        <f t="shared" si="6"/>
        <v>10</v>
      </c>
      <c r="G104" s="1">
        <f t="shared" si="7"/>
        <v>1.8768103390853774E-12</v>
      </c>
    </row>
    <row r="105" spans="4:7" x14ac:dyDescent="0.3">
      <c r="D105" s="1">
        <f t="shared" si="4"/>
        <v>103</v>
      </c>
      <c r="E105" s="1">
        <f t="shared" si="5"/>
        <v>107.86134777324976</v>
      </c>
      <c r="F105" s="1">
        <f t="shared" si="6"/>
        <v>4.9999999999983231</v>
      </c>
      <c r="G105" s="1">
        <f t="shared" si="7"/>
        <v>8.6602540378453536</v>
      </c>
    </row>
    <row r="106" spans="4:7" x14ac:dyDescent="0.3">
      <c r="D106" s="1">
        <f t="shared" si="4"/>
        <v>104</v>
      </c>
      <c r="E106" s="1">
        <f t="shared" si="5"/>
        <v>108.90854532444637</v>
      </c>
      <c r="F106" s="1">
        <f t="shared" si="6"/>
        <v>-5.0000000000017275</v>
      </c>
      <c r="G106" s="1">
        <f t="shared" si="7"/>
        <v>8.660254037843389</v>
      </c>
    </row>
    <row r="107" spans="4:7" x14ac:dyDescent="0.3">
      <c r="D107" s="1">
        <f t="shared" si="4"/>
        <v>105</v>
      </c>
      <c r="E107" s="1">
        <f t="shared" si="5"/>
        <v>109.95574287564297</v>
      </c>
      <c r="F107" s="1">
        <f t="shared" si="6"/>
        <v>-10</v>
      </c>
      <c r="G107" s="1">
        <f t="shared" si="7"/>
        <v>-2.0532208745704938E-12</v>
      </c>
    </row>
    <row r="108" spans="4:7" x14ac:dyDescent="0.3">
      <c r="D108" s="1">
        <f t="shared" si="4"/>
        <v>106</v>
      </c>
      <c r="E108" s="1">
        <f t="shared" si="5"/>
        <v>111.00294042683957</v>
      </c>
      <c r="F108" s="1">
        <f t="shared" si="6"/>
        <v>-4.9999999999981712</v>
      </c>
      <c r="G108" s="1">
        <f t="shared" si="7"/>
        <v>-8.6602540378454425</v>
      </c>
    </row>
    <row r="109" spans="4:7" x14ac:dyDescent="0.3">
      <c r="D109" s="1">
        <f t="shared" si="4"/>
        <v>107</v>
      </c>
      <c r="E109" s="1">
        <f t="shared" si="5"/>
        <v>112.05013797803618</v>
      </c>
      <c r="F109" s="1">
        <f t="shared" si="6"/>
        <v>5.0000000000018794</v>
      </c>
      <c r="G109" s="1">
        <f t="shared" si="7"/>
        <v>-8.6602540378433019</v>
      </c>
    </row>
    <row r="110" spans="4:7" x14ac:dyDescent="0.3">
      <c r="D110" s="1">
        <f t="shared" si="4"/>
        <v>108</v>
      </c>
      <c r="E110" s="1">
        <f t="shared" si="5"/>
        <v>113.09733552923278</v>
      </c>
      <c r="F110" s="1">
        <f t="shared" si="6"/>
        <v>10</v>
      </c>
      <c r="G110" s="1">
        <f t="shared" si="7"/>
        <v>2.2296314100556103E-12</v>
      </c>
    </row>
    <row r="111" spans="4:7" x14ac:dyDescent="0.3">
      <c r="D111" s="1">
        <f t="shared" si="4"/>
        <v>109</v>
      </c>
      <c r="E111" s="1">
        <f t="shared" si="5"/>
        <v>114.14453308042938</v>
      </c>
      <c r="F111" s="1">
        <f t="shared" si="6"/>
        <v>4.9999999999980185</v>
      </c>
      <c r="G111" s="1">
        <f t="shared" si="7"/>
        <v>8.6602540378455313</v>
      </c>
    </row>
    <row r="112" spans="4:7" x14ac:dyDescent="0.3">
      <c r="D112" s="1">
        <f t="shared" si="4"/>
        <v>110</v>
      </c>
      <c r="E112" s="1">
        <f t="shared" si="5"/>
        <v>115.19173063162599</v>
      </c>
      <c r="F112" s="1">
        <f t="shared" si="6"/>
        <v>-5.000000000002033</v>
      </c>
      <c r="G112" s="1">
        <f t="shared" si="7"/>
        <v>8.6602540378432131</v>
      </c>
    </row>
    <row r="113" spans="4:7" x14ac:dyDescent="0.3">
      <c r="D113" s="1">
        <f t="shared" si="4"/>
        <v>111</v>
      </c>
      <c r="E113" s="1">
        <f t="shared" si="5"/>
        <v>116.23892818282259</v>
      </c>
      <c r="F113" s="1">
        <f t="shared" si="6"/>
        <v>-10</v>
      </c>
      <c r="G113" s="1">
        <f t="shared" si="7"/>
        <v>-2.4060419455407267E-12</v>
      </c>
    </row>
    <row r="114" spans="4:7" x14ac:dyDescent="0.3">
      <c r="D114" s="1">
        <f t="shared" si="4"/>
        <v>112</v>
      </c>
      <c r="E114" s="1">
        <f t="shared" si="5"/>
        <v>117.28612573401919</v>
      </c>
      <c r="F114" s="1">
        <f t="shared" si="6"/>
        <v>-4.9999999999978657</v>
      </c>
      <c r="G114" s="1">
        <f t="shared" si="7"/>
        <v>-8.6602540378456201</v>
      </c>
    </row>
    <row r="115" spans="4:7" x14ac:dyDescent="0.3">
      <c r="D115" s="1">
        <f t="shared" si="4"/>
        <v>113</v>
      </c>
      <c r="E115" s="1">
        <f t="shared" si="5"/>
        <v>118.3333232852158</v>
      </c>
      <c r="F115" s="1">
        <f t="shared" si="6"/>
        <v>5.0000000000021858</v>
      </c>
      <c r="G115" s="1">
        <f t="shared" si="7"/>
        <v>-8.6602540378431243</v>
      </c>
    </row>
    <row r="116" spans="4:7" x14ac:dyDescent="0.3">
      <c r="D116" s="1">
        <f t="shared" si="4"/>
        <v>114</v>
      </c>
      <c r="E116" s="1">
        <f t="shared" si="5"/>
        <v>119.3805208364124</v>
      </c>
      <c r="F116" s="1">
        <f t="shared" si="6"/>
        <v>10</v>
      </c>
      <c r="G116" s="1">
        <f t="shared" si="7"/>
        <v>2.5824524810258431E-12</v>
      </c>
    </row>
    <row r="117" spans="4:7" x14ac:dyDescent="0.3">
      <c r="D117" s="1">
        <f t="shared" si="4"/>
        <v>115</v>
      </c>
      <c r="E117" s="1">
        <f t="shared" si="5"/>
        <v>120.427718387609</v>
      </c>
      <c r="F117" s="1">
        <f t="shared" si="6"/>
        <v>4.9999999999977121</v>
      </c>
      <c r="G117" s="1">
        <f t="shared" si="7"/>
        <v>8.6602540378457071</v>
      </c>
    </row>
    <row r="118" spans="4:7" x14ac:dyDescent="0.3">
      <c r="D118" s="1">
        <f t="shared" si="4"/>
        <v>116</v>
      </c>
      <c r="E118" s="1">
        <f t="shared" si="5"/>
        <v>121.47491593880561</v>
      </c>
      <c r="F118" s="1">
        <f t="shared" si="6"/>
        <v>-5.0000000000023377</v>
      </c>
      <c r="G118" s="1">
        <f t="shared" si="7"/>
        <v>8.6602540378430355</v>
      </c>
    </row>
    <row r="119" spans="4:7" x14ac:dyDescent="0.3">
      <c r="D119" s="1">
        <f t="shared" si="4"/>
        <v>117</v>
      </c>
      <c r="E119" s="1">
        <f t="shared" si="5"/>
        <v>122.52211349000221</v>
      </c>
      <c r="F119" s="1">
        <f t="shared" si="6"/>
        <v>-10</v>
      </c>
      <c r="G119" s="1">
        <f t="shared" si="7"/>
        <v>-2.7588630165109596E-12</v>
      </c>
    </row>
    <row r="120" spans="4:7" x14ac:dyDescent="0.3">
      <c r="D120" s="1">
        <f t="shared" si="4"/>
        <v>118</v>
      </c>
      <c r="E120" s="1">
        <f t="shared" si="5"/>
        <v>123.56931104119882</v>
      </c>
      <c r="F120" s="1">
        <f t="shared" si="6"/>
        <v>-4.9999999999975593</v>
      </c>
      <c r="G120" s="1">
        <f t="shared" si="7"/>
        <v>-8.6602540378457942</v>
      </c>
    </row>
    <row r="121" spans="4:7" x14ac:dyDescent="0.3">
      <c r="D121" s="1">
        <f t="shared" si="4"/>
        <v>119</v>
      </c>
      <c r="E121" s="1">
        <f t="shared" si="5"/>
        <v>124.61650859239542</v>
      </c>
      <c r="F121" s="1">
        <f t="shared" si="6"/>
        <v>5.0000000000024913</v>
      </c>
      <c r="G121" s="1">
        <f t="shared" si="7"/>
        <v>-8.6602540378429484</v>
      </c>
    </row>
    <row r="122" spans="4:7" x14ac:dyDescent="0.3">
      <c r="D122" s="1">
        <f t="shared" si="4"/>
        <v>120</v>
      </c>
      <c r="E122" s="1">
        <f t="shared" si="5"/>
        <v>125.66370614359202</v>
      </c>
      <c r="F122" s="1">
        <f t="shared" si="6"/>
        <v>10</v>
      </c>
      <c r="G122" s="1">
        <f t="shared" si="7"/>
        <v>2.935273551996076E-12</v>
      </c>
    </row>
    <row r="123" spans="4:7" x14ac:dyDescent="0.3">
      <c r="D123" s="1">
        <f t="shared" si="4"/>
        <v>121</v>
      </c>
      <c r="E123" s="1">
        <f t="shared" si="5"/>
        <v>126.71090369478863</v>
      </c>
      <c r="F123" s="1">
        <f t="shared" si="6"/>
        <v>4.9999999999974074</v>
      </c>
      <c r="G123" s="1">
        <f t="shared" si="7"/>
        <v>8.660254037845883</v>
      </c>
    </row>
    <row r="124" spans="4:7" x14ac:dyDescent="0.3">
      <c r="D124" s="1">
        <f t="shared" si="4"/>
        <v>122</v>
      </c>
      <c r="E124" s="1">
        <f t="shared" si="5"/>
        <v>127.75810124598523</v>
      </c>
      <c r="F124" s="1">
        <f t="shared" si="6"/>
        <v>-5.0000000000026432</v>
      </c>
      <c r="G124" s="1">
        <f t="shared" si="7"/>
        <v>8.6602540378428614</v>
      </c>
    </row>
    <row r="125" spans="4:7" x14ac:dyDescent="0.3">
      <c r="D125" s="1">
        <f t="shared" si="4"/>
        <v>123</v>
      </c>
      <c r="E125" s="1">
        <f t="shared" si="5"/>
        <v>128.80529879718182</v>
      </c>
      <c r="F125" s="1">
        <f t="shared" si="6"/>
        <v>-10</v>
      </c>
      <c r="G125" s="1">
        <f t="shared" si="7"/>
        <v>-2.9695755403291724E-12</v>
      </c>
    </row>
    <row r="126" spans="4:7" x14ac:dyDescent="0.3">
      <c r="D126" s="1">
        <f t="shared" si="4"/>
        <v>124</v>
      </c>
      <c r="E126" s="1">
        <f t="shared" si="5"/>
        <v>129.85249634837842</v>
      </c>
      <c r="F126" s="1">
        <f t="shared" si="6"/>
        <v>-4.9999999999973772</v>
      </c>
      <c r="G126" s="1">
        <f t="shared" si="7"/>
        <v>-8.6602540378459008</v>
      </c>
    </row>
    <row r="127" spans="4:7" x14ac:dyDescent="0.3">
      <c r="D127" s="1">
        <f t="shared" si="4"/>
        <v>125</v>
      </c>
      <c r="E127" s="1">
        <f t="shared" si="5"/>
        <v>130.89969389957503</v>
      </c>
      <c r="F127" s="1">
        <f t="shared" si="6"/>
        <v>5.0000000000026734</v>
      </c>
      <c r="G127" s="1">
        <f t="shared" si="7"/>
        <v>-8.6602540378428436</v>
      </c>
    </row>
    <row r="128" spans="4:7" x14ac:dyDescent="0.3">
      <c r="D128" s="1">
        <f t="shared" si="4"/>
        <v>126</v>
      </c>
      <c r="E128" s="1">
        <f t="shared" si="5"/>
        <v>131.94689145077163</v>
      </c>
      <c r="F128" s="1">
        <f t="shared" si="6"/>
        <v>10</v>
      </c>
      <c r="G128" s="1">
        <f t="shared" si="7"/>
        <v>3.1459860758142888E-12</v>
      </c>
    </row>
    <row r="129" spans="4:7" x14ac:dyDescent="0.3">
      <c r="D129" s="1">
        <f t="shared" si="4"/>
        <v>127</v>
      </c>
      <c r="E129" s="1">
        <f t="shared" si="5"/>
        <v>132.99408900196823</v>
      </c>
      <c r="F129" s="1">
        <f t="shared" si="6"/>
        <v>4.9999999999972244</v>
      </c>
      <c r="G129" s="1">
        <f t="shared" si="7"/>
        <v>8.6602540378459896</v>
      </c>
    </row>
    <row r="130" spans="4:7" x14ac:dyDescent="0.3">
      <c r="D130" s="1">
        <f t="shared" si="4"/>
        <v>128</v>
      </c>
      <c r="E130" s="1">
        <f t="shared" si="5"/>
        <v>134.04128655316484</v>
      </c>
      <c r="F130" s="1">
        <f t="shared" si="6"/>
        <v>-5.0000000000028262</v>
      </c>
      <c r="G130" s="1">
        <f t="shared" si="7"/>
        <v>8.6602540378427548</v>
      </c>
    </row>
    <row r="131" spans="4:7" x14ac:dyDescent="0.3">
      <c r="D131" s="1">
        <f t="shared" si="4"/>
        <v>129</v>
      </c>
      <c r="E131" s="1">
        <f t="shared" si="5"/>
        <v>135.08848410436144</v>
      </c>
      <c r="F131" s="1">
        <f t="shared" si="6"/>
        <v>-10</v>
      </c>
      <c r="G131" s="1">
        <f t="shared" si="7"/>
        <v>-3.3223966112994052E-12</v>
      </c>
    </row>
    <row r="132" spans="4:7" x14ac:dyDescent="0.3">
      <c r="D132" s="1">
        <f t="shared" ref="D132:D195" si="8">D131+1</f>
        <v>130</v>
      </c>
      <c r="E132" s="1">
        <f t="shared" ref="E132:E195" si="9">E131+RADIANS($B$5)</f>
        <v>136.13568165555805</v>
      </c>
      <c r="F132" s="1">
        <f t="shared" ref="F132:F195" si="10">$B$2*COS(E132)</f>
        <v>-4.9999999999970717</v>
      </c>
      <c r="G132" s="1">
        <f t="shared" ref="G132:G195" si="11">$B$2*SIN(E132)</f>
        <v>-8.6602540378460766</v>
      </c>
    </row>
    <row r="133" spans="4:7" x14ac:dyDescent="0.3">
      <c r="D133" s="1">
        <f t="shared" si="8"/>
        <v>131</v>
      </c>
      <c r="E133" s="1">
        <f t="shared" si="9"/>
        <v>137.18287920675465</v>
      </c>
      <c r="F133" s="1">
        <f t="shared" si="10"/>
        <v>5.000000000002979</v>
      </c>
      <c r="G133" s="1">
        <f t="shared" si="11"/>
        <v>-8.660254037842666</v>
      </c>
    </row>
    <row r="134" spans="4:7" x14ac:dyDescent="0.3">
      <c r="D134" s="1">
        <f t="shared" si="8"/>
        <v>132</v>
      </c>
      <c r="E134" s="1">
        <f t="shared" si="9"/>
        <v>138.23007675795125</v>
      </c>
      <c r="F134" s="1">
        <f t="shared" si="10"/>
        <v>10</v>
      </c>
      <c r="G134" s="1">
        <f t="shared" si="11"/>
        <v>3.4988071467845216E-12</v>
      </c>
    </row>
    <row r="135" spans="4:7" x14ac:dyDescent="0.3">
      <c r="D135" s="1">
        <f t="shared" si="8"/>
        <v>133</v>
      </c>
      <c r="E135" s="1">
        <f t="shared" si="9"/>
        <v>139.27727430914786</v>
      </c>
      <c r="F135" s="1">
        <f t="shared" si="10"/>
        <v>4.9999999999969189</v>
      </c>
      <c r="G135" s="1">
        <f t="shared" si="11"/>
        <v>8.6602540378461654</v>
      </c>
    </row>
    <row r="136" spans="4:7" x14ac:dyDescent="0.3">
      <c r="D136" s="1">
        <f t="shared" si="8"/>
        <v>134</v>
      </c>
      <c r="E136" s="1">
        <f t="shared" si="9"/>
        <v>140.32447186034446</v>
      </c>
      <c r="F136" s="1">
        <f t="shared" si="10"/>
        <v>-5.0000000000031317</v>
      </c>
      <c r="G136" s="1">
        <f t="shared" si="11"/>
        <v>8.660254037842579</v>
      </c>
    </row>
    <row r="137" spans="4:7" x14ac:dyDescent="0.3">
      <c r="D137" s="1">
        <f t="shared" si="8"/>
        <v>135</v>
      </c>
      <c r="E137" s="1">
        <f t="shared" si="9"/>
        <v>141.37166941154106</v>
      </c>
      <c r="F137" s="1">
        <f t="shared" si="10"/>
        <v>-10</v>
      </c>
      <c r="G137" s="1">
        <f t="shared" si="11"/>
        <v>-3.6752176822696381E-12</v>
      </c>
    </row>
    <row r="138" spans="4:7" x14ac:dyDescent="0.3">
      <c r="D138" s="1">
        <f t="shared" si="8"/>
        <v>136</v>
      </c>
      <c r="E138" s="1">
        <f t="shared" si="9"/>
        <v>142.41886696273767</v>
      </c>
      <c r="F138" s="1">
        <f t="shared" si="10"/>
        <v>-4.9999999999967661</v>
      </c>
      <c r="G138" s="1">
        <f t="shared" si="11"/>
        <v>-8.6602540378462542</v>
      </c>
    </row>
    <row r="139" spans="4:7" x14ac:dyDescent="0.3">
      <c r="D139" s="1">
        <f t="shared" si="8"/>
        <v>137</v>
      </c>
      <c r="E139" s="1">
        <f t="shared" si="9"/>
        <v>143.46606451393427</v>
      </c>
      <c r="F139" s="1">
        <f t="shared" si="10"/>
        <v>5.0000000000032854</v>
      </c>
      <c r="G139" s="1">
        <f t="shared" si="11"/>
        <v>-8.6602540378424901</v>
      </c>
    </row>
    <row r="140" spans="4:7" x14ac:dyDescent="0.3">
      <c r="D140" s="1">
        <f t="shared" si="8"/>
        <v>138</v>
      </c>
      <c r="E140" s="1">
        <f t="shared" si="9"/>
        <v>144.51326206513087</v>
      </c>
      <c r="F140" s="1">
        <f t="shared" si="10"/>
        <v>10</v>
      </c>
      <c r="G140" s="1">
        <f t="shared" si="11"/>
        <v>3.8516282177547545E-12</v>
      </c>
    </row>
    <row r="141" spans="4:7" x14ac:dyDescent="0.3">
      <c r="D141" s="1">
        <f t="shared" si="8"/>
        <v>139</v>
      </c>
      <c r="E141" s="1">
        <f t="shared" si="9"/>
        <v>145.56045961632748</v>
      </c>
      <c r="F141" s="1">
        <f t="shared" si="10"/>
        <v>4.9999999999966134</v>
      </c>
      <c r="G141" s="1">
        <f t="shared" si="11"/>
        <v>8.6602540378463431</v>
      </c>
    </row>
    <row r="142" spans="4:7" x14ac:dyDescent="0.3">
      <c r="D142" s="1">
        <f t="shared" si="8"/>
        <v>140</v>
      </c>
      <c r="E142" s="1">
        <f t="shared" si="9"/>
        <v>146.60765716752408</v>
      </c>
      <c r="F142" s="1">
        <f t="shared" si="10"/>
        <v>-5.0000000000034373</v>
      </c>
      <c r="G142" s="1">
        <f t="shared" si="11"/>
        <v>8.6602540378424013</v>
      </c>
    </row>
    <row r="143" spans="4:7" x14ac:dyDescent="0.3">
      <c r="D143" s="1">
        <f t="shared" si="8"/>
        <v>141</v>
      </c>
      <c r="E143" s="1">
        <f t="shared" si="9"/>
        <v>147.65485471872069</v>
      </c>
      <c r="F143" s="1">
        <f t="shared" si="10"/>
        <v>-10</v>
      </c>
      <c r="G143" s="1">
        <f t="shared" si="11"/>
        <v>-4.0280387532398709E-12</v>
      </c>
    </row>
    <row r="144" spans="4:7" x14ac:dyDescent="0.3">
      <c r="D144" s="1">
        <f t="shared" si="8"/>
        <v>142</v>
      </c>
      <c r="E144" s="1">
        <f t="shared" si="9"/>
        <v>148.70205226991729</v>
      </c>
      <c r="F144" s="1">
        <f t="shared" si="10"/>
        <v>-4.9999999999964606</v>
      </c>
      <c r="G144" s="1">
        <f t="shared" si="11"/>
        <v>-8.6602540378464301</v>
      </c>
    </row>
    <row r="145" spans="4:7" x14ac:dyDescent="0.3">
      <c r="D145" s="1">
        <f t="shared" si="8"/>
        <v>143</v>
      </c>
      <c r="E145" s="1">
        <f t="shared" si="9"/>
        <v>149.74924982111389</v>
      </c>
      <c r="F145" s="1">
        <f t="shared" si="10"/>
        <v>5.00000000000359</v>
      </c>
      <c r="G145" s="1">
        <f t="shared" si="11"/>
        <v>-8.6602540378423125</v>
      </c>
    </row>
    <row r="146" spans="4:7" x14ac:dyDescent="0.3">
      <c r="D146" s="1">
        <f t="shared" si="8"/>
        <v>144</v>
      </c>
      <c r="E146" s="1">
        <f t="shared" si="9"/>
        <v>150.7964473723105</v>
      </c>
      <c r="F146" s="1">
        <f t="shared" si="10"/>
        <v>10</v>
      </c>
      <c r="G146" s="1">
        <f t="shared" si="11"/>
        <v>4.2044492887249874E-12</v>
      </c>
    </row>
    <row r="147" spans="4:7" x14ac:dyDescent="0.3">
      <c r="D147" s="1">
        <f t="shared" si="8"/>
        <v>145</v>
      </c>
      <c r="E147" s="1">
        <f t="shared" si="9"/>
        <v>151.8436449235071</v>
      </c>
      <c r="F147" s="1">
        <f t="shared" si="10"/>
        <v>4.9999999999963078</v>
      </c>
      <c r="G147" s="1">
        <f t="shared" si="11"/>
        <v>8.6602540378465172</v>
      </c>
    </row>
    <row r="148" spans="4:7" x14ac:dyDescent="0.3">
      <c r="D148" s="1">
        <f t="shared" si="8"/>
        <v>146</v>
      </c>
      <c r="E148" s="1">
        <f t="shared" si="9"/>
        <v>152.8908424747037</v>
      </c>
      <c r="F148" s="1">
        <f t="shared" si="10"/>
        <v>-5.0000000000037428</v>
      </c>
      <c r="G148" s="1">
        <f t="shared" si="11"/>
        <v>8.6602540378422255</v>
      </c>
    </row>
    <row r="149" spans="4:7" x14ac:dyDescent="0.3">
      <c r="D149" s="1">
        <f t="shared" si="8"/>
        <v>147</v>
      </c>
      <c r="E149" s="1">
        <f t="shared" si="9"/>
        <v>153.93804002590031</v>
      </c>
      <c r="F149" s="1">
        <f t="shared" si="10"/>
        <v>-10</v>
      </c>
      <c r="G149" s="1">
        <f t="shared" si="11"/>
        <v>-4.3808598242101038E-12</v>
      </c>
    </row>
    <row r="150" spans="4:7" x14ac:dyDescent="0.3">
      <c r="D150" s="1">
        <f t="shared" si="8"/>
        <v>148</v>
      </c>
      <c r="E150" s="1">
        <f t="shared" si="9"/>
        <v>154.98523757709691</v>
      </c>
      <c r="F150" s="1">
        <f t="shared" si="10"/>
        <v>-4.9999999999961551</v>
      </c>
      <c r="G150" s="1">
        <f t="shared" si="11"/>
        <v>-8.660254037846606</v>
      </c>
    </row>
    <row r="151" spans="4:7" x14ac:dyDescent="0.3">
      <c r="D151" s="1">
        <f t="shared" si="8"/>
        <v>149</v>
      </c>
      <c r="E151" s="1">
        <f t="shared" si="9"/>
        <v>156.03243512829351</v>
      </c>
      <c r="F151" s="1">
        <f t="shared" si="10"/>
        <v>5.0000000000038956</v>
      </c>
      <c r="G151" s="1">
        <f t="shared" si="11"/>
        <v>-8.6602540378421384</v>
      </c>
    </row>
    <row r="152" spans="4:7" x14ac:dyDescent="0.3">
      <c r="D152" s="1">
        <f t="shared" si="8"/>
        <v>150</v>
      </c>
      <c r="E152" s="1">
        <f t="shared" si="9"/>
        <v>157.07963267949012</v>
      </c>
      <c r="F152" s="1">
        <f t="shared" si="10"/>
        <v>10</v>
      </c>
      <c r="G152" s="1">
        <f t="shared" si="11"/>
        <v>4.5572703596952202E-12</v>
      </c>
    </row>
    <row r="153" spans="4:7" x14ac:dyDescent="0.3">
      <c r="D153" s="1">
        <f t="shared" si="8"/>
        <v>151</v>
      </c>
      <c r="E153" s="1">
        <f t="shared" si="9"/>
        <v>158.12683023068672</v>
      </c>
      <c r="F153" s="1">
        <f t="shared" si="10"/>
        <v>4.9999999999960023</v>
      </c>
      <c r="G153" s="1">
        <f t="shared" si="11"/>
        <v>8.6602540378466948</v>
      </c>
    </row>
    <row r="154" spans="4:7" x14ac:dyDescent="0.3">
      <c r="D154" s="1">
        <f t="shared" si="8"/>
        <v>152</v>
      </c>
      <c r="E154" s="1">
        <f t="shared" si="9"/>
        <v>159.17402778188332</v>
      </c>
      <c r="F154" s="1">
        <f t="shared" si="10"/>
        <v>-5.0000000000040492</v>
      </c>
      <c r="G154" s="1">
        <f t="shared" si="11"/>
        <v>8.6602540378420496</v>
      </c>
    </row>
    <row r="155" spans="4:7" x14ac:dyDescent="0.3">
      <c r="D155" s="1">
        <f t="shared" si="8"/>
        <v>153</v>
      </c>
      <c r="E155" s="1">
        <f t="shared" si="9"/>
        <v>160.22122533307993</v>
      </c>
      <c r="F155" s="1">
        <f t="shared" si="10"/>
        <v>-10</v>
      </c>
      <c r="G155" s="1">
        <f t="shared" si="11"/>
        <v>-4.7336808951803366E-12</v>
      </c>
    </row>
    <row r="156" spans="4:7" x14ac:dyDescent="0.3">
      <c r="D156" s="1">
        <f t="shared" si="8"/>
        <v>154</v>
      </c>
      <c r="E156" s="1">
        <f t="shared" si="9"/>
        <v>161.26842288427653</v>
      </c>
      <c r="F156" s="1">
        <f t="shared" si="10"/>
        <v>-4.9999999999958495</v>
      </c>
      <c r="G156" s="1">
        <f t="shared" si="11"/>
        <v>-8.6602540378467836</v>
      </c>
    </row>
    <row r="157" spans="4:7" x14ac:dyDescent="0.3">
      <c r="D157" s="1">
        <f t="shared" si="8"/>
        <v>155</v>
      </c>
      <c r="E157" s="1">
        <f t="shared" si="9"/>
        <v>162.31562043547314</v>
      </c>
      <c r="F157" s="1">
        <f t="shared" si="10"/>
        <v>5.0000000000042011</v>
      </c>
      <c r="G157" s="1">
        <f t="shared" si="11"/>
        <v>-8.6602540378419608</v>
      </c>
    </row>
    <row r="158" spans="4:7" x14ac:dyDescent="0.3">
      <c r="D158" s="1">
        <f t="shared" si="8"/>
        <v>156</v>
      </c>
      <c r="E158" s="1">
        <f t="shared" si="9"/>
        <v>163.36281798666974</v>
      </c>
      <c r="F158" s="1">
        <f t="shared" si="10"/>
        <v>10</v>
      </c>
      <c r="G158" s="1">
        <f t="shared" si="11"/>
        <v>4.9100914306654531E-12</v>
      </c>
    </row>
    <row r="159" spans="4:7" x14ac:dyDescent="0.3">
      <c r="D159" s="1">
        <f t="shared" si="8"/>
        <v>157</v>
      </c>
      <c r="E159" s="1">
        <f t="shared" si="9"/>
        <v>164.41001553786634</v>
      </c>
      <c r="F159" s="1">
        <f t="shared" si="10"/>
        <v>4.9999999999956968</v>
      </c>
      <c r="G159" s="1">
        <f t="shared" si="11"/>
        <v>8.6602540378468706</v>
      </c>
    </row>
    <row r="160" spans="4:7" x14ac:dyDescent="0.3">
      <c r="D160" s="1">
        <f t="shared" si="8"/>
        <v>158</v>
      </c>
      <c r="E160" s="1">
        <f t="shared" si="9"/>
        <v>165.45721308906295</v>
      </c>
      <c r="F160" s="1">
        <f t="shared" si="10"/>
        <v>-5.0000000000043539</v>
      </c>
      <c r="G160" s="1">
        <f t="shared" si="11"/>
        <v>8.660254037841872</v>
      </c>
    </row>
    <row r="161" spans="4:7" x14ac:dyDescent="0.3">
      <c r="D161" s="1">
        <f t="shared" si="8"/>
        <v>159</v>
      </c>
      <c r="E161" s="1">
        <f t="shared" si="9"/>
        <v>166.50441064025955</v>
      </c>
      <c r="F161" s="1">
        <f t="shared" si="10"/>
        <v>-10</v>
      </c>
      <c r="G161" s="1">
        <f t="shared" si="11"/>
        <v>-5.0865019661505695E-12</v>
      </c>
    </row>
    <row r="162" spans="4:7" x14ac:dyDescent="0.3">
      <c r="D162" s="1">
        <f t="shared" si="8"/>
        <v>160</v>
      </c>
      <c r="E162" s="1">
        <f t="shared" si="9"/>
        <v>167.55160819145615</v>
      </c>
      <c r="F162" s="1">
        <f t="shared" si="10"/>
        <v>-4.999999999995544</v>
      </c>
      <c r="G162" s="1">
        <f t="shared" si="11"/>
        <v>-8.6602540378469595</v>
      </c>
    </row>
    <row r="163" spans="4:7" x14ac:dyDescent="0.3">
      <c r="D163" s="1">
        <f t="shared" si="8"/>
        <v>161</v>
      </c>
      <c r="E163" s="1">
        <f t="shared" si="9"/>
        <v>168.59880574265276</v>
      </c>
      <c r="F163" s="1">
        <f t="shared" si="10"/>
        <v>5.0000000000045066</v>
      </c>
      <c r="G163" s="1">
        <f t="shared" si="11"/>
        <v>-8.6602540378417849</v>
      </c>
    </row>
    <row r="164" spans="4:7" x14ac:dyDescent="0.3">
      <c r="D164" s="1">
        <f t="shared" si="8"/>
        <v>162</v>
      </c>
      <c r="E164" s="1">
        <f t="shared" si="9"/>
        <v>169.64600329384936</v>
      </c>
      <c r="F164" s="1">
        <f t="shared" si="10"/>
        <v>10</v>
      </c>
      <c r="G164" s="1">
        <f t="shared" si="11"/>
        <v>5.2629125016356859E-12</v>
      </c>
    </row>
    <row r="165" spans="4:7" x14ac:dyDescent="0.3">
      <c r="D165" s="1">
        <f t="shared" si="8"/>
        <v>163</v>
      </c>
      <c r="E165" s="1">
        <f t="shared" si="9"/>
        <v>170.69320084504596</v>
      </c>
      <c r="F165" s="1">
        <f t="shared" si="10"/>
        <v>4.9999999999953912</v>
      </c>
      <c r="G165" s="1">
        <f t="shared" si="11"/>
        <v>8.6602540378470465</v>
      </c>
    </row>
    <row r="166" spans="4:7" x14ac:dyDescent="0.3">
      <c r="D166" s="1">
        <f t="shared" si="8"/>
        <v>164</v>
      </c>
      <c r="E166" s="1">
        <f t="shared" si="9"/>
        <v>171.74039839624257</v>
      </c>
      <c r="F166" s="1">
        <f t="shared" si="10"/>
        <v>-5.0000000000046594</v>
      </c>
      <c r="G166" s="1">
        <f t="shared" si="11"/>
        <v>8.6602540378416961</v>
      </c>
    </row>
    <row r="167" spans="4:7" x14ac:dyDescent="0.3">
      <c r="D167" s="1">
        <f t="shared" si="8"/>
        <v>165</v>
      </c>
      <c r="E167" s="1">
        <f t="shared" si="9"/>
        <v>172.78759594743917</v>
      </c>
      <c r="F167" s="1">
        <f t="shared" si="10"/>
        <v>-10</v>
      </c>
      <c r="G167" s="1">
        <f t="shared" si="11"/>
        <v>-5.4393230371208023E-12</v>
      </c>
    </row>
    <row r="168" spans="4:7" x14ac:dyDescent="0.3">
      <c r="D168" s="1">
        <f t="shared" si="8"/>
        <v>166</v>
      </c>
      <c r="E168" s="1">
        <f t="shared" si="9"/>
        <v>173.83479349863578</v>
      </c>
      <c r="F168" s="1">
        <f t="shared" si="10"/>
        <v>-4.9999999999952385</v>
      </c>
      <c r="G168" s="1">
        <f t="shared" si="11"/>
        <v>-8.6602540378471353</v>
      </c>
    </row>
    <row r="169" spans="4:7" x14ac:dyDescent="0.3">
      <c r="D169" s="1">
        <f t="shared" si="8"/>
        <v>167</v>
      </c>
      <c r="E169" s="1">
        <f t="shared" si="9"/>
        <v>174.88199104983238</v>
      </c>
      <c r="F169" s="1">
        <f t="shared" si="10"/>
        <v>5.000000000004813</v>
      </c>
      <c r="G169" s="1">
        <f t="shared" si="11"/>
        <v>-8.6602540378416073</v>
      </c>
    </row>
    <row r="170" spans="4:7" x14ac:dyDescent="0.3">
      <c r="D170" s="1">
        <f t="shared" si="8"/>
        <v>168</v>
      </c>
      <c r="E170" s="1">
        <f t="shared" si="9"/>
        <v>175.92918860102898</v>
      </c>
      <c r="F170" s="1">
        <f t="shared" si="10"/>
        <v>10</v>
      </c>
      <c r="G170" s="1">
        <f t="shared" si="11"/>
        <v>5.6157335726059188E-12</v>
      </c>
    </row>
    <row r="171" spans="4:7" x14ac:dyDescent="0.3">
      <c r="D171" s="1">
        <f t="shared" si="8"/>
        <v>169</v>
      </c>
      <c r="E171" s="1">
        <f t="shared" si="9"/>
        <v>176.97638615222559</v>
      </c>
      <c r="F171" s="1">
        <f t="shared" si="10"/>
        <v>4.9999999999950857</v>
      </c>
      <c r="G171" s="1">
        <f t="shared" si="11"/>
        <v>8.6602540378472241</v>
      </c>
    </row>
    <row r="172" spans="4:7" x14ac:dyDescent="0.3">
      <c r="D172" s="1">
        <f t="shared" si="8"/>
        <v>170</v>
      </c>
      <c r="E172" s="1">
        <f t="shared" si="9"/>
        <v>178.02358370342219</v>
      </c>
      <c r="F172" s="1">
        <f t="shared" si="10"/>
        <v>-5.0000000000049649</v>
      </c>
      <c r="G172" s="1">
        <f t="shared" si="11"/>
        <v>8.6602540378415185</v>
      </c>
    </row>
    <row r="173" spans="4:7" x14ac:dyDescent="0.3">
      <c r="D173" s="1">
        <f t="shared" si="8"/>
        <v>171</v>
      </c>
      <c r="E173" s="1">
        <f t="shared" si="9"/>
        <v>179.07078125461879</v>
      </c>
      <c r="F173" s="1">
        <f t="shared" si="10"/>
        <v>-10</v>
      </c>
      <c r="G173" s="1">
        <f t="shared" si="11"/>
        <v>-5.7921441080910352E-12</v>
      </c>
    </row>
    <row r="174" spans="4:7" x14ac:dyDescent="0.3">
      <c r="D174" s="1">
        <f t="shared" si="8"/>
        <v>172</v>
      </c>
      <c r="E174" s="1">
        <f t="shared" si="9"/>
        <v>180.1179788058154</v>
      </c>
      <c r="F174" s="1">
        <f t="shared" si="10"/>
        <v>-4.9999999999949329</v>
      </c>
      <c r="G174" s="1">
        <f t="shared" si="11"/>
        <v>-8.6602540378473112</v>
      </c>
    </row>
    <row r="175" spans="4:7" x14ac:dyDescent="0.3">
      <c r="D175" s="1">
        <f t="shared" si="8"/>
        <v>173</v>
      </c>
      <c r="E175" s="1">
        <f t="shared" si="9"/>
        <v>181.165176357012</v>
      </c>
      <c r="F175" s="1">
        <f t="shared" si="10"/>
        <v>5.0000000000051177</v>
      </c>
      <c r="G175" s="1">
        <f t="shared" si="11"/>
        <v>-8.6602540378414314</v>
      </c>
    </row>
    <row r="176" spans="4:7" x14ac:dyDescent="0.3">
      <c r="D176" s="1">
        <f t="shared" si="8"/>
        <v>174</v>
      </c>
      <c r="E176" s="1">
        <f t="shared" si="9"/>
        <v>182.2123739082086</v>
      </c>
      <c r="F176" s="1">
        <f t="shared" si="10"/>
        <v>10</v>
      </c>
      <c r="G176" s="1">
        <f t="shared" si="11"/>
        <v>5.9685546435761516E-12</v>
      </c>
    </row>
    <row r="177" spans="4:7" x14ac:dyDescent="0.3">
      <c r="D177" s="1">
        <f t="shared" si="8"/>
        <v>175</v>
      </c>
      <c r="E177" s="1">
        <f t="shared" si="9"/>
        <v>183.25957145940521</v>
      </c>
      <c r="F177" s="1">
        <f t="shared" si="10"/>
        <v>4.9999999999947802</v>
      </c>
      <c r="G177" s="1">
        <f t="shared" si="11"/>
        <v>8.6602540378474</v>
      </c>
    </row>
    <row r="178" spans="4:7" x14ac:dyDescent="0.3">
      <c r="D178" s="1">
        <f t="shared" si="8"/>
        <v>176</v>
      </c>
      <c r="E178" s="1">
        <f t="shared" si="9"/>
        <v>184.30676901060181</v>
      </c>
      <c r="F178" s="1">
        <f t="shared" si="10"/>
        <v>-5.0000000000052705</v>
      </c>
      <c r="G178" s="1">
        <f t="shared" si="11"/>
        <v>8.6602540378413426</v>
      </c>
    </row>
    <row r="179" spans="4:7" x14ac:dyDescent="0.3">
      <c r="D179" s="1">
        <f t="shared" si="8"/>
        <v>177</v>
      </c>
      <c r="E179" s="1">
        <f t="shared" si="9"/>
        <v>185.35396656179842</v>
      </c>
      <c r="F179" s="1">
        <f t="shared" si="10"/>
        <v>-10</v>
      </c>
      <c r="G179" s="1">
        <f t="shared" si="11"/>
        <v>-6.144965179061268E-12</v>
      </c>
    </row>
    <row r="180" spans="4:7" x14ac:dyDescent="0.3">
      <c r="D180" s="1">
        <f t="shared" si="8"/>
        <v>178</v>
      </c>
      <c r="E180" s="1">
        <f t="shared" si="9"/>
        <v>186.40116411299502</v>
      </c>
      <c r="F180" s="1">
        <f t="shared" si="10"/>
        <v>-4.9999999999946274</v>
      </c>
      <c r="G180" s="1">
        <f t="shared" si="11"/>
        <v>-8.660254037847487</v>
      </c>
    </row>
    <row r="181" spans="4:7" x14ac:dyDescent="0.3">
      <c r="D181" s="1">
        <f t="shared" si="8"/>
        <v>179</v>
      </c>
      <c r="E181" s="1">
        <f t="shared" si="9"/>
        <v>187.44836166419162</v>
      </c>
      <c r="F181" s="1">
        <f t="shared" si="10"/>
        <v>5.0000000000054232</v>
      </c>
      <c r="G181" s="1">
        <f t="shared" si="11"/>
        <v>-8.6602540378412556</v>
      </c>
    </row>
    <row r="182" spans="4:7" x14ac:dyDescent="0.3">
      <c r="D182" s="1">
        <f t="shared" si="8"/>
        <v>180</v>
      </c>
      <c r="E182" s="1">
        <f t="shared" si="9"/>
        <v>188.49555921538823</v>
      </c>
      <c r="F182" s="1">
        <f t="shared" si="10"/>
        <v>10</v>
      </c>
      <c r="G182" s="1">
        <f t="shared" si="11"/>
        <v>6.3213757145463845E-12</v>
      </c>
    </row>
    <row r="183" spans="4:7" x14ac:dyDescent="0.3">
      <c r="D183" s="1">
        <f t="shared" si="8"/>
        <v>181</v>
      </c>
      <c r="E183" s="1">
        <f t="shared" si="9"/>
        <v>189.54275676658483</v>
      </c>
      <c r="F183" s="1">
        <f t="shared" si="10"/>
        <v>4.9999999999944746</v>
      </c>
      <c r="G183" s="1">
        <f t="shared" si="11"/>
        <v>8.6602540378475759</v>
      </c>
    </row>
    <row r="184" spans="4:7" x14ac:dyDescent="0.3">
      <c r="D184" s="1">
        <f t="shared" si="8"/>
        <v>182</v>
      </c>
      <c r="E184" s="1">
        <f t="shared" si="9"/>
        <v>190.58995431778143</v>
      </c>
      <c r="F184" s="1">
        <f t="shared" si="10"/>
        <v>-5.0000000000055769</v>
      </c>
      <c r="G184" s="1">
        <f t="shared" si="11"/>
        <v>8.6602540378411668</v>
      </c>
    </row>
    <row r="185" spans="4:7" x14ac:dyDescent="0.3">
      <c r="D185" s="1">
        <f t="shared" si="8"/>
        <v>183</v>
      </c>
      <c r="E185" s="1">
        <f t="shared" si="9"/>
        <v>191.63715186897804</v>
      </c>
      <c r="F185" s="1">
        <f t="shared" si="10"/>
        <v>-10</v>
      </c>
      <c r="G185" s="1">
        <f t="shared" si="11"/>
        <v>-6.4977862500315009E-12</v>
      </c>
    </row>
    <row r="186" spans="4:7" x14ac:dyDescent="0.3">
      <c r="D186" s="1">
        <f t="shared" si="8"/>
        <v>184</v>
      </c>
      <c r="E186" s="1">
        <f t="shared" si="9"/>
        <v>192.68434942017464</v>
      </c>
      <c r="F186" s="1">
        <f t="shared" si="10"/>
        <v>-4.9999999999943219</v>
      </c>
      <c r="G186" s="1">
        <f t="shared" si="11"/>
        <v>-8.6602540378476647</v>
      </c>
    </row>
    <row r="187" spans="4:7" x14ac:dyDescent="0.3">
      <c r="D187" s="1">
        <f t="shared" si="8"/>
        <v>185</v>
      </c>
      <c r="E187" s="1">
        <f t="shared" si="9"/>
        <v>193.73154697137124</v>
      </c>
      <c r="F187" s="1">
        <f t="shared" si="10"/>
        <v>5.0000000000057288</v>
      </c>
      <c r="G187" s="1">
        <f t="shared" si="11"/>
        <v>-8.6602540378410779</v>
      </c>
    </row>
    <row r="188" spans="4:7" x14ac:dyDescent="0.3">
      <c r="D188" s="1">
        <f t="shared" si="8"/>
        <v>186</v>
      </c>
      <c r="E188" s="1">
        <f t="shared" si="9"/>
        <v>194.77874452256785</v>
      </c>
      <c r="F188" s="1">
        <f t="shared" si="10"/>
        <v>10</v>
      </c>
      <c r="G188" s="1">
        <f t="shared" si="11"/>
        <v>6.6741967855166173E-12</v>
      </c>
    </row>
    <row r="189" spans="4:7" x14ac:dyDescent="0.3">
      <c r="D189" s="1">
        <f t="shared" si="8"/>
        <v>187</v>
      </c>
      <c r="E189" s="1">
        <f t="shared" si="9"/>
        <v>195.82594207376445</v>
      </c>
      <c r="F189" s="1">
        <f t="shared" si="10"/>
        <v>4.9999999999941691</v>
      </c>
      <c r="G189" s="1">
        <f t="shared" si="11"/>
        <v>8.6602540378477535</v>
      </c>
    </row>
    <row r="190" spans="4:7" x14ac:dyDescent="0.3">
      <c r="D190" s="1">
        <f t="shared" si="8"/>
        <v>188</v>
      </c>
      <c r="E190" s="1">
        <f t="shared" si="9"/>
        <v>196.87313962496106</v>
      </c>
      <c r="F190" s="1">
        <f t="shared" si="10"/>
        <v>-5.0000000000058815</v>
      </c>
      <c r="G190" s="1">
        <f t="shared" si="11"/>
        <v>8.6602540378409909</v>
      </c>
    </row>
    <row r="191" spans="4:7" x14ac:dyDescent="0.3">
      <c r="D191" s="1">
        <f t="shared" si="8"/>
        <v>189</v>
      </c>
      <c r="E191" s="1">
        <f t="shared" si="9"/>
        <v>197.92033717615766</v>
      </c>
      <c r="F191" s="1">
        <f t="shared" si="10"/>
        <v>-10</v>
      </c>
      <c r="G191" s="1">
        <f t="shared" si="11"/>
        <v>-6.8506073210017338E-12</v>
      </c>
    </row>
    <row r="192" spans="4:7" x14ac:dyDescent="0.3">
      <c r="D192" s="1">
        <f t="shared" si="8"/>
        <v>190</v>
      </c>
      <c r="E192" s="1">
        <f t="shared" si="9"/>
        <v>198.96753472735426</v>
      </c>
      <c r="F192" s="1">
        <f t="shared" si="10"/>
        <v>-4.9999999999940163</v>
      </c>
      <c r="G192" s="1">
        <f t="shared" si="11"/>
        <v>-8.6602540378478405</v>
      </c>
    </row>
    <row r="193" spans="4:7" x14ac:dyDescent="0.3">
      <c r="D193" s="1">
        <f t="shared" si="8"/>
        <v>191</v>
      </c>
      <c r="E193" s="1">
        <f t="shared" si="9"/>
        <v>200.01473227855087</v>
      </c>
      <c r="F193" s="1">
        <f t="shared" si="10"/>
        <v>5.0000000000060352</v>
      </c>
      <c r="G193" s="1">
        <f t="shared" si="11"/>
        <v>-8.6602540378409021</v>
      </c>
    </row>
    <row r="194" spans="4:7" x14ac:dyDescent="0.3">
      <c r="D194" s="1">
        <f t="shared" si="8"/>
        <v>192</v>
      </c>
      <c r="E194" s="1">
        <f t="shared" si="9"/>
        <v>201.06192982974747</v>
      </c>
      <c r="F194" s="1">
        <f t="shared" si="10"/>
        <v>10</v>
      </c>
      <c r="G194" s="1">
        <f t="shared" si="11"/>
        <v>7.0270178564868502E-12</v>
      </c>
    </row>
    <row r="195" spans="4:7" x14ac:dyDescent="0.3">
      <c r="D195" s="1">
        <f t="shared" si="8"/>
        <v>193</v>
      </c>
      <c r="E195" s="1">
        <f t="shared" si="9"/>
        <v>202.10912738094407</v>
      </c>
      <c r="F195" s="1">
        <f t="shared" si="10"/>
        <v>4.9999999999938636</v>
      </c>
      <c r="G195" s="1">
        <f t="shared" si="11"/>
        <v>8.6602540378479294</v>
      </c>
    </row>
    <row r="196" spans="4:7" x14ac:dyDescent="0.3">
      <c r="D196" s="1">
        <f t="shared" ref="D196:D259" si="12">D195+1</f>
        <v>194</v>
      </c>
      <c r="E196" s="1">
        <f t="shared" ref="E196:E259" si="13">E195+RADIANS($B$5)</f>
        <v>203.15632493214068</v>
      </c>
      <c r="F196" s="1">
        <f t="shared" ref="F196:F259" si="14">$B$2*COS(E196)</f>
        <v>-5.0000000000061871</v>
      </c>
      <c r="G196" s="1">
        <f t="shared" ref="G196:G259" si="15">$B$2*SIN(E196)</f>
        <v>8.660254037840815</v>
      </c>
    </row>
    <row r="197" spans="4:7" x14ac:dyDescent="0.3">
      <c r="D197" s="1">
        <f t="shared" si="12"/>
        <v>195</v>
      </c>
      <c r="E197" s="1">
        <f t="shared" si="13"/>
        <v>204.20352248333728</v>
      </c>
      <c r="F197" s="1">
        <f t="shared" si="14"/>
        <v>-10</v>
      </c>
      <c r="G197" s="1">
        <f t="shared" si="15"/>
        <v>-7.2034283919719666E-12</v>
      </c>
    </row>
    <row r="198" spans="4:7" x14ac:dyDescent="0.3">
      <c r="D198" s="1">
        <f t="shared" si="12"/>
        <v>196</v>
      </c>
      <c r="E198" s="1">
        <f t="shared" si="13"/>
        <v>205.25072003453388</v>
      </c>
      <c r="F198" s="1">
        <f t="shared" si="14"/>
        <v>-4.9999999999937108</v>
      </c>
      <c r="G198" s="1">
        <f t="shared" si="15"/>
        <v>-8.6602540378480182</v>
      </c>
    </row>
    <row r="199" spans="4:7" x14ac:dyDescent="0.3">
      <c r="D199" s="1">
        <f t="shared" si="12"/>
        <v>197</v>
      </c>
      <c r="E199" s="1">
        <f t="shared" si="13"/>
        <v>206.29791758573049</v>
      </c>
      <c r="F199" s="1">
        <f t="shared" si="14"/>
        <v>5.0000000000063407</v>
      </c>
      <c r="G199" s="1">
        <f t="shared" si="15"/>
        <v>-8.6602540378407262</v>
      </c>
    </row>
    <row r="200" spans="4:7" x14ac:dyDescent="0.3">
      <c r="D200" s="1">
        <f t="shared" si="12"/>
        <v>198</v>
      </c>
      <c r="E200" s="1">
        <f t="shared" si="13"/>
        <v>207.34511513692709</v>
      </c>
      <c r="F200" s="1">
        <f t="shared" si="14"/>
        <v>10</v>
      </c>
      <c r="G200" s="1">
        <f t="shared" si="15"/>
        <v>7.379838927457083E-12</v>
      </c>
    </row>
    <row r="201" spans="4:7" x14ac:dyDescent="0.3">
      <c r="D201" s="1">
        <f t="shared" si="12"/>
        <v>199</v>
      </c>
      <c r="E201" s="1">
        <f t="shared" si="13"/>
        <v>208.3923126881237</v>
      </c>
      <c r="F201" s="1">
        <f t="shared" si="14"/>
        <v>4.999999999993558</v>
      </c>
      <c r="G201" s="1">
        <f t="shared" si="15"/>
        <v>8.660254037848107</v>
      </c>
    </row>
    <row r="202" spans="4:7" x14ac:dyDescent="0.3">
      <c r="D202" s="1">
        <f t="shared" si="12"/>
        <v>200</v>
      </c>
      <c r="E202" s="1">
        <f t="shared" si="13"/>
        <v>209.4395102393203</v>
      </c>
      <c r="F202" s="1">
        <f t="shared" si="14"/>
        <v>-5.0000000000064926</v>
      </c>
      <c r="G202" s="1">
        <f t="shared" si="15"/>
        <v>8.6602540378406374</v>
      </c>
    </row>
    <row r="203" spans="4:7" x14ac:dyDescent="0.3">
      <c r="D203" s="1">
        <f t="shared" si="12"/>
        <v>201</v>
      </c>
      <c r="E203" s="1">
        <f t="shared" si="13"/>
        <v>210.4867077905169</v>
      </c>
      <c r="F203" s="1">
        <f t="shared" si="14"/>
        <v>-10</v>
      </c>
      <c r="G203" s="1">
        <f t="shared" si="15"/>
        <v>-7.5562494629421995E-12</v>
      </c>
    </row>
    <row r="204" spans="4:7" x14ac:dyDescent="0.3">
      <c r="D204" s="1">
        <f t="shared" si="12"/>
        <v>202</v>
      </c>
      <c r="E204" s="1">
        <f t="shared" si="13"/>
        <v>211.53390534171351</v>
      </c>
      <c r="F204" s="1">
        <f t="shared" si="14"/>
        <v>-4.9999999999934053</v>
      </c>
      <c r="G204" s="1">
        <f t="shared" si="15"/>
        <v>-8.660254037848194</v>
      </c>
    </row>
    <row r="205" spans="4:7" x14ac:dyDescent="0.3">
      <c r="D205" s="1">
        <f t="shared" si="12"/>
        <v>203</v>
      </c>
      <c r="E205" s="1">
        <f t="shared" si="13"/>
        <v>212.58110289291011</v>
      </c>
      <c r="F205" s="1">
        <f t="shared" si="14"/>
        <v>5.0000000000066454</v>
      </c>
      <c r="G205" s="1">
        <f t="shared" si="15"/>
        <v>-8.6602540378405486</v>
      </c>
    </row>
    <row r="206" spans="4:7" x14ac:dyDescent="0.3">
      <c r="D206" s="1">
        <f t="shared" si="12"/>
        <v>204</v>
      </c>
      <c r="E206" s="1">
        <f t="shared" si="13"/>
        <v>213.62830044410671</v>
      </c>
      <c r="F206" s="1">
        <f t="shared" si="14"/>
        <v>10</v>
      </c>
      <c r="G206" s="1">
        <f t="shared" si="15"/>
        <v>7.7326599984273159E-12</v>
      </c>
    </row>
    <row r="207" spans="4:7" x14ac:dyDescent="0.3">
      <c r="D207" s="1">
        <f t="shared" si="12"/>
        <v>205</v>
      </c>
      <c r="E207" s="1">
        <f t="shared" si="13"/>
        <v>214.67549799530332</v>
      </c>
      <c r="F207" s="1">
        <f t="shared" si="14"/>
        <v>4.9999999999932525</v>
      </c>
      <c r="G207" s="1">
        <f t="shared" si="15"/>
        <v>8.6602540378482811</v>
      </c>
    </row>
    <row r="208" spans="4:7" x14ac:dyDescent="0.3">
      <c r="D208" s="1">
        <f t="shared" si="12"/>
        <v>206</v>
      </c>
      <c r="E208" s="1">
        <f t="shared" si="13"/>
        <v>215.72269554649992</v>
      </c>
      <c r="F208" s="1">
        <f t="shared" si="14"/>
        <v>-5.000000000006799</v>
      </c>
      <c r="G208" s="1">
        <f t="shared" si="15"/>
        <v>8.6602540378404615</v>
      </c>
    </row>
    <row r="209" spans="4:7" x14ac:dyDescent="0.3">
      <c r="D209" s="1">
        <f t="shared" si="12"/>
        <v>207</v>
      </c>
      <c r="E209" s="1">
        <f t="shared" si="13"/>
        <v>216.76989309769652</v>
      </c>
      <c r="F209" s="1">
        <f t="shared" si="14"/>
        <v>-10</v>
      </c>
      <c r="G209" s="1">
        <f t="shared" si="15"/>
        <v>-7.9090705339124323E-12</v>
      </c>
    </row>
    <row r="210" spans="4:7" x14ac:dyDescent="0.3">
      <c r="D210" s="1">
        <f t="shared" si="12"/>
        <v>208</v>
      </c>
      <c r="E210" s="1">
        <f t="shared" si="13"/>
        <v>217.81709064889313</v>
      </c>
      <c r="F210" s="1">
        <f t="shared" si="14"/>
        <v>-4.9999999999930997</v>
      </c>
      <c r="G210" s="1">
        <f t="shared" si="15"/>
        <v>-8.6602540378483699</v>
      </c>
    </row>
    <row r="211" spans="4:7" x14ac:dyDescent="0.3">
      <c r="D211" s="1">
        <f t="shared" si="12"/>
        <v>209</v>
      </c>
      <c r="E211" s="1">
        <f t="shared" si="13"/>
        <v>218.86428820008973</v>
      </c>
      <c r="F211" s="1">
        <f t="shared" si="14"/>
        <v>5.0000000000069509</v>
      </c>
      <c r="G211" s="1">
        <f t="shared" si="15"/>
        <v>-8.6602540378403745</v>
      </c>
    </row>
    <row r="212" spans="4:7" x14ac:dyDescent="0.3">
      <c r="D212" s="1">
        <f t="shared" si="12"/>
        <v>210</v>
      </c>
      <c r="E212" s="1">
        <f t="shared" si="13"/>
        <v>219.91148575128634</v>
      </c>
      <c r="F212" s="1">
        <f t="shared" si="14"/>
        <v>10</v>
      </c>
      <c r="G212" s="1">
        <f t="shared" si="15"/>
        <v>8.0854810693975487E-12</v>
      </c>
    </row>
    <row r="213" spans="4:7" x14ac:dyDescent="0.3">
      <c r="D213" s="1">
        <f t="shared" si="12"/>
        <v>211</v>
      </c>
      <c r="E213" s="1">
        <f t="shared" si="13"/>
        <v>220.95868330248294</v>
      </c>
      <c r="F213" s="1">
        <f t="shared" si="14"/>
        <v>4.999999999992947</v>
      </c>
      <c r="G213" s="1">
        <f t="shared" si="15"/>
        <v>8.6602540378484587</v>
      </c>
    </row>
    <row r="214" spans="4:7" x14ac:dyDescent="0.3">
      <c r="D214" s="1">
        <f t="shared" si="12"/>
        <v>212</v>
      </c>
      <c r="E214" s="1">
        <f t="shared" si="13"/>
        <v>222.00588085367954</v>
      </c>
      <c r="F214" s="1">
        <f t="shared" si="14"/>
        <v>-5.0000000000071045</v>
      </c>
      <c r="G214" s="1">
        <f t="shared" si="15"/>
        <v>8.6602540378402857</v>
      </c>
    </row>
    <row r="215" spans="4:7" x14ac:dyDescent="0.3">
      <c r="D215" s="1">
        <f t="shared" si="12"/>
        <v>213</v>
      </c>
      <c r="E215" s="1">
        <f t="shared" si="13"/>
        <v>223.05307840487615</v>
      </c>
      <c r="F215" s="1">
        <f t="shared" si="14"/>
        <v>-10</v>
      </c>
      <c r="G215" s="1">
        <f t="shared" si="15"/>
        <v>-8.2618916048826652E-12</v>
      </c>
    </row>
    <row r="216" spans="4:7" x14ac:dyDescent="0.3">
      <c r="D216" s="1">
        <f t="shared" si="12"/>
        <v>214</v>
      </c>
      <c r="E216" s="1">
        <f t="shared" si="13"/>
        <v>224.10027595607275</v>
      </c>
      <c r="F216" s="1">
        <f t="shared" si="14"/>
        <v>-4.9999999999927942</v>
      </c>
      <c r="G216" s="1">
        <f t="shared" si="15"/>
        <v>-8.6602540378485475</v>
      </c>
    </row>
    <row r="217" spans="4:7" x14ac:dyDescent="0.3">
      <c r="D217" s="1">
        <f t="shared" si="12"/>
        <v>215</v>
      </c>
      <c r="E217" s="1">
        <f t="shared" si="13"/>
        <v>225.14747350726935</v>
      </c>
      <c r="F217" s="1">
        <f t="shared" si="14"/>
        <v>5.0000000000072564</v>
      </c>
      <c r="G217" s="1">
        <f t="shared" si="15"/>
        <v>-8.6602540378401969</v>
      </c>
    </row>
    <row r="218" spans="4:7" x14ac:dyDescent="0.3">
      <c r="D218" s="1">
        <f t="shared" si="12"/>
        <v>216</v>
      </c>
      <c r="E218" s="1">
        <f t="shared" si="13"/>
        <v>226.19467105846596</v>
      </c>
      <c r="F218" s="1">
        <f t="shared" si="14"/>
        <v>10</v>
      </c>
      <c r="G218" s="1">
        <f t="shared" si="15"/>
        <v>8.4383021403677816E-12</v>
      </c>
    </row>
    <row r="219" spans="4:7" x14ac:dyDescent="0.3">
      <c r="D219" s="1">
        <f t="shared" si="12"/>
        <v>217</v>
      </c>
      <c r="E219" s="1">
        <f t="shared" si="13"/>
        <v>227.24186860966256</v>
      </c>
      <c r="F219" s="1">
        <f t="shared" si="14"/>
        <v>4.9999999999926414</v>
      </c>
      <c r="G219" s="1">
        <f t="shared" si="15"/>
        <v>8.6602540378486346</v>
      </c>
    </row>
    <row r="220" spans="4:7" x14ac:dyDescent="0.3">
      <c r="D220" s="1">
        <f t="shared" si="12"/>
        <v>218</v>
      </c>
      <c r="E220" s="1">
        <f t="shared" si="13"/>
        <v>228.28906616085916</v>
      </c>
      <c r="F220" s="1">
        <f t="shared" si="14"/>
        <v>-5.0000000000074092</v>
      </c>
      <c r="G220" s="1">
        <f t="shared" si="15"/>
        <v>8.6602540378401081</v>
      </c>
    </row>
    <row r="221" spans="4:7" x14ac:dyDescent="0.3">
      <c r="D221" s="1">
        <f t="shared" si="12"/>
        <v>219</v>
      </c>
      <c r="E221" s="1">
        <f t="shared" si="13"/>
        <v>229.33626371205577</v>
      </c>
      <c r="F221" s="1">
        <f t="shared" si="14"/>
        <v>-10</v>
      </c>
      <c r="G221" s="1">
        <f t="shared" si="15"/>
        <v>-8.614712675852898E-12</v>
      </c>
    </row>
    <row r="222" spans="4:7" x14ac:dyDescent="0.3">
      <c r="D222" s="1">
        <f t="shared" si="12"/>
        <v>220</v>
      </c>
      <c r="E222" s="1">
        <f t="shared" si="13"/>
        <v>230.38346126325237</v>
      </c>
      <c r="F222" s="1">
        <f t="shared" si="14"/>
        <v>-4.9999999999924887</v>
      </c>
      <c r="G222" s="1">
        <f t="shared" si="15"/>
        <v>-8.6602540378487234</v>
      </c>
    </row>
    <row r="223" spans="4:7" x14ac:dyDescent="0.3">
      <c r="D223" s="1">
        <f t="shared" si="12"/>
        <v>221</v>
      </c>
      <c r="E223" s="1">
        <f t="shared" si="13"/>
        <v>231.43065881444898</v>
      </c>
      <c r="F223" s="1">
        <f t="shared" si="14"/>
        <v>5.0000000000075628</v>
      </c>
      <c r="G223" s="1">
        <f t="shared" si="15"/>
        <v>-8.660254037840021</v>
      </c>
    </row>
    <row r="224" spans="4:7" x14ac:dyDescent="0.3">
      <c r="D224" s="1">
        <f t="shared" si="12"/>
        <v>222</v>
      </c>
      <c r="E224" s="1">
        <f t="shared" si="13"/>
        <v>232.47785636564558</v>
      </c>
      <c r="F224" s="1">
        <f t="shared" si="14"/>
        <v>10</v>
      </c>
      <c r="G224" s="1">
        <f t="shared" si="15"/>
        <v>8.7911232113380144E-12</v>
      </c>
    </row>
    <row r="225" spans="4:7" x14ac:dyDescent="0.3">
      <c r="D225" s="1">
        <f t="shared" si="12"/>
        <v>223</v>
      </c>
      <c r="E225" s="1">
        <f t="shared" si="13"/>
        <v>233.52505391684218</v>
      </c>
      <c r="F225" s="1">
        <f t="shared" si="14"/>
        <v>4.9999999999923359</v>
      </c>
      <c r="G225" s="1">
        <f t="shared" si="15"/>
        <v>8.6602540378488122</v>
      </c>
    </row>
    <row r="226" spans="4:7" x14ac:dyDescent="0.3">
      <c r="D226" s="1">
        <f t="shared" si="12"/>
        <v>224</v>
      </c>
      <c r="E226" s="1">
        <f t="shared" si="13"/>
        <v>234.57225146803879</v>
      </c>
      <c r="F226" s="1">
        <f t="shared" si="14"/>
        <v>-5.0000000000077147</v>
      </c>
      <c r="G226" s="1">
        <f t="shared" si="15"/>
        <v>8.6602540378399322</v>
      </c>
    </row>
    <row r="227" spans="4:7" x14ac:dyDescent="0.3">
      <c r="D227" s="1">
        <f t="shared" si="12"/>
        <v>225</v>
      </c>
      <c r="E227" s="1">
        <f t="shared" si="13"/>
        <v>235.61944901923539</v>
      </c>
      <c r="F227" s="1">
        <f t="shared" si="14"/>
        <v>-10</v>
      </c>
      <c r="G227" s="1">
        <f t="shared" si="15"/>
        <v>-8.9675337468231309E-12</v>
      </c>
    </row>
    <row r="228" spans="4:7" x14ac:dyDescent="0.3">
      <c r="D228" s="1">
        <f t="shared" si="12"/>
        <v>226</v>
      </c>
      <c r="E228" s="1">
        <f t="shared" si="13"/>
        <v>236.66664657043199</v>
      </c>
      <c r="F228" s="1">
        <f t="shared" si="14"/>
        <v>-4.9999999999921831</v>
      </c>
      <c r="G228" s="1">
        <f t="shared" si="15"/>
        <v>-8.660254037848901</v>
      </c>
    </row>
    <row r="229" spans="4:7" x14ac:dyDescent="0.3">
      <c r="D229" s="1">
        <f t="shared" si="12"/>
        <v>227</v>
      </c>
      <c r="E229" s="1">
        <f t="shared" si="13"/>
        <v>237.7138441216286</v>
      </c>
      <c r="F229" s="1">
        <f t="shared" si="14"/>
        <v>5.0000000000078684</v>
      </c>
      <c r="G229" s="1">
        <f t="shared" si="15"/>
        <v>-8.6602540378398434</v>
      </c>
    </row>
    <row r="230" spans="4:7" x14ac:dyDescent="0.3">
      <c r="D230" s="1">
        <f t="shared" si="12"/>
        <v>228</v>
      </c>
      <c r="E230" s="1">
        <f t="shared" si="13"/>
        <v>238.7610416728252</v>
      </c>
      <c r="F230" s="1">
        <f t="shared" si="14"/>
        <v>10</v>
      </c>
      <c r="G230" s="1">
        <f t="shared" si="15"/>
        <v>9.1439442823082473E-12</v>
      </c>
    </row>
    <row r="231" spans="4:7" x14ac:dyDescent="0.3">
      <c r="D231" s="1">
        <f t="shared" si="12"/>
        <v>229</v>
      </c>
      <c r="E231" s="1">
        <f t="shared" si="13"/>
        <v>239.8082392240218</v>
      </c>
      <c r="F231" s="1">
        <f t="shared" si="14"/>
        <v>4.9999999999920304</v>
      </c>
      <c r="G231" s="1">
        <f t="shared" si="15"/>
        <v>8.6602540378489881</v>
      </c>
    </row>
    <row r="232" spans="4:7" x14ac:dyDescent="0.3">
      <c r="D232" s="1">
        <f t="shared" si="12"/>
        <v>230</v>
      </c>
      <c r="E232" s="1">
        <f t="shared" si="13"/>
        <v>240.85543677521841</v>
      </c>
      <c r="F232" s="1">
        <f t="shared" si="14"/>
        <v>-5.0000000000080203</v>
      </c>
      <c r="G232" s="1">
        <f t="shared" si="15"/>
        <v>8.6602540378397546</v>
      </c>
    </row>
    <row r="233" spans="4:7" x14ac:dyDescent="0.3">
      <c r="D233" s="1">
        <f t="shared" si="12"/>
        <v>231</v>
      </c>
      <c r="E233" s="1">
        <f t="shared" si="13"/>
        <v>241.90263432641501</v>
      </c>
      <c r="F233" s="1">
        <f t="shared" si="14"/>
        <v>-10</v>
      </c>
      <c r="G233" s="1">
        <f t="shared" si="15"/>
        <v>-9.3203548177933637E-12</v>
      </c>
    </row>
    <row r="234" spans="4:7" x14ac:dyDescent="0.3">
      <c r="D234" s="1">
        <f t="shared" si="12"/>
        <v>232</v>
      </c>
      <c r="E234" s="1">
        <f t="shared" si="13"/>
        <v>242.94983187761162</v>
      </c>
      <c r="F234" s="1">
        <f t="shared" si="14"/>
        <v>-4.9999999999918776</v>
      </c>
      <c r="G234" s="1">
        <f t="shared" si="15"/>
        <v>-8.6602540378490751</v>
      </c>
    </row>
    <row r="235" spans="4:7" x14ac:dyDescent="0.3">
      <c r="D235" s="1">
        <f t="shared" si="12"/>
        <v>233</v>
      </c>
      <c r="E235" s="1">
        <f t="shared" si="13"/>
        <v>243.99702942880822</v>
      </c>
      <c r="F235" s="1">
        <f t="shared" si="14"/>
        <v>5.000000000008173</v>
      </c>
      <c r="G235" s="1">
        <f t="shared" si="15"/>
        <v>-8.6602540378396675</v>
      </c>
    </row>
    <row r="236" spans="4:7" x14ac:dyDescent="0.3">
      <c r="D236" s="1">
        <f t="shared" si="12"/>
        <v>234</v>
      </c>
      <c r="E236" s="1">
        <f t="shared" si="13"/>
        <v>245.04422698000482</v>
      </c>
      <c r="F236" s="1">
        <f t="shared" si="14"/>
        <v>10</v>
      </c>
      <c r="G236" s="1">
        <f t="shared" si="15"/>
        <v>9.4967653532784801E-12</v>
      </c>
    </row>
    <row r="237" spans="4:7" x14ac:dyDescent="0.3">
      <c r="D237" s="1">
        <f t="shared" si="12"/>
        <v>235</v>
      </c>
      <c r="E237" s="1">
        <f t="shared" si="13"/>
        <v>246.09142453120143</v>
      </c>
      <c r="F237" s="1">
        <f t="shared" si="14"/>
        <v>4.999999999991724</v>
      </c>
      <c r="G237" s="1">
        <f t="shared" si="15"/>
        <v>8.6602540378491639</v>
      </c>
    </row>
    <row r="238" spans="4:7" x14ac:dyDescent="0.3">
      <c r="D238" s="1">
        <f t="shared" si="12"/>
        <v>236</v>
      </c>
      <c r="E238" s="1">
        <f t="shared" si="13"/>
        <v>247.13862208239803</v>
      </c>
      <c r="F238" s="1">
        <f t="shared" si="14"/>
        <v>-5.0000000000083267</v>
      </c>
      <c r="G238" s="1">
        <f t="shared" si="15"/>
        <v>8.6602540378395805</v>
      </c>
    </row>
    <row r="239" spans="4:7" x14ac:dyDescent="0.3">
      <c r="D239" s="1">
        <f t="shared" si="12"/>
        <v>237</v>
      </c>
      <c r="E239" s="1">
        <f t="shared" si="13"/>
        <v>248.18581963359463</v>
      </c>
      <c r="F239" s="1">
        <f t="shared" si="14"/>
        <v>-10</v>
      </c>
      <c r="G239" s="1">
        <f t="shared" si="15"/>
        <v>-9.6731758887635966E-12</v>
      </c>
    </row>
    <row r="240" spans="4:7" x14ac:dyDescent="0.3">
      <c r="D240" s="1">
        <f t="shared" si="12"/>
        <v>238</v>
      </c>
      <c r="E240" s="1">
        <f t="shared" si="13"/>
        <v>249.23301718479124</v>
      </c>
      <c r="F240" s="1">
        <f t="shared" si="14"/>
        <v>-4.9999999999915721</v>
      </c>
      <c r="G240" s="1">
        <f t="shared" si="15"/>
        <v>-8.6602540378492527</v>
      </c>
    </row>
    <row r="241" spans="4:7" x14ac:dyDescent="0.3">
      <c r="D241" s="1">
        <f t="shared" si="12"/>
        <v>239</v>
      </c>
      <c r="E241" s="1">
        <f t="shared" si="13"/>
        <v>250.28021473598784</v>
      </c>
      <c r="F241" s="1">
        <f t="shared" si="14"/>
        <v>5.0000000000084786</v>
      </c>
      <c r="G241" s="1">
        <f t="shared" si="15"/>
        <v>-8.6602540378394917</v>
      </c>
    </row>
    <row r="242" spans="4:7" x14ac:dyDescent="0.3">
      <c r="D242" s="1">
        <f t="shared" si="12"/>
        <v>240</v>
      </c>
      <c r="E242" s="1">
        <f t="shared" si="13"/>
        <v>251.32741228718444</v>
      </c>
      <c r="F242" s="1">
        <f t="shared" si="14"/>
        <v>10</v>
      </c>
      <c r="G242" s="1">
        <f t="shared" si="15"/>
        <v>9.849586424248713E-12</v>
      </c>
    </row>
    <row r="243" spans="4:7" x14ac:dyDescent="0.3">
      <c r="D243" s="1">
        <f t="shared" si="12"/>
        <v>241</v>
      </c>
      <c r="E243" s="1">
        <f t="shared" si="13"/>
        <v>252.37460983838105</v>
      </c>
      <c r="F243" s="1">
        <f t="shared" si="14"/>
        <v>4.9999999999914193</v>
      </c>
      <c r="G243" s="1">
        <f t="shared" si="15"/>
        <v>8.6602540378493416</v>
      </c>
    </row>
    <row r="244" spans="4:7" x14ac:dyDescent="0.3">
      <c r="D244" s="1">
        <f t="shared" si="12"/>
        <v>242</v>
      </c>
      <c r="E244" s="1">
        <f t="shared" si="13"/>
        <v>253.42180738957765</v>
      </c>
      <c r="F244" s="1">
        <f t="shared" si="14"/>
        <v>-5.0000000000086322</v>
      </c>
      <c r="G244" s="1">
        <f t="shared" si="15"/>
        <v>8.6602540378394028</v>
      </c>
    </row>
    <row r="245" spans="4:7" x14ac:dyDescent="0.3">
      <c r="D245" s="1">
        <f t="shared" si="12"/>
        <v>243</v>
      </c>
      <c r="E245" s="1">
        <f t="shared" si="13"/>
        <v>254.46900494077425</v>
      </c>
      <c r="F245" s="1">
        <f t="shared" si="14"/>
        <v>-10</v>
      </c>
      <c r="G245" s="1">
        <f t="shared" si="15"/>
        <v>-1.0025996959733829E-11</v>
      </c>
    </row>
    <row r="246" spans="4:7" x14ac:dyDescent="0.3">
      <c r="D246" s="1">
        <f t="shared" si="12"/>
        <v>244</v>
      </c>
      <c r="E246" s="1">
        <f t="shared" si="13"/>
        <v>255.51620249197086</v>
      </c>
      <c r="F246" s="1">
        <f t="shared" si="14"/>
        <v>-4.9999999999912665</v>
      </c>
      <c r="G246" s="1">
        <f t="shared" si="15"/>
        <v>-8.6602540378494286</v>
      </c>
    </row>
    <row r="247" spans="4:7" x14ac:dyDescent="0.3">
      <c r="D247" s="1">
        <f t="shared" si="12"/>
        <v>245</v>
      </c>
      <c r="E247" s="1">
        <f t="shared" si="13"/>
        <v>256.56340004316746</v>
      </c>
      <c r="F247" s="1">
        <f t="shared" si="14"/>
        <v>5.0000000000087841</v>
      </c>
      <c r="G247" s="1">
        <f t="shared" si="15"/>
        <v>-8.660254037839314</v>
      </c>
    </row>
    <row r="248" spans="4:7" x14ac:dyDescent="0.3">
      <c r="D248" s="1">
        <f t="shared" si="12"/>
        <v>246</v>
      </c>
      <c r="E248" s="1">
        <f t="shared" si="13"/>
        <v>257.61059759436404</v>
      </c>
      <c r="F248" s="1">
        <f t="shared" si="14"/>
        <v>10</v>
      </c>
      <c r="G248" s="1">
        <f t="shared" si="15"/>
        <v>9.9181904009149058E-12</v>
      </c>
    </row>
    <row r="249" spans="4:7" x14ac:dyDescent="0.3">
      <c r="D249" s="1">
        <f t="shared" si="12"/>
        <v>247</v>
      </c>
      <c r="E249" s="1">
        <f t="shared" si="13"/>
        <v>258.65779514556061</v>
      </c>
      <c r="F249" s="1">
        <f t="shared" si="14"/>
        <v>4.9999999999916058</v>
      </c>
      <c r="G249" s="1">
        <f t="shared" si="15"/>
        <v>8.6602540378492332</v>
      </c>
    </row>
    <row r="250" spans="4:7" x14ac:dyDescent="0.3">
      <c r="D250" s="1">
        <f t="shared" si="12"/>
        <v>248</v>
      </c>
      <c r="E250" s="1">
        <f t="shared" si="13"/>
        <v>259.70499269675719</v>
      </c>
      <c r="F250" s="1">
        <f t="shared" si="14"/>
        <v>-5.0000000000081988</v>
      </c>
      <c r="G250" s="1">
        <f t="shared" si="15"/>
        <v>8.6602540378396533</v>
      </c>
    </row>
    <row r="251" spans="4:7" x14ac:dyDescent="0.3">
      <c r="D251" s="1">
        <f t="shared" si="12"/>
        <v>249</v>
      </c>
      <c r="E251" s="1">
        <f t="shared" si="13"/>
        <v>260.75219024795376</v>
      </c>
      <c r="F251" s="1">
        <f t="shared" si="14"/>
        <v>-10</v>
      </c>
      <c r="G251" s="1">
        <f t="shared" si="15"/>
        <v>-9.241949653487902E-12</v>
      </c>
    </row>
    <row r="252" spans="4:7" x14ac:dyDescent="0.3">
      <c r="D252" s="1">
        <f t="shared" si="12"/>
        <v>250</v>
      </c>
      <c r="E252" s="1">
        <f t="shared" si="13"/>
        <v>261.79938779915034</v>
      </c>
      <c r="F252" s="1">
        <f t="shared" si="14"/>
        <v>-4.9999999999921911</v>
      </c>
      <c r="G252" s="1">
        <f t="shared" si="15"/>
        <v>-8.6602540378488939</v>
      </c>
    </row>
    <row r="253" spans="4:7" x14ac:dyDescent="0.3">
      <c r="D253" s="1">
        <f t="shared" si="12"/>
        <v>251</v>
      </c>
      <c r="E253" s="1">
        <f t="shared" si="13"/>
        <v>262.84658535034691</v>
      </c>
      <c r="F253" s="1">
        <f t="shared" si="14"/>
        <v>5.0000000000076126</v>
      </c>
      <c r="G253" s="1">
        <f t="shared" si="15"/>
        <v>-8.6602540378399908</v>
      </c>
    </row>
    <row r="254" spans="4:7" x14ac:dyDescent="0.3">
      <c r="D254" s="1">
        <f t="shared" si="12"/>
        <v>252</v>
      </c>
      <c r="E254" s="1">
        <f t="shared" si="13"/>
        <v>263.89378290154349</v>
      </c>
      <c r="F254" s="1">
        <f t="shared" si="14"/>
        <v>10</v>
      </c>
      <c r="G254" s="1">
        <f t="shared" si="15"/>
        <v>8.5657089060608982E-12</v>
      </c>
    </row>
    <row r="255" spans="4:7" x14ac:dyDescent="0.3">
      <c r="D255" s="1">
        <f t="shared" si="12"/>
        <v>253</v>
      </c>
      <c r="E255" s="1">
        <f t="shared" si="13"/>
        <v>264.94098045274006</v>
      </c>
      <c r="F255" s="1">
        <f t="shared" si="14"/>
        <v>4.9999999999927773</v>
      </c>
      <c r="G255" s="1">
        <f t="shared" si="15"/>
        <v>8.6602540378485564</v>
      </c>
    </row>
    <row r="256" spans="4:7" x14ac:dyDescent="0.3">
      <c r="D256" s="1">
        <f t="shared" si="12"/>
        <v>254</v>
      </c>
      <c r="E256" s="1">
        <f t="shared" si="13"/>
        <v>265.98817800393664</v>
      </c>
      <c r="F256" s="1">
        <f t="shared" si="14"/>
        <v>-5.0000000000070273</v>
      </c>
      <c r="G256" s="1">
        <f t="shared" si="15"/>
        <v>8.6602540378403283</v>
      </c>
    </row>
    <row r="257" spans="4:7" x14ac:dyDescent="0.3">
      <c r="D257" s="1">
        <f t="shared" si="12"/>
        <v>255</v>
      </c>
      <c r="E257" s="1">
        <f t="shared" si="13"/>
        <v>267.03537555513321</v>
      </c>
      <c r="F257" s="1">
        <f t="shared" si="14"/>
        <v>-10</v>
      </c>
      <c r="G257" s="1">
        <f t="shared" si="15"/>
        <v>-7.8894681586338944E-12</v>
      </c>
    </row>
    <row r="258" spans="4:7" x14ac:dyDescent="0.3">
      <c r="D258" s="1">
        <f t="shared" si="12"/>
        <v>256</v>
      </c>
      <c r="E258" s="1">
        <f t="shared" si="13"/>
        <v>268.08257310632979</v>
      </c>
      <c r="F258" s="1">
        <f t="shared" si="14"/>
        <v>-4.9999999999933626</v>
      </c>
      <c r="G258" s="1">
        <f t="shared" si="15"/>
        <v>-8.6602540378482189</v>
      </c>
    </row>
    <row r="259" spans="4:7" x14ac:dyDescent="0.3">
      <c r="D259" s="1">
        <f t="shared" si="12"/>
        <v>257</v>
      </c>
      <c r="E259" s="1">
        <f t="shared" si="13"/>
        <v>269.12977065752636</v>
      </c>
      <c r="F259" s="1">
        <f t="shared" si="14"/>
        <v>5.0000000000064411</v>
      </c>
      <c r="G259" s="1">
        <f t="shared" si="15"/>
        <v>-8.6602540378406658</v>
      </c>
    </row>
    <row r="260" spans="4:7" x14ac:dyDescent="0.3">
      <c r="D260" s="1">
        <f t="shared" ref="D260:D323" si="16">D259+1</f>
        <v>258</v>
      </c>
      <c r="E260" s="1">
        <f t="shared" ref="E260:E323" si="17">E259+RADIANS($B$5)</f>
        <v>270.17696820872294</v>
      </c>
      <c r="F260" s="1">
        <f t="shared" ref="F260:F323" si="18">$B$2*COS(E260)</f>
        <v>10</v>
      </c>
      <c r="G260" s="1">
        <f t="shared" ref="G260:G323" si="19">$B$2*SIN(E260)</f>
        <v>7.2132274112068906E-12</v>
      </c>
    </row>
    <row r="261" spans="4:7" x14ac:dyDescent="0.3">
      <c r="D261" s="1">
        <f t="shared" si="16"/>
        <v>259</v>
      </c>
      <c r="E261" s="1">
        <f t="shared" si="17"/>
        <v>271.22416575991952</v>
      </c>
      <c r="F261" s="1">
        <f t="shared" si="18"/>
        <v>4.999999999993948</v>
      </c>
      <c r="G261" s="1">
        <f t="shared" si="19"/>
        <v>8.6602540378478796</v>
      </c>
    </row>
    <row r="262" spans="4:7" x14ac:dyDescent="0.3">
      <c r="D262" s="1">
        <f t="shared" si="16"/>
        <v>260</v>
      </c>
      <c r="E262" s="1">
        <f t="shared" si="17"/>
        <v>272.27136331111609</v>
      </c>
      <c r="F262" s="1">
        <f t="shared" si="18"/>
        <v>-5.0000000000058566</v>
      </c>
      <c r="G262" s="1">
        <f t="shared" si="19"/>
        <v>8.6602540378410051</v>
      </c>
    </row>
    <row r="263" spans="4:7" x14ac:dyDescent="0.3">
      <c r="D263" s="1">
        <f t="shared" si="16"/>
        <v>261</v>
      </c>
      <c r="E263" s="1">
        <f t="shared" si="17"/>
        <v>273.31856086231267</v>
      </c>
      <c r="F263" s="1">
        <f t="shared" si="18"/>
        <v>-10</v>
      </c>
      <c r="G263" s="1">
        <f t="shared" si="19"/>
        <v>-6.5369866637798868E-12</v>
      </c>
    </row>
    <row r="264" spans="4:7" x14ac:dyDescent="0.3">
      <c r="D264" s="1">
        <f t="shared" si="16"/>
        <v>262</v>
      </c>
      <c r="E264" s="1">
        <f t="shared" si="17"/>
        <v>274.36575841350924</v>
      </c>
      <c r="F264" s="1">
        <f t="shared" si="18"/>
        <v>-4.9999999999945342</v>
      </c>
      <c r="G264" s="1">
        <f t="shared" si="19"/>
        <v>-8.6602540378475421</v>
      </c>
    </row>
    <row r="265" spans="4:7" x14ac:dyDescent="0.3">
      <c r="D265" s="1">
        <f t="shared" si="16"/>
        <v>263</v>
      </c>
      <c r="E265" s="1">
        <f t="shared" si="17"/>
        <v>275.41295596470582</v>
      </c>
      <c r="F265" s="1">
        <f t="shared" si="18"/>
        <v>5.0000000000052705</v>
      </c>
      <c r="G265" s="1">
        <f t="shared" si="19"/>
        <v>-8.6602540378413426</v>
      </c>
    </row>
    <row r="266" spans="4:7" x14ac:dyDescent="0.3">
      <c r="D266" s="1">
        <f t="shared" si="16"/>
        <v>264</v>
      </c>
      <c r="E266" s="1">
        <f t="shared" si="17"/>
        <v>276.46015351590239</v>
      </c>
      <c r="F266" s="1">
        <f t="shared" si="18"/>
        <v>10</v>
      </c>
      <c r="G266" s="1">
        <f t="shared" si="19"/>
        <v>5.860745916352883E-12</v>
      </c>
    </row>
    <row r="267" spans="4:7" x14ac:dyDescent="0.3">
      <c r="D267" s="1">
        <f t="shared" si="16"/>
        <v>265</v>
      </c>
      <c r="E267" s="1">
        <f t="shared" si="17"/>
        <v>277.50735106709897</v>
      </c>
      <c r="F267" s="1">
        <f t="shared" si="18"/>
        <v>4.9999999999951195</v>
      </c>
      <c r="G267" s="1">
        <f t="shared" si="19"/>
        <v>8.6602540378472028</v>
      </c>
    </row>
    <row r="268" spans="4:7" x14ac:dyDescent="0.3">
      <c r="D268" s="1">
        <f t="shared" si="16"/>
        <v>266</v>
      </c>
      <c r="E268" s="1">
        <f t="shared" si="17"/>
        <v>278.55454861829554</v>
      </c>
      <c r="F268" s="1">
        <f t="shared" si="18"/>
        <v>-5.0000000000046851</v>
      </c>
      <c r="G268" s="1">
        <f t="shared" si="19"/>
        <v>8.6602540378416819</v>
      </c>
    </row>
    <row r="269" spans="4:7" x14ac:dyDescent="0.3">
      <c r="D269" s="1">
        <f t="shared" si="16"/>
        <v>267</v>
      </c>
      <c r="E269" s="1">
        <f t="shared" si="17"/>
        <v>279.60174616949212</v>
      </c>
      <c r="F269" s="1">
        <f t="shared" si="18"/>
        <v>-10</v>
      </c>
      <c r="G269" s="1">
        <f t="shared" si="19"/>
        <v>-5.1845051689258792E-12</v>
      </c>
    </row>
    <row r="270" spans="4:7" x14ac:dyDescent="0.3">
      <c r="D270" s="1">
        <f t="shared" si="16"/>
        <v>268</v>
      </c>
      <c r="E270" s="1">
        <f t="shared" si="17"/>
        <v>280.64894372068869</v>
      </c>
      <c r="F270" s="1">
        <f t="shared" si="18"/>
        <v>-4.9999999999957048</v>
      </c>
      <c r="G270" s="1">
        <f t="shared" si="19"/>
        <v>-8.6602540378468653</v>
      </c>
    </row>
    <row r="271" spans="4:7" x14ac:dyDescent="0.3">
      <c r="D271" s="1">
        <f t="shared" si="16"/>
        <v>269</v>
      </c>
      <c r="E271" s="1">
        <f t="shared" si="17"/>
        <v>281.69614127188527</v>
      </c>
      <c r="F271" s="1">
        <f t="shared" si="18"/>
        <v>5.0000000000040989</v>
      </c>
      <c r="G271" s="1">
        <f t="shared" si="19"/>
        <v>-8.6602540378420194</v>
      </c>
    </row>
    <row r="272" spans="4:7" x14ac:dyDescent="0.3">
      <c r="D272" s="1">
        <f t="shared" si="16"/>
        <v>270</v>
      </c>
      <c r="E272" s="1">
        <f t="shared" si="17"/>
        <v>282.74333882308184</v>
      </c>
      <c r="F272" s="1">
        <f t="shared" si="18"/>
        <v>10</v>
      </c>
      <c r="G272" s="1">
        <f t="shared" si="19"/>
        <v>4.5082644214988754E-12</v>
      </c>
    </row>
    <row r="273" spans="4:7" x14ac:dyDescent="0.3">
      <c r="D273" s="1">
        <f t="shared" si="16"/>
        <v>271</v>
      </c>
      <c r="E273" s="1">
        <f t="shared" si="17"/>
        <v>283.79053637427842</v>
      </c>
      <c r="F273" s="1">
        <f t="shared" si="18"/>
        <v>4.999999999996291</v>
      </c>
      <c r="G273" s="1">
        <f t="shared" si="19"/>
        <v>8.6602540378465278</v>
      </c>
    </row>
    <row r="274" spans="4:7" x14ac:dyDescent="0.3">
      <c r="D274" s="1">
        <f t="shared" si="16"/>
        <v>272</v>
      </c>
      <c r="E274" s="1">
        <f t="shared" si="17"/>
        <v>284.83773392547499</v>
      </c>
      <c r="F274" s="1">
        <f t="shared" si="18"/>
        <v>-5.0000000000035136</v>
      </c>
      <c r="G274" s="1">
        <f t="shared" si="19"/>
        <v>8.6602540378423569</v>
      </c>
    </row>
    <row r="275" spans="4:7" x14ac:dyDescent="0.3">
      <c r="D275" s="1">
        <f t="shared" si="16"/>
        <v>273</v>
      </c>
      <c r="E275" s="1">
        <f t="shared" si="17"/>
        <v>285.88493147667157</v>
      </c>
      <c r="F275" s="1">
        <f t="shared" si="18"/>
        <v>-10</v>
      </c>
      <c r="G275" s="1">
        <f t="shared" si="19"/>
        <v>-3.8320236740718716E-12</v>
      </c>
    </row>
    <row r="276" spans="4:7" x14ac:dyDescent="0.3">
      <c r="D276" s="1">
        <f t="shared" si="16"/>
        <v>274</v>
      </c>
      <c r="E276" s="1">
        <f t="shared" si="17"/>
        <v>286.93212902786814</v>
      </c>
      <c r="F276" s="1">
        <f t="shared" si="18"/>
        <v>-4.9999999999968763</v>
      </c>
      <c r="G276" s="1">
        <f t="shared" si="19"/>
        <v>-8.6602540378461903</v>
      </c>
    </row>
    <row r="277" spans="4:7" x14ac:dyDescent="0.3">
      <c r="D277" s="1">
        <f t="shared" si="16"/>
        <v>275</v>
      </c>
      <c r="E277" s="1">
        <f t="shared" si="17"/>
        <v>287.97932657906472</v>
      </c>
      <c r="F277" s="1">
        <f t="shared" si="18"/>
        <v>5.0000000000029274</v>
      </c>
      <c r="G277" s="1">
        <f t="shared" si="19"/>
        <v>-8.6602540378426962</v>
      </c>
    </row>
    <row r="278" spans="4:7" x14ac:dyDescent="0.3">
      <c r="D278" s="1">
        <f t="shared" si="16"/>
        <v>276</v>
      </c>
      <c r="E278" s="1">
        <f t="shared" si="17"/>
        <v>289.02652413026129</v>
      </c>
      <c r="F278" s="1">
        <f t="shared" si="18"/>
        <v>10</v>
      </c>
      <c r="G278" s="1">
        <f t="shared" si="19"/>
        <v>3.1557829266448678E-12</v>
      </c>
    </row>
    <row r="279" spans="4:7" x14ac:dyDescent="0.3">
      <c r="D279" s="1">
        <f t="shared" si="16"/>
        <v>277</v>
      </c>
      <c r="E279" s="1">
        <f t="shared" si="17"/>
        <v>290.07372168145787</v>
      </c>
      <c r="F279" s="1">
        <f t="shared" si="18"/>
        <v>4.9999999999974616</v>
      </c>
      <c r="G279" s="1">
        <f t="shared" si="19"/>
        <v>8.660254037845851</v>
      </c>
    </row>
    <row r="280" spans="4:7" x14ac:dyDescent="0.3">
      <c r="D280" s="1">
        <f t="shared" si="16"/>
        <v>278</v>
      </c>
      <c r="E280" s="1">
        <f t="shared" si="17"/>
        <v>291.12091923265444</v>
      </c>
      <c r="F280" s="1">
        <f t="shared" si="18"/>
        <v>-5.000000000002343</v>
      </c>
      <c r="G280" s="1">
        <f t="shared" si="19"/>
        <v>8.6602540378430337</v>
      </c>
    </row>
    <row r="281" spans="4:7" x14ac:dyDescent="0.3">
      <c r="D281" s="1">
        <f t="shared" si="16"/>
        <v>279</v>
      </c>
      <c r="E281" s="1">
        <f t="shared" si="17"/>
        <v>292.16811678385102</v>
      </c>
      <c r="F281" s="1">
        <f t="shared" si="18"/>
        <v>-10</v>
      </c>
      <c r="G281" s="1">
        <f t="shared" si="19"/>
        <v>-2.479542179217864E-12</v>
      </c>
    </row>
    <row r="282" spans="4:7" x14ac:dyDescent="0.3">
      <c r="D282" s="1">
        <f t="shared" si="16"/>
        <v>280</v>
      </c>
      <c r="E282" s="1">
        <f t="shared" si="17"/>
        <v>293.21531433504759</v>
      </c>
      <c r="F282" s="1">
        <f t="shared" si="18"/>
        <v>-4.9999999999980478</v>
      </c>
      <c r="G282" s="1">
        <f t="shared" si="19"/>
        <v>-8.6602540378455135</v>
      </c>
    </row>
    <row r="283" spans="4:7" x14ac:dyDescent="0.3">
      <c r="D283" s="1">
        <f t="shared" si="16"/>
        <v>281</v>
      </c>
      <c r="E283" s="1">
        <f t="shared" si="17"/>
        <v>294.26251188624417</v>
      </c>
      <c r="F283" s="1">
        <f t="shared" si="18"/>
        <v>5.0000000000017568</v>
      </c>
      <c r="G283" s="1">
        <f t="shared" si="19"/>
        <v>-8.660254037843373</v>
      </c>
    </row>
    <row r="284" spans="4:7" x14ac:dyDescent="0.3">
      <c r="D284" s="1">
        <f t="shared" si="16"/>
        <v>282</v>
      </c>
      <c r="E284" s="1">
        <f t="shared" si="17"/>
        <v>295.30970943744074</v>
      </c>
      <c r="F284" s="1">
        <f t="shared" si="18"/>
        <v>10</v>
      </c>
      <c r="G284" s="1">
        <f t="shared" si="19"/>
        <v>1.8033014317908602E-12</v>
      </c>
    </row>
    <row r="285" spans="4:7" x14ac:dyDescent="0.3">
      <c r="D285" s="1">
        <f t="shared" si="16"/>
        <v>283</v>
      </c>
      <c r="E285" s="1">
        <f t="shared" si="17"/>
        <v>296.35690698863732</v>
      </c>
      <c r="F285" s="1">
        <f t="shared" si="18"/>
        <v>4.9999999999986331</v>
      </c>
      <c r="G285" s="1">
        <f t="shared" si="19"/>
        <v>8.660254037845176</v>
      </c>
    </row>
    <row r="286" spans="4:7" x14ac:dyDescent="0.3">
      <c r="D286" s="1">
        <f t="shared" si="16"/>
        <v>284</v>
      </c>
      <c r="E286" s="1">
        <f t="shared" si="17"/>
        <v>297.4041045398339</v>
      </c>
      <c r="F286" s="1">
        <f t="shared" si="18"/>
        <v>-5.0000000000011715</v>
      </c>
      <c r="G286" s="1">
        <f t="shared" si="19"/>
        <v>8.6602540378437105</v>
      </c>
    </row>
    <row r="287" spans="4:7" x14ac:dyDescent="0.3">
      <c r="D287" s="1">
        <f t="shared" si="16"/>
        <v>285</v>
      </c>
      <c r="E287" s="1">
        <f t="shared" si="17"/>
        <v>298.45130209103047</v>
      </c>
      <c r="F287" s="1">
        <f t="shared" si="18"/>
        <v>-10</v>
      </c>
      <c r="G287" s="1">
        <f t="shared" si="19"/>
        <v>-1.1270606843638564E-12</v>
      </c>
    </row>
    <row r="288" spans="4:7" x14ac:dyDescent="0.3">
      <c r="D288" s="1">
        <f t="shared" si="16"/>
        <v>286</v>
      </c>
      <c r="E288" s="1">
        <f t="shared" si="17"/>
        <v>299.49849964222705</v>
      </c>
      <c r="F288" s="1">
        <f t="shared" si="18"/>
        <v>-4.9999999999992193</v>
      </c>
      <c r="G288" s="1">
        <f t="shared" si="19"/>
        <v>-8.6602540378448385</v>
      </c>
    </row>
    <row r="289" spans="4:7" x14ac:dyDescent="0.3">
      <c r="D289" s="1">
        <f t="shared" si="16"/>
        <v>287</v>
      </c>
      <c r="E289" s="1">
        <f t="shared" si="17"/>
        <v>300.54569719342362</v>
      </c>
      <c r="F289" s="1">
        <f t="shared" si="18"/>
        <v>5.0000000000005853</v>
      </c>
      <c r="G289" s="1">
        <f t="shared" si="19"/>
        <v>-8.660254037844048</v>
      </c>
    </row>
    <row r="290" spans="4:7" x14ac:dyDescent="0.3">
      <c r="D290" s="1">
        <f t="shared" si="16"/>
        <v>288</v>
      </c>
      <c r="E290" s="1">
        <f t="shared" si="17"/>
        <v>301.5928947446202</v>
      </c>
      <c r="F290" s="1">
        <f t="shared" si="18"/>
        <v>10</v>
      </c>
      <c r="G290" s="1">
        <f t="shared" si="19"/>
        <v>4.5081993693685263E-13</v>
      </c>
    </row>
    <row r="291" spans="4:7" x14ac:dyDescent="0.3">
      <c r="D291" s="1">
        <f t="shared" si="16"/>
        <v>289</v>
      </c>
      <c r="E291" s="1">
        <f t="shared" si="17"/>
        <v>302.64009229581677</v>
      </c>
      <c r="F291" s="1">
        <f t="shared" si="18"/>
        <v>4.9999999999998046</v>
      </c>
      <c r="G291" s="1">
        <f t="shared" si="19"/>
        <v>8.6602540378444992</v>
      </c>
    </row>
    <row r="292" spans="4:7" x14ac:dyDescent="0.3">
      <c r="D292" s="1">
        <f t="shared" si="16"/>
        <v>290</v>
      </c>
      <c r="E292" s="1">
        <f t="shared" si="17"/>
        <v>303.68728984701335</v>
      </c>
      <c r="F292" s="1">
        <f t="shared" si="18"/>
        <v>-5</v>
      </c>
      <c r="G292" s="1">
        <f t="shared" si="19"/>
        <v>8.6602540378443855</v>
      </c>
    </row>
    <row r="293" spans="4:7" x14ac:dyDescent="0.3">
      <c r="D293" s="1">
        <f t="shared" si="16"/>
        <v>291</v>
      </c>
      <c r="E293" s="1">
        <f t="shared" si="17"/>
        <v>304.73448739820992</v>
      </c>
      <c r="F293" s="1">
        <f t="shared" si="18"/>
        <v>-10</v>
      </c>
      <c r="G293" s="1">
        <f t="shared" si="19"/>
        <v>2.2542081049015117E-13</v>
      </c>
    </row>
    <row r="294" spans="4:7" x14ac:dyDescent="0.3">
      <c r="D294" s="1">
        <f t="shared" si="16"/>
        <v>292</v>
      </c>
      <c r="E294" s="1">
        <f t="shared" si="17"/>
        <v>305.7816849494065</v>
      </c>
      <c r="F294" s="1">
        <f t="shared" si="18"/>
        <v>-5.0000000000003908</v>
      </c>
      <c r="G294" s="1">
        <f t="shared" si="19"/>
        <v>-8.6602540378441599</v>
      </c>
    </row>
    <row r="295" spans="4:7" x14ac:dyDescent="0.3">
      <c r="D295" s="1">
        <f t="shared" si="16"/>
        <v>293</v>
      </c>
      <c r="E295" s="1">
        <f t="shared" si="17"/>
        <v>306.82888250060307</v>
      </c>
      <c r="F295" s="1">
        <f t="shared" si="18"/>
        <v>4.9999999999994147</v>
      </c>
      <c r="G295" s="1">
        <f t="shared" si="19"/>
        <v>-8.6602540378447248</v>
      </c>
    </row>
    <row r="296" spans="4:7" x14ac:dyDescent="0.3">
      <c r="D296" s="1">
        <f t="shared" si="16"/>
        <v>294</v>
      </c>
      <c r="E296" s="1">
        <f t="shared" si="17"/>
        <v>307.87608005179965</v>
      </c>
      <c r="F296" s="1">
        <f t="shared" si="18"/>
        <v>10</v>
      </c>
      <c r="G296" s="1">
        <f t="shared" si="19"/>
        <v>-9.0166155791715497E-13</v>
      </c>
    </row>
    <row r="297" spans="4:7" x14ac:dyDescent="0.3">
      <c r="D297" s="1">
        <f t="shared" si="16"/>
        <v>295</v>
      </c>
      <c r="E297" s="1">
        <f t="shared" si="17"/>
        <v>308.92327760299622</v>
      </c>
      <c r="F297" s="1">
        <f t="shared" si="18"/>
        <v>5.0000000000009761</v>
      </c>
      <c r="G297" s="1">
        <f t="shared" si="19"/>
        <v>8.6602540378438224</v>
      </c>
    </row>
    <row r="298" spans="4:7" x14ac:dyDescent="0.3">
      <c r="D298" s="1">
        <f t="shared" si="16"/>
        <v>296</v>
      </c>
      <c r="E298" s="1">
        <f t="shared" si="17"/>
        <v>309.9704751541928</v>
      </c>
      <c r="F298" s="1">
        <f t="shared" si="18"/>
        <v>-4.9999999999988285</v>
      </c>
      <c r="G298" s="1">
        <f t="shared" si="19"/>
        <v>8.6602540378450641</v>
      </c>
    </row>
    <row r="299" spans="4:7" x14ac:dyDescent="0.3">
      <c r="D299" s="1">
        <f t="shared" si="16"/>
        <v>297</v>
      </c>
      <c r="E299" s="1">
        <f t="shared" si="17"/>
        <v>311.01767270538937</v>
      </c>
      <c r="F299" s="1">
        <f t="shared" si="18"/>
        <v>-10</v>
      </c>
      <c r="G299" s="1">
        <f t="shared" si="19"/>
        <v>1.5779023053441588E-12</v>
      </c>
    </row>
    <row r="300" spans="4:7" x14ac:dyDescent="0.3">
      <c r="D300" s="1">
        <f t="shared" si="16"/>
        <v>298</v>
      </c>
      <c r="E300" s="1">
        <f t="shared" si="17"/>
        <v>312.06487025658595</v>
      </c>
      <c r="F300" s="1">
        <f t="shared" si="18"/>
        <v>-5.0000000000015623</v>
      </c>
      <c r="G300" s="1">
        <f t="shared" si="19"/>
        <v>-8.6602540378434849</v>
      </c>
    </row>
    <row r="301" spans="4:7" x14ac:dyDescent="0.3">
      <c r="D301" s="1">
        <f t="shared" si="16"/>
        <v>299</v>
      </c>
      <c r="E301" s="1">
        <f t="shared" si="17"/>
        <v>313.11206780778252</v>
      </c>
      <c r="F301" s="1">
        <f t="shared" si="18"/>
        <v>4.9999999999982432</v>
      </c>
      <c r="G301" s="1">
        <f t="shared" si="19"/>
        <v>-8.6602540378454016</v>
      </c>
    </row>
    <row r="302" spans="4:7" x14ac:dyDescent="0.3">
      <c r="D302" s="1">
        <f t="shared" si="16"/>
        <v>300</v>
      </c>
      <c r="E302" s="1">
        <f t="shared" si="17"/>
        <v>314.1592653589791</v>
      </c>
      <c r="F302" s="1">
        <f t="shared" si="18"/>
        <v>10</v>
      </c>
      <c r="G302" s="1">
        <f t="shared" si="19"/>
        <v>-2.2541430527711626E-12</v>
      </c>
    </row>
    <row r="303" spans="4:7" x14ac:dyDescent="0.3">
      <c r="D303" s="1">
        <f t="shared" si="16"/>
        <v>301</v>
      </c>
      <c r="E303" s="1">
        <f t="shared" si="17"/>
        <v>315.20646291017567</v>
      </c>
      <c r="F303" s="1">
        <f t="shared" si="18"/>
        <v>5.0000000000021476</v>
      </c>
      <c r="G303" s="1">
        <f t="shared" si="19"/>
        <v>8.6602540378431474</v>
      </c>
    </row>
    <row r="304" spans="4:7" x14ac:dyDescent="0.3">
      <c r="D304" s="1">
        <f t="shared" si="16"/>
        <v>302</v>
      </c>
      <c r="E304" s="1">
        <f t="shared" si="17"/>
        <v>316.25366046137225</v>
      </c>
      <c r="F304" s="1">
        <f t="shared" si="18"/>
        <v>-4.999999999997657</v>
      </c>
      <c r="G304" s="1">
        <f t="shared" si="19"/>
        <v>8.6602540378457391</v>
      </c>
    </row>
    <row r="305" spans="4:7" x14ac:dyDescent="0.3">
      <c r="D305" s="1">
        <f t="shared" si="16"/>
        <v>303</v>
      </c>
      <c r="E305" s="1">
        <f t="shared" si="17"/>
        <v>317.30085801256882</v>
      </c>
      <c r="F305" s="1">
        <f t="shared" si="18"/>
        <v>-10</v>
      </c>
      <c r="G305" s="1">
        <f t="shared" si="19"/>
        <v>2.9303838001981664E-12</v>
      </c>
    </row>
    <row r="306" spans="4:7" x14ac:dyDescent="0.3">
      <c r="D306" s="1">
        <f t="shared" si="16"/>
        <v>304</v>
      </c>
      <c r="E306" s="1">
        <f t="shared" si="17"/>
        <v>318.3480555637654</v>
      </c>
      <c r="F306" s="1">
        <f t="shared" si="18"/>
        <v>-5.0000000000027338</v>
      </c>
      <c r="G306" s="1">
        <f t="shared" si="19"/>
        <v>-8.6602540378428081</v>
      </c>
    </row>
    <row r="307" spans="4:7" x14ac:dyDescent="0.3">
      <c r="D307" s="1">
        <f t="shared" si="16"/>
        <v>305</v>
      </c>
      <c r="E307" s="1">
        <f t="shared" si="17"/>
        <v>319.39525311496197</v>
      </c>
      <c r="F307" s="1">
        <f t="shared" si="18"/>
        <v>4.9999999999970717</v>
      </c>
      <c r="G307" s="1">
        <f t="shared" si="19"/>
        <v>-8.6602540378460766</v>
      </c>
    </row>
    <row r="308" spans="4:7" x14ac:dyDescent="0.3">
      <c r="D308" s="1">
        <f t="shared" si="16"/>
        <v>306</v>
      </c>
      <c r="E308" s="1">
        <f t="shared" si="17"/>
        <v>320.44245066615855</v>
      </c>
      <c r="F308" s="1">
        <f t="shared" si="18"/>
        <v>10</v>
      </c>
      <c r="G308" s="1">
        <f t="shared" si="19"/>
        <v>-3.6066245476251702E-12</v>
      </c>
    </row>
    <row r="309" spans="4:7" x14ac:dyDescent="0.3">
      <c r="D309" s="1">
        <f t="shared" si="16"/>
        <v>307</v>
      </c>
      <c r="E309" s="1">
        <f t="shared" si="17"/>
        <v>321.48964821735512</v>
      </c>
      <c r="F309" s="1">
        <f t="shared" si="18"/>
        <v>5.0000000000033182</v>
      </c>
      <c r="G309" s="1">
        <f t="shared" si="19"/>
        <v>8.6602540378424706</v>
      </c>
    </row>
    <row r="310" spans="4:7" x14ac:dyDescent="0.3">
      <c r="D310" s="1">
        <f t="shared" si="16"/>
        <v>308</v>
      </c>
      <c r="E310" s="1">
        <f t="shared" si="17"/>
        <v>322.5368457685517</v>
      </c>
      <c r="F310" s="1">
        <f t="shared" si="18"/>
        <v>-4.9999999999964864</v>
      </c>
      <c r="G310" s="1">
        <f t="shared" si="19"/>
        <v>8.6602540378464159</v>
      </c>
    </row>
    <row r="311" spans="4:7" x14ac:dyDescent="0.3">
      <c r="D311" s="1">
        <f t="shared" si="16"/>
        <v>309</v>
      </c>
      <c r="E311" s="1">
        <f t="shared" si="17"/>
        <v>323.58404331974828</v>
      </c>
      <c r="F311" s="1">
        <f t="shared" si="18"/>
        <v>-10</v>
      </c>
      <c r="G311" s="1">
        <f t="shared" si="19"/>
        <v>4.2828652950521739E-12</v>
      </c>
    </row>
    <row r="312" spans="4:7" x14ac:dyDescent="0.3">
      <c r="D312" s="1">
        <f t="shared" si="16"/>
        <v>310</v>
      </c>
      <c r="E312" s="1">
        <f t="shared" si="17"/>
        <v>324.63124087094485</v>
      </c>
      <c r="F312" s="1">
        <f t="shared" si="18"/>
        <v>-5.0000000000039044</v>
      </c>
      <c r="G312" s="1">
        <f t="shared" si="19"/>
        <v>-8.6602540378421331</v>
      </c>
    </row>
    <row r="313" spans="4:7" x14ac:dyDescent="0.3">
      <c r="D313" s="1">
        <f t="shared" si="16"/>
        <v>311</v>
      </c>
      <c r="E313" s="1">
        <f t="shared" si="17"/>
        <v>325.67843842214143</v>
      </c>
      <c r="F313" s="1">
        <f t="shared" si="18"/>
        <v>4.9999999999959002</v>
      </c>
      <c r="G313" s="1">
        <f t="shared" si="19"/>
        <v>-8.6602540378467534</v>
      </c>
    </row>
    <row r="314" spans="4:7" x14ac:dyDescent="0.3">
      <c r="D314" s="1">
        <f t="shared" si="16"/>
        <v>312</v>
      </c>
      <c r="E314" s="1">
        <f t="shared" si="17"/>
        <v>326.725635973338</v>
      </c>
      <c r="F314" s="1">
        <f t="shared" si="18"/>
        <v>10</v>
      </c>
      <c r="G314" s="1">
        <f t="shared" si="19"/>
        <v>-4.9591060424791777E-12</v>
      </c>
    </row>
    <row r="315" spans="4:7" x14ac:dyDescent="0.3">
      <c r="D315" s="1">
        <f t="shared" si="16"/>
        <v>313</v>
      </c>
      <c r="E315" s="1">
        <f t="shared" si="17"/>
        <v>327.77283352453458</v>
      </c>
      <c r="F315" s="1">
        <f t="shared" si="18"/>
        <v>5.0000000000044897</v>
      </c>
      <c r="G315" s="1">
        <f t="shared" si="19"/>
        <v>8.6602540378417956</v>
      </c>
    </row>
    <row r="316" spans="4:7" x14ac:dyDescent="0.3">
      <c r="D316" s="1">
        <f t="shared" si="16"/>
        <v>314</v>
      </c>
      <c r="E316" s="1">
        <f t="shared" si="17"/>
        <v>328.82003107573115</v>
      </c>
      <c r="F316" s="1">
        <f t="shared" si="18"/>
        <v>-4.9999999999953149</v>
      </c>
      <c r="G316" s="1">
        <f t="shared" si="19"/>
        <v>8.6602540378470909</v>
      </c>
    </row>
    <row r="317" spans="4:7" x14ac:dyDescent="0.3">
      <c r="D317" s="1">
        <f t="shared" si="16"/>
        <v>315</v>
      </c>
      <c r="E317" s="1">
        <f t="shared" si="17"/>
        <v>329.86722862692773</v>
      </c>
      <c r="F317" s="1">
        <f t="shared" si="18"/>
        <v>-10</v>
      </c>
      <c r="G317" s="1">
        <f t="shared" si="19"/>
        <v>5.6353467899061815E-12</v>
      </c>
    </row>
    <row r="318" spans="4:7" x14ac:dyDescent="0.3">
      <c r="D318" s="1">
        <f t="shared" si="16"/>
        <v>316</v>
      </c>
      <c r="E318" s="1">
        <f t="shared" si="17"/>
        <v>330.9144261781243</v>
      </c>
      <c r="F318" s="1">
        <f t="shared" si="18"/>
        <v>-5.0000000000050759</v>
      </c>
      <c r="G318" s="1">
        <f t="shared" si="19"/>
        <v>-8.6602540378414563</v>
      </c>
    </row>
    <row r="319" spans="4:7" x14ac:dyDescent="0.3">
      <c r="D319" s="1">
        <f t="shared" si="16"/>
        <v>317</v>
      </c>
      <c r="E319" s="1">
        <f t="shared" si="17"/>
        <v>331.96162372932088</v>
      </c>
      <c r="F319" s="1">
        <f t="shared" si="18"/>
        <v>4.9999999999947295</v>
      </c>
      <c r="G319" s="1">
        <f t="shared" si="19"/>
        <v>-8.6602540378474284</v>
      </c>
    </row>
    <row r="320" spans="4:7" x14ac:dyDescent="0.3">
      <c r="D320" s="1">
        <f t="shared" si="16"/>
        <v>318</v>
      </c>
      <c r="E320" s="1">
        <f t="shared" si="17"/>
        <v>333.00882128051745</v>
      </c>
      <c r="F320" s="1">
        <f t="shared" si="18"/>
        <v>10</v>
      </c>
      <c r="G320" s="1">
        <f t="shared" si="19"/>
        <v>-6.3115875373331853E-12</v>
      </c>
    </row>
    <row r="321" spans="4:7" x14ac:dyDescent="0.3">
      <c r="D321" s="1">
        <f t="shared" si="16"/>
        <v>319</v>
      </c>
      <c r="E321" s="1">
        <f t="shared" si="17"/>
        <v>334.05601883171403</v>
      </c>
      <c r="F321" s="1">
        <f t="shared" si="18"/>
        <v>5.0000000000056612</v>
      </c>
      <c r="G321" s="1">
        <f t="shared" si="19"/>
        <v>8.660254037841117</v>
      </c>
    </row>
    <row r="322" spans="4:7" x14ac:dyDescent="0.3">
      <c r="D322" s="1">
        <f t="shared" si="16"/>
        <v>320</v>
      </c>
      <c r="E322" s="1">
        <f t="shared" si="17"/>
        <v>335.1032163829106</v>
      </c>
      <c r="F322" s="1">
        <f t="shared" si="18"/>
        <v>-4.9999999999941434</v>
      </c>
      <c r="G322" s="1">
        <f t="shared" si="19"/>
        <v>8.6602540378477677</v>
      </c>
    </row>
    <row r="323" spans="4:7" x14ac:dyDescent="0.3">
      <c r="D323" s="1">
        <f t="shared" si="16"/>
        <v>321</v>
      </c>
      <c r="E323" s="1">
        <f t="shared" si="17"/>
        <v>336.15041393410718</v>
      </c>
      <c r="F323" s="1">
        <f t="shared" si="18"/>
        <v>-10</v>
      </c>
      <c r="G323" s="1">
        <f t="shared" si="19"/>
        <v>6.9878282847601891E-12</v>
      </c>
    </row>
    <row r="324" spans="4:7" x14ac:dyDescent="0.3">
      <c r="D324" s="1">
        <f t="shared" ref="D324:D362" si="20">D323+1</f>
        <v>322</v>
      </c>
      <c r="E324" s="1">
        <f t="shared" ref="E324:E362" si="21">E323+RADIANS($B$5)</f>
        <v>337.19761148530375</v>
      </c>
      <c r="F324" s="1">
        <f t="shared" ref="F324:F362" si="22">$B$2*COS(E324)</f>
        <v>-5.0000000000062474</v>
      </c>
      <c r="G324" s="1">
        <f t="shared" ref="G324:G362" si="23">$B$2*SIN(E324)</f>
        <v>-8.6602540378407795</v>
      </c>
    </row>
    <row r="325" spans="4:7" x14ac:dyDescent="0.3">
      <c r="D325" s="1">
        <f t="shared" si="20"/>
        <v>323</v>
      </c>
      <c r="E325" s="1">
        <f t="shared" si="21"/>
        <v>338.24480903650033</v>
      </c>
      <c r="F325" s="1">
        <f t="shared" si="22"/>
        <v>4.999999999993558</v>
      </c>
      <c r="G325" s="1">
        <f t="shared" si="23"/>
        <v>-8.660254037848107</v>
      </c>
    </row>
    <row r="326" spans="4:7" x14ac:dyDescent="0.3">
      <c r="D326" s="1">
        <f t="shared" si="20"/>
        <v>324</v>
      </c>
      <c r="E326" s="1">
        <f t="shared" si="21"/>
        <v>339.2920065876969</v>
      </c>
      <c r="F326" s="1">
        <f t="shared" si="22"/>
        <v>10</v>
      </c>
      <c r="G326" s="1">
        <f t="shared" si="23"/>
        <v>-7.6640690321871929E-12</v>
      </c>
    </row>
    <row r="327" spans="4:7" x14ac:dyDescent="0.3">
      <c r="D327" s="1">
        <f t="shared" si="20"/>
        <v>325</v>
      </c>
      <c r="E327" s="1">
        <f t="shared" si="21"/>
        <v>340.33920413889348</v>
      </c>
      <c r="F327" s="1">
        <f t="shared" si="22"/>
        <v>5.0000000000068319</v>
      </c>
      <c r="G327" s="1">
        <f t="shared" si="23"/>
        <v>8.660254037840442</v>
      </c>
    </row>
    <row r="328" spans="4:7" x14ac:dyDescent="0.3">
      <c r="D328" s="1">
        <f t="shared" si="20"/>
        <v>326</v>
      </c>
      <c r="E328" s="1">
        <f t="shared" si="21"/>
        <v>341.38640169009005</v>
      </c>
      <c r="F328" s="1">
        <f t="shared" si="22"/>
        <v>-4.9999999999929727</v>
      </c>
      <c r="G328" s="1">
        <f t="shared" si="23"/>
        <v>8.6602540378484445</v>
      </c>
    </row>
    <row r="329" spans="4:7" x14ac:dyDescent="0.3">
      <c r="D329" s="1">
        <f t="shared" si="20"/>
        <v>327</v>
      </c>
      <c r="E329" s="1">
        <f t="shared" si="21"/>
        <v>342.43359924128663</v>
      </c>
      <c r="F329" s="1">
        <f t="shared" si="22"/>
        <v>-10</v>
      </c>
      <c r="G329" s="1">
        <f t="shared" si="23"/>
        <v>8.3403097796141967E-12</v>
      </c>
    </row>
    <row r="330" spans="4:7" x14ac:dyDescent="0.3">
      <c r="D330" s="1">
        <f t="shared" si="20"/>
        <v>328</v>
      </c>
      <c r="E330" s="1">
        <f t="shared" si="21"/>
        <v>343.4807967924832</v>
      </c>
      <c r="F330" s="1">
        <f t="shared" si="22"/>
        <v>-5.0000000000074181</v>
      </c>
      <c r="G330" s="1">
        <f t="shared" si="23"/>
        <v>-8.6602540378401045</v>
      </c>
    </row>
    <row r="331" spans="4:7" x14ac:dyDescent="0.3">
      <c r="D331" s="1">
        <f t="shared" si="20"/>
        <v>329</v>
      </c>
      <c r="E331" s="1">
        <f t="shared" si="21"/>
        <v>344.52799434367978</v>
      </c>
      <c r="F331" s="1">
        <f t="shared" si="22"/>
        <v>4.9999999999923865</v>
      </c>
      <c r="G331" s="1">
        <f t="shared" si="23"/>
        <v>-8.660254037848782</v>
      </c>
    </row>
    <row r="332" spans="4:7" x14ac:dyDescent="0.3">
      <c r="D332" s="1">
        <f t="shared" si="20"/>
        <v>330</v>
      </c>
      <c r="E332" s="1">
        <f t="shared" si="21"/>
        <v>345.57519189487635</v>
      </c>
      <c r="F332" s="1">
        <f t="shared" si="22"/>
        <v>10</v>
      </c>
      <c r="G332" s="1">
        <f t="shared" si="23"/>
        <v>-9.0165505270412005E-12</v>
      </c>
    </row>
    <row r="333" spans="4:7" x14ac:dyDescent="0.3">
      <c r="D333" s="1">
        <f t="shared" si="20"/>
        <v>331</v>
      </c>
      <c r="E333" s="1">
        <f t="shared" si="21"/>
        <v>346.62238944607293</v>
      </c>
      <c r="F333" s="1">
        <f t="shared" si="22"/>
        <v>5.0000000000080034</v>
      </c>
      <c r="G333" s="1">
        <f t="shared" si="23"/>
        <v>8.6602540378397652</v>
      </c>
    </row>
    <row r="334" spans="4:7" x14ac:dyDescent="0.3">
      <c r="D334" s="1">
        <f t="shared" si="20"/>
        <v>332</v>
      </c>
      <c r="E334" s="1">
        <f t="shared" si="21"/>
        <v>347.6695869972695</v>
      </c>
      <c r="F334" s="1">
        <f t="shared" si="22"/>
        <v>-4.9999999999918012</v>
      </c>
      <c r="G334" s="1">
        <f t="shared" si="23"/>
        <v>8.6602540378491195</v>
      </c>
    </row>
    <row r="335" spans="4:7" x14ac:dyDescent="0.3">
      <c r="D335" s="1">
        <f t="shared" si="20"/>
        <v>333</v>
      </c>
      <c r="E335" s="1">
        <f t="shared" si="21"/>
        <v>348.71678454846608</v>
      </c>
      <c r="F335" s="1">
        <f t="shared" si="22"/>
        <v>-10</v>
      </c>
      <c r="G335" s="1">
        <f t="shared" si="23"/>
        <v>9.6927912744682043E-12</v>
      </c>
    </row>
    <row r="336" spans="4:7" x14ac:dyDescent="0.3">
      <c r="D336" s="1">
        <f t="shared" si="20"/>
        <v>334</v>
      </c>
      <c r="E336" s="1">
        <f t="shared" si="21"/>
        <v>349.76398209966266</v>
      </c>
      <c r="F336" s="1">
        <f t="shared" si="22"/>
        <v>-5.0000000000085896</v>
      </c>
      <c r="G336" s="1">
        <f t="shared" si="23"/>
        <v>-8.6602540378394277</v>
      </c>
    </row>
    <row r="337" spans="4:7" x14ac:dyDescent="0.3">
      <c r="D337" s="1">
        <f t="shared" si="20"/>
        <v>335</v>
      </c>
      <c r="E337" s="1">
        <f t="shared" si="21"/>
        <v>350.81117965085923</v>
      </c>
      <c r="F337" s="1">
        <f t="shared" si="22"/>
        <v>4.999999999991215</v>
      </c>
      <c r="G337" s="1">
        <f t="shared" si="23"/>
        <v>-8.6602540378494588</v>
      </c>
    </row>
    <row r="338" spans="4:7" x14ac:dyDescent="0.3">
      <c r="D338" s="1">
        <f t="shared" si="20"/>
        <v>336</v>
      </c>
      <c r="E338" s="1">
        <f t="shared" si="21"/>
        <v>351.85837720205581</v>
      </c>
      <c r="F338" s="1">
        <f t="shared" si="22"/>
        <v>10</v>
      </c>
      <c r="G338" s="1">
        <f t="shared" si="23"/>
        <v>-1.0369032021895208E-11</v>
      </c>
    </row>
    <row r="339" spans="4:7" x14ac:dyDescent="0.3">
      <c r="D339" s="1">
        <f t="shared" si="20"/>
        <v>337</v>
      </c>
      <c r="E339" s="1">
        <f t="shared" si="21"/>
        <v>352.90557475325238</v>
      </c>
      <c r="F339" s="1">
        <f t="shared" si="22"/>
        <v>5.0000000000091749</v>
      </c>
      <c r="G339" s="1">
        <f t="shared" si="23"/>
        <v>8.6602540378390884</v>
      </c>
    </row>
    <row r="340" spans="4:7" x14ac:dyDescent="0.3">
      <c r="D340" s="1">
        <f t="shared" si="20"/>
        <v>338</v>
      </c>
      <c r="E340" s="1">
        <f t="shared" si="21"/>
        <v>353.95277230444896</v>
      </c>
      <c r="F340" s="1">
        <f t="shared" si="22"/>
        <v>-4.9999999999906297</v>
      </c>
      <c r="G340" s="1">
        <f t="shared" si="23"/>
        <v>8.6602540378497963</v>
      </c>
    </row>
    <row r="341" spans="4:7" x14ac:dyDescent="0.3">
      <c r="D341" s="1">
        <f t="shared" si="20"/>
        <v>339</v>
      </c>
      <c r="E341" s="1">
        <f t="shared" si="21"/>
        <v>354.99996985564553</v>
      </c>
      <c r="F341" s="1">
        <f t="shared" si="22"/>
        <v>-10</v>
      </c>
      <c r="G341" s="1">
        <f t="shared" si="23"/>
        <v>1.1045272769322212E-11</v>
      </c>
    </row>
    <row r="342" spans="4:7" x14ac:dyDescent="0.3">
      <c r="D342" s="1">
        <f t="shared" si="20"/>
        <v>340</v>
      </c>
      <c r="E342" s="1">
        <f t="shared" si="21"/>
        <v>356.04716740684211</v>
      </c>
      <c r="F342" s="1">
        <f t="shared" si="22"/>
        <v>-5.0000000000097611</v>
      </c>
      <c r="G342" s="1">
        <f t="shared" si="23"/>
        <v>-8.6602540378387509</v>
      </c>
    </row>
    <row r="343" spans="4:7" x14ac:dyDescent="0.3">
      <c r="D343" s="1">
        <f t="shared" si="20"/>
        <v>341</v>
      </c>
      <c r="E343" s="1">
        <f t="shared" si="21"/>
        <v>357.09436495803868</v>
      </c>
      <c r="F343" s="1">
        <f t="shared" si="22"/>
        <v>4.9999999999900444</v>
      </c>
      <c r="G343" s="1">
        <f t="shared" si="23"/>
        <v>-8.6602540378501338</v>
      </c>
    </row>
    <row r="344" spans="4:7" x14ac:dyDescent="0.3">
      <c r="D344" s="1">
        <f t="shared" si="20"/>
        <v>342</v>
      </c>
      <c r="E344" s="1">
        <f t="shared" si="21"/>
        <v>358.14156250923526</v>
      </c>
      <c r="F344" s="1">
        <f t="shared" si="22"/>
        <v>10</v>
      </c>
      <c r="G344" s="1">
        <f t="shared" si="23"/>
        <v>-1.1721513516749216E-11</v>
      </c>
    </row>
    <row r="345" spans="4:7" x14ac:dyDescent="0.3">
      <c r="D345" s="1">
        <f t="shared" si="20"/>
        <v>343</v>
      </c>
      <c r="E345" s="1">
        <f t="shared" si="21"/>
        <v>359.18876006043183</v>
      </c>
      <c r="F345" s="1">
        <f t="shared" si="22"/>
        <v>5.0000000000103464</v>
      </c>
      <c r="G345" s="1">
        <f t="shared" si="23"/>
        <v>8.6602540378384134</v>
      </c>
    </row>
    <row r="346" spans="4:7" x14ac:dyDescent="0.3">
      <c r="D346" s="1">
        <f t="shared" si="20"/>
        <v>344</v>
      </c>
      <c r="E346" s="1">
        <f t="shared" si="21"/>
        <v>360.23595761162841</v>
      </c>
      <c r="F346" s="1">
        <f t="shared" si="22"/>
        <v>-4.9999999999894582</v>
      </c>
      <c r="G346" s="1">
        <f t="shared" si="23"/>
        <v>8.6602540378504713</v>
      </c>
    </row>
    <row r="347" spans="4:7" x14ac:dyDescent="0.3">
      <c r="D347" s="1">
        <f t="shared" si="20"/>
        <v>345</v>
      </c>
      <c r="E347" s="1">
        <f t="shared" si="21"/>
        <v>361.28315516282498</v>
      </c>
      <c r="F347" s="1">
        <f t="shared" si="22"/>
        <v>-10</v>
      </c>
      <c r="G347" s="1">
        <f t="shared" si="23"/>
        <v>1.239775426417622E-11</v>
      </c>
    </row>
    <row r="348" spans="4:7" x14ac:dyDescent="0.3">
      <c r="D348" s="1">
        <f t="shared" si="20"/>
        <v>346</v>
      </c>
      <c r="E348" s="1">
        <f t="shared" si="21"/>
        <v>362.33035271402156</v>
      </c>
      <c r="F348" s="1">
        <f t="shared" si="22"/>
        <v>-5.0000000000109326</v>
      </c>
      <c r="G348" s="1">
        <f t="shared" si="23"/>
        <v>-8.6602540378380741</v>
      </c>
    </row>
    <row r="349" spans="4:7" x14ac:dyDescent="0.3">
      <c r="D349" s="1">
        <f t="shared" si="20"/>
        <v>347</v>
      </c>
      <c r="E349" s="1">
        <f t="shared" si="21"/>
        <v>363.37755026521813</v>
      </c>
      <c r="F349" s="1">
        <f t="shared" si="22"/>
        <v>4.9999999999888729</v>
      </c>
      <c r="G349" s="1">
        <f t="shared" si="23"/>
        <v>-8.6602540378508106</v>
      </c>
    </row>
    <row r="350" spans="4:7" x14ac:dyDescent="0.3">
      <c r="D350" s="1">
        <f t="shared" si="20"/>
        <v>348</v>
      </c>
      <c r="E350" s="1">
        <f t="shared" si="21"/>
        <v>364.42474781641471</v>
      </c>
      <c r="F350" s="1">
        <f t="shared" si="22"/>
        <v>10</v>
      </c>
      <c r="G350" s="1">
        <f t="shared" si="23"/>
        <v>-1.3073995011603223E-11</v>
      </c>
    </row>
    <row r="351" spans="4:7" x14ac:dyDescent="0.3">
      <c r="D351" s="1">
        <f t="shared" si="20"/>
        <v>349</v>
      </c>
      <c r="E351" s="1">
        <f t="shared" si="21"/>
        <v>365.47194536761128</v>
      </c>
      <c r="F351" s="1">
        <f t="shared" si="22"/>
        <v>5.0000000000115179</v>
      </c>
      <c r="G351" s="1">
        <f t="shared" si="23"/>
        <v>8.6602540378377366</v>
      </c>
    </row>
    <row r="352" spans="4:7" x14ac:dyDescent="0.3">
      <c r="D352" s="1">
        <f t="shared" si="20"/>
        <v>350</v>
      </c>
      <c r="E352" s="1">
        <f t="shared" si="21"/>
        <v>366.51914291880786</v>
      </c>
      <c r="F352" s="1">
        <f t="shared" si="22"/>
        <v>-4.9999999999882867</v>
      </c>
      <c r="G352" s="1">
        <f t="shared" si="23"/>
        <v>8.6602540378511481</v>
      </c>
    </row>
    <row r="353" spans="4:7" x14ac:dyDescent="0.3">
      <c r="D353" s="1">
        <f t="shared" si="20"/>
        <v>351</v>
      </c>
      <c r="E353" s="1">
        <f t="shared" si="21"/>
        <v>367.56634047000443</v>
      </c>
      <c r="F353" s="1">
        <f t="shared" si="22"/>
        <v>-10</v>
      </c>
      <c r="G353" s="1">
        <f t="shared" si="23"/>
        <v>1.3750235759030227E-11</v>
      </c>
    </row>
    <row r="354" spans="4:7" x14ac:dyDescent="0.3">
      <c r="D354" s="1">
        <f t="shared" si="20"/>
        <v>352</v>
      </c>
      <c r="E354" s="1">
        <f t="shared" si="21"/>
        <v>368.61353802120101</v>
      </c>
      <c r="F354" s="1">
        <f t="shared" si="22"/>
        <v>-5.0000000000121041</v>
      </c>
      <c r="G354" s="1">
        <f t="shared" si="23"/>
        <v>-8.6602540378373973</v>
      </c>
    </row>
    <row r="355" spans="4:7" x14ac:dyDescent="0.3">
      <c r="D355" s="1">
        <f t="shared" si="20"/>
        <v>353</v>
      </c>
      <c r="E355" s="1">
        <f t="shared" si="21"/>
        <v>369.66073557239758</v>
      </c>
      <c r="F355" s="1">
        <f t="shared" si="22"/>
        <v>4.9999999999877014</v>
      </c>
      <c r="G355" s="1">
        <f t="shared" si="23"/>
        <v>-8.6602540378514874</v>
      </c>
    </row>
    <row r="356" spans="4:7" x14ac:dyDescent="0.3">
      <c r="D356" s="1">
        <f t="shared" si="20"/>
        <v>354</v>
      </c>
      <c r="E356" s="1">
        <f t="shared" si="21"/>
        <v>370.70793312359416</v>
      </c>
      <c r="F356" s="1">
        <f t="shared" si="22"/>
        <v>10</v>
      </c>
      <c r="G356" s="1">
        <f t="shared" si="23"/>
        <v>-1.4426476506457231E-11</v>
      </c>
    </row>
    <row r="357" spans="4:7" x14ac:dyDescent="0.3">
      <c r="D357" s="1">
        <f t="shared" si="20"/>
        <v>355</v>
      </c>
      <c r="E357" s="1">
        <f t="shared" si="21"/>
        <v>371.75513067479073</v>
      </c>
      <c r="F357" s="1">
        <f t="shared" si="22"/>
        <v>5.0000000000126885</v>
      </c>
      <c r="G357" s="1">
        <f t="shared" si="23"/>
        <v>8.6602540378370598</v>
      </c>
    </row>
    <row r="358" spans="4:7" x14ac:dyDescent="0.3">
      <c r="D358" s="1">
        <f t="shared" si="20"/>
        <v>356</v>
      </c>
      <c r="E358" s="1">
        <f t="shared" si="21"/>
        <v>372.80232822598731</v>
      </c>
      <c r="F358" s="1">
        <f t="shared" si="22"/>
        <v>-4.9999999999871161</v>
      </c>
      <c r="G358" s="1">
        <f t="shared" si="23"/>
        <v>8.6602540378518249</v>
      </c>
    </row>
    <row r="359" spans="4:7" x14ac:dyDescent="0.3">
      <c r="D359" s="1">
        <f t="shared" si="20"/>
        <v>357</v>
      </c>
      <c r="E359" s="1">
        <f t="shared" si="21"/>
        <v>373.84952577718389</v>
      </c>
      <c r="F359" s="1">
        <f t="shared" si="22"/>
        <v>-10</v>
      </c>
      <c r="G359" s="1">
        <f t="shared" si="23"/>
        <v>1.5102717253884235E-11</v>
      </c>
    </row>
    <row r="360" spans="4:7" x14ac:dyDescent="0.3">
      <c r="D360" s="1">
        <f t="shared" si="20"/>
        <v>358</v>
      </c>
      <c r="E360" s="1">
        <f t="shared" si="21"/>
        <v>374.89672332838046</v>
      </c>
      <c r="F360" s="1">
        <f t="shared" si="22"/>
        <v>-5.0000000000132747</v>
      </c>
      <c r="G360" s="1">
        <f t="shared" si="23"/>
        <v>-8.6602540378367223</v>
      </c>
    </row>
    <row r="361" spans="4:7" x14ac:dyDescent="0.3">
      <c r="D361" s="1">
        <f t="shared" si="20"/>
        <v>359</v>
      </c>
      <c r="E361" s="1">
        <f t="shared" si="21"/>
        <v>375.94392087957704</v>
      </c>
      <c r="F361" s="1">
        <f t="shared" si="22"/>
        <v>4.9999999999865299</v>
      </c>
      <c r="G361" s="1">
        <f t="shared" si="23"/>
        <v>-8.6602540378521624</v>
      </c>
    </row>
    <row r="362" spans="4:7" x14ac:dyDescent="0.3">
      <c r="D362" s="1">
        <f t="shared" si="20"/>
        <v>360</v>
      </c>
      <c r="E362" s="1">
        <f t="shared" si="21"/>
        <v>376.99111843077361</v>
      </c>
      <c r="F362" s="1">
        <f t="shared" si="22"/>
        <v>10</v>
      </c>
      <c r="G362" s="1">
        <f t="shared" si="23"/>
        <v>-1.5778958001311238E-11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1EC3-11D1-4D81-A700-4D21EF1CD67B}">
  <dimension ref="A1:K495"/>
  <sheetViews>
    <sheetView zoomScale="102" zoomScaleNormal="102" workbookViewId="0">
      <selection activeCell="W23" sqref="W23"/>
    </sheetView>
  </sheetViews>
  <sheetFormatPr defaultRowHeight="14.4" x14ac:dyDescent="0.3"/>
  <cols>
    <col min="1" max="2" width="17.77734375" style="6" customWidth="1"/>
    <col min="3" max="4" width="8.88671875" style="6"/>
    <col min="5" max="5" width="9.5546875" style="6" bestFit="1" customWidth="1"/>
    <col min="6" max="9" width="11.109375" style="6" customWidth="1"/>
    <col min="10" max="16384" width="8.88671875" style="6"/>
  </cols>
  <sheetData>
    <row r="1" spans="1:11" x14ac:dyDescent="0.3">
      <c r="A1" s="8" t="s">
        <v>15</v>
      </c>
      <c r="B1" s="6">
        <v>25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</row>
    <row r="2" spans="1:11" x14ac:dyDescent="0.3">
      <c r="A2" s="8" t="s">
        <v>16</v>
      </c>
      <c r="B2" s="6">
        <v>0.01</v>
      </c>
      <c r="D2" s="6">
        <v>1</v>
      </c>
      <c r="E2" s="6">
        <v>0</v>
      </c>
      <c r="F2" s="6">
        <v>0</v>
      </c>
      <c r="G2" s="6">
        <v>0</v>
      </c>
      <c r="H2" s="6">
        <f>$B$1*COS(B4)</f>
        <v>6.4704761275630185</v>
      </c>
      <c r="I2" s="6">
        <f>$B$1*SIN(B4)</f>
        <v>24.148145657226706</v>
      </c>
      <c r="J2" s="6">
        <v>0</v>
      </c>
      <c r="K2" s="6">
        <v>-9.8000000000000007</v>
      </c>
    </row>
    <row r="3" spans="1:11" x14ac:dyDescent="0.3">
      <c r="A3" s="8" t="s">
        <v>13</v>
      </c>
      <c r="B3" s="6">
        <v>75</v>
      </c>
      <c r="D3" s="6">
        <v>2</v>
      </c>
      <c r="E3" s="6">
        <f>$B$2+E2</f>
        <v>0.01</v>
      </c>
      <c r="F3" s="6">
        <f>F2+H2*$B$2+0.5*J2*$B$2^2</f>
        <v>6.4704761275630185E-2</v>
      </c>
      <c r="G3" s="6">
        <f>G2+I2*$B$2+0.5*K2*$B$2^2</f>
        <v>0.24099145657226709</v>
      </c>
      <c r="H3" s="6">
        <f>H2+J2*$B$2</f>
        <v>6.4704761275630185</v>
      </c>
      <c r="I3" s="6">
        <f>I2+K2*$B$2</f>
        <v>24.050145657226707</v>
      </c>
      <c r="J3" s="6">
        <v>0</v>
      </c>
      <c r="K3" s="6">
        <v>-9.8000000000000007</v>
      </c>
    </row>
    <row r="4" spans="1:11" x14ac:dyDescent="0.3">
      <c r="A4" s="8" t="s">
        <v>14</v>
      </c>
      <c r="B4" s="6">
        <f>RADIANS(B3)</f>
        <v>1.3089969389957472</v>
      </c>
      <c r="D4" s="6">
        <v>3</v>
      </c>
      <c r="E4" s="6">
        <f t="shared" ref="E4:E67" si="0">$B$2+E3</f>
        <v>0.02</v>
      </c>
      <c r="F4" s="6">
        <f t="shared" ref="F4:G19" si="1">F3+H3*$B$2+0.5*J3*$B$2^2</f>
        <v>0.12940952255126037</v>
      </c>
      <c r="G4" s="6">
        <f t="shared" si="1"/>
        <v>0.48100291314453414</v>
      </c>
      <c r="H4" s="6">
        <f t="shared" ref="H4:I19" si="2">H3+J3*$B$2</f>
        <v>6.4704761275630185</v>
      </c>
      <c r="I4" s="6">
        <f t="shared" si="2"/>
        <v>23.952145657226708</v>
      </c>
      <c r="J4" s="6">
        <v>0</v>
      </c>
      <c r="K4" s="6">
        <v>-9.8000000000000007</v>
      </c>
    </row>
    <row r="5" spans="1:11" x14ac:dyDescent="0.3">
      <c r="D5" s="6">
        <v>4</v>
      </c>
      <c r="E5" s="6">
        <f t="shared" si="0"/>
        <v>0.03</v>
      </c>
      <c r="F5" s="6">
        <f t="shared" si="1"/>
        <v>0.19411428382689055</v>
      </c>
      <c r="G5" s="6">
        <f t="shared" si="1"/>
        <v>0.72003436971680124</v>
      </c>
      <c r="H5" s="6">
        <f t="shared" si="2"/>
        <v>6.4704761275630185</v>
      </c>
      <c r="I5" s="6">
        <f t="shared" si="2"/>
        <v>23.854145657226709</v>
      </c>
      <c r="J5" s="6">
        <v>0</v>
      </c>
      <c r="K5" s="6">
        <v>-9.8000000000000007</v>
      </c>
    </row>
    <row r="6" spans="1:11" x14ac:dyDescent="0.3">
      <c r="D6" s="6">
        <v>5</v>
      </c>
      <c r="E6" s="6">
        <f t="shared" si="0"/>
        <v>0.04</v>
      </c>
      <c r="F6" s="6">
        <f t="shared" si="1"/>
        <v>0.25881904510252074</v>
      </c>
      <c r="G6" s="6">
        <f t="shared" si="1"/>
        <v>0.95808582628906835</v>
      </c>
      <c r="H6" s="6">
        <f t="shared" si="2"/>
        <v>6.4704761275630185</v>
      </c>
      <c r="I6" s="6">
        <f t="shared" si="2"/>
        <v>23.75614565722671</v>
      </c>
      <c r="J6" s="6">
        <v>0</v>
      </c>
      <c r="K6" s="6">
        <v>-9.8000000000000007</v>
      </c>
    </row>
    <row r="7" spans="1:11" x14ac:dyDescent="0.3">
      <c r="D7" s="6">
        <v>6</v>
      </c>
      <c r="E7" s="6">
        <f t="shared" si="0"/>
        <v>0.05</v>
      </c>
      <c r="F7" s="6">
        <f t="shared" si="1"/>
        <v>0.32352380637815092</v>
      </c>
      <c r="G7" s="6">
        <f t="shared" si="1"/>
        <v>1.1951572828613353</v>
      </c>
      <c r="H7" s="6">
        <f t="shared" si="2"/>
        <v>6.4704761275630185</v>
      </c>
      <c r="I7" s="6">
        <f t="shared" si="2"/>
        <v>23.658145657226711</v>
      </c>
      <c r="J7" s="6">
        <v>0</v>
      </c>
      <c r="K7" s="6">
        <v>-9.8000000000000007</v>
      </c>
    </row>
    <row r="8" spans="1:11" x14ac:dyDescent="0.3">
      <c r="D8" s="6">
        <v>7</v>
      </c>
      <c r="E8" s="6">
        <f t="shared" si="0"/>
        <v>6.0000000000000005E-2</v>
      </c>
      <c r="F8" s="6">
        <f t="shared" si="1"/>
        <v>0.38822856765378111</v>
      </c>
      <c r="G8" s="6">
        <f t="shared" si="1"/>
        <v>1.4312487394336022</v>
      </c>
      <c r="H8" s="6">
        <f t="shared" si="2"/>
        <v>6.4704761275630185</v>
      </c>
      <c r="I8" s="6">
        <f t="shared" si="2"/>
        <v>23.560145657226713</v>
      </c>
      <c r="J8" s="6">
        <v>0</v>
      </c>
      <c r="K8" s="6">
        <v>-9.8000000000000007</v>
      </c>
    </row>
    <row r="9" spans="1:11" x14ac:dyDescent="0.3">
      <c r="D9" s="6">
        <v>8</v>
      </c>
      <c r="E9" s="6">
        <f t="shared" si="0"/>
        <v>7.0000000000000007E-2</v>
      </c>
      <c r="F9" s="6">
        <f t="shared" si="1"/>
        <v>0.45293332892941129</v>
      </c>
      <c r="G9" s="6">
        <f t="shared" si="1"/>
        <v>1.6663601960058692</v>
      </c>
      <c r="H9" s="6">
        <f t="shared" si="2"/>
        <v>6.4704761275630185</v>
      </c>
      <c r="I9" s="6">
        <f t="shared" si="2"/>
        <v>23.462145657226714</v>
      </c>
      <c r="J9" s="6">
        <v>0</v>
      </c>
      <c r="K9" s="6">
        <v>-9.8000000000000007</v>
      </c>
    </row>
    <row r="10" spans="1:11" x14ac:dyDescent="0.3">
      <c r="D10" s="6">
        <v>9</v>
      </c>
      <c r="E10" s="6">
        <f t="shared" si="0"/>
        <v>0.08</v>
      </c>
      <c r="F10" s="6">
        <f t="shared" si="1"/>
        <v>0.51763809020504148</v>
      </c>
      <c r="G10" s="6">
        <f t="shared" si="1"/>
        <v>1.9004916525781361</v>
      </c>
      <c r="H10" s="6">
        <f t="shared" si="2"/>
        <v>6.4704761275630185</v>
      </c>
      <c r="I10" s="6">
        <f t="shared" si="2"/>
        <v>23.364145657226715</v>
      </c>
      <c r="J10" s="6">
        <v>0</v>
      </c>
      <c r="K10" s="6">
        <v>-9.8000000000000007</v>
      </c>
    </row>
    <row r="11" spans="1:11" x14ac:dyDescent="0.3">
      <c r="D11" s="6">
        <v>10</v>
      </c>
      <c r="E11" s="6">
        <f t="shared" si="0"/>
        <v>0.09</v>
      </c>
      <c r="F11" s="6">
        <f t="shared" si="1"/>
        <v>0.58234285148067166</v>
      </c>
      <c r="G11" s="6">
        <f t="shared" si="1"/>
        <v>2.1336431091504031</v>
      </c>
      <c r="H11" s="6">
        <f t="shared" si="2"/>
        <v>6.4704761275630185</v>
      </c>
      <c r="I11" s="6">
        <f t="shared" si="2"/>
        <v>23.266145657226716</v>
      </c>
      <c r="J11" s="6">
        <v>0</v>
      </c>
      <c r="K11" s="6">
        <v>-9.8000000000000007</v>
      </c>
    </row>
    <row r="12" spans="1:11" x14ac:dyDescent="0.3">
      <c r="D12" s="6">
        <v>11</v>
      </c>
      <c r="E12" s="6">
        <f t="shared" si="0"/>
        <v>9.9999999999999992E-2</v>
      </c>
      <c r="F12" s="6">
        <f t="shared" si="1"/>
        <v>0.64704761275630185</v>
      </c>
      <c r="G12" s="6">
        <f t="shared" si="1"/>
        <v>2.3658145657226703</v>
      </c>
      <c r="H12" s="6">
        <f t="shared" si="2"/>
        <v>6.4704761275630185</v>
      </c>
      <c r="I12" s="6">
        <f t="shared" si="2"/>
        <v>23.168145657226717</v>
      </c>
      <c r="J12" s="6">
        <v>0</v>
      </c>
      <c r="K12" s="6">
        <v>-9.8000000000000007</v>
      </c>
    </row>
    <row r="13" spans="1:11" x14ac:dyDescent="0.3">
      <c r="D13" s="6">
        <v>12</v>
      </c>
      <c r="E13" s="6">
        <f t="shared" si="0"/>
        <v>0.10999999999999999</v>
      </c>
      <c r="F13" s="6">
        <f t="shared" si="1"/>
        <v>0.71175237403193203</v>
      </c>
      <c r="G13" s="6">
        <f t="shared" si="1"/>
        <v>2.5970060222949374</v>
      </c>
      <c r="H13" s="6">
        <f t="shared" si="2"/>
        <v>6.4704761275630185</v>
      </c>
      <c r="I13" s="6">
        <f t="shared" si="2"/>
        <v>23.070145657226718</v>
      </c>
      <c r="J13" s="6">
        <v>0</v>
      </c>
      <c r="K13" s="6">
        <v>-9.8000000000000007</v>
      </c>
    </row>
    <row r="14" spans="1:11" x14ac:dyDescent="0.3">
      <c r="D14" s="6">
        <v>13</v>
      </c>
      <c r="E14" s="6">
        <f t="shared" si="0"/>
        <v>0.11999999999999998</v>
      </c>
      <c r="F14" s="6">
        <f t="shared" si="1"/>
        <v>0.77645713530756222</v>
      </c>
      <c r="G14" s="6">
        <f t="shared" si="1"/>
        <v>2.8272174788672046</v>
      </c>
      <c r="H14" s="6">
        <f t="shared" si="2"/>
        <v>6.4704761275630185</v>
      </c>
      <c r="I14" s="6">
        <f t="shared" si="2"/>
        <v>22.972145657226719</v>
      </c>
      <c r="J14" s="6">
        <v>0</v>
      </c>
      <c r="K14" s="6">
        <v>-9.8000000000000007</v>
      </c>
    </row>
    <row r="15" spans="1:11" x14ac:dyDescent="0.3">
      <c r="D15" s="6">
        <v>14</v>
      </c>
      <c r="E15" s="6">
        <f t="shared" si="0"/>
        <v>0.12999999999999998</v>
      </c>
      <c r="F15" s="6">
        <f t="shared" si="1"/>
        <v>0.8411618965831924</v>
      </c>
      <c r="G15" s="6">
        <f t="shared" si="1"/>
        <v>3.0564489354394717</v>
      </c>
      <c r="H15" s="6">
        <f t="shared" si="2"/>
        <v>6.4704761275630185</v>
      </c>
      <c r="I15" s="6">
        <f t="shared" si="2"/>
        <v>22.87414565722672</v>
      </c>
      <c r="J15" s="6">
        <v>0</v>
      </c>
      <c r="K15" s="6">
        <v>-9.8000000000000007</v>
      </c>
    </row>
    <row r="16" spans="1:11" x14ac:dyDescent="0.3">
      <c r="D16" s="6">
        <v>15</v>
      </c>
      <c r="E16" s="6">
        <f t="shared" si="0"/>
        <v>0.13999999999999999</v>
      </c>
      <c r="F16" s="6">
        <f t="shared" si="1"/>
        <v>0.90586665785882259</v>
      </c>
      <c r="G16" s="6">
        <f t="shared" si="1"/>
        <v>3.2847003920117386</v>
      </c>
      <c r="H16" s="6">
        <f t="shared" si="2"/>
        <v>6.4704761275630185</v>
      </c>
      <c r="I16" s="6">
        <f t="shared" si="2"/>
        <v>22.776145657226721</v>
      </c>
      <c r="J16" s="6">
        <v>0</v>
      </c>
      <c r="K16" s="6">
        <v>-9.8000000000000007</v>
      </c>
    </row>
    <row r="17" spans="4:11" x14ac:dyDescent="0.3">
      <c r="D17" s="6">
        <v>16</v>
      </c>
      <c r="E17" s="6">
        <f t="shared" si="0"/>
        <v>0.15</v>
      </c>
      <c r="F17" s="6">
        <f t="shared" si="1"/>
        <v>0.97057141913445277</v>
      </c>
      <c r="G17" s="6">
        <f t="shared" si="1"/>
        <v>3.5119718485840057</v>
      </c>
      <c r="H17" s="6">
        <f t="shared" si="2"/>
        <v>6.4704761275630185</v>
      </c>
      <c r="I17" s="6">
        <f t="shared" si="2"/>
        <v>22.678145657226722</v>
      </c>
      <c r="J17" s="6">
        <v>0</v>
      </c>
      <c r="K17" s="6">
        <v>-9.8000000000000007</v>
      </c>
    </row>
    <row r="18" spans="4:11" x14ac:dyDescent="0.3">
      <c r="D18" s="6">
        <v>17</v>
      </c>
      <c r="E18" s="6">
        <f t="shared" si="0"/>
        <v>0.16</v>
      </c>
      <c r="F18" s="6">
        <f t="shared" si="1"/>
        <v>1.035276180410083</v>
      </c>
      <c r="G18" s="6">
        <f t="shared" si="1"/>
        <v>3.7382633051562726</v>
      </c>
      <c r="H18" s="6">
        <f t="shared" si="2"/>
        <v>6.4704761275630185</v>
      </c>
      <c r="I18" s="6">
        <f t="shared" si="2"/>
        <v>22.580145657226723</v>
      </c>
      <c r="J18" s="6">
        <v>0</v>
      </c>
      <c r="K18" s="6">
        <v>-9.8000000000000007</v>
      </c>
    </row>
    <row r="19" spans="4:11" x14ac:dyDescent="0.3">
      <c r="D19" s="6">
        <v>18</v>
      </c>
      <c r="E19" s="6">
        <f t="shared" si="0"/>
        <v>0.17</v>
      </c>
      <c r="F19" s="6">
        <f t="shared" si="1"/>
        <v>1.0999809416857131</v>
      </c>
      <c r="G19" s="6">
        <f t="shared" si="1"/>
        <v>3.9635747617285397</v>
      </c>
      <c r="H19" s="6">
        <f t="shared" si="2"/>
        <v>6.4704761275630185</v>
      </c>
      <c r="I19" s="6">
        <f t="shared" si="2"/>
        <v>22.482145657226724</v>
      </c>
      <c r="J19" s="6">
        <v>0</v>
      </c>
      <c r="K19" s="6">
        <v>-9.8000000000000007</v>
      </c>
    </row>
    <row r="20" spans="4:11" x14ac:dyDescent="0.3">
      <c r="D20" s="6">
        <v>19</v>
      </c>
      <c r="E20" s="6">
        <f t="shared" si="0"/>
        <v>0.18000000000000002</v>
      </c>
      <c r="F20" s="6">
        <f t="shared" ref="F20:G35" si="3">F19+H19*$B$2+0.5*J19*$B$2^2</f>
        <v>1.1646857029613433</v>
      </c>
      <c r="G20" s="6">
        <f t="shared" si="3"/>
        <v>4.1879062183008067</v>
      </c>
      <c r="H20" s="6">
        <f t="shared" ref="H20:I35" si="4">H19+J19*$B$2</f>
        <v>6.4704761275630185</v>
      </c>
      <c r="I20" s="6">
        <f t="shared" si="4"/>
        <v>22.384145657226725</v>
      </c>
      <c r="J20" s="6">
        <v>0</v>
      </c>
      <c r="K20" s="6">
        <v>-9.8000000000000007</v>
      </c>
    </row>
    <row r="21" spans="4:11" x14ac:dyDescent="0.3">
      <c r="D21" s="6">
        <v>20</v>
      </c>
      <c r="E21" s="6">
        <f t="shared" si="0"/>
        <v>0.19000000000000003</v>
      </c>
      <c r="F21" s="6">
        <f t="shared" si="3"/>
        <v>1.2293904642369735</v>
      </c>
      <c r="G21" s="6">
        <f t="shared" si="3"/>
        <v>4.4112576748730739</v>
      </c>
      <c r="H21" s="6">
        <f t="shared" si="4"/>
        <v>6.4704761275630185</v>
      </c>
      <c r="I21" s="6">
        <f t="shared" si="4"/>
        <v>22.286145657226726</v>
      </c>
      <c r="J21" s="6">
        <v>0</v>
      </c>
      <c r="K21" s="6">
        <v>-9.8000000000000007</v>
      </c>
    </row>
    <row r="22" spans="4:11" x14ac:dyDescent="0.3">
      <c r="D22" s="6">
        <v>21</v>
      </c>
      <c r="E22" s="6">
        <f t="shared" si="0"/>
        <v>0.20000000000000004</v>
      </c>
      <c r="F22" s="6">
        <f t="shared" si="3"/>
        <v>1.2940952255126037</v>
      </c>
      <c r="G22" s="6">
        <f t="shared" si="3"/>
        <v>4.6336291314453408</v>
      </c>
      <c r="H22" s="6">
        <f t="shared" si="4"/>
        <v>6.4704761275630185</v>
      </c>
      <c r="I22" s="6">
        <f t="shared" si="4"/>
        <v>22.188145657226727</v>
      </c>
      <c r="J22" s="6">
        <v>0</v>
      </c>
      <c r="K22" s="6">
        <v>-9.8000000000000007</v>
      </c>
    </row>
    <row r="23" spans="4:11" x14ac:dyDescent="0.3">
      <c r="D23" s="6">
        <v>22</v>
      </c>
      <c r="E23" s="6">
        <f t="shared" si="0"/>
        <v>0.21000000000000005</v>
      </c>
      <c r="F23" s="6">
        <f t="shared" si="3"/>
        <v>1.3587999867882339</v>
      </c>
      <c r="G23" s="6">
        <f t="shared" si="3"/>
        <v>4.8550205880176076</v>
      </c>
      <c r="H23" s="6">
        <f t="shared" si="4"/>
        <v>6.4704761275630185</v>
      </c>
      <c r="I23" s="6">
        <f t="shared" si="4"/>
        <v>22.090145657226728</v>
      </c>
      <c r="J23" s="6">
        <v>0</v>
      </c>
      <c r="K23" s="6">
        <v>-9.8000000000000007</v>
      </c>
    </row>
    <row r="24" spans="4:11" x14ac:dyDescent="0.3">
      <c r="D24" s="6">
        <v>23</v>
      </c>
      <c r="E24" s="6">
        <f t="shared" si="0"/>
        <v>0.22000000000000006</v>
      </c>
      <c r="F24" s="6">
        <f t="shared" si="3"/>
        <v>1.4235047480638641</v>
      </c>
      <c r="G24" s="6">
        <f t="shared" si="3"/>
        <v>5.0754320445898751</v>
      </c>
      <c r="H24" s="6">
        <f t="shared" si="4"/>
        <v>6.4704761275630185</v>
      </c>
      <c r="I24" s="6">
        <f t="shared" si="4"/>
        <v>21.992145657226729</v>
      </c>
      <c r="J24" s="6">
        <v>0</v>
      </c>
      <c r="K24" s="6">
        <v>-9.8000000000000007</v>
      </c>
    </row>
    <row r="25" spans="4:11" x14ac:dyDescent="0.3">
      <c r="D25" s="6">
        <v>24</v>
      </c>
      <c r="E25" s="6">
        <f t="shared" si="0"/>
        <v>0.23000000000000007</v>
      </c>
      <c r="F25" s="6">
        <f t="shared" si="3"/>
        <v>1.4882095093394943</v>
      </c>
      <c r="G25" s="6">
        <f t="shared" si="3"/>
        <v>5.2948635011621423</v>
      </c>
      <c r="H25" s="6">
        <f t="shared" si="4"/>
        <v>6.4704761275630185</v>
      </c>
      <c r="I25" s="6">
        <f t="shared" si="4"/>
        <v>21.89414565722673</v>
      </c>
      <c r="J25" s="6">
        <v>0</v>
      </c>
      <c r="K25" s="6">
        <v>-9.8000000000000007</v>
      </c>
    </row>
    <row r="26" spans="4:11" x14ac:dyDescent="0.3">
      <c r="D26" s="6">
        <v>25</v>
      </c>
      <c r="E26" s="6">
        <f t="shared" si="0"/>
        <v>0.24000000000000007</v>
      </c>
      <c r="F26" s="6">
        <f t="shared" si="3"/>
        <v>1.5529142706151244</v>
      </c>
      <c r="G26" s="6">
        <f t="shared" si="3"/>
        <v>5.5133149577344094</v>
      </c>
      <c r="H26" s="6">
        <f t="shared" si="4"/>
        <v>6.4704761275630185</v>
      </c>
      <c r="I26" s="6">
        <f t="shared" si="4"/>
        <v>21.796145657226731</v>
      </c>
      <c r="J26" s="6">
        <v>0</v>
      </c>
      <c r="K26" s="6">
        <v>-9.8000000000000007</v>
      </c>
    </row>
    <row r="27" spans="4:11" x14ac:dyDescent="0.3">
      <c r="D27" s="6">
        <v>26</v>
      </c>
      <c r="E27" s="6">
        <f t="shared" si="0"/>
        <v>0.25000000000000006</v>
      </c>
      <c r="F27" s="6">
        <f t="shared" si="3"/>
        <v>1.6176190318907546</v>
      </c>
      <c r="G27" s="6">
        <f t="shared" si="3"/>
        <v>5.7307864143066762</v>
      </c>
      <c r="H27" s="6">
        <f t="shared" si="4"/>
        <v>6.4704761275630185</v>
      </c>
      <c r="I27" s="6">
        <f t="shared" si="4"/>
        <v>21.698145657226732</v>
      </c>
      <c r="J27" s="6">
        <v>0</v>
      </c>
      <c r="K27" s="6">
        <v>-9.8000000000000007</v>
      </c>
    </row>
    <row r="28" spans="4:11" x14ac:dyDescent="0.3">
      <c r="D28" s="6">
        <v>27</v>
      </c>
      <c r="E28" s="6">
        <f t="shared" si="0"/>
        <v>0.26000000000000006</v>
      </c>
      <c r="F28" s="6">
        <f t="shared" si="3"/>
        <v>1.6823237931663848</v>
      </c>
      <c r="G28" s="6">
        <f t="shared" si="3"/>
        <v>5.9472778708789438</v>
      </c>
      <c r="H28" s="6">
        <f t="shared" si="4"/>
        <v>6.4704761275630185</v>
      </c>
      <c r="I28" s="6">
        <f t="shared" si="4"/>
        <v>21.600145657226733</v>
      </c>
      <c r="J28" s="6">
        <v>0</v>
      </c>
      <c r="K28" s="6">
        <v>-9.8000000000000007</v>
      </c>
    </row>
    <row r="29" spans="4:11" x14ac:dyDescent="0.3">
      <c r="D29" s="6">
        <v>28</v>
      </c>
      <c r="E29" s="6">
        <f t="shared" si="0"/>
        <v>0.27000000000000007</v>
      </c>
      <c r="F29" s="6">
        <f t="shared" si="3"/>
        <v>1.747028554442015</v>
      </c>
      <c r="G29" s="6">
        <f t="shared" si="3"/>
        <v>6.1627893274512111</v>
      </c>
      <c r="H29" s="6">
        <f t="shared" si="4"/>
        <v>6.4704761275630185</v>
      </c>
      <c r="I29" s="6">
        <f t="shared" si="4"/>
        <v>21.502145657226734</v>
      </c>
      <c r="J29" s="6">
        <v>0</v>
      </c>
      <c r="K29" s="6">
        <v>-9.8000000000000007</v>
      </c>
    </row>
    <row r="30" spans="4:11" x14ac:dyDescent="0.3">
      <c r="D30" s="6">
        <v>29</v>
      </c>
      <c r="E30" s="6">
        <f t="shared" si="0"/>
        <v>0.28000000000000008</v>
      </c>
      <c r="F30" s="6">
        <f t="shared" si="3"/>
        <v>1.8117333157176452</v>
      </c>
      <c r="G30" s="6">
        <f t="shared" si="3"/>
        <v>6.3773207840234782</v>
      </c>
      <c r="H30" s="6">
        <f t="shared" si="4"/>
        <v>6.4704761275630185</v>
      </c>
      <c r="I30" s="6">
        <f t="shared" si="4"/>
        <v>21.404145657226735</v>
      </c>
      <c r="J30" s="6">
        <v>0</v>
      </c>
      <c r="K30" s="6">
        <v>-9.8000000000000007</v>
      </c>
    </row>
    <row r="31" spans="4:11" x14ac:dyDescent="0.3">
      <c r="D31" s="6">
        <v>30</v>
      </c>
      <c r="E31" s="6">
        <f t="shared" si="0"/>
        <v>0.29000000000000009</v>
      </c>
      <c r="F31" s="6">
        <f t="shared" si="3"/>
        <v>1.8764380769932754</v>
      </c>
      <c r="G31" s="6">
        <f t="shared" si="3"/>
        <v>6.5908722405957452</v>
      </c>
      <c r="H31" s="6">
        <f t="shared" si="4"/>
        <v>6.4704761275630185</v>
      </c>
      <c r="I31" s="6">
        <f t="shared" si="4"/>
        <v>21.306145657226736</v>
      </c>
      <c r="J31" s="6">
        <v>0</v>
      </c>
      <c r="K31" s="6">
        <v>-9.8000000000000007</v>
      </c>
    </row>
    <row r="32" spans="4:11" x14ac:dyDescent="0.3">
      <c r="D32" s="6">
        <v>31</v>
      </c>
      <c r="E32" s="6">
        <f t="shared" si="0"/>
        <v>0.3000000000000001</v>
      </c>
      <c r="F32" s="6">
        <f t="shared" si="3"/>
        <v>1.9411428382689055</v>
      </c>
      <c r="G32" s="6">
        <f t="shared" si="3"/>
        <v>6.8034436971680128</v>
      </c>
      <c r="H32" s="6">
        <f t="shared" si="4"/>
        <v>6.4704761275630185</v>
      </c>
      <c r="I32" s="6">
        <f t="shared" si="4"/>
        <v>21.208145657226737</v>
      </c>
      <c r="J32" s="6">
        <v>0</v>
      </c>
      <c r="K32" s="6">
        <v>-9.8000000000000007</v>
      </c>
    </row>
    <row r="33" spans="4:11" x14ac:dyDescent="0.3">
      <c r="D33" s="6">
        <v>32</v>
      </c>
      <c r="E33" s="6">
        <f t="shared" si="0"/>
        <v>0.31000000000000011</v>
      </c>
      <c r="F33" s="6">
        <f t="shared" si="3"/>
        <v>2.005847599544536</v>
      </c>
      <c r="G33" s="6">
        <f t="shared" si="3"/>
        <v>7.0150351537402802</v>
      </c>
      <c r="H33" s="6">
        <f t="shared" si="4"/>
        <v>6.4704761275630185</v>
      </c>
      <c r="I33" s="6">
        <f t="shared" si="4"/>
        <v>21.110145657226738</v>
      </c>
      <c r="J33" s="6">
        <v>0</v>
      </c>
      <c r="K33" s="6">
        <v>-9.8000000000000007</v>
      </c>
    </row>
    <row r="34" spans="4:11" x14ac:dyDescent="0.3">
      <c r="D34" s="6">
        <v>33</v>
      </c>
      <c r="E34" s="6">
        <f t="shared" si="0"/>
        <v>0.32000000000000012</v>
      </c>
      <c r="F34" s="6">
        <f t="shared" si="3"/>
        <v>2.0705523608201659</v>
      </c>
      <c r="G34" s="6">
        <f t="shared" si="3"/>
        <v>7.2256466103125474</v>
      </c>
      <c r="H34" s="6">
        <f t="shared" si="4"/>
        <v>6.4704761275630185</v>
      </c>
      <c r="I34" s="6">
        <f t="shared" si="4"/>
        <v>21.012145657226739</v>
      </c>
      <c r="J34" s="6">
        <v>0</v>
      </c>
      <c r="K34" s="6">
        <v>-9.8000000000000007</v>
      </c>
    </row>
    <row r="35" spans="4:11" x14ac:dyDescent="0.3">
      <c r="D35" s="6">
        <v>34</v>
      </c>
      <c r="E35" s="6">
        <f t="shared" si="0"/>
        <v>0.33000000000000013</v>
      </c>
      <c r="F35" s="6">
        <f t="shared" si="3"/>
        <v>2.1352571220957959</v>
      </c>
      <c r="G35" s="6">
        <f t="shared" si="3"/>
        <v>7.4352780668848144</v>
      </c>
      <c r="H35" s="6">
        <f t="shared" si="4"/>
        <v>6.4704761275630185</v>
      </c>
      <c r="I35" s="6">
        <f t="shared" si="4"/>
        <v>20.91414565722674</v>
      </c>
      <c r="J35" s="6">
        <v>0</v>
      </c>
      <c r="K35" s="6">
        <v>-9.8000000000000007</v>
      </c>
    </row>
    <row r="36" spans="4:11" x14ac:dyDescent="0.3">
      <c r="D36" s="6">
        <v>35</v>
      </c>
      <c r="E36" s="6">
        <f t="shared" si="0"/>
        <v>0.34000000000000014</v>
      </c>
      <c r="F36" s="6">
        <f t="shared" ref="F36:G51" si="5">F35+H35*$B$2+0.5*J35*$B$2^2</f>
        <v>2.1999618833714258</v>
      </c>
      <c r="G36" s="6">
        <f t="shared" si="5"/>
        <v>7.6439295234570821</v>
      </c>
      <c r="H36" s="6">
        <f t="shared" ref="H36:I51" si="6">H35+J35*$B$2</f>
        <v>6.4704761275630185</v>
      </c>
      <c r="I36" s="6">
        <f t="shared" si="6"/>
        <v>20.816145657226741</v>
      </c>
      <c r="J36" s="6">
        <v>0</v>
      </c>
      <c r="K36" s="6">
        <v>-9.8000000000000007</v>
      </c>
    </row>
    <row r="37" spans="4:11" x14ac:dyDescent="0.3">
      <c r="D37" s="6">
        <v>36</v>
      </c>
      <c r="E37" s="6">
        <f t="shared" si="0"/>
        <v>0.35000000000000014</v>
      </c>
      <c r="F37" s="6">
        <f t="shared" si="5"/>
        <v>2.2646666446470558</v>
      </c>
      <c r="G37" s="6">
        <f t="shared" si="5"/>
        <v>7.8516009800293496</v>
      </c>
      <c r="H37" s="6">
        <f t="shared" si="6"/>
        <v>6.4704761275630185</v>
      </c>
      <c r="I37" s="6">
        <f t="shared" si="6"/>
        <v>20.718145657226742</v>
      </c>
      <c r="J37" s="6">
        <v>0</v>
      </c>
      <c r="K37" s="6">
        <v>-9.8000000000000007</v>
      </c>
    </row>
    <row r="38" spans="4:11" x14ac:dyDescent="0.3">
      <c r="D38" s="6">
        <v>37</v>
      </c>
      <c r="E38" s="6">
        <f t="shared" si="0"/>
        <v>0.36000000000000015</v>
      </c>
      <c r="F38" s="6">
        <f t="shared" si="5"/>
        <v>2.3293714059226858</v>
      </c>
      <c r="G38" s="6">
        <f t="shared" si="5"/>
        <v>8.0582924366016186</v>
      </c>
      <c r="H38" s="6">
        <f t="shared" si="6"/>
        <v>6.4704761275630185</v>
      </c>
      <c r="I38" s="6">
        <f t="shared" si="6"/>
        <v>20.620145657226743</v>
      </c>
      <c r="J38" s="6">
        <v>0</v>
      </c>
      <c r="K38" s="6">
        <v>-9.8000000000000007</v>
      </c>
    </row>
    <row r="39" spans="4:11" x14ac:dyDescent="0.3">
      <c r="D39" s="6">
        <v>38</v>
      </c>
      <c r="E39" s="6">
        <f t="shared" si="0"/>
        <v>0.37000000000000016</v>
      </c>
      <c r="F39" s="6">
        <f t="shared" si="5"/>
        <v>2.3940761671983157</v>
      </c>
      <c r="G39" s="6">
        <f t="shared" si="5"/>
        <v>8.2640038931738875</v>
      </c>
      <c r="H39" s="6">
        <f t="shared" si="6"/>
        <v>6.4704761275630185</v>
      </c>
      <c r="I39" s="6">
        <f t="shared" si="6"/>
        <v>20.522145657226744</v>
      </c>
      <c r="J39" s="6">
        <v>0</v>
      </c>
      <c r="K39" s="6">
        <v>-9.8000000000000007</v>
      </c>
    </row>
    <row r="40" spans="4:11" x14ac:dyDescent="0.3">
      <c r="D40" s="6">
        <v>39</v>
      </c>
      <c r="E40" s="6">
        <f t="shared" si="0"/>
        <v>0.38000000000000017</v>
      </c>
      <c r="F40" s="6">
        <f t="shared" si="5"/>
        <v>2.4587809284739457</v>
      </c>
      <c r="G40" s="6">
        <f t="shared" si="5"/>
        <v>8.4687353497461562</v>
      </c>
      <c r="H40" s="6">
        <f t="shared" si="6"/>
        <v>6.4704761275630185</v>
      </c>
      <c r="I40" s="6">
        <f t="shared" si="6"/>
        <v>20.424145657226745</v>
      </c>
      <c r="J40" s="6">
        <v>0</v>
      </c>
      <c r="K40" s="6">
        <v>-9.8000000000000007</v>
      </c>
    </row>
    <row r="41" spans="4:11" x14ac:dyDescent="0.3">
      <c r="D41" s="6">
        <v>40</v>
      </c>
      <c r="E41" s="6">
        <f t="shared" si="0"/>
        <v>0.39000000000000018</v>
      </c>
      <c r="F41" s="6">
        <f t="shared" si="5"/>
        <v>2.5234856897495757</v>
      </c>
      <c r="G41" s="6">
        <f t="shared" si="5"/>
        <v>8.6724868063184246</v>
      </c>
      <c r="H41" s="6">
        <f t="shared" si="6"/>
        <v>6.4704761275630185</v>
      </c>
      <c r="I41" s="6">
        <f t="shared" si="6"/>
        <v>20.326145657226746</v>
      </c>
      <c r="J41" s="6">
        <v>0</v>
      </c>
      <c r="K41" s="6">
        <v>-9.8000000000000007</v>
      </c>
    </row>
    <row r="42" spans="4:11" x14ac:dyDescent="0.3">
      <c r="D42" s="6">
        <v>41</v>
      </c>
      <c r="E42" s="6">
        <f t="shared" si="0"/>
        <v>0.40000000000000019</v>
      </c>
      <c r="F42" s="6">
        <f t="shared" si="5"/>
        <v>2.5881904510252056</v>
      </c>
      <c r="G42" s="6">
        <f t="shared" si="5"/>
        <v>8.8752582628906929</v>
      </c>
      <c r="H42" s="6">
        <f t="shared" si="6"/>
        <v>6.4704761275630185</v>
      </c>
      <c r="I42" s="6">
        <f t="shared" si="6"/>
        <v>20.228145657226747</v>
      </c>
      <c r="J42" s="6">
        <v>0</v>
      </c>
      <c r="K42" s="6">
        <v>-9.8000000000000007</v>
      </c>
    </row>
    <row r="43" spans="4:11" x14ac:dyDescent="0.3">
      <c r="D43" s="6">
        <v>42</v>
      </c>
      <c r="E43" s="6">
        <f t="shared" si="0"/>
        <v>0.4100000000000002</v>
      </c>
      <c r="F43" s="6">
        <f t="shared" si="5"/>
        <v>2.6528952123008356</v>
      </c>
      <c r="G43" s="6">
        <f t="shared" si="5"/>
        <v>9.0770497194629609</v>
      </c>
      <c r="H43" s="6">
        <f t="shared" si="6"/>
        <v>6.4704761275630185</v>
      </c>
      <c r="I43" s="6">
        <f t="shared" si="6"/>
        <v>20.130145657226748</v>
      </c>
      <c r="J43" s="6">
        <v>0</v>
      </c>
      <c r="K43" s="6">
        <v>-9.8000000000000007</v>
      </c>
    </row>
    <row r="44" spans="4:11" x14ac:dyDescent="0.3">
      <c r="D44" s="6">
        <v>43</v>
      </c>
      <c r="E44" s="6">
        <f t="shared" si="0"/>
        <v>0.42000000000000021</v>
      </c>
      <c r="F44" s="6">
        <f t="shared" si="5"/>
        <v>2.7175999735764655</v>
      </c>
      <c r="G44" s="6">
        <f t="shared" si="5"/>
        <v>9.2778611760352288</v>
      </c>
      <c r="H44" s="6">
        <f t="shared" si="6"/>
        <v>6.4704761275630185</v>
      </c>
      <c r="I44" s="6">
        <f t="shared" si="6"/>
        <v>20.032145657226749</v>
      </c>
      <c r="J44" s="6">
        <v>0</v>
      </c>
      <c r="K44" s="6">
        <v>-9.8000000000000007</v>
      </c>
    </row>
    <row r="45" spans="4:11" x14ac:dyDescent="0.3">
      <c r="D45" s="6">
        <v>44</v>
      </c>
      <c r="E45" s="6">
        <f t="shared" si="0"/>
        <v>0.43000000000000022</v>
      </c>
      <c r="F45" s="6">
        <f t="shared" si="5"/>
        <v>2.7823047348520955</v>
      </c>
      <c r="G45" s="6">
        <f t="shared" si="5"/>
        <v>9.4776926326074964</v>
      </c>
      <c r="H45" s="6">
        <f t="shared" si="6"/>
        <v>6.4704761275630185</v>
      </c>
      <c r="I45" s="6">
        <f t="shared" si="6"/>
        <v>19.93414565722675</v>
      </c>
      <c r="J45" s="6">
        <v>0</v>
      </c>
      <c r="K45" s="6">
        <v>-9.8000000000000007</v>
      </c>
    </row>
    <row r="46" spans="4:11" x14ac:dyDescent="0.3">
      <c r="D46" s="6">
        <v>45</v>
      </c>
      <c r="E46" s="6">
        <f t="shared" si="0"/>
        <v>0.44000000000000022</v>
      </c>
      <c r="F46" s="6">
        <f t="shared" si="5"/>
        <v>2.8470094961277255</v>
      </c>
      <c r="G46" s="6">
        <f t="shared" si="5"/>
        <v>9.6765440891797638</v>
      </c>
      <c r="H46" s="6">
        <f t="shared" si="6"/>
        <v>6.4704761275630185</v>
      </c>
      <c r="I46" s="6">
        <f t="shared" si="6"/>
        <v>19.836145657226751</v>
      </c>
      <c r="J46" s="6">
        <v>0</v>
      </c>
      <c r="K46" s="6">
        <v>-9.8000000000000007</v>
      </c>
    </row>
    <row r="47" spans="4:11" x14ac:dyDescent="0.3">
      <c r="D47" s="6">
        <v>46</v>
      </c>
      <c r="E47" s="6">
        <f t="shared" si="0"/>
        <v>0.45000000000000023</v>
      </c>
      <c r="F47" s="6">
        <f t="shared" si="5"/>
        <v>2.9117142574033554</v>
      </c>
      <c r="G47" s="6">
        <f t="shared" si="5"/>
        <v>9.8744155457520328</v>
      </c>
      <c r="H47" s="6">
        <f t="shared" si="6"/>
        <v>6.4704761275630185</v>
      </c>
      <c r="I47" s="6">
        <f t="shared" si="6"/>
        <v>19.738145657226752</v>
      </c>
      <c r="J47" s="6">
        <v>0</v>
      </c>
      <c r="K47" s="6">
        <v>-9.8000000000000007</v>
      </c>
    </row>
    <row r="48" spans="4:11" x14ac:dyDescent="0.3">
      <c r="D48" s="6">
        <v>47</v>
      </c>
      <c r="E48" s="6">
        <f t="shared" si="0"/>
        <v>0.46000000000000024</v>
      </c>
      <c r="F48" s="6">
        <f t="shared" si="5"/>
        <v>2.9764190186789854</v>
      </c>
      <c r="G48" s="6">
        <f t="shared" si="5"/>
        <v>10.071307002324302</v>
      </c>
      <c r="H48" s="6">
        <f t="shared" si="6"/>
        <v>6.4704761275630185</v>
      </c>
      <c r="I48" s="6">
        <f t="shared" si="6"/>
        <v>19.640145657226753</v>
      </c>
      <c r="J48" s="6">
        <v>0</v>
      </c>
      <c r="K48" s="6">
        <v>-9.8000000000000007</v>
      </c>
    </row>
    <row r="49" spans="4:11" x14ac:dyDescent="0.3">
      <c r="D49" s="6">
        <v>48</v>
      </c>
      <c r="E49" s="6">
        <f t="shared" si="0"/>
        <v>0.47000000000000025</v>
      </c>
      <c r="F49" s="6">
        <f t="shared" si="5"/>
        <v>3.0411237799546154</v>
      </c>
      <c r="G49" s="6">
        <f t="shared" si="5"/>
        <v>10.26721845889657</v>
      </c>
      <c r="H49" s="6">
        <f t="shared" si="6"/>
        <v>6.4704761275630185</v>
      </c>
      <c r="I49" s="6">
        <f t="shared" si="6"/>
        <v>19.542145657226754</v>
      </c>
      <c r="J49" s="6">
        <v>0</v>
      </c>
      <c r="K49" s="6">
        <v>-9.8000000000000007</v>
      </c>
    </row>
    <row r="50" spans="4:11" x14ac:dyDescent="0.3">
      <c r="D50" s="6">
        <v>49</v>
      </c>
      <c r="E50" s="6">
        <f t="shared" si="0"/>
        <v>0.48000000000000026</v>
      </c>
      <c r="F50" s="6">
        <f t="shared" si="5"/>
        <v>3.1058285412302453</v>
      </c>
      <c r="G50" s="6">
        <f t="shared" si="5"/>
        <v>10.462149915468839</v>
      </c>
      <c r="H50" s="6">
        <f t="shared" si="6"/>
        <v>6.4704761275630185</v>
      </c>
      <c r="I50" s="6">
        <f t="shared" si="6"/>
        <v>19.444145657226755</v>
      </c>
      <c r="J50" s="6">
        <v>0</v>
      </c>
      <c r="K50" s="6">
        <v>-9.8000000000000007</v>
      </c>
    </row>
    <row r="51" spans="4:11" x14ac:dyDescent="0.3">
      <c r="D51" s="6">
        <v>50</v>
      </c>
      <c r="E51" s="6">
        <f t="shared" si="0"/>
        <v>0.49000000000000027</v>
      </c>
      <c r="F51" s="6">
        <f t="shared" si="5"/>
        <v>3.1705333025058753</v>
      </c>
      <c r="G51" s="6">
        <f t="shared" si="5"/>
        <v>10.656101372041107</v>
      </c>
      <c r="H51" s="6">
        <f t="shared" si="6"/>
        <v>6.4704761275630185</v>
      </c>
      <c r="I51" s="6">
        <f t="shared" si="6"/>
        <v>19.346145657226756</v>
      </c>
      <c r="J51" s="6">
        <v>0</v>
      </c>
      <c r="K51" s="6">
        <v>-9.8000000000000007</v>
      </c>
    </row>
    <row r="52" spans="4:11" x14ac:dyDescent="0.3">
      <c r="D52" s="6">
        <v>51</v>
      </c>
      <c r="E52" s="6">
        <f t="shared" si="0"/>
        <v>0.50000000000000022</v>
      </c>
      <c r="F52" s="6">
        <f t="shared" ref="F52:G67" si="7">F51+H51*$B$2+0.5*J51*$B$2^2</f>
        <v>3.2352380637815052</v>
      </c>
      <c r="G52" s="6">
        <f t="shared" si="7"/>
        <v>10.849072828613375</v>
      </c>
      <c r="H52" s="6">
        <f t="shared" ref="H52:I67" si="8">H51+J51*$B$2</f>
        <v>6.4704761275630185</v>
      </c>
      <c r="I52" s="6">
        <f t="shared" si="8"/>
        <v>19.248145657226758</v>
      </c>
      <c r="J52" s="6">
        <v>0</v>
      </c>
      <c r="K52" s="6">
        <v>-9.8000000000000007</v>
      </c>
    </row>
    <row r="53" spans="4:11" x14ac:dyDescent="0.3">
      <c r="D53" s="6">
        <v>52</v>
      </c>
      <c r="E53" s="6">
        <f t="shared" si="0"/>
        <v>0.51000000000000023</v>
      </c>
      <c r="F53" s="6">
        <f t="shared" si="7"/>
        <v>3.2999428250571352</v>
      </c>
      <c r="G53" s="6">
        <f t="shared" si="7"/>
        <v>11.041064285185643</v>
      </c>
      <c r="H53" s="6">
        <f t="shared" si="8"/>
        <v>6.4704761275630185</v>
      </c>
      <c r="I53" s="6">
        <f t="shared" si="8"/>
        <v>19.150145657226759</v>
      </c>
      <c r="J53" s="6">
        <v>0</v>
      </c>
      <c r="K53" s="6">
        <v>-9.8000000000000007</v>
      </c>
    </row>
    <row r="54" spans="4:11" x14ac:dyDescent="0.3">
      <c r="D54" s="6">
        <v>53</v>
      </c>
      <c r="E54" s="6">
        <f t="shared" si="0"/>
        <v>0.52000000000000024</v>
      </c>
      <c r="F54" s="6">
        <f t="shared" si="7"/>
        <v>3.3646475863327652</v>
      </c>
      <c r="G54" s="6">
        <f t="shared" si="7"/>
        <v>11.23207574175791</v>
      </c>
      <c r="H54" s="6">
        <f t="shared" si="8"/>
        <v>6.4704761275630185</v>
      </c>
      <c r="I54" s="6">
        <f t="shared" si="8"/>
        <v>19.05214565722676</v>
      </c>
      <c r="J54" s="6">
        <v>0</v>
      </c>
      <c r="K54" s="6">
        <v>-9.8000000000000007</v>
      </c>
    </row>
    <row r="55" spans="4:11" x14ac:dyDescent="0.3">
      <c r="D55" s="6">
        <v>54</v>
      </c>
      <c r="E55" s="6">
        <f t="shared" si="0"/>
        <v>0.53000000000000025</v>
      </c>
      <c r="F55" s="6">
        <f t="shared" si="7"/>
        <v>3.4293523476083951</v>
      </c>
      <c r="G55" s="6">
        <f t="shared" si="7"/>
        <v>11.422107198330179</v>
      </c>
      <c r="H55" s="6">
        <f t="shared" si="8"/>
        <v>6.4704761275630185</v>
      </c>
      <c r="I55" s="6">
        <f t="shared" si="8"/>
        <v>18.954145657226761</v>
      </c>
      <c r="J55" s="6">
        <v>0</v>
      </c>
      <c r="K55" s="6">
        <v>-9.8000000000000007</v>
      </c>
    </row>
    <row r="56" spans="4:11" x14ac:dyDescent="0.3">
      <c r="D56" s="6">
        <v>55</v>
      </c>
      <c r="E56" s="6">
        <f t="shared" si="0"/>
        <v>0.54000000000000026</v>
      </c>
      <c r="F56" s="6">
        <f t="shared" si="7"/>
        <v>3.4940571088840251</v>
      </c>
      <c r="G56" s="6">
        <f t="shared" si="7"/>
        <v>11.611158654902448</v>
      </c>
      <c r="H56" s="6">
        <f t="shared" si="8"/>
        <v>6.4704761275630185</v>
      </c>
      <c r="I56" s="6">
        <f t="shared" si="8"/>
        <v>18.856145657226762</v>
      </c>
      <c r="J56" s="6">
        <v>0</v>
      </c>
      <c r="K56" s="6">
        <v>-9.8000000000000007</v>
      </c>
    </row>
    <row r="57" spans="4:11" x14ac:dyDescent="0.3">
      <c r="D57" s="6">
        <v>56</v>
      </c>
      <c r="E57" s="6">
        <f t="shared" si="0"/>
        <v>0.55000000000000027</v>
      </c>
      <c r="F57" s="6">
        <f t="shared" si="7"/>
        <v>3.5587618701596551</v>
      </c>
      <c r="G57" s="6">
        <f t="shared" si="7"/>
        <v>11.799230111474717</v>
      </c>
      <c r="H57" s="6">
        <f t="shared" si="8"/>
        <v>6.4704761275630185</v>
      </c>
      <c r="I57" s="6">
        <f t="shared" si="8"/>
        <v>18.758145657226763</v>
      </c>
      <c r="J57" s="6">
        <v>0</v>
      </c>
      <c r="K57" s="6">
        <v>-9.8000000000000007</v>
      </c>
    </row>
    <row r="58" spans="4:11" x14ac:dyDescent="0.3">
      <c r="D58" s="6">
        <v>57</v>
      </c>
      <c r="E58" s="6">
        <f t="shared" si="0"/>
        <v>0.56000000000000028</v>
      </c>
      <c r="F58" s="6">
        <f t="shared" si="7"/>
        <v>3.623466631435285</v>
      </c>
      <c r="G58" s="6">
        <f t="shared" si="7"/>
        <v>11.986321568046986</v>
      </c>
      <c r="H58" s="6">
        <f t="shared" si="8"/>
        <v>6.4704761275630185</v>
      </c>
      <c r="I58" s="6">
        <f t="shared" si="8"/>
        <v>18.660145657226764</v>
      </c>
      <c r="J58" s="6">
        <v>0</v>
      </c>
      <c r="K58" s="6">
        <v>-9.8000000000000007</v>
      </c>
    </row>
    <row r="59" spans="4:11" x14ac:dyDescent="0.3">
      <c r="D59" s="6">
        <v>58</v>
      </c>
      <c r="E59" s="6">
        <f t="shared" si="0"/>
        <v>0.57000000000000028</v>
      </c>
      <c r="F59" s="6">
        <f t="shared" si="7"/>
        <v>3.688171392710915</v>
      </c>
      <c r="G59" s="6">
        <f t="shared" si="7"/>
        <v>12.172433024619254</v>
      </c>
      <c r="H59" s="6">
        <f t="shared" si="8"/>
        <v>6.4704761275630185</v>
      </c>
      <c r="I59" s="6">
        <f t="shared" si="8"/>
        <v>18.562145657226765</v>
      </c>
      <c r="J59" s="6">
        <v>0</v>
      </c>
      <c r="K59" s="6">
        <v>-9.8000000000000007</v>
      </c>
    </row>
    <row r="60" spans="4:11" x14ac:dyDescent="0.3">
      <c r="D60" s="6">
        <v>59</v>
      </c>
      <c r="E60" s="6">
        <f t="shared" si="0"/>
        <v>0.58000000000000029</v>
      </c>
      <c r="F60" s="6">
        <f t="shared" si="7"/>
        <v>3.7528761539865449</v>
      </c>
      <c r="G60" s="6">
        <f t="shared" si="7"/>
        <v>12.357564481191522</v>
      </c>
      <c r="H60" s="6">
        <f t="shared" si="8"/>
        <v>6.4704761275630185</v>
      </c>
      <c r="I60" s="6">
        <f t="shared" si="8"/>
        <v>18.464145657226766</v>
      </c>
      <c r="J60" s="6">
        <v>0</v>
      </c>
      <c r="K60" s="6">
        <v>-9.8000000000000007</v>
      </c>
    </row>
    <row r="61" spans="4:11" x14ac:dyDescent="0.3">
      <c r="D61" s="6">
        <v>60</v>
      </c>
      <c r="E61" s="6">
        <f t="shared" si="0"/>
        <v>0.5900000000000003</v>
      </c>
      <c r="F61" s="6">
        <f t="shared" si="7"/>
        <v>3.8175809152621749</v>
      </c>
      <c r="G61" s="6">
        <f t="shared" si="7"/>
        <v>12.54171593776379</v>
      </c>
      <c r="H61" s="6">
        <f t="shared" si="8"/>
        <v>6.4704761275630185</v>
      </c>
      <c r="I61" s="6">
        <f t="shared" si="8"/>
        <v>18.366145657226767</v>
      </c>
      <c r="J61" s="6">
        <v>0</v>
      </c>
      <c r="K61" s="6">
        <v>-9.8000000000000007</v>
      </c>
    </row>
    <row r="62" spans="4:11" x14ac:dyDescent="0.3">
      <c r="D62" s="6">
        <v>61</v>
      </c>
      <c r="E62" s="6">
        <f t="shared" si="0"/>
        <v>0.60000000000000031</v>
      </c>
      <c r="F62" s="6">
        <f t="shared" si="7"/>
        <v>3.8822856765378049</v>
      </c>
      <c r="G62" s="6">
        <f t="shared" si="7"/>
        <v>12.724887394336058</v>
      </c>
      <c r="H62" s="6">
        <f t="shared" si="8"/>
        <v>6.4704761275630185</v>
      </c>
      <c r="I62" s="6">
        <f t="shared" si="8"/>
        <v>18.268145657226768</v>
      </c>
      <c r="J62" s="6">
        <v>0</v>
      </c>
      <c r="K62" s="6">
        <v>-9.8000000000000007</v>
      </c>
    </row>
    <row r="63" spans="4:11" x14ac:dyDescent="0.3">
      <c r="D63" s="6">
        <v>62</v>
      </c>
      <c r="E63" s="6">
        <f t="shared" si="0"/>
        <v>0.61000000000000032</v>
      </c>
      <c r="F63" s="6">
        <f t="shared" si="7"/>
        <v>3.9469904378134348</v>
      </c>
      <c r="G63" s="6">
        <f t="shared" si="7"/>
        <v>12.907078850908327</v>
      </c>
      <c r="H63" s="6">
        <f t="shared" si="8"/>
        <v>6.4704761275630185</v>
      </c>
      <c r="I63" s="6">
        <f t="shared" si="8"/>
        <v>18.170145657226769</v>
      </c>
      <c r="J63" s="6">
        <v>0</v>
      </c>
      <c r="K63" s="6">
        <v>-9.8000000000000007</v>
      </c>
    </row>
    <row r="64" spans="4:11" x14ac:dyDescent="0.3">
      <c r="D64" s="6">
        <v>63</v>
      </c>
      <c r="E64" s="6">
        <f t="shared" si="0"/>
        <v>0.62000000000000033</v>
      </c>
      <c r="F64" s="6">
        <f t="shared" si="7"/>
        <v>4.0116951990890648</v>
      </c>
      <c r="G64" s="6">
        <f t="shared" si="7"/>
        <v>13.088290307480596</v>
      </c>
      <c r="H64" s="6">
        <f t="shared" si="8"/>
        <v>6.4704761275630185</v>
      </c>
      <c r="I64" s="6">
        <f t="shared" si="8"/>
        <v>18.07214565722677</v>
      </c>
      <c r="J64" s="6">
        <v>0</v>
      </c>
      <c r="K64" s="6">
        <v>-9.8000000000000007</v>
      </c>
    </row>
    <row r="65" spans="4:11" x14ac:dyDescent="0.3">
      <c r="D65" s="6">
        <v>64</v>
      </c>
      <c r="E65" s="6">
        <f t="shared" si="0"/>
        <v>0.63000000000000034</v>
      </c>
      <c r="F65" s="6">
        <f t="shared" si="7"/>
        <v>4.0763999603646948</v>
      </c>
      <c r="G65" s="6">
        <f t="shared" si="7"/>
        <v>13.268521764052865</v>
      </c>
      <c r="H65" s="6">
        <f t="shared" si="8"/>
        <v>6.4704761275630185</v>
      </c>
      <c r="I65" s="6">
        <f t="shared" si="8"/>
        <v>17.974145657226771</v>
      </c>
      <c r="J65" s="6">
        <v>0</v>
      </c>
      <c r="K65" s="6">
        <v>-9.8000000000000007</v>
      </c>
    </row>
    <row r="66" spans="4:11" x14ac:dyDescent="0.3">
      <c r="D66" s="6">
        <v>65</v>
      </c>
      <c r="E66" s="6">
        <f t="shared" si="0"/>
        <v>0.64000000000000035</v>
      </c>
      <c r="F66" s="6">
        <f t="shared" si="7"/>
        <v>4.1411047216403247</v>
      </c>
      <c r="G66" s="6">
        <f t="shared" si="7"/>
        <v>13.447773220625134</v>
      </c>
      <c r="H66" s="6">
        <f t="shared" si="8"/>
        <v>6.4704761275630185</v>
      </c>
      <c r="I66" s="6">
        <f t="shared" si="8"/>
        <v>17.876145657226772</v>
      </c>
      <c r="J66" s="6">
        <v>0</v>
      </c>
      <c r="K66" s="6">
        <v>-9.8000000000000007</v>
      </c>
    </row>
    <row r="67" spans="4:11" x14ac:dyDescent="0.3">
      <c r="D67" s="6">
        <v>66</v>
      </c>
      <c r="E67" s="6">
        <f t="shared" si="0"/>
        <v>0.65000000000000036</v>
      </c>
      <c r="F67" s="6">
        <f t="shared" si="7"/>
        <v>4.2058094829159547</v>
      </c>
      <c r="G67" s="6">
        <f t="shared" si="7"/>
        <v>13.626044677197402</v>
      </c>
      <c r="H67" s="6">
        <f t="shared" si="8"/>
        <v>6.4704761275630185</v>
      </c>
      <c r="I67" s="6">
        <f t="shared" si="8"/>
        <v>17.778145657226773</v>
      </c>
      <c r="J67" s="6">
        <v>0</v>
      </c>
      <c r="K67" s="6">
        <v>-9.8000000000000007</v>
      </c>
    </row>
    <row r="68" spans="4:11" x14ac:dyDescent="0.3">
      <c r="D68" s="6">
        <v>67</v>
      </c>
      <c r="E68" s="6">
        <f t="shared" ref="E68:E131" si="9">$B$2+E67</f>
        <v>0.66000000000000036</v>
      </c>
      <c r="F68" s="6">
        <f t="shared" ref="F68:G83" si="10">F67+H67*$B$2+0.5*J67*$B$2^2</f>
        <v>4.2705142441915847</v>
      </c>
      <c r="G68" s="6">
        <f t="shared" si="10"/>
        <v>13.803336133769671</v>
      </c>
      <c r="H68" s="6">
        <f t="shared" ref="H68:I83" si="11">H67+J67*$B$2</f>
        <v>6.4704761275630185</v>
      </c>
      <c r="I68" s="6">
        <f t="shared" si="11"/>
        <v>17.680145657226774</v>
      </c>
      <c r="J68" s="6">
        <v>0</v>
      </c>
      <c r="K68" s="6">
        <v>-9.8000000000000007</v>
      </c>
    </row>
    <row r="69" spans="4:11" x14ac:dyDescent="0.3">
      <c r="D69" s="6">
        <v>68</v>
      </c>
      <c r="E69" s="6">
        <f t="shared" si="9"/>
        <v>0.67000000000000037</v>
      </c>
      <c r="F69" s="6">
        <f t="shared" si="10"/>
        <v>4.3352190054672146</v>
      </c>
      <c r="G69" s="6">
        <f t="shared" si="10"/>
        <v>13.979647590341939</v>
      </c>
      <c r="H69" s="6">
        <f t="shared" si="11"/>
        <v>6.4704761275630185</v>
      </c>
      <c r="I69" s="6">
        <f t="shared" si="11"/>
        <v>17.582145657226775</v>
      </c>
      <c r="J69" s="6">
        <v>0</v>
      </c>
      <c r="K69" s="6">
        <v>-9.8000000000000007</v>
      </c>
    </row>
    <row r="70" spans="4:11" x14ac:dyDescent="0.3">
      <c r="D70" s="6">
        <v>69</v>
      </c>
      <c r="E70" s="6">
        <f t="shared" si="9"/>
        <v>0.68000000000000038</v>
      </c>
      <c r="F70" s="6">
        <f t="shared" si="10"/>
        <v>4.3999237667428446</v>
      </c>
      <c r="G70" s="6">
        <f t="shared" si="10"/>
        <v>14.154979046914207</v>
      </c>
      <c r="H70" s="6">
        <f t="shared" si="11"/>
        <v>6.4704761275630185</v>
      </c>
      <c r="I70" s="6">
        <f t="shared" si="11"/>
        <v>17.484145657226776</v>
      </c>
      <c r="J70" s="6">
        <v>0</v>
      </c>
      <c r="K70" s="6">
        <v>-9.8000000000000007</v>
      </c>
    </row>
    <row r="71" spans="4:11" x14ac:dyDescent="0.3">
      <c r="D71" s="6">
        <v>70</v>
      </c>
      <c r="E71" s="6">
        <f t="shared" si="9"/>
        <v>0.69000000000000039</v>
      </c>
      <c r="F71" s="6">
        <f t="shared" si="10"/>
        <v>4.4646285280184745</v>
      </c>
      <c r="G71" s="6">
        <f t="shared" si="10"/>
        <v>14.329330503486474</v>
      </c>
      <c r="H71" s="6">
        <f t="shared" si="11"/>
        <v>6.4704761275630185</v>
      </c>
      <c r="I71" s="6">
        <f t="shared" si="11"/>
        <v>17.386145657226777</v>
      </c>
      <c r="J71" s="6">
        <v>0</v>
      </c>
      <c r="K71" s="6">
        <v>-9.8000000000000007</v>
      </c>
    </row>
    <row r="72" spans="4:11" x14ac:dyDescent="0.3">
      <c r="D72" s="6">
        <v>71</v>
      </c>
      <c r="E72" s="6">
        <f t="shared" si="9"/>
        <v>0.7000000000000004</v>
      </c>
      <c r="F72" s="6">
        <f t="shared" si="10"/>
        <v>4.5293332892941045</v>
      </c>
      <c r="G72" s="6">
        <f t="shared" si="10"/>
        <v>14.502701960058744</v>
      </c>
      <c r="H72" s="6">
        <f t="shared" si="11"/>
        <v>6.4704761275630185</v>
      </c>
      <c r="I72" s="6">
        <f t="shared" si="11"/>
        <v>17.288145657226778</v>
      </c>
      <c r="J72" s="6">
        <v>0</v>
      </c>
      <c r="K72" s="6">
        <v>-9.8000000000000007</v>
      </c>
    </row>
    <row r="73" spans="4:11" x14ac:dyDescent="0.3">
      <c r="D73" s="6">
        <v>72</v>
      </c>
      <c r="E73" s="6">
        <f t="shared" si="9"/>
        <v>0.71000000000000041</v>
      </c>
      <c r="F73" s="6">
        <f t="shared" si="10"/>
        <v>4.5940380505697345</v>
      </c>
      <c r="G73" s="6">
        <f t="shared" si="10"/>
        <v>14.675093416631013</v>
      </c>
      <c r="H73" s="6">
        <f t="shared" si="11"/>
        <v>6.4704761275630185</v>
      </c>
      <c r="I73" s="6">
        <f t="shared" si="11"/>
        <v>17.190145657226779</v>
      </c>
      <c r="J73" s="6">
        <v>0</v>
      </c>
      <c r="K73" s="6">
        <v>-9.8000000000000007</v>
      </c>
    </row>
    <row r="74" spans="4:11" x14ac:dyDescent="0.3">
      <c r="D74" s="6">
        <v>73</v>
      </c>
      <c r="E74" s="6">
        <f t="shared" si="9"/>
        <v>0.72000000000000042</v>
      </c>
      <c r="F74" s="6">
        <f t="shared" si="10"/>
        <v>4.6587428118453644</v>
      </c>
      <c r="G74" s="6">
        <f t="shared" si="10"/>
        <v>14.846504873203282</v>
      </c>
      <c r="H74" s="6">
        <f t="shared" si="11"/>
        <v>6.4704761275630185</v>
      </c>
      <c r="I74" s="6">
        <f t="shared" si="11"/>
        <v>17.09214565722678</v>
      </c>
      <c r="J74" s="6">
        <v>0</v>
      </c>
      <c r="K74" s="6">
        <v>-9.8000000000000007</v>
      </c>
    </row>
    <row r="75" spans="4:11" x14ac:dyDescent="0.3">
      <c r="D75" s="6">
        <v>74</v>
      </c>
      <c r="E75" s="6">
        <f t="shared" si="9"/>
        <v>0.73000000000000043</v>
      </c>
      <c r="F75" s="6">
        <f t="shared" si="10"/>
        <v>4.7234475731209944</v>
      </c>
      <c r="G75" s="6">
        <f t="shared" si="10"/>
        <v>15.01693632977555</v>
      </c>
      <c r="H75" s="6">
        <f t="shared" si="11"/>
        <v>6.4704761275630185</v>
      </c>
      <c r="I75" s="6">
        <f t="shared" si="11"/>
        <v>16.994145657226781</v>
      </c>
      <c r="J75" s="6">
        <v>0</v>
      </c>
      <c r="K75" s="6">
        <v>-9.8000000000000007</v>
      </c>
    </row>
    <row r="76" spans="4:11" x14ac:dyDescent="0.3">
      <c r="D76" s="6">
        <v>75</v>
      </c>
      <c r="E76" s="6">
        <f t="shared" si="9"/>
        <v>0.74000000000000044</v>
      </c>
      <c r="F76" s="6">
        <f t="shared" si="10"/>
        <v>4.7881523343966244</v>
      </c>
      <c r="G76" s="6">
        <f t="shared" si="10"/>
        <v>15.186387786347819</v>
      </c>
      <c r="H76" s="6">
        <f t="shared" si="11"/>
        <v>6.4704761275630185</v>
      </c>
      <c r="I76" s="6">
        <f t="shared" si="11"/>
        <v>16.896145657226782</v>
      </c>
      <c r="J76" s="6">
        <v>0</v>
      </c>
      <c r="K76" s="6">
        <v>-9.8000000000000007</v>
      </c>
    </row>
    <row r="77" spans="4:11" x14ac:dyDescent="0.3">
      <c r="D77" s="6">
        <v>76</v>
      </c>
      <c r="E77" s="6">
        <f t="shared" si="9"/>
        <v>0.75000000000000044</v>
      </c>
      <c r="F77" s="6">
        <f t="shared" si="10"/>
        <v>4.8528570956722543</v>
      </c>
      <c r="G77" s="6">
        <f t="shared" si="10"/>
        <v>15.354859242920087</v>
      </c>
      <c r="H77" s="6">
        <f t="shared" si="11"/>
        <v>6.4704761275630185</v>
      </c>
      <c r="I77" s="6">
        <f t="shared" si="11"/>
        <v>16.798145657226783</v>
      </c>
      <c r="J77" s="6">
        <v>0</v>
      </c>
      <c r="K77" s="6">
        <v>-9.8000000000000007</v>
      </c>
    </row>
    <row r="78" spans="4:11" x14ac:dyDescent="0.3">
      <c r="D78" s="6">
        <v>77</v>
      </c>
      <c r="E78" s="6">
        <f t="shared" si="9"/>
        <v>0.76000000000000045</v>
      </c>
      <c r="F78" s="6">
        <f t="shared" si="10"/>
        <v>4.9175618569478843</v>
      </c>
      <c r="G78" s="6">
        <f t="shared" si="10"/>
        <v>15.522350699492355</v>
      </c>
      <c r="H78" s="6">
        <f t="shared" si="11"/>
        <v>6.4704761275630185</v>
      </c>
      <c r="I78" s="6">
        <f t="shared" si="11"/>
        <v>16.700145657226784</v>
      </c>
      <c r="J78" s="6">
        <v>0</v>
      </c>
      <c r="K78" s="6">
        <v>-9.8000000000000007</v>
      </c>
    </row>
    <row r="79" spans="4:11" x14ac:dyDescent="0.3">
      <c r="D79" s="6">
        <v>78</v>
      </c>
      <c r="E79" s="6">
        <f t="shared" si="9"/>
        <v>0.77000000000000046</v>
      </c>
      <c r="F79" s="6">
        <f t="shared" si="10"/>
        <v>4.9822666182235142</v>
      </c>
      <c r="G79" s="6">
        <f t="shared" si="10"/>
        <v>15.688862156064623</v>
      </c>
      <c r="H79" s="6">
        <f t="shared" si="11"/>
        <v>6.4704761275630185</v>
      </c>
      <c r="I79" s="6">
        <f t="shared" si="11"/>
        <v>16.602145657226785</v>
      </c>
      <c r="J79" s="6">
        <v>0</v>
      </c>
      <c r="K79" s="6">
        <v>-9.8000000000000007</v>
      </c>
    </row>
    <row r="80" spans="4:11" x14ac:dyDescent="0.3">
      <c r="D80" s="6">
        <v>79</v>
      </c>
      <c r="E80" s="6">
        <f t="shared" si="9"/>
        <v>0.78000000000000047</v>
      </c>
      <c r="F80" s="6">
        <f t="shared" si="10"/>
        <v>5.0469713794991442</v>
      </c>
      <c r="G80" s="6">
        <f t="shared" si="10"/>
        <v>15.854393612636892</v>
      </c>
      <c r="H80" s="6">
        <f t="shared" si="11"/>
        <v>6.4704761275630185</v>
      </c>
      <c r="I80" s="6">
        <f t="shared" si="11"/>
        <v>16.504145657226786</v>
      </c>
      <c r="J80" s="6">
        <v>0</v>
      </c>
      <c r="K80" s="6">
        <v>-9.8000000000000007</v>
      </c>
    </row>
    <row r="81" spans="4:11" x14ac:dyDescent="0.3">
      <c r="D81" s="6">
        <v>80</v>
      </c>
      <c r="E81" s="6">
        <f t="shared" si="9"/>
        <v>0.79000000000000048</v>
      </c>
      <c r="F81" s="6">
        <f t="shared" si="10"/>
        <v>5.1116761407747742</v>
      </c>
      <c r="G81" s="6">
        <f t="shared" si="10"/>
        <v>16.01894506920916</v>
      </c>
      <c r="H81" s="6">
        <f t="shared" si="11"/>
        <v>6.4704761275630185</v>
      </c>
      <c r="I81" s="6">
        <f t="shared" si="11"/>
        <v>16.406145657226787</v>
      </c>
      <c r="J81" s="6">
        <v>0</v>
      </c>
      <c r="K81" s="6">
        <v>-9.8000000000000007</v>
      </c>
    </row>
    <row r="82" spans="4:11" x14ac:dyDescent="0.3">
      <c r="D82" s="6">
        <v>81</v>
      </c>
      <c r="E82" s="6">
        <f t="shared" si="9"/>
        <v>0.80000000000000049</v>
      </c>
      <c r="F82" s="6">
        <f t="shared" si="10"/>
        <v>5.1763809020504041</v>
      </c>
      <c r="G82" s="6">
        <f t="shared" si="10"/>
        <v>16.182516525781427</v>
      </c>
      <c r="H82" s="6">
        <f t="shared" si="11"/>
        <v>6.4704761275630185</v>
      </c>
      <c r="I82" s="6">
        <f t="shared" si="11"/>
        <v>16.308145657226788</v>
      </c>
      <c r="J82" s="6">
        <v>0</v>
      </c>
      <c r="K82" s="6">
        <v>-9.8000000000000007</v>
      </c>
    </row>
    <row r="83" spans="4:11" x14ac:dyDescent="0.3">
      <c r="D83" s="6">
        <v>82</v>
      </c>
      <c r="E83" s="6">
        <f t="shared" si="9"/>
        <v>0.8100000000000005</v>
      </c>
      <c r="F83" s="6">
        <f t="shared" si="10"/>
        <v>5.2410856633260341</v>
      </c>
      <c r="G83" s="6">
        <f t="shared" si="10"/>
        <v>16.345107982353696</v>
      </c>
      <c r="H83" s="6">
        <f t="shared" si="11"/>
        <v>6.4704761275630185</v>
      </c>
      <c r="I83" s="6">
        <f t="shared" si="11"/>
        <v>16.210145657226789</v>
      </c>
      <c r="J83" s="6">
        <v>0</v>
      </c>
      <c r="K83" s="6">
        <v>-9.8000000000000007</v>
      </c>
    </row>
    <row r="84" spans="4:11" x14ac:dyDescent="0.3">
      <c r="D84" s="6">
        <v>83</v>
      </c>
      <c r="E84" s="6">
        <f t="shared" si="9"/>
        <v>0.82000000000000051</v>
      </c>
      <c r="F84" s="6">
        <f t="shared" ref="F84:G99" si="12">F83+H83*$B$2+0.5*J83*$B$2^2</f>
        <v>5.3057904246016641</v>
      </c>
      <c r="G84" s="6">
        <f t="shared" si="12"/>
        <v>16.506719438925966</v>
      </c>
      <c r="H84" s="6">
        <f t="shared" ref="H84:I99" si="13">H83+J83*$B$2</f>
        <v>6.4704761275630185</v>
      </c>
      <c r="I84" s="6">
        <f t="shared" si="13"/>
        <v>16.11214565722679</v>
      </c>
      <c r="J84" s="6">
        <v>0</v>
      </c>
      <c r="K84" s="6">
        <v>-9.8000000000000007</v>
      </c>
    </row>
    <row r="85" spans="4:11" x14ac:dyDescent="0.3">
      <c r="D85" s="6">
        <v>84</v>
      </c>
      <c r="E85" s="6">
        <f t="shared" si="9"/>
        <v>0.83000000000000052</v>
      </c>
      <c r="F85" s="6">
        <f t="shared" si="12"/>
        <v>5.370495185877294</v>
      </c>
      <c r="G85" s="6">
        <f t="shared" si="12"/>
        <v>16.667350895498235</v>
      </c>
      <c r="H85" s="6">
        <f t="shared" si="13"/>
        <v>6.4704761275630185</v>
      </c>
      <c r="I85" s="6">
        <f t="shared" si="13"/>
        <v>16.014145657226791</v>
      </c>
      <c r="J85" s="6">
        <v>0</v>
      </c>
      <c r="K85" s="6">
        <v>-9.8000000000000007</v>
      </c>
    </row>
    <row r="86" spans="4:11" x14ac:dyDescent="0.3">
      <c r="D86" s="6">
        <v>85</v>
      </c>
      <c r="E86" s="6">
        <f t="shared" si="9"/>
        <v>0.84000000000000052</v>
      </c>
      <c r="F86" s="6">
        <f t="shared" si="12"/>
        <v>5.435199947152924</v>
      </c>
      <c r="G86" s="6">
        <f t="shared" si="12"/>
        <v>16.827002352070505</v>
      </c>
      <c r="H86" s="6">
        <f t="shared" si="13"/>
        <v>6.4704761275630185</v>
      </c>
      <c r="I86" s="6">
        <f t="shared" si="13"/>
        <v>15.916145657226791</v>
      </c>
      <c r="J86" s="6">
        <v>0</v>
      </c>
      <c r="K86" s="6">
        <v>-9.8000000000000007</v>
      </c>
    </row>
    <row r="87" spans="4:11" x14ac:dyDescent="0.3">
      <c r="D87" s="6">
        <v>86</v>
      </c>
      <c r="E87" s="6">
        <f t="shared" si="9"/>
        <v>0.85000000000000053</v>
      </c>
      <c r="F87" s="6">
        <f t="shared" si="12"/>
        <v>5.4999047084285539</v>
      </c>
      <c r="G87" s="6">
        <f t="shared" si="12"/>
        <v>16.985673808642773</v>
      </c>
      <c r="H87" s="6">
        <f t="shared" si="13"/>
        <v>6.4704761275630185</v>
      </c>
      <c r="I87" s="6">
        <f t="shared" si="13"/>
        <v>15.81814565722679</v>
      </c>
      <c r="J87" s="6">
        <v>0</v>
      </c>
      <c r="K87" s="6">
        <v>-9.8000000000000007</v>
      </c>
    </row>
    <row r="88" spans="4:11" x14ac:dyDescent="0.3">
      <c r="D88" s="6">
        <v>87</v>
      </c>
      <c r="E88" s="6">
        <f t="shared" si="9"/>
        <v>0.86000000000000054</v>
      </c>
      <c r="F88" s="6">
        <f t="shared" si="12"/>
        <v>5.5646094697041839</v>
      </c>
      <c r="G88" s="6">
        <f t="shared" si="12"/>
        <v>17.143365265215042</v>
      </c>
      <c r="H88" s="6">
        <f t="shared" si="13"/>
        <v>6.4704761275630185</v>
      </c>
      <c r="I88" s="6">
        <f t="shared" si="13"/>
        <v>15.720145657226789</v>
      </c>
      <c r="J88" s="6">
        <v>0</v>
      </c>
      <c r="K88" s="6">
        <v>-9.8000000000000007</v>
      </c>
    </row>
    <row r="89" spans="4:11" x14ac:dyDescent="0.3">
      <c r="D89" s="6">
        <v>88</v>
      </c>
      <c r="E89" s="6">
        <f t="shared" si="9"/>
        <v>0.87000000000000055</v>
      </c>
      <c r="F89" s="6">
        <f t="shared" si="12"/>
        <v>5.6293142309798139</v>
      </c>
      <c r="G89" s="6">
        <f t="shared" si="12"/>
        <v>17.30007672178731</v>
      </c>
      <c r="H89" s="6">
        <f t="shared" si="13"/>
        <v>6.4704761275630185</v>
      </c>
      <c r="I89" s="6">
        <f t="shared" si="13"/>
        <v>15.622145657226788</v>
      </c>
      <c r="J89" s="6">
        <v>0</v>
      </c>
      <c r="K89" s="6">
        <v>-9.8000000000000007</v>
      </c>
    </row>
    <row r="90" spans="4:11" x14ac:dyDescent="0.3">
      <c r="D90" s="6">
        <v>89</v>
      </c>
      <c r="E90" s="6">
        <f t="shared" si="9"/>
        <v>0.88000000000000056</v>
      </c>
      <c r="F90" s="6">
        <f t="shared" si="12"/>
        <v>5.6940189922554438</v>
      </c>
      <c r="G90" s="6">
        <f t="shared" si="12"/>
        <v>17.455808178359579</v>
      </c>
      <c r="H90" s="6">
        <f t="shared" si="13"/>
        <v>6.4704761275630185</v>
      </c>
      <c r="I90" s="6">
        <f t="shared" si="13"/>
        <v>15.524145657226788</v>
      </c>
      <c r="J90" s="6">
        <v>0</v>
      </c>
      <c r="K90" s="6">
        <v>-9.8000000000000007</v>
      </c>
    </row>
    <row r="91" spans="4:11" x14ac:dyDescent="0.3">
      <c r="D91" s="6">
        <v>90</v>
      </c>
      <c r="E91" s="6">
        <f t="shared" si="9"/>
        <v>0.89000000000000057</v>
      </c>
      <c r="F91" s="6">
        <f t="shared" si="12"/>
        <v>5.7587237535310738</v>
      </c>
      <c r="G91" s="6">
        <f t="shared" si="12"/>
        <v>17.610559634931846</v>
      </c>
      <c r="H91" s="6">
        <f t="shared" si="13"/>
        <v>6.4704761275630185</v>
      </c>
      <c r="I91" s="6">
        <f t="shared" si="13"/>
        <v>15.426145657226787</v>
      </c>
      <c r="J91" s="6">
        <v>0</v>
      </c>
      <c r="K91" s="6">
        <v>-9.8000000000000007</v>
      </c>
    </row>
    <row r="92" spans="4:11" x14ac:dyDescent="0.3">
      <c r="D92" s="6">
        <v>91</v>
      </c>
      <c r="E92" s="6">
        <f t="shared" si="9"/>
        <v>0.90000000000000058</v>
      </c>
      <c r="F92" s="6">
        <f t="shared" si="12"/>
        <v>5.8234285148067038</v>
      </c>
      <c r="G92" s="6">
        <f t="shared" si="12"/>
        <v>17.764331091504115</v>
      </c>
      <c r="H92" s="6">
        <f t="shared" si="13"/>
        <v>6.4704761275630185</v>
      </c>
      <c r="I92" s="6">
        <f t="shared" si="13"/>
        <v>15.328145657226786</v>
      </c>
      <c r="J92" s="6">
        <v>0</v>
      </c>
      <c r="K92" s="6">
        <v>-9.8000000000000007</v>
      </c>
    </row>
    <row r="93" spans="4:11" x14ac:dyDescent="0.3">
      <c r="D93" s="6">
        <v>92</v>
      </c>
      <c r="E93" s="6">
        <f t="shared" si="9"/>
        <v>0.91000000000000059</v>
      </c>
      <c r="F93" s="6">
        <f t="shared" si="12"/>
        <v>5.8881332760823337</v>
      </c>
      <c r="G93" s="6">
        <f t="shared" si="12"/>
        <v>17.917122548076385</v>
      </c>
      <c r="H93" s="6">
        <f t="shared" si="13"/>
        <v>6.4704761275630185</v>
      </c>
      <c r="I93" s="6">
        <f t="shared" si="13"/>
        <v>15.230145657226785</v>
      </c>
      <c r="J93" s="6">
        <v>0</v>
      </c>
      <c r="K93" s="6">
        <v>-9.8000000000000007</v>
      </c>
    </row>
    <row r="94" spans="4:11" x14ac:dyDescent="0.3">
      <c r="D94" s="6">
        <v>93</v>
      </c>
      <c r="E94" s="6">
        <f t="shared" si="9"/>
        <v>0.9200000000000006</v>
      </c>
      <c r="F94" s="6">
        <f t="shared" si="12"/>
        <v>5.9528380373579637</v>
      </c>
      <c r="G94" s="6">
        <f t="shared" si="12"/>
        <v>18.068934004648654</v>
      </c>
      <c r="H94" s="6">
        <f t="shared" si="13"/>
        <v>6.4704761275630185</v>
      </c>
      <c r="I94" s="6">
        <f t="shared" si="13"/>
        <v>15.132145657226785</v>
      </c>
      <c r="J94" s="6">
        <v>0</v>
      </c>
      <c r="K94" s="6">
        <v>-9.8000000000000007</v>
      </c>
    </row>
    <row r="95" spans="4:11" x14ac:dyDescent="0.3">
      <c r="D95" s="6">
        <v>94</v>
      </c>
      <c r="E95" s="6">
        <f t="shared" si="9"/>
        <v>0.9300000000000006</v>
      </c>
      <c r="F95" s="6">
        <f t="shared" si="12"/>
        <v>6.0175427986335936</v>
      </c>
      <c r="G95" s="6">
        <f t="shared" si="12"/>
        <v>18.219765461220923</v>
      </c>
      <c r="H95" s="6">
        <f t="shared" si="13"/>
        <v>6.4704761275630185</v>
      </c>
      <c r="I95" s="6">
        <f t="shared" si="13"/>
        <v>15.034145657226784</v>
      </c>
      <c r="J95" s="6">
        <v>0</v>
      </c>
      <c r="K95" s="6">
        <v>-9.8000000000000007</v>
      </c>
    </row>
    <row r="96" spans="4:11" x14ac:dyDescent="0.3">
      <c r="D96" s="6">
        <v>95</v>
      </c>
      <c r="E96" s="6">
        <f t="shared" si="9"/>
        <v>0.94000000000000061</v>
      </c>
      <c r="F96" s="6">
        <f t="shared" si="12"/>
        <v>6.0822475599092236</v>
      </c>
      <c r="G96" s="6">
        <f t="shared" si="12"/>
        <v>18.369616917793191</v>
      </c>
      <c r="H96" s="6">
        <f t="shared" si="13"/>
        <v>6.4704761275630185</v>
      </c>
      <c r="I96" s="6">
        <f t="shared" si="13"/>
        <v>14.936145657226783</v>
      </c>
      <c r="J96" s="6">
        <v>0</v>
      </c>
      <c r="K96" s="6">
        <v>-9.8000000000000007</v>
      </c>
    </row>
    <row r="97" spans="4:11" x14ac:dyDescent="0.3">
      <c r="D97" s="6">
        <v>96</v>
      </c>
      <c r="E97" s="6">
        <f t="shared" si="9"/>
        <v>0.95000000000000062</v>
      </c>
      <c r="F97" s="6">
        <f t="shared" si="12"/>
        <v>6.1469523211848536</v>
      </c>
      <c r="G97" s="6">
        <f t="shared" si="12"/>
        <v>18.518488374365461</v>
      </c>
      <c r="H97" s="6">
        <f t="shared" si="13"/>
        <v>6.4704761275630185</v>
      </c>
      <c r="I97" s="6">
        <f t="shared" si="13"/>
        <v>14.838145657226782</v>
      </c>
      <c r="J97" s="6">
        <v>0</v>
      </c>
      <c r="K97" s="6">
        <v>-9.8000000000000007</v>
      </c>
    </row>
    <row r="98" spans="4:11" x14ac:dyDescent="0.3">
      <c r="D98" s="6">
        <v>97</v>
      </c>
      <c r="E98" s="6">
        <f t="shared" si="9"/>
        <v>0.96000000000000063</v>
      </c>
      <c r="F98" s="6">
        <f t="shared" si="12"/>
        <v>6.2116570824604835</v>
      </c>
      <c r="G98" s="6">
        <f t="shared" si="12"/>
        <v>18.666379830937728</v>
      </c>
      <c r="H98" s="6">
        <f t="shared" si="13"/>
        <v>6.4704761275630185</v>
      </c>
      <c r="I98" s="6">
        <f t="shared" si="13"/>
        <v>14.740145657226781</v>
      </c>
      <c r="J98" s="6">
        <v>0</v>
      </c>
      <c r="K98" s="6">
        <v>-9.8000000000000007</v>
      </c>
    </row>
    <row r="99" spans="4:11" x14ac:dyDescent="0.3">
      <c r="D99" s="6">
        <v>98</v>
      </c>
      <c r="E99" s="6">
        <f t="shared" si="9"/>
        <v>0.97000000000000064</v>
      </c>
      <c r="F99" s="6">
        <f t="shared" si="12"/>
        <v>6.2763618437361135</v>
      </c>
      <c r="G99" s="6">
        <f t="shared" si="12"/>
        <v>18.813291287509998</v>
      </c>
      <c r="H99" s="6">
        <f t="shared" si="13"/>
        <v>6.4704761275630185</v>
      </c>
      <c r="I99" s="6">
        <f t="shared" si="13"/>
        <v>14.642145657226781</v>
      </c>
      <c r="J99" s="6">
        <v>0</v>
      </c>
      <c r="K99" s="6">
        <v>-9.8000000000000007</v>
      </c>
    </row>
    <row r="100" spans="4:11" x14ac:dyDescent="0.3">
      <c r="D100" s="6">
        <v>99</v>
      </c>
      <c r="E100" s="6">
        <f t="shared" si="9"/>
        <v>0.98000000000000065</v>
      </c>
      <c r="F100" s="6">
        <f t="shared" ref="F100:G115" si="14">F99+H99*$B$2+0.5*J99*$B$2^2</f>
        <v>6.3410666050117435</v>
      </c>
      <c r="G100" s="6">
        <f t="shared" si="14"/>
        <v>18.959222744082265</v>
      </c>
      <c r="H100" s="6">
        <f t="shared" ref="H100:I115" si="15">H99+J99*$B$2</f>
        <v>6.4704761275630185</v>
      </c>
      <c r="I100" s="6">
        <f t="shared" si="15"/>
        <v>14.54414565722678</v>
      </c>
      <c r="J100" s="6">
        <v>0</v>
      </c>
      <c r="K100" s="6">
        <v>-9.8000000000000007</v>
      </c>
    </row>
    <row r="101" spans="4:11" x14ac:dyDescent="0.3">
      <c r="D101" s="6">
        <v>100</v>
      </c>
      <c r="E101" s="6">
        <f t="shared" si="9"/>
        <v>0.99000000000000066</v>
      </c>
      <c r="F101" s="6">
        <f t="shared" si="14"/>
        <v>6.4057713662873734</v>
      </c>
      <c r="G101" s="6">
        <f t="shared" si="14"/>
        <v>19.104174200654533</v>
      </c>
      <c r="H101" s="6">
        <f t="shared" si="15"/>
        <v>6.4704761275630185</v>
      </c>
      <c r="I101" s="6">
        <f t="shared" si="15"/>
        <v>14.446145657226779</v>
      </c>
      <c r="J101" s="6">
        <v>0</v>
      </c>
      <c r="K101" s="6">
        <v>-9.8000000000000007</v>
      </c>
    </row>
    <row r="102" spans="4:11" x14ac:dyDescent="0.3">
      <c r="D102" s="6">
        <v>101</v>
      </c>
      <c r="E102" s="6">
        <f t="shared" si="9"/>
        <v>1.0000000000000007</v>
      </c>
      <c r="F102" s="6">
        <f t="shared" si="14"/>
        <v>6.4704761275630034</v>
      </c>
      <c r="G102" s="6">
        <f t="shared" si="14"/>
        <v>19.248145657226804</v>
      </c>
      <c r="H102" s="6">
        <f t="shared" si="15"/>
        <v>6.4704761275630185</v>
      </c>
      <c r="I102" s="6">
        <f t="shared" si="15"/>
        <v>14.348145657226778</v>
      </c>
      <c r="J102" s="6">
        <v>0</v>
      </c>
      <c r="K102" s="6">
        <v>-9.8000000000000007</v>
      </c>
    </row>
    <row r="103" spans="4:11" x14ac:dyDescent="0.3">
      <c r="D103" s="6">
        <v>102</v>
      </c>
      <c r="E103" s="6">
        <f t="shared" si="9"/>
        <v>1.0100000000000007</v>
      </c>
      <c r="F103" s="6">
        <f t="shared" si="14"/>
        <v>6.5351808888386334</v>
      </c>
      <c r="G103" s="6">
        <f t="shared" si="14"/>
        <v>19.391137113799072</v>
      </c>
      <c r="H103" s="6">
        <f t="shared" si="15"/>
        <v>6.4704761275630185</v>
      </c>
      <c r="I103" s="6">
        <f t="shared" si="15"/>
        <v>14.250145657226778</v>
      </c>
      <c r="J103" s="6">
        <v>0</v>
      </c>
      <c r="K103" s="6">
        <v>-9.8000000000000007</v>
      </c>
    </row>
    <row r="104" spans="4:11" x14ac:dyDescent="0.3">
      <c r="D104" s="6">
        <v>103</v>
      </c>
      <c r="E104" s="6">
        <f t="shared" si="9"/>
        <v>1.0200000000000007</v>
      </c>
      <c r="F104" s="6">
        <f t="shared" si="14"/>
        <v>6.5998856501142633</v>
      </c>
      <c r="G104" s="6">
        <f t="shared" si="14"/>
        <v>19.533148570371342</v>
      </c>
      <c r="H104" s="6">
        <f t="shared" si="15"/>
        <v>6.4704761275630185</v>
      </c>
      <c r="I104" s="6">
        <f t="shared" si="15"/>
        <v>14.152145657226777</v>
      </c>
      <c r="J104" s="6">
        <v>0</v>
      </c>
      <c r="K104" s="6">
        <v>-9.8000000000000007</v>
      </c>
    </row>
    <row r="105" spans="4:11" x14ac:dyDescent="0.3">
      <c r="D105" s="6">
        <v>104</v>
      </c>
      <c r="E105" s="6">
        <f t="shared" si="9"/>
        <v>1.0300000000000007</v>
      </c>
      <c r="F105" s="6">
        <f t="shared" si="14"/>
        <v>6.6645904113898933</v>
      </c>
      <c r="G105" s="6">
        <f t="shared" si="14"/>
        <v>19.67418002694361</v>
      </c>
      <c r="H105" s="6">
        <f t="shared" si="15"/>
        <v>6.4704761275630185</v>
      </c>
      <c r="I105" s="6">
        <f t="shared" si="15"/>
        <v>14.054145657226776</v>
      </c>
      <c r="J105" s="6">
        <v>0</v>
      </c>
      <c r="K105" s="6">
        <v>-9.8000000000000007</v>
      </c>
    </row>
    <row r="106" spans="4:11" x14ac:dyDescent="0.3">
      <c r="D106" s="6">
        <v>105</v>
      </c>
      <c r="E106" s="6">
        <f t="shared" si="9"/>
        <v>1.0400000000000007</v>
      </c>
      <c r="F106" s="6">
        <f t="shared" si="14"/>
        <v>6.7292951726655232</v>
      </c>
      <c r="G106" s="6">
        <f t="shared" si="14"/>
        <v>19.814231483515879</v>
      </c>
      <c r="H106" s="6">
        <f t="shared" si="15"/>
        <v>6.4704761275630185</v>
      </c>
      <c r="I106" s="6">
        <f t="shared" si="15"/>
        <v>13.956145657226775</v>
      </c>
      <c r="J106" s="6">
        <v>0</v>
      </c>
      <c r="K106" s="6">
        <v>-9.8000000000000007</v>
      </c>
    </row>
    <row r="107" spans="4:11" x14ac:dyDescent="0.3">
      <c r="D107" s="6">
        <v>106</v>
      </c>
      <c r="E107" s="6">
        <f t="shared" si="9"/>
        <v>1.0500000000000007</v>
      </c>
      <c r="F107" s="6">
        <f t="shared" si="14"/>
        <v>6.7939999339411532</v>
      </c>
      <c r="G107" s="6">
        <f t="shared" si="14"/>
        <v>19.953302940088147</v>
      </c>
      <c r="H107" s="6">
        <f t="shared" si="15"/>
        <v>6.4704761275630185</v>
      </c>
      <c r="I107" s="6">
        <f t="shared" si="15"/>
        <v>13.858145657226775</v>
      </c>
      <c r="J107" s="6">
        <v>0</v>
      </c>
      <c r="K107" s="6">
        <v>-9.8000000000000007</v>
      </c>
    </row>
    <row r="108" spans="4:11" x14ac:dyDescent="0.3">
      <c r="D108" s="6">
        <v>107</v>
      </c>
      <c r="E108" s="6">
        <f t="shared" si="9"/>
        <v>1.0600000000000007</v>
      </c>
      <c r="F108" s="6">
        <f t="shared" si="14"/>
        <v>6.8587046952167832</v>
      </c>
      <c r="G108" s="6">
        <f t="shared" si="14"/>
        <v>20.091394396660416</v>
      </c>
      <c r="H108" s="6">
        <f t="shared" si="15"/>
        <v>6.4704761275630185</v>
      </c>
      <c r="I108" s="6">
        <f t="shared" si="15"/>
        <v>13.760145657226774</v>
      </c>
      <c r="J108" s="6">
        <v>0</v>
      </c>
      <c r="K108" s="6">
        <v>-9.8000000000000007</v>
      </c>
    </row>
    <row r="109" spans="4:11" x14ac:dyDescent="0.3">
      <c r="D109" s="6">
        <v>108</v>
      </c>
      <c r="E109" s="6">
        <f t="shared" si="9"/>
        <v>1.0700000000000007</v>
      </c>
      <c r="F109" s="6">
        <f t="shared" si="14"/>
        <v>6.9234094564924131</v>
      </c>
      <c r="G109" s="6">
        <f t="shared" si="14"/>
        <v>20.228505853232683</v>
      </c>
      <c r="H109" s="6">
        <f t="shared" si="15"/>
        <v>6.4704761275630185</v>
      </c>
      <c r="I109" s="6">
        <f t="shared" si="15"/>
        <v>13.662145657226773</v>
      </c>
      <c r="J109" s="6">
        <v>0</v>
      </c>
      <c r="K109" s="6">
        <v>-9.8000000000000007</v>
      </c>
    </row>
    <row r="110" spans="4:11" x14ac:dyDescent="0.3">
      <c r="D110" s="6">
        <v>109</v>
      </c>
      <c r="E110" s="6">
        <f t="shared" si="9"/>
        <v>1.0800000000000007</v>
      </c>
      <c r="F110" s="6">
        <f t="shared" si="14"/>
        <v>6.9881142177680431</v>
      </c>
      <c r="G110" s="6">
        <f t="shared" si="14"/>
        <v>20.364637309804952</v>
      </c>
      <c r="H110" s="6">
        <f t="shared" si="15"/>
        <v>6.4704761275630185</v>
      </c>
      <c r="I110" s="6">
        <f t="shared" si="15"/>
        <v>13.564145657226772</v>
      </c>
      <c r="J110" s="6">
        <v>0</v>
      </c>
      <c r="K110" s="6">
        <v>-9.8000000000000007</v>
      </c>
    </row>
    <row r="111" spans="4:11" x14ac:dyDescent="0.3">
      <c r="D111" s="6">
        <v>110</v>
      </c>
      <c r="E111" s="6">
        <f t="shared" si="9"/>
        <v>1.0900000000000007</v>
      </c>
      <c r="F111" s="6">
        <f t="shared" si="14"/>
        <v>7.0528189790436731</v>
      </c>
      <c r="G111" s="6">
        <f t="shared" si="14"/>
        <v>20.499788766377222</v>
      </c>
      <c r="H111" s="6">
        <f t="shared" si="15"/>
        <v>6.4704761275630185</v>
      </c>
      <c r="I111" s="6">
        <f t="shared" si="15"/>
        <v>13.466145657226772</v>
      </c>
      <c r="J111" s="6">
        <v>0</v>
      </c>
      <c r="K111" s="6">
        <v>-9.8000000000000007</v>
      </c>
    </row>
    <row r="112" spans="4:11" x14ac:dyDescent="0.3">
      <c r="D112" s="6">
        <v>111</v>
      </c>
      <c r="E112" s="6">
        <f t="shared" si="9"/>
        <v>1.1000000000000008</v>
      </c>
      <c r="F112" s="6">
        <f t="shared" si="14"/>
        <v>7.117523740319303</v>
      </c>
      <c r="G112" s="6">
        <f t="shared" si="14"/>
        <v>20.63396022294949</v>
      </c>
      <c r="H112" s="6">
        <f t="shared" si="15"/>
        <v>6.4704761275630185</v>
      </c>
      <c r="I112" s="6">
        <f t="shared" si="15"/>
        <v>13.368145657226771</v>
      </c>
      <c r="J112" s="6">
        <v>0</v>
      </c>
      <c r="K112" s="6">
        <v>-9.8000000000000007</v>
      </c>
    </row>
    <row r="113" spans="4:11" x14ac:dyDescent="0.3">
      <c r="D113" s="6">
        <v>112</v>
      </c>
      <c r="E113" s="6">
        <f t="shared" si="9"/>
        <v>1.1100000000000008</v>
      </c>
      <c r="F113" s="6">
        <f t="shared" si="14"/>
        <v>7.182228501594933</v>
      </c>
      <c r="G113" s="6">
        <f t="shared" si="14"/>
        <v>20.76715167952176</v>
      </c>
      <c r="H113" s="6">
        <f t="shared" si="15"/>
        <v>6.4704761275630185</v>
      </c>
      <c r="I113" s="6">
        <f t="shared" si="15"/>
        <v>13.27014565722677</v>
      </c>
      <c r="J113" s="6">
        <v>0</v>
      </c>
      <c r="K113" s="6">
        <v>-9.8000000000000007</v>
      </c>
    </row>
    <row r="114" spans="4:11" x14ac:dyDescent="0.3">
      <c r="D114" s="6">
        <v>113</v>
      </c>
      <c r="E114" s="6">
        <f t="shared" si="9"/>
        <v>1.1200000000000008</v>
      </c>
      <c r="F114" s="6">
        <f t="shared" si="14"/>
        <v>7.2469332628705629</v>
      </c>
      <c r="G114" s="6">
        <f t="shared" si="14"/>
        <v>20.899363136094028</v>
      </c>
      <c r="H114" s="6">
        <f t="shared" si="15"/>
        <v>6.4704761275630185</v>
      </c>
      <c r="I114" s="6">
        <f t="shared" si="15"/>
        <v>13.172145657226769</v>
      </c>
      <c r="J114" s="6">
        <v>0</v>
      </c>
      <c r="K114" s="6">
        <v>-9.8000000000000007</v>
      </c>
    </row>
    <row r="115" spans="4:11" x14ac:dyDescent="0.3">
      <c r="D115" s="6">
        <v>114</v>
      </c>
      <c r="E115" s="6">
        <f t="shared" si="9"/>
        <v>1.1300000000000008</v>
      </c>
      <c r="F115" s="6">
        <f t="shared" si="14"/>
        <v>7.3116380241461929</v>
      </c>
      <c r="G115" s="6">
        <f t="shared" si="14"/>
        <v>21.030594592666297</v>
      </c>
      <c r="H115" s="6">
        <f t="shared" si="15"/>
        <v>6.4704761275630185</v>
      </c>
      <c r="I115" s="6">
        <f t="shared" si="15"/>
        <v>13.074145657226769</v>
      </c>
      <c r="J115" s="6">
        <v>0</v>
      </c>
      <c r="K115" s="6">
        <v>-9.8000000000000007</v>
      </c>
    </row>
    <row r="116" spans="4:11" x14ac:dyDescent="0.3">
      <c r="D116" s="6">
        <v>115</v>
      </c>
      <c r="E116" s="6">
        <f t="shared" si="9"/>
        <v>1.1400000000000008</v>
      </c>
      <c r="F116" s="6">
        <f t="shared" ref="F116:G131" si="16">F115+H115*$B$2+0.5*J115*$B$2^2</f>
        <v>7.3763427854218229</v>
      </c>
      <c r="G116" s="6">
        <f t="shared" si="16"/>
        <v>21.160846049238565</v>
      </c>
      <c r="H116" s="6">
        <f t="shared" ref="H116:I131" si="17">H115+J115*$B$2</f>
        <v>6.4704761275630185</v>
      </c>
      <c r="I116" s="6">
        <f t="shared" si="17"/>
        <v>12.976145657226768</v>
      </c>
      <c r="J116" s="6">
        <v>0</v>
      </c>
      <c r="K116" s="6">
        <v>-9.8000000000000007</v>
      </c>
    </row>
    <row r="117" spans="4:11" x14ac:dyDescent="0.3">
      <c r="D117" s="6">
        <v>116</v>
      </c>
      <c r="E117" s="6">
        <f t="shared" si="9"/>
        <v>1.1500000000000008</v>
      </c>
      <c r="F117" s="6">
        <f t="shared" si="16"/>
        <v>7.4410475466974528</v>
      </c>
      <c r="G117" s="6">
        <f t="shared" si="16"/>
        <v>21.290117505810834</v>
      </c>
      <c r="H117" s="6">
        <f t="shared" si="17"/>
        <v>6.4704761275630185</v>
      </c>
      <c r="I117" s="6">
        <f t="shared" si="17"/>
        <v>12.878145657226767</v>
      </c>
      <c r="J117" s="6">
        <v>0</v>
      </c>
      <c r="K117" s="6">
        <v>-9.8000000000000007</v>
      </c>
    </row>
    <row r="118" spans="4:11" x14ac:dyDescent="0.3">
      <c r="D118" s="6">
        <v>117</v>
      </c>
      <c r="E118" s="6">
        <f t="shared" si="9"/>
        <v>1.1600000000000008</v>
      </c>
      <c r="F118" s="6">
        <f t="shared" si="16"/>
        <v>7.5057523079730828</v>
      </c>
      <c r="G118" s="6">
        <f t="shared" si="16"/>
        <v>21.418408962383101</v>
      </c>
      <c r="H118" s="6">
        <f t="shared" si="17"/>
        <v>6.4704761275630185</v>
      </c>
      <c r="I118" s="6">
        <f t="shared" si="17"/>
        <v>12.780145657226766</v>
      </c>
      <c r="J118" s="6">
        <v>0</v>
      </c>
      <c r="K118" s="6">
        <v>-9.8000000000000007</v>
      </c>
    </row>
    <row r="119" spans="4:11" x14ac:dyDescent="0.3">
      <c r="D119" s="6">
        <v>118</v>
      </c>
      <c r="E119" s="6">
        <f t="shared" si="9"/>
        <v>1.1700000000000008</v>
      </c>
      <c r="F119" s="6">
        <f t="shared" si="16"/>
        <v>7.5704570692487128</v>
      </c>
      <c r="G119" s="6">
        <f t="shared" si="16"/>
        <v>21.545720418955369</v>
      </c>
      <c r="H119" s="6">
        <f t="shared" si="17"/>
        <v>6.4704761275630185</v>
      </c>
      <c r="I119" s="6">
        <f t="shared" si="17"/>
        <v>12.682145657226766</v>
      </c>
      <c r="J119" s="6">
        <v>0</v>
      </c>
      <c r="K119" s="6">
        <v>-9.8000000000000007</v>
      </c>
    </row>
    <row r="120" spans="4:11" x14ac:dyDescent="0.3">
      <c r="D120" s="6">
        <v>119</v>
      </c>
      <c r="E120" s="6">
        <f t="shared" si="9"/>
        <v>1.1800000000000008</v>
      </c>
      <c r="F120" s="6">
        <f t="shared" si="16"/>
        <v>7.6351618305243427</v>
      </c>
      <c r="G120" s="6">
        <f t="shared" si="16"/>
        <v>21.672051875527639</v>
      </c>
      <c r="H120" s="6">
        <f t="shared" si="17"/>
        <v>6.4704761275630185</v>
      </c>
      <c r="I120" s="6">
        <f t="shared" si="17"/>
        <v>12.584145657226765</v>
      </c>
      <c r="J120" s="6">
        <v>0</v>
      </c>
      <c r="K120" s="6">
        <v>-9.8000000000000007</v>
      </c>
    </row>
    <row r="121" spans="4:11" x14ac:dyDescent="0.3">
      <c r="D121" s="6">
        <v>120</v>
      </c>
      <c r="E121" s="6">
        <f t="shared" si="9"/>
        <v>1.1900000000000008</v>
      </c>
      <c r="F121" s="6">
        <f t="shared" si="16"/>
        <v>7.6998665917999727</v>
      </c>
      <c r="G121" s="6">
        <f t="shared" si="16"/>
        <v>21.797403332099908</v>
      </c>
      <c r="H121" s="6">
        <f t="shared" si="17"/>
        <v>6.4704761275630185</v>
      </c>
      <c r="I121" s="6">
        <f t="shared" si="17"/>
        <v>12.486145657226764</v>
      </c>
      <c r="J121" s="6">
        <v>0</v>
      </c>
      <c r="K121" s="6">
        <v>-9.8000000000000007</v>
      </c>
    </row>
    <row r="122" spans="4:11" x14ac:dyDescent="0.3">
      <c r="D122" s="6">
        <v>121</v>
      </c>
      <c r="E122" s="6">
        <f t="shared" si="9"/>
        <v>1.2000000000000008</v>
      </c>
      <c r="F122" s="6">
        <f t="shared" si="16"/>
        <v>7.7645713530756026</v>
      </c>
      <c r="G122" s="6">
        <f t="shared" si="16"/>
        <v>21.921774788672177</v>
      </c>
      <c r="H122" s="6">
        <f t="shared" si="17"/>
        <v>6.4704761275630185</v>
      </c>
      <c r="I122" s="6">
        <f t="shared" si="17"/>
        <v>12.388145657226763</v>
      </c>
      <c r="J122" s="6">
        <v>0</v>
      </c>
      <c r="K122" s="6">
        <v>-9.8000000000000007</v>
      </c>
    </row>
    <row r="123" spans="4:11" x14ac:dyDescent="0.3">
      <c r="D123" s="6">
        <v>122</v>
      </c>
      <c r="E123" s="6">
        <f t="shared" si="9"/>
        <v>1.2100000000000009</v>
      </c>
      <c r="F123" s="6">
        <f t="shared" si="16"/>
        <v>7.8292761143512326</v>
      </c>
      <c r="G123" s="6">
        <f t="shared" si="16"/>
        <v>22.045166245244445</v>
      </c>
      <c r="H123" s="6">
        <f t="shared" si="17"/>
        <v>6.4704761275630185</v>
      </c>
      <c r="I123" s="6">
        <f t="shared" si="17"/>
        <v>12.290145657226763</v>
      </c>
      <c r="J123" s="6">
        <v>0</v>
      </c>
      <c r="K123" s="6">
        <v>-9.8000000000000007</v>
      </c>
    </row>
    <row r="124" spans="4:11" x14ac:dyDescent="0.3">
      <c r="D124" s="6">
        <v>123</v>
      </c>
      <c r="E124" s="6">
        <f t="shared" si="9"/>
        <v>1.2200000000000009</v>
      </c>
      <c r="F124" s="6">
        <f t="shared" si="16"/>
        <v>7.8939808756268626</v>
      </c>
      <c r="G124" s="6">
        <f t="shared" si="16"/>
        <v>22.167577701816715</v>
      </c>
      <c r="H124" s="6">
        <f t="shared" si="17"/>
        <v>6.4704761275630185</v>
      </c>
      <c r="I124" s="6">
        <f t="shared" si="17"/>
        <v>12.192145657226762</v>
      </c>
      <c r="J124" s="6">
        <v>0</v>
      </c>
      <c r="K124" s="6">
        <v>-9.8000000000000007</v>
      </c>
    </row>
    <row r="125" spans="4:11" x14ac:dyDescent="0.3">
      <c r="D125" s="6">
        <v>124</v>
      </c>
      <c r="E125" s="6">
        <f t="shared" si="9"/>
        <v>1.2300000000000009</v>
      </c>
      <c r="F125" s="6">
        <f t="shared" si="16"/>
        <v>7.9586856369024925</v>
      </c>
      <c r="G125" s="6">
        <f t="shared" si="16"/>
        <v>22.289009158388982</v>
      </c>
      <c r="H125" s="6">
        <f t="shared" si="17"/>
        <v>6.4704761275630185</v>
      </c>
      <c r="I125" s="6">
        <f t="shared" si="17"/>
        <v>12.094145657226761</v>
      </c>
      <c r="J125" s="6">
        <v>0</v>
      </c>
      <c r="K125" s="6">
        <v>-9.8000000000000007</v>
      </c>
    </row>
    <row r="126" spans="4:11" x14ac:dyDescent="0.3">
      <c r="D126" s="6">
        <v>125</v>
      </c>
      <c r="E126" s="6">
        <f t="shared" si="9"/>
        <v>1.2400000000000009</v>
      </c>
      <c r="F126" s="6">
        <f t="shared" si="16"/>
        <v>8.0233903981781225</v>
      </c>
      <c r="G126" s="6">
        <f t="shared" si="16"/>
        <v>22.409460614961251</v>
      </c>
      <c r="H126" s="6">
        <f t="shared" si="17"/>
        <v>6.4704761275630185</v>
      </c>
      <c r="I126" s="6">
        <f t="shared" si="17"/>
        <v>11.99614565722676</v>
      </c>
      <c r="J126" s="6">
        <v>0</v>
      </c>
      <c r="K126" s="6">
        <v>-9.8000000000000007</v>
      </c>
    </row>
    <row r="127" spans="4:11" x14ac:dyDescent="0.3">
      <c r="D127" s="6">
        <v>126</v>
      </c>
      <c r="E127" s="6">
        <f t="shared" si="9"/>
        <v>1.2500000000000009</v>
      </c>
      <c r="F127" s="6">
        <f t="shared" si="16"/>
        <v>8.0880951594537525</v>
      </c>
      <c r="G127" s="6">
        <f t="shared" si="16"/>
        <v>22.528932071533518</v>
      </c>
      <c r="H127" s="6">
        <f t="shared" si="17"/>
        <v>6.4704761275630185</v>
      </c>
      <c r="I127" s="6">
        <f t="shared" si="17"/>
        <v>11.89814565722676</v>
      </c>
      <c r="J127" s="6">
        <v>0</v>
      </c>
      <c r="K127" s="6">
        <v>-9.8000000000000007</v>
      </c>
    </row>
    <row r="128" spans="4:11" x14ac:dyDescent="0.3">
      <c r="D128" s="6">
        <v>127</v>
      </c>
      <c r="E128" s="6">
        <f t="shared" si="9"/>
        <v>1.2600000000000009</v>
      </c>
      <c r="F128" s="6">
        <f t="shared" si="16"/>
        <v>8.1527999207293824</v>
      </c>
      <c r="G128" s="6">
        <f t="shared" si="16"/>
        <v>22.647423528105787</v>
      </c>
      <c r="H128" s="6">
        <f t="shared" si="17"/>
        <v>6.4704761275630185</v>
      </c>
      <c r="I128" s="6">
        <f t="shared" si="17"/>
        <v>11.800145657226759</v>
      </c>
      <c r="J128" s="6">
        <v>0</v>
      </c>
      <c r="K128" s="6">
        <v>-9.8000000000000007</v>
      </c>
    </row>
    <row r="129" spans="4:11" x14ac:dyDescent="0.3">
      <c r="D129" s="6">
        <v>128</v>
      </c>
      <c r="E129" s="6">
        <f t="shared" si="9"/>
        <v>1.2700000000000009</v>
      </c>
      <c r="F129" s="6">
        <f t="shared" si="16"/>
        <v>8.2175046820050124</v>
      </c>
      <c r="G129" s="6">
        <f t="shared" si="16"/>
        <v>22.764934984678057</v>
      </c>
      <c r="H129" s="6">
        <f t="shared" si="17"/>
        <v>6.4704761275630185</v>
      </c>
      <c r="I129" s="6">
        <f t="shared" si="17"/>
        <v>11.702145657226758</v>
      </c>
      <c r="J129" s="6">
        <v>0</v>
      </c>
      <c r="K129" s="6">
        <v>-9.8000000000000007</v>
      </c>
    </row>
    <row r="130" spans="4:11" x14ac:dyDescent="0.3">
      <c r="D130" s="6">
        <v>129</v>
      </c>
      <c r="E130" s="6">
        <f t="shared" si="9"/>
        <v>1.2800000000000009</v>
      </c>
      <c r="F130" s="6">
        <f t="shared" si="16"/>
        <v>8.2822094432806423</v>
      </c>
      <c r="G130" s="6">
        <f t="shared" si="16"/>
        <v>22.881466441250325</v>
      </c>
      <c r="H130" s="6">
        <f t="shared" si="17"/>
        <v>6.4704761275630185</v>
      </c>
      <c r="I130" s="6">
        <f t="shared" si="17"/>
        <v>11.604145657226757</v>
      </c>
      <c r="J130" s="6">
        <v>0</v>
      </c>
      <c r="K130" s="6">
        <v>-9.8000000000000007</v>
      </c>
    </row>
    <row r="131" spans="4:11" x14ac:dyDescent="0.3">
      <c r="D131" s="6">
        <v>130</v>
      </c>
      <c r="E131" s="6">
        <f t="shared" si="9"/>
        <v>1.2900000000000009</v>
      </c>
      <c r="F131" s="6">
        <f t="shared" si="16"/>
        <v>8.3469142045562723</v>
      </c>
      <c r="G131" s="6">
        <f t="shared" si="16"/>
        <v>22.997017897822595</v>
      </c>
      <c r="H131" s="6">
        <f t="shared" si="17"/>
        <v>6.4704761275630185</v>
      </c>
      <c r="I131" s="6">
        <f t="shared" si="17"/>
        <v>11.506145657226757</v>
      </c>
      <c r="J131" s="6">
        <v>0</v>
      </c>
      <c r="K131" s="6">
        <v>-9.8000000000000007</v>
      </c>
    </row>
    <row r="132" spans="4:11" x14ac:dyDescent="0.3">
      <c r="D132" s="6">
        <v>131</v>
      </c>
      <c r="E132" s="6">
        <f t="shared" ref="E132:E195" si="18">$B$2+E131</f>
        <v>1.3000000000000009</v>
      </c>
      <c r="F132" s="6">
        <f t="shared" ref="F132:G147" si="19">F131+H131*$B$2+0.5*J131*$B$2^2</f>
        <v>8.4116189658319023</v>
      </c>
      <c r="G132" s="6">
        <f t="shared" si="19"/>
        <v>23.111589354394862</v>
      </c>
      <c r="H132" s="6">
        <f t="shared" ref="H132:I147" si="20">H131+J131*$B$2</f>
        <v>6.4704761275630185</v>
      </c>
      <c r="I132" s="6">
        <f t="shared" si="20"/>
        <v>11.408145657226756</v>
      </c>
      <c r="J132" s="6">
        <v>0</v>
      </c>
      <c r="K132" s="6">
        <v>-9.8000000000000007</v>
      </c>
    </row>
    <row r="133" spans="4:11" x14ac:dyDescent="0.3">
      <c r="D133" s="6">
        <v>132</v>
      </c>
      <c r="E133" s="6">
        <f t="shared" si="18"/>
        <v>1.3100000000000009</v>
      </c>
      <c r="F133" s="6">
        <f t="shared" si="19"/>
        <v>8.4763237271075322</v>
      </c>
      <c r="G133" s="6">
        <f t="shared" si="19"/>
        <v>23.225180810967132</v>
      </c>
      <c r="H133" s="6">
        <f t="shared" si="20"/>
        <v>6.4704761275630185</v>
      </c>
      <c r="I133" s="6">
        <f t="shared" si="20"/>
        <v>11.310145657226755</v>
      </c>
      <c r="J133" s="6">
        <v>0</v>
      </c>
      <c r="K133" s="6">
        <v>-9.8000000000000007</v>
      </c>
    </row>
    <row r="134" spans="4:11" x14ac:dyDescent="0.3">
      <c r="D134" s="6">
        <v>133</v>
      </c>
      <c r="E134" s="6">
        <f t="shared" si="18"/>
        <v>1.320000000000001</v>
      </c>
      <c r="F134" s="6">
        <f t="shared" si="19"/>
        <v>8.5410284883831622</v>
      </c>
      <c r="G134" s="6">
        <f t="shared" si="19"/>
        <v>23.337792267539399</v>
      </c>
      <c r="H134" s="6">
        <f t="shared" si="20"/>
        <v>6.4704761275630185</v>
      </c>
      <c r="I134" s="6">
        <f t="shared" si="20"/>
        <v>11.212145657226754</v>
      </c>
      <c r="J134" s="6">
        <v>0</v>
      </c>
      <c r="K134" s="6">
        <v>-9.8000000000000007</v>
      </c>
    </row>
    <row r="135" spans="4:11" x14ac:dyDescent="0.3">
      <c r="D135" s="6">
        <v>134</v>
      </c>
      <c r="E135" s="6">
        <f t="shared" si="18"/>
        <v>1.330000000000001</v>
      </c>
      <c r="F135" s="6">
        <f t="shared" si="19"/>
        <v>8.6057332496587922</v>
      </c>
      <c r="G135" s="6">
        <f t="shared" si="19"/>
        <v>23.449423724111668</v>
      </c>
      <c r="H135" s="6">
        <f t="shared" si="20"/>
        <v>6.4704761275630185</v>
      </c>
      <c r="I135" s="6">
        <f t="shared" si="20"/>
        <v>11.114145657226754</v>
      </c>
      <c r="J135" s="6">
        <v>0</v>
      </c>
      <c r="K135" s="6">
        <v>-9.8000000000000007</v>
      </c>
    </row>
    <row r="136" spans="4:11" x14ac:dyDescent="0.3">
      <c r="D136" s="6">
        <v>135</v>
      </c>
      <c r="E136" s="6">
        <f t="shared" si="18"/>
        <v>1.340000000000001</v>
      </c>
      <c r="F136" s="6">
        <f t="shared" si="19"/>
        <v>8.6704380109344221</v>
      </c>
      <c r="G136" s="6">
        <f t="shared" si="19"/>
        <v>23.560075180683935</v>
      </c>
      <c r="H136" s="6">
        <f t="shared" si="20"/>
        <v>6.4704761275630185</v>
      </c>
      <c r="I136" s="6">
        <f t="shared" si="20"/>
        <v>11.016145657226753</v>
      </c>
      <c r="J136" s="6">
        <v>0</v>
      </c>
      <c r="K136" s="6">
        <v>-9.8000000000000007</v>
      </c>
    </row>
    <row r="137" spans="4:11" x14ac:dyDescent="0.3">
      <c r="D137" s="6">
        <v>136</v>
      </c>
      <c r="E137" s="6">
        <f t="shared" si="18"/>
        <v>1.350000000000001</v>
      </c>
      <c r="F137" s="6">
        <f t="shared" si="19"/>
        <v>8.7351427722100521</v>
      </c>
      <c r="G137" s="6">
        <f t="shared" si="19"/>
        <v>23.669746637256203</v>
      </c>
      <c r="H137" s="6">
        <f t="shared" si="20"/>
        <v>6.4704761275630185</v>
      </c>
      <c r="I137" s="6">
        <f t="shared" si="20"/>
        <v>10.918145657226752</v>
      </c>
      <c r="J137" s="6">
        <v>0</v>
      </c>
      <c r="K137" s="6">
        <v>-9.8000000000000007</v>
      </c>
    </row>
    <row r="138" spans="4:11" x14ac:dyDescent="0.3">
      <c r="D138" s="6">
        <v>137</v>
      </c>
      <c r="E138" s="6">
        <f t="shared" si="18"/>
        <v>1.360000000000001</v>
      </c>
      <c r="F138" s="6">
        <f t="shared" si="19"/>
        <v>8.799847533485682</v>
      </c>
      <c r="G138" s="6">
        <f t="shared" si="19"/>
        <v>23.77843809382847</v>
      </c>
      <c r="H138" s="6">
        <f t="shared" si="20"/>
        <v>6.4704761275630185</v>
      </c>
      <c r="I138" s="6">
        <f t="shared" si="20"/>
        <v>10.820145657226751</v>
      </c>
      <c r="J138" s="6">
        <v>0</v>
      </c>
      <c r="K138" s="6">
        <v>-9.8000000000000007</v>
      </c>
    </row>
    <row r="139" spans="4:11" x14ac:dyDescent="0.3">
      <c r="D139" s="6">
        <v>138</v>
      </c>
      <c r="E139" s="6">
        <f t="shared" si="18"/>
        <v>1.370000000000001</v>
      </c>
      <c r="F139" s="6">
        <f t="shared" si="19"/>
        <v>8.864552294761312</v>
      </c>
      <c r="G139" s="6">
        <f t="shared" si="19"/>
        <v>23.886149550400738</v>
      </c>
      <c r="H139" s="6">
        <f t="shared" si="20"/>
        <v>6.4704761275630185</v>
      </c>
      <c r="I139" s="6">
        <f t="shared" si="20"/>
        <v>10.722145657226751</v>
      </c>
      <c r="J139" s="6">
        <v>0</v>
      </c>
      <c r="K139" s="6">
        <v>-9.8000000000000007</v>
      </c>
    </row>
    <row r="140" spans="4:11" x14ac:dyDescent="0.3">
      <c r="D140" s="6">
        <v>139</v>
      </c>
      <c r="E140" s="6">
        <f t="shared" si="18"/>
        <v>1.380000000000001</v>
      </c>
      <c r="F140" s="6">
        <f t="shared" si="19"/>
        <v>8.929257056036942</v>
      </c>
      <c r="G140" s="6">
        <f t="shared" si="19"/>
        <v>23.992881006973008</v>
      </c>
      <c r="H140" s="6">
        <f t="shared" si="20"/>
        <v>6.4704761275630185</v>
      </c>
      <c r="I140" s="6">
        <f t="shared" si="20"/>
        <v>10.62414565722675</v>
      </c>
      <c r="J140" s="6">
        <v>0</v>
      </c>
      <c r="K140" s="6">
        <v>-9.8000000000000007</v>
      </c>
    </row>
    <row r="141" spans="4:11" x14ac:dyDescent="0.3">
      <c r="D141" s="6">
        <v>140</v>
      </c>
      <c r="E141" s="6">
        <f t="shared" si="18"/>
        <v>1.390000000000001</v>
      </c>
      <c r="F141" s="6">
        <f t="shared" si="19"/>
        <v>8.9939618173125719</v>
      </c>
      <c r="G141" s="6">
        <f t="shared" si="19"/>
        <v>24.098632463545275</v>
      </c>
      <c r="H141" s="6">
        <f t="shared" si="20"/>
        <v>6.4704761275630185</v>
      </c>
      <c r="I141" s="6">
        <f t="shared" si="20"/>
        <v>10.526145657226749</v>
      </c>
      <c r="J141" s="6">
        <v>0</v>
      </c>
      <c r="K141" s="6">
        <v>-9.8000000000000007</v>
      </c>
    </row>
    <row r="142" spans="4:11" x14ac:dyDescent="0.3">
      <c r="D142" s="6">
        <v>141</v>
      </c>
      <c r="E142" s="6">
        <f t="shared" si="18"/>
        <v>1.400000000000001</v>
      </c>
      <c r="F142" s="6">
        <f t="shared" si="19"/>
        <v>9.0586665785882019</v>
      </c>
      <c r="G142" s="6">
        <f t="shared" si="19"/>
        <v>24.203403920117545</v>
      </c>
      <c r="H142" s="6">
        <f t="shared" si="20"/>
        <v>6.4704761275630185</v>
      </c>
      <c r="I142" s="6">
        <f t="shared" si="20"/>
        <v>10.428145657226748</v>
      </c>
      <c r="J142" s="6">
        <v>0</v>
      </c>
      <c r="K142" s="6">
        <v>-9.8000000000000007</v>
      </c>
    </row>
    <row r="143" spans="4:11" x14ac:dyDescent="0.3">
      <c r="D143" s="6">
        <v>142</v>
      </c>
      <c r="E143" s="6">
        <f t="shared" si="18"/>
        <v>1.410000000000001</v>
      </c>
      <c r="F143" s="6">
        <f t="shared" si="19"/>
        <v>9.1233713398638319</v>
      </c>
      <c r="G143" s="6">
        <f t="shared" si="19"/>
        <v>24.307195376689812</v>
      </c>
      <c r="H143" s="6">
        <f t="shared" si="20"/>
        <v>6.4704761275630185</v>
      </c>
      <c r="I143" s="6">
        <f t="shared" si="20"/>
        <v>10.330145657226748</v>
      </c>
      <c r="J143" s="6">
        <v>0</v>
      </c>
      <c r="K143" s="6">
        <v>-9.8000000000000007</v>
      </c>
    </row>
    <row r="144" spans="4:11" x14ac:dyDescent="0.3">
      <c r="D144" s="6">
        <v>143</v>
      </c>
      <c r="E144" s="6">
        <f t="shared" si="18"/>
        <v>1.420000000000001</v>
      </c>
      <c r="F144" s="6">
        <f t="shared" si="19"/>
        <v>9.1880761011394618</v>
      </c>
      <c r="G144" s="6">
        <f t="shared" si="19"/>
        <v>24.410006833262081</v>
      </c>
      <c r="H144" s="6">
        <f t="shared" si="20"/>
        <v>6.4704761275630185</v>
      </c>
      <c r="I144" s="6">
        <f t="shared" si="20"/>
        <v>10.232145657226747</v>
      </c>
      <c r="J144" s="6">
        <v>0</v>
      </c>
      <c r="K144" s="6">
        <v>-9.8000000000000007</v>
      </c>
    </row>
    <row r="145" spans="4:11" x14ac:dyDescent="0.3">
      <c r="D145" s="6">
        <v>144</v>
      </c>
      <c r="E145" s="6">
        <f t="shared" si="18"/>
        <v>1.430000000000001</v>
      </c>
      <c r="F145" s="6">
        <f t="shared" si="19"/>
        <v>9.2527808624150918</v>
      </c>
      <c r="G145" s="6">
        <f t="shared" si="19"/>
        <v>24.511838289834348</v>
      </c>
      <c r="H145" s="6">
        <f t="shared" si="20"/>
        <v>6.4704761275630185</v>
      </c>
      <c r="I145" s="6">
        <f t="shared" si="20"/>
        <v>10.134145657226746</v>
      </c>
      <c r="J145" s="6">
        <v>0</v>
      </c>
      <c r="K145" s="6">
        <v>-9.8000000000000007</v>
      </c>
    </row>
    <row r="146" spans="4:11" x14ac:dyDescent="0.3">
      <c r="D146" s="6">
        <v>145</v>
      </c>
      <c r="E146" s="6">
        <f t="shared" si="18"/>
        <v>1.4400000000000011</v>
      </c>
      <c r="F146" s="6">
        <f t="shared" si="19"/>
        <v>9.3174856236907218</v>
      </c>
      <c r="G146" s="6">
        <f t="shared" si="19"/>
        <v>24.612689746406616</v>
      </c>
      <c r="H146" s="6">
        <f t="shared" si="20"/>
        <v>6.4704761275630185</v>
      </c>
      <c r="I146" s="6">
        <f t="shared" si="20"/>
        <v>10.036145657226745</v>
      </c>
      <c r="J146" s="6">
        <v>0</v>
      </c>
      <c r="K146" s="6">
        <v>-9.8000000000000007</v>
      </c>
    </row>
    <row r="147" spans="4:11" x14ac:dyDescent="0.3">
      <c r="D147" s="6">
        <v>146</v>
      </c>
      <c r="E147" s="6">
        <f t="shared" si="18"/>
        <v>1.4500000000000011</v>
      </c>
      <c r="F147" s="6">
        <f t="shared" si="19"/>
        <v>9.3821903849663517</v>
      </c>
      <c r="G147" s="6">
        <f t="shared" si="19"/>
        <v>24.712561202978883</v>
      </c>
      <c r="H147" s="6">
        <f t="shared" si="20"/>
        <v>6.4704761275630185</v>
      </c>
      <c r="I147" s="6">
        <f t="shared" si="20"/>
        <v>9.9381456572267446</v>
      </c>
      <c r="J147" s="6">
        <v>0</v>
      </c>
      <c r="K147" s="6">
        <v>-9.8000000000000007</v>
      </c>
    </row>
    <row r="148" spans="4:11" x14ac:dyDescent="0.3">
      <c r="D148" s="6">
        <v>147</v>
      </c>
      <c r="E148" s="6">
        <f t="shared" si="18"/>
        <v>1.4600000000000011</v>
      </c>
      <c r="F148" s="6">
        <f t="shared" ref="F148:G163" si="21">F147+H147*$B$2+0.5*J147*$B$2^2</f>
        <v>9.4468951462419817</v>
      </c>
      <c r="G148" s="6">
        <f t="shared" si="21"/>
        <v>24.811452659551151</v>
      </c>
      <c r="H148" s="6">
        <f t="shared" ref="H148:I163" si="22">H147+J147*$B$2</f>
        <v>6.4704761275630185</v>
      </c>
      <c r="I148" s="6">
        <f t="shared" si="22"/>
        <v>9.8401456572267438</v>
      </c>
      <c r="J148" s="6">
        <v>0</v>
      </c>
      <c r="K148" s="6">
        <v>-9.8000000000000007</v>
      </c>
    </row>
    <row r="149" spans="4:11" x14ac:dyDescent="0.3">
      <c r="D149" s="6">
        <v>148</v>
      </c>
      <c r="E149" s="6">
        <f t="shared" si="18"/>
        <v>1.4700000000000011</v>
      </c>
      <c r="F149" s="6">
        <f t="shared" si="21"/>
        <v>9.5115999075176116</v>
      </c>
      <c r="G149" s="6">
        <f t="shared" si="21"/>
        <v>24.90936411612342</v>
      </c>
      <c r="H149" s="6">
        <f t="shared" si="22"/>
        <v>6.4704761275630185</v>
      </c>
      <c r="I149" s="6">
        <f t="shared" si="22"/>
        <v>9.7421456572267431</v>
      </c>
      <c r="J149" s="6">
        <v>0</v>
      </c>
      <c r="K149" s="6">
        <v>-9.8000000000000007</v>
      </c>
    </row>
    <row r="150" spans="4:11" x14ac:dyDescent="0.3">
      <c r="D150" s="6">
        <v>149</v>
      </c>
      <c r="E150" s="6">
        <f t="shared" si="18"/>
        <v>1.4800000000000011</v>
      </c>
      <c r="F150" s="6">
        <f t="shared" si="21"/>
        <v>9.5763046687932416</v>
      </c>
      <c r="G150" s="6">
        <f t="shared" si="21"/>
        <v>25.006295572695688</v>
      </c>
      <c r="H150" s="6">
        <f t="shared" si="22"/>
        <v>6.4704761275630185</v>
      </c>
      <c r="I150" s="6">
        <f t="shared" si="22"/>
        <v>9.6441456572267423</v>
      </c>
      <c r="J150" s="6">
        <v>0</v>
      </c>
      <c r="K150" s="6">
        <v>-9.8000000000000007</v>
      </c>
    </row>
    <row r="151" spans="4:11" x14ac:dyDescent="0.3">
      <c r="D151" s="6">
        <v>150</v>
      </c>
      <c r="E151" s="6">
        <f t="shared" si="18"/>
        <v>1.4900000000000011</v>
      </c>
      <c r="F151" s="6">
        <f t="shared" si="21"/>
        <v>9.6410094300688716</v>
      </c>
      <c r="G151" s="6">
        <f t="shared" si="21"/>
        <v>25.102247029267957</v>
      </c>
      <c r="H151" s="6">
        <f t="shared" si="22"/>
        <v>6.4704761275630185</v>
      </c>
      <c r="I151" s="6">
        <f t="shared" si="22"/>
        <v>9.5461456572267416</v>
      </c>
      <c r="J151" s="6">
        <v>0</v>
      </c>
      <c r="K151" s="6">
        <v>-9.8000000000000007</v>
      </c>
    </row>
    <row r="152" spans="4:11" x14ac:dyDescent="0.3">
      <c r="D152" s="6">
        <v>151</v>
      </c>
      <c r="E152" s="6">
        <f t="shared" si="18"/>
        <v>1.5000000000000011</v>
      </c>
      <c r="F152" s="6">
        <f t="shared" si="21"/>
        <v>9.7057141913445015</v>
      </c>
      <c r="G152" s="6">
        <f t="shared" si="21"/>
        <v>25.197218485840224</v>
      </c>
      <c r="H152" s="6">
        <f t="shared" si="22"/>
        <v>6.4704761275630185</v>
      </c>
      <c r="I152" s="6">
        <f t="shared" si="22"/>
        <v>9.4481456572267408</v>
      </c>
      <c r="J152" s="6">
        <v>0</v>
      </c>
      <c r="K152" s="6">
        <v>-9.8000000000000007</v>
      </c>
    </row>
    <row r="153" spans="4:11" x14ac:dyDescent="0.3">
      <c r="D153" s="6">
        <v>152</v>
      </c>
      <c r="E153" s="6">
        <f t="shared" si="18"/>
        <v>1.5100000000000011</v>
      </c>
      <c r="F153" s="6">
        <f t="shared" si="21"/>
        <v>9.7704189526201315</v>
      </c>
      <c r="G153" s="6">
        <f t="shared" si="21"/>
        <v>25.291209942412493</v>
      </c>
      <c r="H153" s="6">
        <f t="shared" si="22"/>
        <v>6.4704761275630185</v>
      </c>
      <c r="I153" s="6">
        <f t="shared" si="22"/>
        <v>9.3501456572267401</v>
      </c>
      <c r="J153" s="6">
        <v>0</v>
      </c>
      <c r="K153" s="6">
        <v>-9.8000000000000007</v>
      </c>
    </row>
    <row r="154" spans="4:11" x14ac:dyDescent="0.3">
      <c r="D154" s="6">
        <v>153</v>
      </c>
      <c r="E154" s="6">
        <f t="shared" si="18"/>
        <v>1.5200000000000011</v>
      </c>
      <c r="F154" s="6">
        <f t="shared" si="21"/>
        <v>9.8351237138957615</v>
      </c>
      <c r="G154" s="6">
        <f t="shared" si="21"/>
        <v>25.38422139898476</v>
      </c>
      <c r="H154" s="6">
        <f t="shared" si="22"/>
        <v>6.4704761275630185</v>
      </c>
      <c r="I154" s="6">
        <f t="shared" si="22"/>
        <v>9.2521456572267393</v>
      </c>
      <c r="J154" s="6">
        <v>0</v>
      </c>
      <c r="K154" s="6">
        <v>-9.8000000000000007</v>
      </c>
    </row>
    <row r="155" spans="4:11" x14ac:dyDescent="0.3">
      <c r="D155" s="6">
        <v>154</v>
      </c>
      <c r="E155" s="6">
        <f t="shared" si="18"/>
        <v>1.5300000000000011</v>
      </c>
      <c r="F155" s="6">
        <f t="shared" si="21"/>
        <v>9.8998284751713914</v>
      </c>
      <c r="G155" s="6">
        <f t="shared" si="21"/>
        <v>25.476252855557028</v>
      </c>
      <c r="H155" s="6">
        <f t="shared" si="22"/>
        <v>6.4704761275630185</v>
      </c>
      <c r="I155" s="6">
        <f t="shared" si="22"/>
        <v>9.1541456572267386</v>
      </c>
      <c r="J155" s="6">
        <v>0</v>
      </c>
      <c r="K155" s="6">
        <v>-9.8000000000000007</v>
      </c>
    </row>
    <row r="156" spans="4:11" x14ac:dyDescent="0.3">
      <c r="D156" s="6">
        <v>155</v>
      </c>
      <c r="E156" s="6">
        <f t="shared" si="18"/>
        <v>1.5400000000000011</v>
      </c>
      <c r="F156" s="6">
        <f t="shared" si="21"/>
        <v>9.9645332364470214</v>
      </c>
      <c r="G156" s="6">
        <f t="shared" si="21"/>
        <v>25.567304312129295</v>
      </c>
      <c r="H156" s="6">
        <f t="shared" si="22"/>
        <v>6.4704761275630185</v>
      </c>
      <c r="I156" s="6">
        <f t="shared" si="22"/>
        <v>9.0561456572267378</v>
      </c>
      <c r="J156" s="6">
        <v>0</v>
      </c>
      <c r="K156" s="6">
        <v>-9.8000000000000007</v>
      </c>
    </row>
    <row r="157" spans="4:11" x14ac:dyDescent="0.3">
      <c r="D157" s="6">
        <v>156</v>
      </c>
      <c r="E157" s="6">
        <f t="shared" si="18"/>
        <v>1.5500000000000012</v>
      </c>
      <c r="F157" s="6">
        <f t="shared" si="21"/>
        <v>10.029237997722651</v>
      </c>
      <c r="G157" s="6">
        <f t="shared" si="21"/>
        <v>25.657375768701563</v>
      </c>
      <c r="H157" s="6">
        <f t="shared" si="22"/>
        <v>6.4704761275630185</v>
      </c>
      <c r="I157" s="6">
        <f t="shared" si="22"/>
        <v>8.9581456572267371</v>
      </c>
      <c r="J157" s="6">
        <v>0</v>
      </c>
      <c r="K157" s="6">
        <v>-9.8000000000000007</v>
      </c>
    </row>
    <row r="158" spans="4:11" x14ac:dyDescent="0.3">
      <c r="D158" s="6">
        <v>157</v>
      </c>
      <c r="E158" s="6">
        <f t="shared" si="18"/>
        <v>1.5600000000000012</v>
      </c>
      <c r="F158" s="6">
        <f t="shared" si="21"/>
        <v>10.093942758998281</v>
      </c>
      <c r="G158" s="6">
        <f t="shared" si="21"/>
        <v>25.746467225273832</v>
      </c>
      <c r="H158" s="6">
        <f t="shared" si="22"/>
        <v>6.4704761275630185</v>
      </c>
      <c r="I158" s="6">
        <f t="shared" si="22"/>
        <v>8.8601456572267363</v>
      </c>
      <c r="J158" s="6">
        <v>0</v>
      </c>
      <c r="K158" s="6">
        <v>-9.8000000000000007</v>
      </c>
    </row>
    <row r="159" spans="4:11" x14ac:dyDescent="0.3">
      <c r="D159" s="6">
        <v>158</v>
      </c>
      <c r="E159" s="6">
        <f t="shared" si="18"/>
        <v>1.5700000000000012</v>
      </c>
      <c r="F159" s="6">
        <f t="shared" si="21"/>
        <v>10.158647520273911</v>
      </c>
      <c r="G159" s="6">
        <f t="shared" si="21"/>
        <v>25.8345786818461</v>
      </c>
      <c r="H159" s="6">
        <f t="shared" si="22"/>
        <v>6.4704761275630185</v>
      </c>
      <c r="I159" s="6">
        <f t="shared" si="22"/>
        <v>8.7621456572267356</v>
      </c>
      <c r="J159" s="6">
        <v>0</v>
      </c>
      <c r="K159" s="6">
        <v>-9.8000000000000007</v>
      </c>
    </row>
    <row r="160" spans="4:11" x14ac:dyDescent="0.3">
      <c r="D160" s="6">
        <v>159</v>
      </c>
      <c r="E160" s="6">
        <f t="shared" si="18"/>
        <v>1.5800000000000012</v>
      </c>
      <c r="F160" s="6">
        <f t="shared" si="21"/>
        <v>10.223352281549541</v>
      </c>
      <c r="G160" s="6">
        <f t="shared" si="21"/>
        <v>25.921710138418369</v>
      </c>
      <c r="H160" s="6">
        <f t="shared" si="22"/>
        <v>6.4704761275630185</v>
      </c>
      <c r="I160" s="6">
        <f t="shared" si="22"/>
        <v>8.6641456572267348</v>
      </c>
      <c r="J160" s="6">
        <v>0</v>
      </c>
      <c r="K160" s="6">
        <v>-9.8000000000000007</v>
      </c>
    </row>
    <row r="161" spans="4:11" x14ac:dyDescent="0.3">
      <c r="D161" s="6">
        <v>160</v>
      </c>
      <c r="E161" s="6">
        <f t="shared" si="18"/>
        <v>1.5900000000000012</v>
      </c>
      <c r="F161" s="6">
        <f t="shared" si="21"/>
        <v>10.288057042825171</v>
      </c>
      <c r="G161" s="6">
        <f t="shared" si="21"/>
        <v>26.007861594990636</v>
      </c>
      <c r="H161" s="6">
        <f t="shared" si="22"/>
        <v>6.4704761275630185</v>
      </c>
      <c r="I161" s="6">
        <f t="shared" si="22"/>
        <v>8.566145657226734</v>
      </c>
      <c r="J161" s="6">
        <v>0</v>
      </c>
      <c r="K161" s="6">
        <v>-9.8000000000000007</v>
      </c>
    </row>
    <row r="162" spans="4:11" x14ac:dyDescent="0.3">
      <c r="D162" s="6">
        <v>161</v>
      </c>
      <c r="E162" s="6">
        <f t="shared" si="18"/>
        <v>1.6000000000000012</v>
      </c>
      <c r="F162" s="6">
        <f t="shared" si="21"/>
        <v>10.352761804100801</v>
      </c>
      <c r="G162" s="6">
        <f t="shared" si="21"/>
        <v>26.093033051562905</v>
      </c>
      <c r="H162" s="6">
        <f t="shared" si="22"/>
        <v>6.4704761275630185</v>
      </c>
      <c r="I162" s="6">
        <f t="shared" si="22"/>
        <v>8.4681456572267333</v>
      </c>
      <c r="J162" s="6">
        <v>0</v>
      </c>
      <c r="K162" s="6">
        <v>-9.8000000000000007</v>
      </c>
    </row>
    <row r="163" spans="4:11" x14ac:dyDescent="0.3">
      <c r="D163" s="6">
        <v>162</v>
      </c>
      <c r="E163" s="6">
        <f t="shared" si="18"/>
        <v>1.6100000000000012</v>
      </c>
      <c r="F163" s="6">
        <f t="shared" si="21"/>
        <v>10.417466565376431</v>
      </c>
      <c r="G163" s="6">
        <f t="shared" si="21"/>
        <v>26.177224508135172</v>
      </c>
      <c r="H163" s="6">
        <f t="shared" si="22"/>
        <v>6.4704761275630185</v>
      </c>
      <c r="I163" s="6">
        <f t="shared" si="22"/>
        <v>8.3701456572267325</v>
      </c>
      <c r="J163" s="6">
        <v>0</v>
      </c>
      <c r="K163" s="6">
        <v>-9.8000000000000007</v>
      </c>
    </row>
    <row r="164" spans="4:11" x14ac:dyDescent="0.3">
      <c r="D164" s="6">
        <v>163</v>
      </c>
      <c r="E164" s="6">
        <f t="shared" si="18"/>
        <v>1.6200000000000012</v>
      </c>
      <c r="F164" s="6">
        <f t="shared" ref="F164:G179" si="23">F163+H163*$B$2+0.5*J163*$B$2^2</f>
        <v>10.482171326652061</v>
      </c>
      <c r="G164" s="6">
        <f t="shared" si="23"/>
        <v>26.26043596470744</v>
      </c>
      <c r="H164" s="6">
        <f t="shared" ref="H164:I179" si="24">H163+J163*$B$2</f>
        <v>6.4704761275630185</v>
      </c>
      <c r="I164" s="6">
        <f t="shared" si="24"/>
        <v>8.2721456572267318</v>
      </c>
      <c r="J164" s="6">
        <v>0</v>
      </c>
      <c r="K164" s="6">
        <v>-9.8000000000000007</v>
      </c>
    </row>
    <row r="165" spans="4:11" x14ac:dyDescent="0.3">
      <c r="D165" s="6">
        <v>164</v>
      </c>
      <c r="E165" s="6">
        <f t="shared" si="18"/>
        <v>1.6300000000000012</v>
      </c>
      <c r="F165" s="6">
        <f t="shared" si="23"/>
        <v>10.546876087927691</v>
      </c>
      <c r="G165" s="6">
        <f t="shared" si="23"/>
        <v>26.342667421279707</v>
      </c>
      <c r="H165" s="6">
        <f t="shared" si="24"/>
        <v>6.4704761275630185</v>
      </c>
      <c r="I165" s="6">
        <f t="shared" si="24"/>
        <v>8.174145657226731</v>
      </c>
      <c r="J165" s="6">
        <v>0</v>
      </c>
      <c r="K165" s="6">
        <v>-9.8000000000000007</v>
      </c>
    </row>
    <row r="166" spans="4:11" x14ac:dyDescent="0.3">
      <c r="D166" s="6">
        <v>165</v>
      </c>
      <c r="E166" s="6">
        <f t="shared" si="18"/>
        <v>1.6400000000000012</v>
      </c>
      <c r="F166" s="6">
        <f t="shared" si="23"/>
        <v>10.611580849203321</v>
      </c>
      <c r="G166" s="6">
        <f t="shared" si="23"/>
        <v>26.423918877851975</v>
      </c>
      <c r="H166" s="6">
        <f t="shared" si="24"/>
        <v>6.4704761275630185</v>
      </c>
      <c r="I166" s="6">
        <f t="shared" si="24"/>
        <v>8.0761456572267303</v>
      </c>
      <c r="J166" s="6">
        <v>0</v>
      </c>
      <c r="K166" s="6">
        <v>-9.8000000000000007</v>
      </c>
    </row>
    <row r="167" spans="4:11" x14ac:dyDescent="0.3">
      <c r="D167" s="6">
        <v>166</v>
      </c>
      <c r="E167" s="6">
        <f t="shared" si="18"/>
        <v>1.6500000000000012</v>
      </c>
      <c r="F167" s="6">
        <f t="shared" si="23"/>
        <v>10.676285610478951</v>
      </c>
      <c r="G167" s="6">
        <f t="shared" si="23"/>
        <v>26.504190334424244</v>
      </c>
      <c r="H167" s="6">
        <f t="shared" si="24"/>
        <v>6.4704761275630185</v>
      </c>
      <c r="I167" s="6">
        <f t="shared" si="24"/>
        <v>7.9781456572267304</v>
      </c>
      <c r="J167" s="6">
        <v>0</v>
      </c>
      <c r="K167" s="6">
        <v>-9.8000000000000007</v>
      </c>
    </row>
    <row r="168" spans="4:11" x14ac:dyDescent="0.3">
      <c r="D168" s="6">
        <v>167</v>
      </c>
      <c r="E168" s="6">
        <f t="shared" si="18"/>
        <v>1.6600000000000013</v>
      </c>
      <c r="F168" s="6">
        <f t="shared" si="23"/>
        <v>10.740990371754581</v>
      </c>
      <c r="G168" s="6">
        <f t="shared" si="23"/>
        <v>26.583481790996512</v>
      </c>
      <c r="H168" s="6">
        <f t="shared" si="24"/>
        <v>6.4704761275630185</v>
      </c>
      <c r="I168" s="6">
        <f t="shared" si="24"/>
        <v>7.8801456572267305</v>
      </c>
      <c r="J168" s="6">
        <v>0</v>
      </c>
      <c r="K168" s="6">
        <v>-9.8000000000000007</v>
      </c>
    </row>
    <row r="169" spans="4:11" x14ac:dyDescent="0.3">
      <c r="D169" s="6">
        <v>168</v>
      </c>
      <c r="E169" s="6">
        <f t="shared" si="18"/>
        <v>1.6700000000000013</v>
      </c>
      <c r="F169" s="6">
        <f t="shared" si="23"/>
        <v>10.805695133030211</v>
      </c>
      <c r="G169" s="6">
        <f t="shared" si="23"/>
        <v>26.661793247568781</v>
      </c>
      <c r="H169" s="6">
        <f t="shared" si="24"/>
        <v>6.4704761275630185</v>
      </c>
      <c r="I169" s="6">
        <f t="shared" si="24"/>
        <v>7.7821456572267307</v>
      </c>
      <c r="J169" s="6">
        <v>0</v>
      </c>
      <c r="K169" s="6">
        <v>-9.8000000000000007</v>
      </c>
    </row>
    <row r="170" spans="4:11" x14ac:dyDescent="0.3">
      <c r="D170" s="6">
        <v>169</v>
      </c>
      <c r="E170" s="6">
        <f t="shared" si="18"/>
        <v>1.6800000000000013</v>
      </c>
      <c r="F170" s="6">
        <f t="shared" si="23"/>
        <v>10.870399894305841</v>
      </c>
      <c r="G170" s="6">
        <f t="shared" si="23"/>
        <v>26.739124704141048</v>
      </c>
      <c r="H170" s="6">
        <f t="shared" si="24"/>
        <v>6.4704761275630185</v>
      </c>
      <c r="I170" s="6">
        <f t="shared" si="24"/>
        <v>7.6841456572267308</v>
      </c>
      <c r="J170" s="6">
        <v>0</v>
      </c>
      <c r="K170" s="6">
        <v>-9.8000000000000007</v>
      </c>
    </row>
    <row r="171" spans="4:11" x14ac:dyDescent="0.3">
      <c r="D171" s="6">
        <v>170</v>
      </c>
      <c r="E171" s="6">
        <f t="shared" si="18"/>
        <v>1.6900000000000013</v>
      </c>
      <c r="F171" s="6">
        <f t="shared" si="23"/>
        <v>10.935104655581471</v>
      </c>
      <c r="G171" s="6">
        <f t="shared" si="23"/>
        <v>26.815476160713317</v>
      </c>
      <c r="H171" s="6">
        <f t="shared" si="24"/>
        <v>6.4704761275630185</v>
      </c>
      <c r="I171" s="6">
        <f t="shared" si="24"/>
        <v>7.586145657226731</v>
      </c>
      <c r="J171" s="6">
        <v>0</v>
      </c>
      <c r="K171" s="6">
        <v>-9.8000000000000007</v>
      </c>
    </row>
    <row r="172" spans="4:11" x14ac:dyDescent="0.3">
      <c r="D172" s="6">
        <v>171</v>
      </c>
      <c r="E172" s="6">
        <f t="shared" si="18"/>
        <v>1.7000000000000013</v>
      </c>
      <c r="F172" s="6">
        <f t="shared" si="23"/>
        <v>10.999809416857101</v>
      </c>
      <c r="G172" s="6">
        <f t="shared" si="23"/>
        <v>26.890847617285583</v>
      </c>
      <c r="H172" s="6">
        <f t="shared" si="24"/>
        <v>6.4704761275630185</v>
      </c>
      <c r="I172" s="6">
        <f t="shared" si="24"/>
        <v>7.4881456572267311</v>
      </c>
      <c r="J172" s="6">
        <v>0</v>
      </c>
      <c r="K172" s="6">
        <v>-9.8000000000000007</v>
      </c>
    </row>
    <row r="173" spans="4:11" x14ac:dyDescent="0.3">
      <c r="D173" s="6">
        <v>172</v>
      </c>
      <c r="E173" s="6">
        <f t="shared" si="18"/>
        <v>1.7100000000000013</v>
      </c>
      <c r="F173" s="6">
        <f t="shared" si="23"/>
        <v>11.064514178132731</v>
      </c>
      <c r="G173" s="6">
        <f t="shared" si="23"/>
        <v>26.965239073857852</v>
      </c>
      <c r="H173" s="6">
        <f t="shared" si="24"/>
        <v>6.4704761275630185</v>
      </c>
      <c r="I173" s="6">
        <f t="shared" si="24"/>
        <v>7.3901456572267312</v>
      </c>
      <c r="J173" s="6">
        <v>0</v>
      </c>
      <c r="K173" s="6">
        <v>-9.8000000000000007</v>
      </c>
    </row>
    <row r="174" spans="4:11" x14ac:dyDescent="0.3">
      <c r="D174" s="6">
        <v>173</v>
      </c>
      <c r="E174" s="6">
        <f t="shared" si="18"/>
        <v>1.7200000000000013</v>
      </c>
      <c r="F174" s="6">
        <f t="shared" si="23"/>
        <v>11.129218939408361</v>
      </c>
      <c r="G174" s="6">
        <f t="shared" si="23"/>
        <v>27.038650530430118</v>
      </c>
      <c r="H174" s="6">
        <f t="shared" si="24"/>
        <v>6.4704761275630185</v>
      </c>
      <c r="I174" s="6">
        <f t="shared" si="24"/>
        <v>7.2921456572267314</v>
      </c>
      <c r="J174" s="6">
        <v>0</v>
      </c>
      <c r="K174" s="6">
        <v>-9.8000000000000007</v>
      </c>
    </row>
    <row r="175" spans="4:11" x14ac:dyDescent="0.3">
      <c r="D175" s="6">
        <v>174</v>
      </c>
      <c r="E175" s="6">
        <f t="shared" si="18"/>
        <v>1.7300000000000013</v>
      </c>
      <c r="F175" s="6">
        <f t="shared" si="23"/>
        <v>11.193923700683991</v>
      </c>
      <c r="G175" s="6">
        <f t="shared" si="23"/>
        <v>27.111081987002386</v>
      </c>
      <c r="H175" s="6">
        <f t="shared" si="24"/>
        <v>6.4704761275630185</v>
      </c>
      <c r="I175" s="6">
        <f t="shared" si="24"/>
        <v>7.1941456572267315</v>
      </c>
      <c r="J175" s="6">
        <v>0</v>
      </c>
      <c r="K175" s="6">
        <v>-9.8000000000000007</v>
      </c>
    </row>
    <row r="176" spans="4:11" x14ac:dyDescent="0.3">
      <c r="D176" s="6">
        <v>175</v>
      </c>
      <c r="E176" s="6">
        <f t="shared" si="18"/>
        <v>1.7400000000000013</v>
      </c>
      <c r="F176" s="6">
        <f t="shared" si="23"/>
        <v>11.258628461959621</v>
      </c>
      <c r="G176" s="6">
        <f t="shared" si="23"/>
        <v>27.182533443574656</v>
      </c>
      <c r="H176" s="6">
        <f t="shared" si="24"/>
        <v>6.4704761275630185</v>
      </c>
      <c r="I176" s="6">
        <f t="shared" si="24"/>
        <v>7.0961456572267316</v>
      </c>
      <c r="J176" s="6">
        <v>0</v>
      </c>
      <c r="K176" s="6">
        <v>-9.8000000000000007</v>
      </c>
    </row>
    <row r="177" spans="4:11" x14ac:dyDescent="0.3">
      <c r="D177" s="6">
        <v>176</v>
      </c>
      <c r="E177" s="6">
        <f t="shared" si="18"/>
        <v>1.7500000000000013</v>
      </c>
      <c r="F177" s="6">
        <f t="shared" si="23"/>
        <v>11.323333223235251</v>
      </c>
      <c r="G177" s="6">
        <f t="shared" si="23"/>
        <v>27.253004900146923</v>
      </c>
      <c r="H177" s="6">
        <f t="shared" si="24"/>
        <v>6.4704761275630185</v>
      </c>
      <c r="I177" s="6">
        <f t="shared" si="24"/>
        <v>6.9981456572267318</v>
      </c>
      <c r="J177" s="6">
        <v>0</v>
      </c>
      <c r="K177" s="6">
        <v>-9.8000000000000007</v>
      </c>
    </row>
    <row r="178" spans="4:11" x14ac:dyDescent="0.3">
      <c r="D178" s="6">
        <v>177</v>
      </c>
      <c r="E178" s="6">
        <f t="shared" si="18"/>
        <v>1.7600000000000013</v>
      </c>
      <c r="F178" s="6">
        <f t="shared" si="23"/>
        <v>11.388037984510881</v>
      </c>
      <c r="G178" s="6">
        <f t="shared" si="23"/>
        <v>27.322496356719192</v>
      </c>
      <c r="H178" s="6">
        <f t="shared" si="24"/>
        <v>6.4704761275630185</v>
      </c>
      <c r="I178" s="6">
        <f t="shared" si="24"/>
        <v>6.9001456572267319</v>
      </c>
      <c r="J178" s="6">
        <v>0</v>
      </c>
      <c r="K178" s="6">
        <v>-9.8000000000000007</v>
      </c>
    </row>
    <row r="179" spans="4:11" x14ac:dyDescent="0.3">
      <c r="D179" s="6">
        <v>178</v>
      </c>
      <c r="E179" s="6">
        <f t="shared" si="18"/>
        <v>1.7700000000000014</v>
      </c>
      <c r="F179" s="6">
        <f t="shared" si="23"/>
        <v>11.452742745786511</v>
      </c>
      <c r="G179" s="6">
        <f t="shared" si="23"/>
        <v>27.391007813291459</v>
      </c>
      <c r="H179" s="6">
        <f t="shared" si="24"/>
        <v>6.4704761275630185</v>
      </c>
      <c r="I179" s="6">
        <f t="shared" si="24"/>
        <v>6.802145657226732</v>
      </c>
      <c r="J179" s="6">
        <v>0</v>
      </c>
      <c r="K179" s="6">
        <v>-9.8000000000000007</v>
      </c>
    </row>
    <row r="180" spans="4:11" x14ac:dyDescent="0.3">
      <c r="D180" s="6">
        <v>179</v>
      </c>
      <c r="E180" s="6">
        <f t="shared" si="18"/>
        <v>1.7800000000000014</v>
      </c>
      <c r="F180" s="6">
        <f t="shared" ref="F180:G195" si="25">F179+H179*$B$2+0.5*J179*$B$2^2</f>
        <v>11.51744750706214</v>
      </c>
      <c r="G180" s="6">
        <f t="shared" si="25"/>
        <v>27.458539269863728</v>
      </c>
      <c r="H180" s="6">
        <f t="shared" ref="H180:I195" si="26">H179+J179*$B$2</f>
        <v>6.4704761275630185</v>
      </c>
      <c r="I180" s="6">
        <f t="shared" si="26"/>
        <v>6.7041456572267322</v>
      </c>
      <c r="J180" s="6">
        <v>0</v>
      </c>
      <c r="K180" s="6">
        <v>-9.8000000000000007</v>
      </c>
    </row>
    <row r="181" spans="4:11" x14ac:dyDescent="0.3">
      <c r="D181" s="6">
        <v>180</v>
      </c>
      <c r="E181" s="6">
        <f t="shared" si="18"/>
        <v>1.7900000000000014</v>
      </c>
      <c r="F181" s="6">
        <f t="shared" si="25"/>
        <v>11.58215226833777</v>
      </c>
      <c r="G181" s="6">
        <f t="shared" si="25"/>
        <v>27.525090726435995</v>
      </c>
      <c r="H181" s="6">
        <f t="shared" si="26"/>
        <v>6.4704761275630185</v>
      </c>
      <c r="I181" s="6">
        <f t="shared" si="26"/>
        <v>6.6061456572267323</v>
      </c>
      <c r="J181" s="6">
        <v>0</v>
      </c>
      <c r="K181" s="6">
        <v>-9.8000000000000007</v>
      </c>
    </row>
    <row r="182" spans="4:11" x14ac:dyDescent="0.3">
      <c r="D182" s="6">
        <v>181</v>
      </c>
      <c r="E182" s="6">
        <f t="shared" si="18"/>
        <v>1.8000000000000014</v>
      </c>
      <c r="F182" s="6">
        <f t="shared" si="25"/>
        <v>11.6468570296134</v>
      </c>
      <c r="G182" s="6">
        <f t="shared" si="25"/>
        <v>27.590662183008263</v>
      </c>
      <c r="H182" s="6">
        <f t="shared" si="26"/>
        <v>6.4704761275630185</v>
      </c>
      <c r="I182" s="6">
        <f t="shared" si="26"/>
        <v>6.5081456572267324</v>
      </c>
      <c r="J182" s="6">
        <v>0</v>
      </c>
      <c r="K182" s="6">
        <v>-9.8000000000000007</v>
      </c>
    </row>
    <row r="183" spans="4:11" x14ac:dyDescent="0.3">
      <c r="D183" s="6">
        <v>182</v>
      </c>
      <c r="E183" s="6">
        <f t="shared" si="18"/>
        <v>1.8100000000000014</v>
      </c>
      <c r="F183" s="6">
        <f t="shared" si="25"/>
        <v>11.71156179088903</v>
      </c>
      <c r="G183" s="6">
        <f t="shared" si="25"/>
        <v>27.655253639580533</v>
      </c>
      <c r="H183" s="6">
        <f t="shared" si="26"/>
        <v>6.4704761275630185</v>
      </c>
      <c r="I183" s="6">
        <f t="shared" si="26"/>
        <v>6.4101456572267326</v>
      </c>
      <c r="J183" s="6">
        <v>0</v>
      </c>
      <c r="K183" s="6">
        <v>-9.8000000000000007</v>
      </c>
    </row>
    <row r="184" spans="4:11" x14ac:dyDescent="0.3">
      <c r="D184" s="6">
        <v>183</v>
      </c>
      <c r="E184" s="6">
        <f t="shared" si="18"/>
        <v>1.8200000000000014</v>
      </c>
      <c r="F184" s="6">
        <f t="shared" si="25"/>
        <v>11.77626655216466</v>
      </c>
      <c r="G184" s="6">
        <f t="shared" si="25"/>
        <v>27.7188650961528</v>
      </c>
      <c r="H184" s="6">
        <f t="shared" si="26"/>
        <v>6.4704761275630185</v>
      </c>
      <c r="I184" s="6">
        <f t="shared" si="26"/>
        <v>6.3121456572267327</v>
      </c>
      <c r="J184" s="6">
        <v>0</v>
      </c>
      <c r="K184" s="6">
        <v>-9.8000000000000007</v>
      </c>
    </row>
    <row r="185" spans="4:11" x14ac:dyDescent="0.3">
      <c r="D185" s="6">
        <v>184</v>
      </c>
      <c r="E185" s="6">
        <f t="shared" si="18"/>
        <v>1.8300000000000014</v>
      </c>
      <c r="F185" s="6">
        <f t="shared" si="25"/>
        <v>11.84097131344029</v>
      </c>
      <c r="G185" s="6">
        <f t="shared" si="25"/>
        <v>27.78149655272507</v>
      </c>
      <c r="H185" s="6">
        <f t="shared" si="26"/>
        <v>6.4704761275630185</v>
      </c>
      <c r="I185" s="6">
        <f t="shared" si="26"/>
        <v>6.2141456572267328</v>
      </c>
      <c r="J185" s="6">
        <v>0</v>
      </c>
      <c r="K185" s="6">
        <v>-9.8000000000000007</v>
      </c>
    </row>
    <row r="186" spans="4:11" x14ac:dyDescent="0.3">
      <c r="D186" s="6">
        <v>185</v>
      </c>
      <c r="E186" s="6">
        <f t="shared" si="18"/>
        <v>1.8400000000000014</v>
      </c>
      <c r="F186" s="6">
        <f t="shared" si="25"/>
        <v>11.90567607471592</v>
      </c>
      <c r="G186" s="6">
        <f t="shared" si="25"/>
        <v>27.843148009297337</v>
      </c>
      <c r="H186" s="6">
        <f t="shared" si="26"/>
        <v>6.4704761275630185</v>
      </c>
      <c r="I186" s="6">
        <f t="shared" si="26"/>
        <v>6.116145657226733</v>
      </c>
      <c r="J186" s="6">
        <v>0</v>
      </c>
      <c r="K186" s="6">
        <v>-9.8000000000000007</v>
      </c>
    </row>
    <row r="187" spans="4:11" x14ac:dyDescent="0.3">
      <c r="D187" s="6">
        <v>186</v>
      </c>
      <c r="E187" s="6">
        <f t="shared" si="18"/>
        <v>1.8500000000000014</v>
      </c>
      <c r="F187" s="6">
        <f t="shared" si="25"/>
        <v>11.97038083599155</v>
      </c>
      <c r="G187" s="6">
        <f t="shared" si="25"/>
        <v>27.903819465869606</v>
      </c>
      <c r="H187" s="6">
        <f t="shared" si="26"/>
        <v>6.4704761275630185</v>
      </c>
      <c r="I187" s="6">
        <f t="shared" si="26"/>
        <v>6.0181456572267331</v>
      </c>
      <c r="J187" s="6">
        <v>0</v>
      </c>
      <c r="K187" s="6">
        <v>-9.8000000000000007</v>
      </c>
    </row>
    <row r="188" spans="4:11" x14ac:dyDescent="0.3">
      <c r="D188" s="6">
        <v>187</v>
      </c>
      <c r="E188" s="6">
        <f t="shared" si="18"/>
        <v>1.8600000000000014</v>
      </c>
      <c r="F188" s="6">
        <f t="shared" si="25"/>
        <v>12.03508559726718</v>
      </c>
      <c r="G188" s="6">
        <f t="shared" si="25"/>
        <v>27.963510922441873</v>
      </c>
      <c r="H188" s="6">
        <f t="shared" si="26"/>
        <v>6.4704761275630185</v>
      </c>
      <c r="I188" s="6">
        <f t="shared" si="26"/>
        <v>5.9201456572267332</v>
      </c>
      <c r="J188" s="6">
        <v>0</v>
      </c>
      <c r="K188" s="6">
        <v>-9.8000000000000007</v>
      </c>
    </row>
    <row r="189" spans="4:11" x14ac:dyDescent="0.3">
      <c r="D189" s="6">
        <v>188</v>
      </c>
      <c r="E189" s="6">
        <f t="shared" si="18"/>
        <v>1.8700000000000014</v>
      </c>
      <c r="F189" s="6">
        <f t="shared" si="25"/>
        <v>12.09979035854281</v>
      </c>
      <c r="G189" s="6">
        <f t="shared" si="25"/>
        <v>28.022222379014142</v>
      </c>
      <c r="H189" s="6">
        <f t="shared" si="26"/>
        <v>6.4704761275630185</v>
      </c>
      <c r="I189" s="6">
        <f t="shared" si="26"/>
        <v>5.8221456572267334</v>
      </c>
      <c r="J189" s="6">
        <v>0</v>
      </c>
      <c r="K189" s="6">
        <v>-9.8000000000000007</v>
      </c>
    </row>
    <row r="190" spans="4:11" x14ac:dyDescent="0.3">
      <c r="D190" s="6">
        <v>189</v>
      </c>
      <c r="E190" s="6">
        <f t="shared" si="18"/>
        <v>1.8800000000000014</v>
      </c>
      <c r="F190" s="6">
        <f t="shared" si="25"/>
        <v>12.16449511981844</v>
      </c>
      <c r="G190" s="6">
        <f t="shared" si="25"/>
        <v>28.079953835586409</v>
      </c>
      <c r="H190" s="6">
        <f t="shared" si="26"/>
        <v>6.4704761275630185</v>
      </c>
      <c r="I190" s="6">
        <f t="shared" si="26"/>
        <v>5.7241456572267335</v>
      </c>
      <c r="J190" s="6">
        <v>0</v>
      </c>
      <c r="K190" s="6">
        <v>-9.8000000000000007</v>
      </c>
    </row>
    <row r="191" spans="4:11" x14ac:dyDescent="0.3">
      <c r="D191" s="6">
        <v>190</v>
      </c>
      <c r="E191" s="6">
        <f t="shared" si="18"/>
        <v>1.8900000000000015</v>
      </c>
      <c r="F191" s="6">
        <f t="shared" si="25"/>
        <v>12.22919988109407</v>
      </c>
      <c r="G191" s="6">
        <f t="shared" si="25"/>
        <v>28.136705292158677</v>
      </c>
      <c r="H191" s="6">
        <f t="shared" si="26"/>
        <v>6.4704761275630185</v>
      </c>
      <c r="I191" s="6">
        <f t="shared" si="26"/>
        <v>5.6261456572267337</v>
      </c>
      <c r="J191" s="6">
        <v>0</v>
      </c>
      <c r="K191" s="6">
        <v>-9.8000000000000007</v>
      </c>
    </row>
    <row r="192" spans="4:11" x14ac:dyDescent="0.3">
      <c r="D192" s="6">
        <v>191</v>
      </c>
      <c r="E192" s="6">
        <f t="shared" si="18"/>
        <v>1.9000000000000015</v>
      </c>
      <c r="F192" s="6">
        <f t="shared" si="25"/>
        <v>12.2939046423697</v>
      </c>
      <c r="G192" s="6">
        <f t="shared" si="25"/>
        <v>28.192476748730947</v>
      </c>
      <c r="H192" s="6">
        <f t="shared" si="26"/>
        <v>6.4704761275630185</v>
      </c>
      <c r="I192" s="6">
        <f t="shared" si="26"/>
        <v>5.5281456572267338</v>
      </c>
      <c r="J192" s="6">
        <v>0</v>
      </c>
      <c r="K192" s="6">
        <v>-9.8000000000000007</v>
      </c>
    </row>
    <row r="193" spans="4:11" x14ac:dyDescent="0.3">
      <c r="D193" s="6">
        <v>192</v>
      </c>
      <c r="E193" s="6">
        <f t="shared" si="18"/>
        <v>1.9100000000000015</v>
      </c>
      <c r="F193" s="6">
        <f t="shared" si="25"/>
        <v>12.35860940364533</v>
      </c>
      <c r="G193" s="6">
        <f t="shared" si="25"/>
        <v>28.247268205303214</v>
      </c>
      <c r="H193" s="6">
        <f t="shared" si="26"/>
        <v>6.4704761275630185</v>
      </c>
      <c r="I193" s="6">
        <f t="shared" si="26"/>
        <v>5.4301456572267339</v>
      </c>
      <c r="J193" s="6">
        <v>0</v>
      </c>
      <c r="K193" s="6">
        <v>-9.8000000000000007</v>
      </c>
    </row>
    <row r="194" spans="4:11" x14ac:dyDescent="0.3">
      <c r="D194" s="6">
        <v>193</v>
      </c>
      <c r="E194" s="6">
        <f t="shared" si="18"/>
        <v>1.9200000000000015</v>
      </c>
      <c r="F194" s="6">
        <f t="shared" si="25"/>
        <v>12.42331416492096</v>
      </c>
      <c r="G194" s="6">
        <f t="shared" si="25"/>
        <v>28.301079661875484</v>
      </c>
      <c r="H194" s="6">
        <f t="shared" si="26"/>
        <v>6.4704761275630185</v>
      </c>
      <c r="I194" s="6">
        <f t="shared" si="26"/>
        <v>5.3321456572267341</v>
      </c>
      <c r="J194" s="6">
        <v>0</v>
      </c>
      <c r="K194" s="6">
        <v>-9.8000000000000007</v>
      </c>
    </row>
    <row r="195" spans="4:11" x14ac:dyDescent="0.3">
      <c r="D195" s="6">
        <v>194</v>
      </c>
      <c r="E195" s="6">
        <f t="shared" si="18"/>
        <v>1.9300000000000015</v>
      </c>
      <c r="F195" s="6">
        <f t="shared" si="25"/>
        <v>12.48801892619659</v>
      </c>
      <c r="G195" s="6">
        <f t="shared" si="25"/>
        <v>28.353911118447751</v>
      </c>
      <c r="H195" s="6">
        <f t="shared" si="26"/>
        <v>6.4704761275630185</v>
      </c>
      <c r="I195" s="6">
        <f t="shared" si="26"/>
        <v>5.2341456572267342</v>
      </c>
      <c r="J195" s="6">
        <v>0</v>
      </c>
      <c r="K195" s="6">
        <v>-9.8000000000000007</v>
      </c>
    </row>
    <row r="196" spans="4:11" x14ac:dyDescent="0.3">
      <c r="D196" s="6">
        <v>195</v>
      </c>
      <c r="E196" s="6">
        <f t="shared" ref="E196:E259" si="27">$B$2+E195</f>
        <v>1.9400000000000015</v>
      </c>
      <c r="F196" s="6">
        <f t="shared" ref="F196:G211" si="28">F195+H195*$B$2+0.5*J195*$B$2^2</f>
        <v>12.55272368747222</v>
      </c>
      <c r="G196" s="6">
        <f t="shared" si="28"/>
        <v>28.40576257502002</v>
      </c>
      <c r="H196" s="6">
        <f t="shared" ref="H196:I211" si="29">H195+J195*$B$2</f>
        <v>6.4704761275630185</v>
      </c>
      <c r="I196" s="6">
        <f t="shared" si="29"/>
        <v>5.1361456572267343</v>
      </c>
      <c r="J196" s="6">
        <v>0</v>
      </c>
      <c r="K196" s="6">
        <v>-9.8000000000000007</v>
      </c>
    </row>
    <row r="197" spans="4:11" x14ac:dyDescent="0.3">
      <c r="D197" s="6">
        <v>196</v>
      </c>
      <c r="E197" s="6">
        <f t="shared" si="27"/>
        <v>1.9500000000000015</v>
      </c>
      <c r="F197" s="6">
        <f t="shared" si="28"/>
        <v>12.61742844874785</v>
      </c>
      <c r="G197" s="6">
        <f t="shared" si="28"/>
        <v>28.456634031592287</v>
      </c>
      <c r="H197" s="6">
        <f t="shared" si="29"/>
        <v>6.4704761275630185</v>
      </c>
      <c r="I197" s="6">
        <f t="shared" si="29"/>
        <v>5.0381456572267345</v>
      </c>
      <c r="J197" s="6">
        <v>0</v>
      </c>
      <c r="K197" s="6">
        <v>-9.8000000000000007</v>
      </c>
    </row>
    <row r="198" spans="4:11" x14ac:dyDescent="0.3">
      <c r="D198" s="6">
        <v>197</v>
      </c>
      <c r="E198" s="6">
        <f t="shared" si="27"/>
        <v>1.9600000000000015</v>
      </c>
      <c r="F198" s="6">
        <f t="shared" si="28"/>
        <v>12.68213321002348</v>
      </c>
      <c r="G198" s="6">
        <f t="shared" si="28"/>
        <v>28.506525488164556</v>
      </c>
      <c r="H198" s="6">
        <f t="shared" si="29"/>
        <v>6.4704761275630185</v>
      </c>
      <c r="I198" s="6">
        <f t="shared" si="29"/>
        <v>4.9401456572267346</v>
      </c>
      <c r="J198" s="6">
        <v>0</v>
      </c>
      <c r="K198" s="6">
        <v>-9.8000000000000007</v>
      </c>
    </row>
    <row r="199" spans="4:11" x14ac:dyDescent="0.3">
      <c r="D199" s="6">
        <v>198</v>
      </c>
      <c r="E199" s="6">
        <f t="shared" si="27"/>
        <v>1.9700000000000015</v>
      </c>
      <c r="F199" s="6">
        <f t="shared" si="28"/>
        <v>12.74683797129911</v>
      </c>
      <c r="G199" s="6">
        <f t="shared" si="28"/>
        <v>28.555436944736822</v>
      </c>
      <c r="H199" s="6">
        <f t="shared" si="29"/>
        <v>6.4704761275630185</v>
      </c>
      <c r="I199" s="6">
        <f t="shared" si="29"/>
        <v>4.8421456572267347</v>
      </c>
      <c r="J199" s="6">
        <v>0</v>
      </c>
      <c r="K199" s="6">
        <v>-9.8000000000000007</v>
      </c>
    </row>
    <row r="200" spans="4:11" x14ac:dyDescent="0.3">
      <c r="D200" s="6">
        <v>199</v>
      </c>
      <c r="E200" s="6">
        <f t="shared" si="27"/>
        <v>1.9800000000000015</v>
      </c>
      <c r="F200" s="6">
        <f t="shared" si="28"/>
        <v>12.81154273257474</v>
      </c>
      <c r="G200" s="6">
        <f t="shared" si="28"/>
        <v>28.603368401309091</v>
      </c>
      <c r="H200" s="6">
        <f t="shared" si="29"/>
        <v>6.4704761275630185</v>
      </c>
      <c r="I200" s="6">
        <f t="shared" si="29"/>
        <v>4.7441456572267349</v>
      </c>
      <c r="J200" s="6">
        <v>0</v>
      </c>
      <c r="K200" s="6">
        <v>-9.8000000000000007</v>
      </c>
    </row>
    <row r="201" spans="4:11" x14ac:dyDescent="0.3">
      <c r="D201" s="6">
        <v>200</v>
      </c>
      <c r="E201" s="6">
        <f t="shared" si="27"/>
        <v>1.9900000000000015</v>
      </c>
      <c r="F201" s="6">
        <f t="shared" si="28"/>
        <v>12.87624749385037</v>
      </c>
      <c r="G201" s="6">
        <f t="shared" si="28"/>
        <v>28.65031985788136</v>
      </c>
      <c r="H201" s="6">
        <f t="shared" si="29"/>
        <v>6.4704761275630185</v>
      </c>
      <c r="I201" s="6">
        <f t="shared" si="29"/>
        <v>4.646145657226735</v>
      </c>
      <c r="J201" s="6">
        <v>0</v>
      </c>
      <c r="K201" s="6">
        <v>-9.8000000000000007</v>
      </c>
    </row>
    <row r="202" spans="4:11" x14ac:dyDescent="0.3">
      <c r="D202" s="6">
        <v>201</v>
      </c>
      <c r="E202" s="6">
        <f t="shared" si="27"/>
        <v>2.0000000000000013</v>
      </c>
      <c r="F202" s="6">
        <f t="shared" si="28"/>
        <v>12.940952255126</v>
      </c>
      <c r="G202" s="6">
        <f t="shared" si="28"/>
        <v>28.696291314453628</v>
      </c>
      <c r="H202" s="6">
        <f t="shared" si="29"/>
        <v>6.4704761275630185</v>
      </c>
      <c r="I202" s="6">
        <f t="shared" si="29"/>
        <v>4.5481456572267351</v>
      </c>
      <c r="J202" s="6">
        <v>0</v>
      </c>
      <c r="K202" s="6">
        <v>-9.8000000000000007</v>
      </c>
    </row>
    <row r="203" spans="4:11" x14ac:dyDescent="0.3">
      <c r="D203" s="6">
        <v>202</v>
      </c>
      <c r="E203" s="6">
        <f t="shared" si="27"/>
        <v>2.0100000000000011</v>
      </c>
      <c r="F203" s="6">
        <f t="shared" si="28"/>
        <v>13.00565701640163</v>
      </c>
      <c r="G203" s="6">
        <f t="shared" si="28"/>
        <v>28.741282771025897</v>
      </c>
      <c r="H203" s="6">
        <f t="shared" si="29"/>
        <v>6.4704761275630185</v>
      </c>
      <c r="I203" s="6">
        <f t="shared" si="29"/>
        <v>4.4501456572267353</v>
      </c>
      <c r="J203" s="6">
        <v>0</v>
      </c>
      <c r="K203" s="6">
        <v>-9.8000000000000007</v>
      </c>
    </row>
    <row r="204" spans="4:11" x14ac:dyDescent="0.3">
      <c r="D204" s="6">
        <v>203</v>
      </c>
      <c r="E204" s="6">
        <f t="shared" si="27"/>
        <v>2.0200000000000009</v>
      </c>
      <c r="F204" s="6">
        <f t="shared" si="28"/>
        <v>13.07036177767726</v>
      </c>
      <c r="G204" s="6">
        <f t="shared" si="28"/>
        <v>28.785294227598165</v>
      </c>
      <c r="H204" s="6">
        <f t="shared" si="29"/>
        <v>6.4704761275630185</v>
      </c>
      <c r="I204" s="6">
        <f t="shared" si="29"/>
        <v>4.3521456572267354</v>
      </c>
      <c r="J204" s="6">
        <v>0</v>
      </c>
      <c r="K204" s="6">
        <v>-9.8000000000000007</v>
      </c>
    </row>
    <row r="205" spans="4:11" x14ac:dyDescent="0.3">
      <c r="D205" s="6">
        <v>204</v>
      </c>
      <c r="E205" s="6">
        <f t="shared" si="27"/>
        <v>2.0300000000000007</v>
      </c>
      <c r="F205" s="6">
        <f t="shared" si="28"/>
        <v>13.13506653895289</v>
      </c>
      <c r="G205" s="6">
        <f t="shared" si="28"/>
        <v>28.828325684170434</v>
      </c>
      <c r="H205" s="6">
        <f t="shared" si="29"/>
        <v>6.4704761275630185</v>
      </c>
      <c r="I205" s="6">
        <f t="shared" si="29"/>
        <v>4.2541456572267355</v>
      </c>
      <c r="J205" s="6">
        <v>0</v>
      </c>
      <c r="K205" s="6">
        <v>-9.8000000000000007</v>
      </c>
    </row>
    <row r="206" spans="4:11" x14ac:dyDescent="0.3">
      <c r="D206" s="6">
        <v>205</v>
      </c>
      <c r="E206" s="6">
        <f t="shared" si="27"/>
        <v>2.0400000000000005</v>
      </c>
      <c r="F206" s="6">
        <f t="shared" si="28"/>
        <v>13.19977130022852</v>
      </c>
      <c r="G206" s="6">
        <f t="shared" si="28"/>
        <v>28.870377140742701</v>
      </c>
      <c r="H206" s="6">
        <f t="shared" si="29"/>
        <v>6.4704761275630185</v>
      </c>
      <c r="I206" s="6">
        <f t="shared" si="29"/>
        <v>4.1561456572267357</v>
      </c>
      <c r="J206" s="6">
        <v>0</v>
      </c>
      <c r="K206" s="6">
        <v>-9.8000000000000007</v>
      </c>
    </row>
    <row r="207" spans="4:11" x14ac:dyDescent="0.3">
      <c r="D207" s="6">
        <v>206</v>
      </c>
      <c r="E207" s="6">
        <f t="shared" si="27"/>
        <v>2.0500000000000003</v>
      </c>
      <c r="F207" s="6">
        <f t="shared" si="28"/>
        <v>13.264476061504149</v>
      </c>
      <c r="G207" s="6">
        <f t="shared" si="28"/>
        <v>28.911448597314969</v>
      </c>
      <c r="H207" s="6">
        <f t="shared" si="29"/>
        <v>6.4704761275630185</v>
      </c>
      <c r="I207" s="6">
        <f t="shared" si="29"/>
        <v>4.0581456572267358</v>
      </c>
      <c r="J207" s="6">
        <v>0</v>
      </c>
      <c r="K207" s="6">
        <v>-9.8000000000000007</v>
      </c>
    </row>
    <row r="208" spans="4:11" x14ac:dyDescent="0.3">
      <c r="D208" s="6">
        <v>207</v>
      </c>
      <c r="E208" s="6">
        <f t="shared" si="27"/>
        <v>2.06</v>
      </c>
      <c r="F208" s="6">
        <f t="shared" si="28"/>
        <v>13.329180822779779</v>
      </c>
      <c r="G208" s="6">
        <f t="shared" si="28"/>
        <v>28.951540053887236</v>
      </c>
      <c r="H208" s="6">
        <f t="shared" si="29"/>
        <v>6.4704761275630185</v>
      </c>
      <c r="I208" s="6">
        <f t="shared" si="29"/>
        <v>3.9601456572267359</v>
      </c>
      <c r="J208" s="6">
        <v>0</v>
      </c>
      <c r="K208" s="6">
        <v>-9.8000000000000007</v>
      </c>
    </row>
    <row r="209" spans="4:11" x14ac:dyDescent="0.3">
      <c r="D209" s="6">
        <v>208</v>
      </c>
      <c r="E209" s="6">
        <f t="shared" si="27"/>
        <v>2.0699999999999998</v>
      </c>
      <c r="F209" s="6">
        <f t="shared" si="28"/>
        <v>13.393885584055409</v>
      </c>
      <c r="G209" s="6">
        <f t="shared" si="28"/>
        <v>28.990651510459504</v>
      </c>
      <c r="H209" s="6">
        <f t="shared" si="29"/>
        <v>6.4704761275630185</v>
      </c>
      <c r="I209" s="6">
        <f t="shared" si="29"/>
        <v>3.8621456572267361</v>
      </c>
      <c r="J209" s="6">
        <v>0</v>
      </c>
      <c r="K209" s="6">
        <v>-9.8000000000000007</v>
      </c>
    </row>
    <row r="210" spans="4:11" x14ac:dyDescent="0.3">
      <c r="D210" s="6">
        <v>209</v>
      </c>
      <c r="E210" s="6">
        <f t="shared" si="27"/>
        <v>2.0799999999999996</v>
      </c>
      <c r="F210" s="6">
        <f t="shared" si="28"/>
        <v>13.458590345331039</v>
      </c>
      <c r="G210" s="6">
        <f t="shared" si="28"/>
        <v>29.028782967031773</v>
      </c>
      <c r="H210" s="6">
        <f t="shared" si="29"/>
        <v>6.4704761275630185</v>
      </c>
      <c r="I210" s="6">
        <f t="shared" si="29"/>
        <v>3.7641456572267362</v>
      </c>
      <c r="J210" s="6">
        <v>0</v>
      </c>
      <c r="K210" s="6">
        <v>-9.8000000000000007</v>
      </c>
    </row>
    <row r="211" spans="4:11" x14ac:dyDescent="0.3">
      <c r="D211" s="6">
        <v>210</v>
      </c>
      <c r="E211" s="6">
        <f t="shared" si="27"/>
        <v>2.0899999999999994</v>
      </c>
      <c r="F211" s="6">
        <f t="shared" si="28"/>
        <v>13.523295106606669</v>
      </c>
      <c r="G211" s="6">
        <f t="shared" si="28"/>
        <v>29.065934423604041</v>
      </c>
      <c r="H211" s="6">
        <f t="shared" si="29"/>
        <v>6.4704761275630185</v>
      </c>
      <c r="I211" s="6">
        <f t="shared" si="29"/>
        <v>3.6661456572267364</v>
      </c>
      <c r="J211" s="6">
        <v>0</v>
      </c>
      <c r="K211" s="6">
        <v>-9.8000000000000007</v>
      </c>
    </row>
    <row r="212" spans="4:11" x14ac:dyDescent="0.3">
      <c r="D212" s="6">
        <v>211</v>
      </c>
      <c r="E212" s="6">
        <f t="shared" si="27"/>
        <v>2.0999999999999992</v>
      </c>
      <c r="F212" s="6">
        <f t="shared" ref="F212:G227" si="30">F211+H211*$B$2+0.5*J211*$B$2^2</f>
        <v>13.587999867882299</v>
      </c>
      <c r="G212" s="6">
        <f t="shared" si="30"/>
        <v>29.10210588017631</v>
      </c>
      <c r="H212" s="6">
        <f t="shared" ref="H212:I227" si="31">H211+J211*$B$2</f>
        <v>6.4704761275630185</v>
      </c>
      <c r="I212" s="6">
        <f t="shared" si="31"/>
        <v>3.5681456572267365</v>
      </c>
      <c r="J212" s="6">
        <v>0</v>
      </c>
      <c r="K212" s="6">
        <v>-9.8000000000000007</v>
      </c>
    </row>
    <row r="213" spans="4:11" x14ac:dyDescent="0.3">
      <c r="D213" s="6">
        <v>212</v>
      </c>
      <c r="E213" s="6">
        <f t="shared" si="27"/>
        <v>2.109999999999999</v>
      </c>
      <c r="F213" s="6">
        <f t="shared" si="30"/>
        <v>13.652704629157929</v>
      </c>
      <c r="G213" s="6">
        <f t="shared" si="30"/>
        <v>29.137297336748578</v>
      </c>
      <c r="H213" s="6">
        <f t="shared" si="31"/>
        <v>6.4704761275630185</v>
      </c>
      <c r="I213" s="6">
        <f t="shared" si="31"/>
        <v>3.4701456572267366</v>
      </c>
      <c r="J213" s="6">
        <v>0</v>
      </c>
      <c r="K213" s="6">
        <v>-9.8000000000000007</v>
      </c>
    </row>
    <row r="214" spans="4:11" x14ac:dyDescent="0.3">
      <c r="D214" s="6">
        <v>213</v>
      </c>
      <c r="E214" s="6">
        <f t="shared" si="27"/>
        <v>2.1199999999999988</v>
      </c>
      <c r="F214" s="6">
        <f t="shared" si="30"/>
        <v>13.717409390433559</v>
      </c>
      <c r="G214" s="6">
        <f t="shared" si="30"/>
        <v>29.171508793320847</v>
      </c>
      <c r="H214" s="6">
        <f t="shared" si="31"/>
        <v>6.4704761275630185</v>
      </c>
      <c r="I214" s="6">
        <f t="shared" si="31"/>
        <v>3.3721456572267368</v>
      </c>
      <c r="J214" s="6">
        <v>0</v>
      </c>
      <c r="K214" s="6">
        <v>-9.8000000000000007</v>
      </c>
    </row>
    <row r="215" spans="4:11" x14ac:dyDescent="0.3">
      <c r="D215" s="6">
        <v>214</v>
      </c>
      <c r="E215" s="6">
        <f t="shared" si="27"/>
        <v>2.1299999999999986</v>
      </c>
      <c r="F215" s="6">
        <f t="shared" si="30"/>
        <v>13.782114151709189</v>
      </c>
      <c r="G215" s="6">
        <f t="shared" si="30"/>
        <v>29.204740249893113</v>
      </c>
      <c r="H215" s="6">
        <f t="shared" si="31"/>
        <v>6.4704761275630185</v>
      </c>
      <c r="I215" s="6">
        <f t="shared" si="31"/>
        <v>3.2741456572267369</v>
      </c>
      <c r="J215" s="6">
        <v>0</v>
      </c>
      <c r="K215" s="6">
        <v>-9.8000000000000007</v>
      </c>
    </row>
    <row r="216" spans="4:11" x14ac:dyDescent="0.3">
      <c r="D216" s="6">
        <v>215</v>
      </c>
      <c r="E216" s="6">
        <f t="shared" si="27"/>
        <v>2.1399999999999983</v>
      </c>
      <c r="F216" s="6">
        <f t="shared" si="30"/>
        <v>13.846818912984819</v>
      </c>
      <c r="G216" s="6">
        <f t="shared" si="30"/>
        <v>29.236991706465382</v>
      </c>
      <c r="H216" s="6">
        <f t="shared" si="31"/>
        <v>6.4704761275630185</v>
      </c>
      <c r="I216" s="6">
        <f t="shared" si="31"/>
        <v>3.176145657226737</v>
      </c>
      <c r="J216" s="6">
        <v>0</v>
      </c>
      <c r="K216" s="6">
        <v>-9.8000000000000007</v>
      </c>
    </row>
    <row r="217" spans="4:11" x14ac:dyDescent="0.3">
      <c r="D217" s="6">
        <v>216</v>
      </c>
      <c r="E217" s="6">
        <f t="shared" si="27"/>
        <v>2.1499999999999981</v>
      </c>
      <c r="F217" s="6">
        <f t="shared" si="30"/>
        <v>13.911523674260449</v>
      </c>
      <c r="G217" s="6">
        <f t="shared" si="30"/>
        <v>29.268263163037648</v>
      </c>
      <c r="H217" s="6">
        <f t="shared" si="31"/>
        <v>6.4704761275630185</v>
      </c>
      <c r="I217" s="6">
        <f t="shared" si="31"/>
        <v>3.0781456572267372</v>
      </c>
      <c r="J217" s="6">
        <v>0</v>
      </c>
      <c r="K217" s="6">
        <v>-9.8000000000000007</v>
      </c>
    </row>
    <row r="218" spans="4:11" x14ac:dyDescent="0.3">
      <c r="D218" s="6">
        <v>217</v>
      </c>
      <c r="E218" s="6">
        <f t="shared" si="27"/>
        <v>2.1599999999999979</v>
      </c>
      <c r="F218" s="6">
        <f t="shared" si="30"/>
        <v>13.976228435536079</v>
      </c>
      <c r="G218" s="6">
        <f t="shared" si="30"/>
        <v>29.298554619609916</v>
      </c>
      <c r="H218" s="6">
        <f t="shared" si="31"/>
        <v>6.4704761275630185</v>
      </c>
      <c r="I218" s="6">
        <f t="shared" si="31"/>
        <v>2.9801456572267373</v>
      </c>
      <c r="J218" s="6">
        <v>0</v>
      </c>
      <c r="K218" s="6">
        <v>-9.8000000000000007</v>
      </c>
    </row>
    <row r="219" spans="4:11" x14ac:dyDescent="0.3">
      <c r="D219" s="6">
        <v>218</v>
      </c>
      <c r="E219" s="6">
        <f t="shared" si="27"/>
        <v>2.1699999999999977</v>
      </c>
      <c r="F219" s="6">
        <f t="shared" si="30"/>
        <v>14.040933196811709</v>
      </c>
      <c r="G219" s="6">
        <f t="shared" si="30"/>
        <v>29.327866076182186</v>
      </c>
      <c r="H219" s="6">
        <f t="shared" si="31"/>
        <v>6.4704761275630185</v>
      </c>
      <c r="I219" s="6">
        <f t="shared" si="31"/>
        <v>2.8821456572267374</v>
      </c>
      <c r="J219" s="6">
        <v>0</v>
      </c>
      <c r="K219" s="6">
        <v>-9.8000000000000007</v>
      </c>
    </row>
    <row r="220" spans="4:11" x14ac:dyDescent="0.3">
      <c r="D220" s="6">
        <v>219</v>
      </c>
      <c r="E220" s="6">
        <f t="shared" si="27"/>
        <v>2.1799999999999975</v>
      </c>
      <c r="F220" s="6">
        <f t="shared" si="30"/>
        <v>14.105637958087339</v>
      </c>
      <c r="G220" s="6">
        <f t="shared" si="30"/>
        <v>29.356197532754454</v>
      </c>
      <c r="H220" s="6">
        <f t="shared" si="31"/>
        <v>6.4704761275630185</v>
      </c>
      <c r="I220" s="6">
        <f t="shared" si="31"/>
        <v>2.7841456572267376</v>
      </c>
      <c r="J220" s="6">
        <v>0</v>
      </c>
      <c r="K220" s="6">
        <v>-9.8000000000000007</v>
      </c>
    </row>
    <row r="221" spans="4:11" x14ac:dyDescent="0.3">
      <c r="D221" s="6">
        <v>220</v>
      </c>
      <c r="E221" s="6">
        <f t="shared" si="27"/>
        <v>2.1899999999999973</v>
      </c>
      <c r="F221" s="6">
        <f t="shared" si="30"/>
        <v>14.170342719362969</v>
      </c>
      <c r="G221" s="6">
        <f t="shared" si="30"/>
        <v>29.383548989326723</v>
      </c>
      <c r="H221" s="6">
        <f t="shared" si="31"/>
        <v>6.4704761275630185</v>
      </c>
      <c r="I221" s="6">
        <f t="shared" si="31"/>
        <v>2.6861456572267377</v>
      </c>
      <c r="J221" s="6">
        <v>0</v>
      </c>
      <c r="K221" s="6">
        <v>-9.8000000000000007</v>
      </c>
    </row>
    <row r="222" spans="4:11" x14ac:dyDescent="0.3">
      <c r="D222" s="6">
        <v>221</v>
      </c>
      <c r="E222" s="6">
        <f t="shared" si="27"/>
        <v>2.1999999999999971</v>
      </c>
      <c r="F222" s="6">
        <f t="shared" si="30"/>
        <v>14.235047480638599</v>
      </c>
      <c r="G222" s="6">
        <f t="shared" si="30"/>
        <v>29.40992044589899</v>
      </c>
      <c r="H222" s="6">
        <f t="shared" si="31"/>
        <v>6.4704761275630185</v>
      </c>
      <c r="I222" s="6">
        <f t="shared" si="31"/>
        <v>2.5881456572267378</v>
      </c>
      <c r="J222" s="6">
        <v>0</v>
      </c>
      <c r="K222" s="6">
        <v>-9.8000000000000007</v>
      </c>
    </row>
    <row r="223" spans="4:11" x14ac:dyDescent="0.3">
      <c r="D223" s="6">
        <v>222</v>
      </c>
      <c r="E223" s="6">
        <f t="shared" si="27"/>
        <v>2.2099999999999969</v>
      </c>
      <c r="F223" s="6">
        <f t="shared" si="30"/>
        <v>14.299752241914229</v>
      </c>
      <c r="G223" s="6">
        <f t="shared" si="30"/>
        <v>29.435311902471259</v>
      </c>
      <c r="H223" s="6">
        <f t="shared" si="31"/>
        <v>6.4704761275630185</v>
      </c>
      <c r="I223" s="6">
        <f t="shared" si="31"/>
        <v>2.490145657226738</v>
      </c>
      <c r="J223" s="6">
        <v>0</v>
      </c>
      <c r="K223" s="6">
        <v>-9.8000000000000007</v>
      </c>
    </row>
    <row r="224" spans="4:11" x14ac:dyDescent="0.3">
      <c r="D224" s="6">
        <v>223</v>
      </c>
      <c r="E224" s="6">
        <f t="shared" si="27"/>
        <v>2.2199999999999966</v>
      </c>
      <c r="F224" s="6">
        <f t="shared" si="30"/>
        <v>14.364457003189859</v>
      </c>
      <c r="G224" s="6">
        <f t="shared" si="30"/>
        <v>29.459723359043526</v>
      </c>
      <c r="H224" s="6">
        <f t="shared" si="31"/>
        <v>6.4704761275630185</v>
      </c>
      <c r="I224" s="6">
        <f t="shared" si="31"/>
        <v>2.3921456572267381</v>
      </c>
      <c r="J224" s="6">
        <v>0</v>
      </c>
      <c r="K224" s="6">
        <v>-9.8000000000000007</v>
      </c>
    </row>
    <row r="225" spans="4:11" x14ac:dyDescent="0.3">
      <c r="D225" s="6">
        <v>224</v>
      </c>
      <c r="E225" s="6">
        <f t="shared" si="27"/>
        <v>2.2299999999999964</v>
      </c>
      <c r="F225" s="6">
        <f t="shared" si="30"/>
        <v>14.429161764465489</v>
      </c>
      <c r="G225" s="6">
        <f t="shared" si="30"/>
        <v>29.483154815615794</v>
      </c>
      <c r="H225" s="6">
        <f t="shared" si="31"/>
        <v>6.4704761275630185</v>
      </c>
      <c r="I225" s="6">
        <f t="shared" si="31"/>
        <v>2.2941456572267382</v>
      </c>
      <c r="J225" s="6">
        <v>0</v>
      </c>
      <c r="K225" s="6">
        <v>-9.8000000000000007</v>
      </c>
    </row>
    <row r="226" spans="4:11" x14ac:dyDescent="0.3">
      <c r="D226" s="6">
        <v>225</v>
      </c>
      <c r="E226" s="6">
        <f t="shared" si="27"/>
        <v>2.2399999999999962</v>
      </c>
      <c r="F226" s="6">
        <f t="shared" si="30"/>
        <v>14.493866525741119</v>
      </c>
      <c r="G226" s="6">
        <f t="shared" si="30"/>
        <v>29.505606272188061</v>
      </c>
      <c r="H226" s="6">
        <f t="shared" si="31"/>
        <v>6.4704761275630185</v>
      </c>
      <c r="I226" s="6">
        <f t="shared" si="31"/>
        <v>2.1961456572267384</v>
      </c>
      <c r="J226" s="6">
        <v>0</v>
      </c>
      <c r="K226" s="6">
        <v>-9.8000000000000007</v>
      </c>
    </row>
    <row r="227" spans="4:11" x14ac:dyDescent="0.3">
      <c r="D227" s="6">
        <v>226</v>
      </c>
      <c r="E227" s="6">
        <f t="shared" si="27"/>
        <v>2.249999999999996</v>
      </c>
      <c r="F227" s="6">
        <f t="shared" si="30"/>
        <v>14.558571287016749</v>
      </c>
      <c r="G227" s="6">
        <f t="shared" si="30"/>
        <v>29.527077728760329</v>
      </c>
      <c r="H227" s="6">
        <f t="shared" si="31"/>
        <v>6.4704761275630185</v>
      </c>
      <c r="I227" s="6">
        <f t="shared" si="31"/>
        <v>2.0981456572267385</v>
      </c>
      <c r="J227" s="6">
        <v>0</v>
      </c>
      <c r="K227" s="6">
        <v>-9.8000000000000007</v>
      </c>
    </row>
    <row r="228" spans="4:11" x14ac:dyDescent="0.3">
      <c r="D228" s="6">
        <v>227</v>
      </c>
      <c r="E228" s="6">
        <f t="shared" si="27"/>
        <v>2.2599999999999958</v>
      </c>
      <c r="F228" s="6">
        <f t="shared" ref="F228:G243" si="32">F227+H227*$B$2+0.5*J227*$B$2^2</f>
        <v>14.623276048292379</v>
      </c>
      <c r="G228" s="6">
        <f t="shared" si="32"/>
        <v>29.547569185332598</v>
      </c>
      <c r="H228" s="6">
        <f t="shared" ref="H228:I243" si="33">H227+J227*$B$2</f>
        <v>6.4704761275630185</v>
      </c>
      <c r="I228" s="6">
        <f t="shared" si="33"/>
        <v>2.0001456572267386</v>
      </c>
      <c r="J228" s="6">
        <v>0</v>
      </c>
      <c r="K228" s="6">
        <v>-9.8000000000000007</v>
      </c>
    </row>
    <row r="229" spans="4:11" x14ac:dyDescent="0.3">
      <c r="D229" s="6">
        <v>228</v>
      </c>
      <c r="E229" s="6">
        <f t="shared" si="27"/>
        <v>2.2699999999999956</v>
      </c>
      <c r="F229" s="6">
        <f t="shared" si="32"/>
        <v>14.687980809568009</v>
      </c>
      <c r="G229" s="6">
        <f t="shared" si="32"/>
        <v>29.567080641904866</v>
      </c>
      <c r="H229" s="6">
        <f t="shared" si="33"/>
        <v>6.4704761275630185</v>
      </c>
      <c r="I229" s="6">
        <f t="shared" si="33"/>
        <v>1.9021456572267386</v>
      </c>
      <c r="J229" s="6">
        <v>0</v>
      </c>
      <c r="K229" s="6">
        <v>-9.8000000000000007</v>
      </c>
    </row>
    <row r="230" spans="4:11" x14ac:dyDescent="0.3">
      <c r="D230" s="6">
        <v>229</v>
      </c>
      <c r="E230" s="6">
        <f t="shared" si="27"/>
        <v>2.2799999999999954</v>
      </c>
      <c r="F230" s="6">
        <f t="shared" si="32"/>
        <v>14.752685570843639</v>
      </c>
      <c r="G230" s="6">
        <f t="shared" si="32"/>
        <v>29.585612098477135</v>
      </c>
      <c r="H230" s="6">
        <f t="shared" si="33"/>
        <v>6.4704761275630185</v>
      </c>
      <c r="I230" s="6">
        <f t="shared" si="33"/>
        <v>1.8041456572267385</v>
      </c>
      <c r="J230" s="6">
        <v>0</v>
      </c>
      <c r="K230" s="6">
        <v>-9.8000000000000007</v>
      </c>
    </row>
    <row r="231" spans="4:11" x14ac:dyDescent="0.3">
      <c r="D231" s="6">
        <v>230</v>
      </c>
      <c r="E231" s="6">
        <f t="shared" si="27"/>
        <v>2.2899999999999952</v>
      </c>
      <c r="F231" s="6">
        <f t="shared" si="32"/>
        <v>14.817390332119269</v>
      </c>
      <c r="G231" s="6">
        <f t="shared" si="32"/>
        <v>29.603163555049402</v>
      </c>
      <c r="H231" s="6">
        <f t="shared" si="33"/>
        <v>6.4704761275630185</v>
      </c>
      <c r="I231" s="6">
        <f t="shared" si="33"/>
        <v>1.7061456572267384</v>
      </c>
      <c r="J231" s="6">
        <v>0</v>
      </c>
      <c r="K231" s="6">
        <v>-9.8000000000000007</v>
      </c>
    </row>
    <row r="232" spans="4:11" x14ac:dyDescent="0.3">
      <c r="D232" s="6">
        <v>231</v>
      </c>
      <c r="E232" s="6">
        <f t="shared" si="27"/>
        <v>2.2999999999999949</v>
      </c>
      <c r="F232" s="6">
        <f t="shared" si="32"/>
        <v>14.882095093394899</v>
      </c>
      <c r="G232" s="6">
        <f t="shared" si="32"/>
        <v>29.619735011621671</v>
      </c>
      <c r="H232" s="6">
        <f t="shared" si="33"/>
        <v>6.4704761275630185</v>
      </c>
      <c r="I232" s="6">
        <f t="shared" si="33"/>
        <v>1.6081456572267383</v>
      </c>
      <c r="J232" s="6">
        <v>0</v>
      </c>
      <c r="K232" s="6">
        <v>-9.8000000000000007</v>
      </c>
    </row>
    <row r="233" spans="4:11" x14ac:dyDescent="0.3">
      <c r="D233" s="6">
        <v>232</v>
      </c>
      <c r="E233" s="6">
        <f t="shared" si="27"/>
        <v>2.3099999999999947</v>
      </c>
      <c r="F233" s="6">
        <f t="shared" si="32"/>
        <v>14.946799854670529</v>
      </c>
      <c r="G233" s="6">
        <f t="shared" si="32"/>
        <v>29.635326468193938</v>
      </c>
      <c r="H233" s="6">
        <f t="shared" si="33"/>
        <v>6.4704761275630185</v>
      </c>
      <c r="I233" s="6">
        <f t="shared" si="33"/>
        <v>1.5101456572267382</v>
      </c>
      <c r="J233" s="6">
        <v>0</v>
      </c>
      <c r="K233" s="6">
        <v>-9.8000000000000007</v>
      </c>
    </row>
    <row r="234" spans="4:11" x14ac:dyDescent="0.3">
      <c r="D234" s="6">
        <v>233</v>
      </c>
      <c r="E234" s="6">
        <f t="shared" si="27"/>
        <v>2.3199999999999945</v>
      </c>
      <c r="F234" s="6">
        <f t="shared" si="32"/>
        <v>15.011504615946158</v>
      </c>
      <c r="G234" s="6">
        <f t="shared" si="32"/>
        <v>29.649937924766206</v>
      </c>
      <c r="H234" s="6">
        <f t="shared" si="33"/>
        <v>6.4704761275630185</v>
      </c>
      <c r="I234" s="6">
        <f t="shared" si="33"/>
        <v>1.4121456572267381</v>
      </c>
      <c r="J234" s="6">
        <v>0</v>
      </c>
      <c r="K234" s="6">
        <v>-9.8000000000000007</v>
      </c>
    </row>
    <row r="235" spans="4:11" x14ac:dyDescent="0.3">
      <c r="D235" s="6">
        <v>234</v>
      </c>
      <c r="E235" s="6">
        <f t="shared" si="27"/>
        <v>2.3299999999999943</v>
      </c>
      <c r="F235" s="6">
        <f t="shared" si="32"/>
        <v>15.076209377221788</v>
      </c>
      <c r="G235" s="6">
        <f t="shared" si="32"/>
        <v>29.663569381338476</v>
      </c>
      <c r="H235" s="6">
        <f t="shared" si="33"/>
        <v>6.4704761275630185</v>
      </c>
      <c r="I235" s="6">
        <f t="shared" si="33"/>
        <v>1.314145657226738</v>
      </c>
      <c r="J235" s="6">
        <v>0</v>
      </c>
      <c r="K235" s="6">
        <v>-9.8000000000000007</v>
      </c>
    </row>
    <row r="236" spans="4:11" x14ac:dyDescent="0.3">
      <c r="D236" s="6">
        <v>235</v>
      </c>
      <c r="E236" s="6">
        <f t="shared" si="27"/>
        <v>2.3399999999999941</v>
      </c>
      <c r="F236" s="6">
        <f t="shared" si="32"/>
        <v>15.140914138497418</v>
      </c>
      <c r="G236" s="6">
        <f t="shared" si="32"/>
        <v>29.676220837910744</v>
      </c>
      <c r="H236" s="6">
        <f t="shared" si="33"/>
        <v>6.4704761275630185</v>
      </c>
      <c r="I236" s="6">
        <f t="shared" si="33"/>
        <v>1.216145657226738</v>
      </c>
      <c r="J236" s="6">
        <v>0</v>
      </c>
      <c r="K236" s="6">
        <v>-9.8000000000000007</v>
      </c>
    </row>
    <row r="237" spans="4:11" x14ac:dyDescent="0.3">
      <c r="D237" s="6">
        <v>236</v>
      </c>
      <c r="E237" s="6">
        <f t="shared" si="27"/>
        <v>2.3499999999999939</v>
      </c>
      <c r="F237" s="6">
        <f t="shared" si="32"/>
        <v>15.205618899773048</v>
      </c>
      <c r="G237" s="6">
        <f t="shared" si="32"/>
        <v>29.687892294483014</v>
      </c>
      <c r="H237" s="6">
        <f t="shared" si="33"/>
        <v>6.4704761275630185</v>
      </c>
      <c r="I237" s="6">
        <f t="shared" si="33"/>
        <v>1.1181456572267379</v>
      </c>
      <c r="J237" s="6">
        <v>0</v>
      </c>
      <c r="K237" s="6">
        <v>-9.8000000000000007</v>
      </c>
    </row>
    <row r="238" spans="4:11" x14ac:dyDescent="0.3">
      <c r="D238" s="6">
        <v>237</v>
      </c>
      <c r="E238" s="6">
        <f t="shared" si="27"/>
        <v>2.3599999999999937</v>
      </c>
      <c r="F238" s="6">
        <f t="shared" si="32"/>
        <v>15.270323661048678</v>
      </c>
      <c r="G238" s="6">
        <f t="shared" si="32"/>
        <v>29.698583751055281</v>
      </c>
      <c r="H238" s="6">
        <f t="shared" si="33"/>
        <v>6.4704761275630185</v>
      </c>
      <c r="I238" s="6">
        <f t="shared" si="33"/>
        <v>1.0201456572267378</v>
      </c>
      <c r="J238" s="6">
        <v>0</v>
      </c>
      <c r="K238" s="6">
        <v>-9.8000000000000007</v>
      </c>
    </row>
    <row r="239" spans="4:11" x14ac:dyDescent="0.3">
      <c r="D239" s="6">
        <v>238</v>
      </c>
      <c r="E239" s="6">
        <f t="shared" si="27"/>
        <v>2.3699999999999934</v>
      </c>
      <c r="F239" s="6">
        <f t="shared" si="32"/>
        <v>15.335028422324308</v>
      </c>
      <c r="G239" s="6">
        <f t="shared" si="32"/>
        <v>29.70829520762755</v>
      </c>
      <c r="H239" s="6">
        <f t="shared" si="33"/>
        <v>6.4704761275630185</v>
      </c>
      <c r="I239" s="6">
        <f t="shared" si="33"/>
        <v>0.9221456572267378</v>
      </c>
      <c r="J239" s="6">
        <v>0</v>
      </c>
      <c r="K239" s="6">
        <v>-9.8000000000000007</v>
      </c>
    </row>
    <row r="240" spans="4:11" x14ac:dyDescent="0.3">
      <c r="D240" s="6">
        <v>239</v>
      </c>
      <c r="E240" s="6">
        <f t="shared" si="27"/>
        <v>2.3799999999999932</v>
      </c>
      <c r="F240" s="6">
        <f t="shared" si="32"/>
        <v>15.399733183599938</v>
      </c>
      <c r="G240" s="6">
        <f t="shared" si="32"/>
        <v>29.717026664199818</v>
      </c>
      <c r="H240" s="6">
        <f t="shared" si="33"/>
        <v>6.4704761275630185</v>
      </c>
      <c r="I240" s="6">
        <f t="shared" si="33"/>
        <v>0.82414565722673783</v>
      </c>
      <c r="J240" s="6">
        <v>0</v>
      </c>
      <c r="K240" s="6">
        <v>-9.8000000000000007</v>
      </c>
    </row>
    <row r="241" spans="4:11" x14ac:dyDescent="0.3">
      <c r="D241" s="6">
        <v>240</v>
      </c>
      <c r="E241" s="6">
        <f t="shared" si="27"/>
        <v>2.389999999999993</v>
      </c>
      <c r="F241" s="6">
        <f t="shared" si="32"/>
        <v>15.464437944875568</v>
      </c>
      <c r="G241" s="6">
        <f t="shared" si="32"/>
        <v>29.724778120772086</v>
      </c>
      <c r="H241" s="6">
        <f t="shared" si="33"/>
        <v>6.4704761275630185</v>
      </c>
      <c r="I241" s="6">
        <f t="shared" si="33"/>
        <v>0.72614565722673785</v>
      </c>
      <c r="J241" s="6">
        <v>0</v>
      </c>
      <c r="K241" s="6">
        <v>-9.8000000000000007</v>
      </c>
    </row>
    <row r="242" spans="4:11" x14ac:dyDescent="0.3">
      <c r="D242" s="6">
        <v>241</v>
      </c>
      <c r="E242" s="6">
        <f t="shared" si="27"/>
        <v>2.3999999999999928</v>
      </c>
      <c r="F242" s="6">
        <f t="shared" si="32"/>
        <v>15.529142706151198</v>
      </c>
      <c r="G242" s="6">
        <f t="shared" si="32"/>
        <v>29.731549577344353</v>
      </c>
      <c r="H242" s="6">
        <f t="shared" si="33"/>
        <v>6.4704761275630185</v>
      </c>
      <c r="I242" s="6">
        <f t="shared" si="33"/>
        <v>0.62814565722673787</v>
      </c>
      <c r="J242" s="6">
        <v>0</v>
      </c>
      <c r="K242" s="6">
        <v>-9.8000000000000007</v>
      </c>
    </row>
    <row r="243" spans="4:11" x14ac:dyDescent="0.3">
      <c r="D243" s="6">
        <v>242</v>
      </c>
      <c r="E243" s="6">
        <f t="shared" si="27"/>
        <v>2.4099999999999926</v>
      </c>
      <c r="F243" s="6">
        <f t="shared" si="32"/>
        <v>15.593847467426828</v>
      </c>
      <c r="G243" s="6">
        <f t="shared" si="32"/>
        <v>29.737341033916621</v>
      </c>
      <c r="H243" s="6">
        <f t="shared" si="33"/>
        <v>6.4704761275630185</v>
      </c>
      <c r="I243" s="6">
        <f t="shared" si="33"/>
        <v>0.5301456572267379</v>
      </c>
      <c r="J243" s="6">
        <v>0</v>
      </c>
      <c r="K243" s="6">
        <v>-9.8000000000000007</v>
      </c>
    </row>
    <row r="244" spans="4:11" x14ac:dyDescent="0.3">
      <c r="D244" s="6">
        <v>243</v>
      </c>
      <c r="E244" s="6">
        <f t="shared" si="27"/>
        <v>2.4199999999999924</v>
      </c>
      <c r="F244" s="6">
        <f t="shared" ref="F244:G259" si="34">F243+H243*$B$2+0.5*J243*$B$2^2</f>
        <v>15.658552228702458</v>
      </c>
      <c r="G244" s="6">
        <f t="shared" si="34"/>
        <v>29.742152490488891</v>
      </c>
      <c r="H244" s="6">
        <f t="shared" ref="H244:I259" si="35">H243+J243*$B$2</f>
        <v>6.4704761275630185</v>
      </c>
      <c r="I244" s="6">
        <f t="shared" si="35"/>
        <v>0.43214565722673792</v>
      </c>
      <c r="J244" s="6">
        <v>0</v>
      </c>
      <c r="K244" s="6">
        <v>-9.8000000000000007</v>
      </c>
    </row>
    <row r="245" spans="4:11" x14ac:dyDescent="0.3">
      <c r="D245" s="6">
        <v>244</v>
      </c>
      <c r="E245" s="6">
        <f t="shared" si="27"/>
        <v>2.4299999999999922</v>
      </c>
      <c r="F245" s="6">
        <f t="shared" si="34"/>
        <v>15.723256989978088</v>
      </c>
      <c r="G245" s="6">
        <f t="shared" si="34"/>
        <v>29.745983947061159</v>
      </c>
      <c r="H245" s="6">
        <f t="shared" si="35"/>
        <v>6.4704761275630185</v>
      </c>
      <c r="I245" s="6">
        <f t="shared" si="35"/>
        <v>0.33414565722673795</v>
      </c>
      <c r="J245" s="6">
        <v>0</v>
      </c>
      <c r="K245" s="6">
        <v>-9.8000000000000007</v>
      </c>
    </row>
    <row r="246" spans="4:11" x14ac:dyDescent="0.3">
      <c r="D246" s="6">
        <v>245</v>
      </c>
      <c r="E246" s="6">
        <f t="shared" si="27"/>
        <v>2.439999999999992</v>
      </c>
      <c r="F246" s="6">
        <f t="shared" si="34"/>
        <v>15.787961751253718</v>
      </c>
      <c r="G246" s="6">
        <f t="shared" si="34"/>
        <v>29.748835403633429</v>
      </c>
      <c r="H246" s="6">
        <f t="shared" si="35"/>
        <v>6.4704761275630185</v>
      </c>
      <c r="I246" s="6">
        <f t="shared" si="35"/>
        <v>0.23614565722673794</v>
      </c>
      <c r="J246" s="6">
        <v>0</v>
      </c>
      <c r="K246" s="6">
        <v>-9.8000000000000007</v>
      </c>
    </row>
    <row r="247" spans="4:11" x14ac:dyDescent="0.3">
      <c r="D247" s="6">
        <v>246</v>
      </c>
      <c r="E247" s="6">
        <f t="shared" si="27"/>
        <v>2.4499999999999917</v>
      </c>
      <c r="F247" s="6">
        <f t="shared" si="34"/>
        <v>15.852666512529348</v>
      </c>
      <c r="G247" s="6">
        <f t="shared" si="34"/>
        <v>29.750706860205696</v>
      </c>
      <c r="H247" s="6">
        <f t="shared" si="35"/>
        <v>6.4704761275630185</v>
      </c>
      <c r="I247" s="6">
        <f t="shared" si="35"/>
        <v>0.13814565722673794</v>
      </c>
      <c r="J247" s="6">
        <v>0</v>
      </c>
      <c r="K247" s="6">
        <v>-9.8000000000000007</v>
      </c>
    </row>
    <row r="248" spans="4:11" x14ac:dyDescent="0.3">
      <c r="D248" s="6">
        <v>247</v>
      </c>
      <c r="E248" s="6">
        <f t="shared" si="27"/>
        <v>2.4599999999999915</v>
      </c>
      <c r="F248" s="6">
        <f t="shared" si="34"/>
        <v>15.917371273804978</v>
      </c>
      <c r="G248" s="6">
        <f t="shared" si="34"/>
        <v>29.751598316777965</v>
      </c>
      <c r="H248" s="6">
        <f t="shared" si="35"/>
        <v>6.4704761275630185</v>
      </c>
      <c r="I248" s="6">
        <f t="shared" si="35"/>
        <v>4.0145657226737935E-2</v>
      </c>
      <c r="J248" s="6">
        <v>0</v>
      </c>
      <c r="K248" s="6">
        <v>-9.8000000000000007</v>
      </c>
    </row>
    <row r="249" spans="4:11" x14ac:dyDescent="0.3">
      <c r="D249" s="6">
        <v>248</v>
      </c>
      <c r="E249" s="6">
        <f t="shared" si="27"/>
        <v>2.4699999999999913</v>
      </c>
      <c r="F249" s="6">
        <f t="shared" si="34"/>
        <v>15.982076035080608</v>
      </c>
      <c r="G249" s="6">
        <f t="shared" si="34"/>
        <v>29.751509773350232</v>
      </c>
      <c r="H249" s="6">
        <f t="shared" si="35"/>
        <v>6.4704761275630185</v>
      </c>
      <c r="I249" s="6">
        <f t="shared" si="35"/>
        <v>-5.7854342773262069E-2</v>
      </c>
      <c r="J249" s="6">
        <v>0</v>
      </c>
      <c r="K249" s="6">
        <v>-9.8000000000000007</v>
      </c>
    </row>
    <row r="250" spans="4:11" x14ac:dyDescent="0.3">
      <c r="D250" s="6">
        <v>249</v>
      </c>
      <c r="E250" s="6">
        <f t="shared" si="27"/>
        <v>2.4799999999999911</v>
      </c>
      <c r="F250" s="6">
        <f t="shared" si="34"/>
        <v>16.046780796356238</v>
      </c>
      <c r="G250" s="6">
        <f t="shared" si="34"/>
        <v>29.750441229922501</v>
      </c>
      <c r="H250" s="6">
        <f t="shared" si="35"/>
        <v>6.4704761275630185</v>
      </c>
      <c r="I250" s="6">
        <f t="shared" si="35"/>
        <v>-0.15585434277326207</v>
      </c>
      <c r="J250" s="6">
        <v>0</v>
      </c>
      <c r="K250" s="6">
        <v>-9.8000000000000007</v>
      </c>
    </row>
    <row r="251" spans="4:11" x14ac:dyDescent="0.3">
      <c r="D251" s="6">
        <v>250</v>
      </c>
      <c r="E251" s="6">
        <f t="shared" si="27"/>
        <v>2.4899999999999909</v>
      </c>
      <c r="F251" s="6">
        <f t="shared" si="34"/>
        <v>16.11148555763187</v>
      </c>
      <c r="G251" s="6">
        <f t="shared" si="34"/>
        <v>29.748392686494768</v>
      </c>
      <c r="H251" s="6">
        <f t="shared" si="35"/>
        <v>6.4704761275630185</v>
      </c>
      <c r="I251" s="6">
        <f t="shared" si="35"/>
        <v>-0.25385434277326208</v>
      </c>
      <c r="J251" s="6">
        <v>0</v>
      </c>
      <c r="K251" s="6">
        <v>-9.8000000000000007</v>
      </c>
    </row>
    <row r="252" spans="4:11" x14ac:dyDescent="0.3">
      <c r="D252" s="6">
        <v>251</v>
      </c>
      <c r="E252" s="6">
        <f t="shared" si="27"/>
        <v>2.4999999999999907</v>
      </c>
      <c r="F252" s="6">
        <f t="shared" si="34"/>
        <v>16.176190318907501</v>
      </c>
      <c r="G252" s="6">
        <f t="shared" si="34"/>
        <v>29.745364143067036</v>
      </c>
      <c r="H252" s="6">
        <f t="shared" si="35"/>
        <v>6.4704761275630185</v>
      </c>
      <c r="I252" s="6">
        <f t="shared" si="35"/>
        <v>-0.35185434277326211</v>
      </c>
      <c r="J252" s="6">
        <v>0</v>
      </c>
      <c r="K252" s="6">
        <v>-9.8000000000000007</v>
      </c>
    </row>
    <row r="253" spans="4:11" x14ac:dyDescent="0.3">
      <c r="D253" s="6">
        <v>252</v>
      </c>
      <c r="E253" s="6">
        <f t="shared" si="27"/>
        <v>2.5099999999999905</v>
      </c>
      <c r="F253" s="6">
        <f t="shared" si="34"/>
        <v>16.240895080183133</v>
      </c>
      <c r="G253" s="6">
        <f t="shared" si="34"/>
        <v>29.741355599639306</v>
      </c>
      <c r="H253" s="6">
        <f t="shared" si="35"/>
        <v>6.4704761275630185</v>
      </c>
      <c r="I253" s="6">
        <f t="shared" si="35"/>
        <v>-0.44985434277326208</v>
      </c>
      <c r="J253" s="6">
        <v>0</v>
      </c>
      <c r="K253" s="6">
        <v>-9.8000000000000007</v>
      </c>
    </row>
    <row r="254" spans="4:11" x14ac:dyDescent="0.3">
      <c r="D254" s="6">
        <v>253</v>
      </c>
      <c r="E254" s="6">
        <f t="shared" si="27"/>
        <v>2.5199999999999902</v>
      </c>
      <c r="F254" s="6">
        <f t="shared" si="34"/>
        <v>16.305599841458765</v>
      </c>
      <c r="G254" s="6">
        <f t="shared" si="34"/>
        <v>29.736367056211574</v>
      </c>
      <c r="H254" s="6">
        <f t="shared" si="35"/>
        <v>6.4704761275630185</v>
      </c>
      <c r="I254" s="6">
        <f t="shared" si="35"/>
        <v>-0.54785434277326206</v>
      </c>
      <c r="J254" s="6">
        <v>0</v>
      </c>
      <c r="K254" s="6">
        <v>-9.8000000000000007</v>
      </c>
    </row>
    <row r="255" spans="4:11" x14ac:dyDescent="0.3">
      <c r="D255" s="6">
        <v>254</v>
      </c>
      <c r="E255" s="6">
        <f t="shared" si="27"/>
        <v>2.52999999999999</v>
      </c>
      <c r="F255" s="6">
        <f t="shared" si="34"/>
        <v>16.370304602734397</v>
      </c>
      <c r="G255" s="6">
        <f t="shared" si="34"/>
        <v>29.730398512783843</v>
      </c>
      <c r="H255" s="6">
        <f t="shared" si="35"/>
        <v>6.4704761275630185</v>
      </c>
      <c r="I255" s="6">
        <f t="shared" si="35"/>
        <v>-0.64585434277326204</v>
      </c>
      <c r="J255" s="6">
        <v>0</v>
      </c>
      <c r="K255" s="6">
        <v>-9.8000000000000007</v>
      </c>
    </row>
    <row r="256" spans="4:11" x14ac:dyDescent="0.3">
      <c r="D256" s="6">
        <v>255</v>
      </c>
      <c r="E256" s="6">
        <f t="shared" si="27"/>
        <v>2.5399999999999898</v>
      </c>
      <c r="F256" s="6">
        <f t="shared" si="34"/>
        <v>16.435009364010028</v>
      </c>
      <c r="G256" s="6">
        <f t="shared" si="34"/>
        <v>29.723449969356111</v>
      </c>
      <c r="H256" s="6">
        <f t="shared" si="35"/>
        <v>6.4704761275630185</v>
      </c>
      <c r="I256" s="6">
        <f t="shared" si="35"/>
        <v>-0.74385434277326201</v>
      </c>
      <c r="J256" s="6">
        <v>0</v>
      </c>
      <c r="K256" s="6">
        <v>-9.8000000000000007</v>
      </c>
    </row>
    <row r="257" spans="4:11" x14ac:dyDescent="0.3">
      <c r="D257" s="6">
        <v>256</v>
      </c>
      <c r="E257" s="6">
        <f t="shared" si="27"/>
        <v>2.5499999999999896</v>
      </c>
      <c r="F257" s="6">
        <f t="shared" si="34"/>
        <v>16.49971412528566</v>
      </c>
      <c r="G257" s="6">
        <f t="shared" si="34"/>
        <v>29.71552142592838</v>
      </c>
      <c r="H257" s="6">
        <f t="shared" si="35"/>
        <v>6.4704761275630185</v>
      </c>
      <c r="I257" s="6">
        <f t="shared" si="35"/>
        <v>-0.84185434277326199</v>
      </c>
      <c r="J257" s="6">
        <v>0</v>
      </c>
      <c r="K257" s="6">
        <v>-9.8000000000000007</v>
      </c>
    </row>
    <row r="258" spans="4:11" x14ac:dyDescent="0.3">
      <c r="D258" s="6">
        <v>257</v>
      </c>
      <c r="E258" s="6">
        <f t="shared" si="27"/>
        <v>2.5599999999999894</v>
      </c>
      <c r="F258" s="6">
        <f t="shared" si="34"/>
        <v>16.564418886561292</v>
      </c>
      <c r="G258" s="6">
        <f t="shared" si="34"/>
        <v>29.706612882500647</v>
      </c>
      <c r="H258" s="6">
        <f t="shared" si="35"/>
        <v>6.4704761275630185</v>
      </c>
      <c r="I258" s="6">
        <f t="shared" si="35"/>
        <v>-0.93985434277326196</v>
      </c>
      <c r="J258" s="6">
        <v>0</v>
      </c>
      <c r="K258" s="6">
        <v>-9.8000000000000007</v>
      </c>
    </row>
    <row r="259" spans="4:11" x14ac:dyDescent="0.3">
      <c r="D259" s="6">
        <v>258</v>
      </c>
      <c r="E259" s="6">
        <f t="shared" si="27"/>
        <v>2.5699999999999892</v>
      </c>
      <c r="F259" s="6">
        <f t="shared" si="34"/>
        <v>16.629123647836924</v>
      </c>
      <c r="G259" s="6">
        <f t="shared" si="34"/>
        <v>29.696724339072915</v>
      </c>
      <c r="H259" s="6">
        <f t="shared" si="35"/>
        <v>6.4704761275630185</v>
      </c>
      <c r="I259" s="6">
        <f t="shared" si="35"/>
        <v>-1.0378543427732621</v>
      </c>
      <c r="J259" s="6">
        <v>0</v>
      </c>
      <c r="K259" s="6">
        <v>-9.8000000000000007</v>
      </c>
    </row>
    <row r="260" spans="4:11" x14ac:dyDescent="0.3">
      <c r="D260" s="6">
        <v>259</v>
      </c>
      <c r="E260" s="6">
        <f t="shared" ref="E260:E323" si="36">$B$2+E259</f>
        <v>2.579999999999989</v>
      </c>
      <c r="F260" s="6">
        <f t="shared" ref="F260:G275" si="37">F259+H259*$B$2+0.5*J259*$B$2^2</f>
        <v>16.693828409112555</v>
      </c>
      <c r="G260" s="6">
        <f t="shared" si="37"/>
        <v>29.685855795645182</v>
      </c>
      <c r="H260" s="6">
        <f t="shared" ref="H260:I275" si="38">H259+J259*$B$2</f>
        <v>6.4704761275630185</v>
      </c>
      <c r="I260" s="6">
        <f t="shared" si="38"/>
        <v>-1.1358543427732621</v>
      </c>
      <c r="J260" s="6">
        <v>0</v>
      </c>
      <c r="K260" s="6">
        <v>-9.8000000000000007</v>
      </c>
    </row>
    <row r="261" spans="4:11" x14ac:dyDescent="0.3">
      <c r="D261" s="6">
        <v>260</v>
      </c>
      <c r="E261" s="6">
        <f t="shared" si="36"/>
        <v>2.5899999999999888</v>
      </c>
      <c r="F261" s="6">
        <f t="shared" si="37"/>
        <v>16.758533170388187</v>
      </c>
      <c r="G261" s="6">
        <f t="shared" si="37"/>
        <v>29.67400725221745</v>
      </c>
      <c r="H261" s="6">
        <f t="shared" si="38"/>
        <v>6.4704761275630185</v>
      </c>
      <c r="I261" s="6">
        <f t="shared" si="38"/>
        <v>-1.2338543427732622</v>
      </c>
      <c r="J261" s="6">
        <v>0</v>
      </c>
      <c r="K261" s="6">
        <v>-9.8000000000000007</v>
      </c>
    </row>
    <row r="262" spans="4:11" x14ac:dyDescent="0.3">
      <c r="D262" s="6">
        <v>261</v>
      </c>
      <c r="E262" s="6">
        <f t="shared" si="36"/>
        <v>2.5999999999999885</v>
      </c>
      <c r="F262" s="6">
        <f t="shared" si="37"/>
        <v>16.823237931663819</v>
      </c>
      <c r="G262" s="6">
        <f t="shared" si="37"/>
        <v>29.66117870878972</v>
      </c>
      <c r="H262" s="6">
        <f t="shared" si="38"/>
        <v>6.4704761275630185</v>
      </c>
      <c r="I262" s="6">
        <f t="shared" si="38"/>
        <v>-1.3318543427732623</v>
      </c>
      <c r="J262" s="6">
        <v>0</v>
      </c>
      <c r="K262" s="6">
        <v>-9.8000000000000007</v>
      </c>
    </row>
    <row r="263" spans="4:11" x14ac:dyDescent="0.3">
      <c r="D263" s="6">
        <v>262</v>
      </c>
      <c r="E263" s="6">
        <f t="shared" si="36"/>
        <v>2.6099999999999883</v>
      </c>
      <c r="F263" s="6">
        <f t="shared" si="37"/>
        <v>16.88794269293945</v>
      </c>
      <c r="G263" s="6">
        <f t="shared" si="37"/>
        <v>29.647370165361988</v>
      </c>
      <c r="H263" s="6">
        <f t="shared" si="38"/>
        <v>6.4704761275630185</v>
      </c>
      <c r="I263" s="6">
        <f t="shared" si="38"/>
        <v>-1.4298543427732624</v>
      </c>
      <c r="J263" s="6">
        <v>0</v>
      </c>
      <c r="K263" s="6">
        <v>-9.8000000000000007</v>
      </c>
    </row>
    <row r="264" spans="4:11" x14ac:dyDescent="0.3">
      <c r="D264" s="6">
        <v>263</v>
      </c>
      <c r="E264" s="6">
        <f t="shared" si="36"/>
        <v>2.6199999999999881</v>
      </c>
      <c r="F264" s="6">
        <f t="shared" si="37"/>
        <v>16.952647454215082</v>
      </c>
      <c r="G264" s="6">
        <f t="shared" si="37"/>
        <v>29.632581621934257</v>
      </c>
      <c r="H264" s="6">
        <f t="shared" si="38"/>
        <v>6.4704761275630185</v>
      </c>
      <c r="I264" s="6">
        <f t="shared" si="38"/>
        <v>-1.5278543427732625</v>
      </c>
      <c r="J264" s="6">
        <v>0</v>
      </c>
      <c r="K264" s="6">
        <v>-9.8000000000000007</v>
      </c>
    </row>
    <row r="265" spans="4:11" x14ac:dyDescent="0.3">
      <c r="D265" s="6">
        <v>264</v>
      </c>
      <c r="E265" s="6">
        <f t="shared" si="36"/>
        <v>2.6299999999999879</v>
      </c>
      <c r="F265" s="6">
        <f t="shared" si="37"/>
        <v>17.017352215490714</v>
      </c>
      <c r="G265" s="6">
        <f t="shared" si="37"/>
        <v>29.616813078506524</v>
      </c>
      <c r="H265" s="6">
        <f t="shared" si="38"/>
        <v>6.4704761275630185</v>
      </c>
      <c r="I265" s="6">
        <f t="shared" si="38"/>
        <v>-1.6258543427732626</v>
      </c>
      <c r="J265" s="6">
        <v>0</v>
      </c>
      <c r="K265" s="6">
        <v>-9.8000000000000007</v>
      </c>
    </row>
    <row r="266" spans="4:11" x14ac:dyDescent="0.3">
      <c r="D266" s="6">
        <v>265</v>
      </c>
      <c r="E266" s="6">
        <f t="shared" si="36"/>
        <v>2.6399999999999877</v>
      </c>
      <c r="F266" s="6">
        <f t="shared" si="37"/>
        <v>17.082056976766346</v>
      </c>
      <c r="G266" s="6">
        <f t="shared" si="37"/>
        <v>29.600064535078793</v>
      </c>
      <c r="H266" s="6">
        <f t="shared" si="38"/>
        <v>6.4704761275630185</v>
      </c>
      <c r="I266" s="6">
        <f t="shared" si="38"/>
        <v>-1.7238543427732627</v>
      </c>
      <c r="J266" s="6">
        <v>0</v>
      </c>
      <c r="K266" s="6">
        <v>-9.8000000000000007</v>
      </c>
    </row>
    <row r="267" spans="4:11" x14ac:dyDescent="0.3">
      <c r="D267" s="6">
        <v>266</v>
      </c>
      <c r="E267" s="6">
        <f t="shared" si="36"/>
        <v>2.6499999999999875</v>
      </c>
      <c r="F267" s="6">
        <f t="shared" si="37"/>
        <v>17.146761738041977</v>
      </c>
      <c r="G267" s="6">
        <f t="shared" si="37"/>
        <v>29.58233599165106</v>
      </c>
      <c r="H267" s="6">
        <f t="shared" si="38"/>
        <v>6.4704761275630185</v>
      </c>
      <c r="I267" s="6">
        <f t="shared" si="38"/>
        <v>-1.8218543427732627</v>
      </c>
      <c r="J267" s="6">
        <v>0</v>
      </c>
      <c r="K267" s="6">
        <v>-9.8000000000000007</v>
      </c>
    </row>
    <row r="268" spans="4:11" x14ac:dyDescent="0.3">
      <c r="D268" s="6">
        <v>267</v>
      </c>
      <c r="E268" s="6">
        <f t="shared" si="36"/>
        <v>2.6599999999999873</v>
      </c>
      <c r="F268" s="6">
        <f t="shared" si="37"/>
        <v>17.211466499317609</v>
      </c>
      <c r="G268" s="6">
        <f t="shared" si="37"/>
        <v>29.563627448223329</v>
      </c>
      <c r="H268" s="6">
        <f t="shared" si="38"/>
        <v>6.4704761275630185</v>
      </c>
      <c r="I268" s="6">
        <f t="shared" si="38"/>
        <v>-1.9198543427732628</v>
      </c>
      <c r="J268" s="6">
        <v>0</v>
      </c>
      <c r="K268" s="6">
        <v>-9.8000000000000007</v>
      </c>
    </row>
    <row r="269" spans="4:11" x14ac:dyDescent="0.3">
      <c r="D269" s="6">
        <v>268</v>
      </c>
      <c r="E269" s="6">
        <f t="shared" si="36"/>
        <v>2.6699999999999871</v>
      </c>
      <c r="F269" s="6">
        <f t="shared" si="37"/>
        <v>17.276171260593241</v>
      </c>
      <c r="G269" s="6">
        <f t="shared" si="37"/>
        <v>29.543938904795596</v>
      </c>
      <c r="H269" s="6">
        <f t="shared" si="38"/>
        <v>6.4704761275630185</v>
      </c>
      <c r="I269" s="6">
        <f t="shared" si="38"/>
        <v>-2.0178543427732629</v>
      </c>
      <c r="J269" s="6">
        <v>0</v>
      </c>
      <c r="K269" s="6">
        <v>-9.8000000000000007</v>
      </c>
    </row>
    <row r="270" spans="4:11" x14ac:dyDescent="0.3">
      <c r="D270" s="6">
        <v>269</v>
      </c>
      <c r="E270" s="6">
        <f t="shared" si="36"/>
        <v>2.6799999999999868</v>
      </c>
      <c r="F270" s="6">
        <f t="shared" si="37"/>
        <v>17.340876021868873</v>
      </c>
      <c r="G270" s="6">
        <f t="shared" si="37"/>
        <v>29.523270361367864</v>
      </c>
      <c r="H270" s="6">
        <f t="shared" si="38"/>
        <v>6.4704761275630185</v>
      </c>
      <c r="I270" s="6">
        <f t="shared" si="38"/>
        <v>-2.1158543427732628</v>
      </c>
      <c r="J270" s="6">
        <v>0</v>
      </c>
      <c r="K270" s="6">
        <v>-9.8000000000000007</v>
      </c>
    </row>
    <row r="271" spans="4:11" x14ac:dyDescent="0.3">
      <c r="D271" s="6">
        <v>270</v>
      </c>
      <c r="E271" s="6">
        <f t="shared" si="36"/>
        <v>2.6899999999999866</v>
      </c>
      <c r="F271" s="6">
        <f t="shared" si="37"/>
        <v>17.405580783144504</v>
      </c>
      <c r="G271" s="6">
        <f t="shared" si="37"/>
        <v>29.501621817940133</v>
      </c>
      <c r="H271" s="6">
        <f t="shared" si="38"/>
        <v>6.4704761275630185</v>
      </c>
      <c r="I271" s="6">
        <f t="shared" si="38"/>
        <v>-2.2138543427732627</v>
      </c>
      <c r="J271" s="6">
        <v>0</v>
      </c>
      <c r="K271" s="6">
        <v>-9.8000000000000007</v>
      </c>
    </row>
    <row r="272" spans="4:11" x14ac:dyDescent="0.3">
      <c r="D272" s="6">
        <v>271</v>
      </c>
      <c r="E272" s="6">
        <f t="shared" si="36"/>
        <v>2.6999999999999864</v>
      </c>
      <c r="F272" s="6">
        <f t="shared" si="37"/>
        <v>17.470285544420136</v>
      </c>
      <c r="G272" s="6">
        <f t="shared" si="37"/>
        <v>29.478993274512401</v>
      </c>
      <c r="H272" s="6">
        <f t="shared" si="38"/>
        <v>6.4704761275630185</v>
      </c>
      <c r="I272" s="6">
        <f t="shared" si="38"/>
        <v>-2.3118543427732625</v>
      </c>
      <c r="J272" s="6">
        <v>0</v>
      </c>
      <c r="K272" s="6">
        <v>-9.8000000000000007</v>
      </c>
    </row>
    <row r="273" spans="4:11" x14ac:dyDescent="0.3">
      <c r="D273" s="6">
        <v>272</v>
      </c>
      <c r="E273" s="6">
        <f t="shared" si="36"/>
        <v>2.7099999999999862</v>
      </c>
      <c r="F273" s="6">
        <f t="shared" si="37"/>
        <v>17.534990305695768</v>
      </c>
      <c r="G273" s="6">
        <f t="shared" si="37"/>
        <v>29.455384731084671</v>
      </c>
      <c r="H273" s="6">
        <f t="shared" si="38"/>
        <v>6.4704761275630185</v>
      </c>
      <c r="I273" s="6">
        <f t="shared" si="38"/>
        <v>-2.4098543427732624</v>
      </c>
      <c r="J273" s="6">
        <v>0</v>
      </c>
      <c r="K273" s="6">
        <v>-9.8000000000000007</v>
      </c>
    </row>
    <row r="274" spans="4:11" x14ac:dyDescent="0.3">
      <c r="D274" s="6">
        <v>273</v>
      </c>
      <c r="E274" s="6">
        <f t="shared" si="36"/>
        <v>2.719999999999986</v>
      </c>
      <c r="F274" s="6">
        <f t="shared" si="37"/>
        <v>17.5996950669714</v>
      </c>
      <c r="G274" s="6">
        <f t="shared" si="37"/>
        <v>29.430796187656938</v>
      </c>
      <c r="H274" s="6">
        <f t="shared" si="38"/>
        <v>6.4704761275630185</v>
      </c>
      <c r="I274" s="6">
        <f t="shared" si="38"/>
        <v>-2.5078543427732622</v>
      </c>
      <c r="J274" s="6">
        <v>0</v>
      </c>
      <c r="K274" s="6">
        <v>-9.8000000000000007</v>
      </c>
    </row>
    <row r="275" spans="4:11" x14ac:dyDescent="0.3">
      <c r="D275" s="6">
        <v>274</v>
      </c>
      <c r="E275" s="6">
        <f t="shared" si="36"/>
        <v>2.7299999999999858</v>
      </c>
      <c r="F275" s="6">
        <f t="shared" si="37"/>
        <v>17.664399828247031</v>
      </c>
      <c r="G275" s="6">
        <f t="shared" si="37"/>
        <v>29.405227644229207</v>
      </c>
      <c r="H275" s="6">
        <f t="shared" si="38"/>
        <v>6.4704761275630185</v>
      </c>
      <c r="I275" s="6">
        <f t="shared" si="38"/>
        <v>-2.6058543427732621</v>
      </c>
      <c r="J275" s="6">
        <v>0</v>
      </c>
      <c r="K275" s="6">
        <v>-9.8000000000000007</v>
      </c>
    </row>
    <row r="276" spans="4:11" x14ac:dyDescent="0.3">
      <c r="D276" s="6">
        <v>275</v>
      </c>
      <c r="E276" s="6">
        <f t="shared" si="36"/>
        <v>2.7399999999999856</v>
      </c>
      <c r="F276" s="6">
        <f t="shared" ref="F276:G291" si="39">F275+H275*$B$2+0.5*J275*$B$2^2</f>
        <v>17.729104589522663</v>
      </c>
      <c r="G276" s="6">
        <f t="shared" si="39"/>
        <v>29.378679100801474</v>
      </c>
      <c r="H276" s="6">
        <f t="shared" ref="H276:I291" si="40">H275+J275*$B$2</f>
        <v>6.4704761275630185</v>
      </c>
      <c r="I276" s="6">
        <f t="shared" si="40"/>
        <v>-2.703854342773262</v>
      </c>
      <c r="J276" s="6">
        <v>0</v>
      </c>
      <c r="K276" s="6">
        <v>-9.8000000000000007</v>
      </c>
    </row>
    <row r="277" spans="4:11" x14ac:dyDescent="0.3">
      <c r="D277" s="6">
        <v>276</v>
      </c>
      <c r="E277" s="6">
        <f t="shared" si="36"/>
        <v>2.7499999999999853</v>
      </c>
      <c r="F277" s="6">
        <f t="shared" si="39"/>
        <v>17.793809350798295</v>
      </c>
      <c r="G277" s="6">
        <f t="shared" si="39"/>
        <v>29.351150557373742</v>
      </c>
      <c r="H277" s="6">
        <f t="shared" si="40"/>
        <v>6.4704761275630185</v>
      </c>
      <c r="I277" s="6">
        <f t="shared" si="40"/>
        <v>-2.8018543427732618</v>
      </c>
      <c r="J277" s="6">
        <v>0</v>
      </c>
      <c r="K277" s="6">
        <v>-9.8000000000000007</v>
      </c>
    </row>
    <row r="278" spans="4:11" x14ac:dyDescent="0.3">
      <c r="D278" s="6">
        <v>277</v>
      </c>
      <c r="E278" s="6">
        <f t="shared" si="36"/>
        <v>2.7599999999999851</v>
      </c>
      <c r="F278" s="6">
        <f t="shared" si="39"/>
        <v>17.858514112073927</v>
      </c>
      <c r="G278" s="6">
        <f t="shared" si="39"/>
        <v>29.322642013946009</v>
      </c>
      <c r="H278" s="6">
        <f t="shared" si="40"/>
        <v>6.4704761275630185</v>
      </c>
      <c r="I278" s="6">
        <f t="shared" si="40"/>
        <v>-2.8998543427732617</v>
      </c>
      <c r="J278" s="6">
        <v>0</v>
      </c>
      <c r="K278" s="6">
        <v>-9.8000000000000007</v>
      </c>
    </row>
    <row r="279" spans="4:11" x14ac:dyDescent="0.3">
      <c r="D279" s="6">
        <v>278</v>
      </c>
      <c r="E279" s="6">
        <f t="shared" si="36"/>
        <v>2.7699999999999849</v>
      </c>
      <c r="F279" s="6">
        <f t="shared" si="39"/>
        <v>17.923218873349558</v>
      </c>
      <c r="G279" s="6">
        <f t="shared" si="39"/>
        <v>29.293153470518277</v>
      </c>
      <c r="H279" s="6">
        <f t="shared" si="40"/>
        <v>6.4704761275630185</v>
      </c>
      <c r="I279" s="6">
        <f t="shared" si="40"/>
        <v>-2.9978543427732616</v>
      </c>
      <c r="J279" s="6">
        <v>0</v>
      </c>
      <c r="K279" s="6">
        <v>-9.8000000000000007</v>
      </c>
    </row>
    <row r="280" spans="4:11" x14ac:dyDescent="0.3">
      <c r="D280" s="6">
        <v>279</v>
      </c>
      <c r="E280" s="6">
        <f t="shared" si="36"/>
        <v>2.7799999999999847</v>
      </c>
      <c r="F280" s="6">
        <f t="shared" si="39"/>
        <v>17.98792363462519</v>
      </c>
      <c r="G280" s="6">
        <f t="shared" si="39"/>
        <v>29.262684927090547</v>
      </c>
      <c r="H280" s="6">
        <f t="shared" si="40"/>
        <v>6.4704761275630185</v>
      </c>
      <c r="I280" s="6">
        <f t="shared" si="40"/>
        <v>-3.0958543427732614</v>
      </c>
      <c r="J280" s="6">
        <v>0</v>
      </c>
      <c r="K280" s="6">
        <v>-9.8000000000000007</v>
      </c>
    </row>
    <row r="281" spans="4:11" x14ac:dyDescent="0.3">
      <c r="D281" s="6">
        <v>280</v>
      </c>
      <c r="E281" s="6">
        <f t="shared" si="36"/>
        <v>2.7899999999999845</v>
      </c>
      <c r="F281" s="6">
        <f t="shared" si="39"/>
        <v>18.052628395900822</v>
      </c>
      <c r="G281" s="6">
        <f t="shared" si="39"/>
        <v>29.231236383662814</v>
      </c>
      <c r="H281" s="6">
        <f t="shared" si="40"/>
        <v>6.4704761275630185</v>
      </c>
      <c r="I281" s="6">
        <f t="shared" si="40"/>
        <v>-3.1938543427732613</v>
      </c>
      <c r="J281" s="6">
        <v>0</v>
      </c>
      <c r="K281" s="6">
        <v>-9.8000000000000007</v>
      </c>
    </row>
    <row r="282" spans="4:11" x14ac:dyDescent="0.3">
      <c r="D282" s="6">
        <v>281</v>
      </c>
      <c r="E282" s="6">
        <f t="shared" si="36"/>
        <v>2.7999999999999843</v>
      </c>
      <c r="F282" s="6">
        <f t="shared" si="39"/>
        <v>18.117333157176454</v>
      </c>
      <c r="G282" s="6">
        <f t="shared" si="39"/>
        <v>29.198807840235084</v>
      </c>
      <c r="H282" s="6">
        <f t="shared" si="40"/>
        <v>6.4704761275630185</v>
      </c>
      <c r="I282" s="6">
        <f t="shared" si="40"/>
        <v>-3.2918543427732612</v>
      </c>
      <c r="J282" s="6">
        <v>0</v>
      </c>
      <c r="K282" s="6">
        <v>-9.8000000000000007</v>
      </c>
    </row>
    <row r="283" spans="4:11" x14ac:dyDescent="0.3">
      <c r="D283" s="6">
        <v>282</v>
      </c>
      <c r="E283" s="6">
        <f t="shared" si="36"/>
        <v>2.8099999999999841</v>
      </c>
      <c r="F283" s="6">
        <f t="shared" si="39"/>
        <v>18.182037918452085</v>
      </c>
      <c r="G283" s="6">
        <f t="shared" si="39"/>
        <v>29.165399296807351</v>
      </c>
      <c r="H283" s="6">
        <f t="shared" si="40"/>
        <v>6.4704761275630185</v>
      </c>
      <c r="I283" s="6">
        <f t="shared" si="40"/>
        <v>-3.389854342773261</v>
      </c>
      <c r="J283" s="6">
        <v>0</v>
      </c>
      <c r="K283" s="6">
        <v>-9.8000000000000007</v>
      </c>
    </row>
    <row r="284" spans="4:11" x14ac:dyDescent="0.3">
      <c r="D284" s="6">
        <v>283</v>
      </c>
      <c r="E284" s="6">
        <f t="shared" si="36"/>
        <v>2.8199999999999839</v>
      </c>
      <c r="F284" s="6">
        <f t="shared" si="39"/>
        <v>18.246742679727717</v>
      </c>
      <c r="G284" s="6">
        <f t="shared" si="39"/>
        <v>29.13101075337962</v>
      </c>
      <c r="H284" s="6">
        <f t="shared" si="40"/>
        <v>6.4704761275630185</v>
      </c>
      <c r="I284" s="6">
        <f t="shared" si="40"/>
        <v>-3.4878543427732609</v>
      </c>
      <c r="J284" s="6">
        <v>0</v>
      </c>
      <c r="K284" s="6">
        <v>-9.8000000000000007</v>
      </c>
    </row>
    <row r="285" spans="4:11" x14ac:dyDescent="0.3">
      <c r="D285" s="6">
        <v>284</v>
      </c>
      <c r="E285" s="6">
        <f t="shared" si="36"/>
        <v>2.8299999999999836</v>
      </c>
      <c r="F285" s="6">
        <f t="shared" si="39"/>
        <v>18.311447441003349</v>
      </c>
      <c r="G285" s="6">
        <f t="shared" si="39"/>
        <v>29.095642209951887</v>
      </c>
      <c r="H285" s="6">
        <f t="shared" si="40"/>
        <v>6.4704761275630185</v>
      </c>
      <c r="I285" s="6">
        <f t="shared" si="40"/>
        <v>-3.5858543427732608</v>
      </c>
      <c r="J285" s="6">
        <v>0</v>
      </c>
      <c r="K285" s="6">
        <v>-9.8000000000000007</v>
      </c>
    </row>
    <row r="286" spans="4:11" x14ac:dyDescent="0.3">
      <c r="D286" s="6">
        <v>285</v>
      </c>
      <c r="E286" s="6">
        <f t="shared" si="36"/>
        <v>2.8399999999999834</v>
      </c>
      <c r="F286" s="6">
        <f t="shared" si="39"/>
        <v>18.37615220227898</v>
      </c>
      <c r="G286" s="6">
        <f t="shared" si="39"/>
        <v>29.059293666524155</v>
      </c>
      <c r="H286" s="6">
        <f t="shared" si="40"/>
        <v>6.4704761275630185</v>
      </c>
      <c r="I286" s="6">
        <f t="shared" si="40"/>
        <v>-3.6838543427732606</v>
      </c>
      <c r="J286" s="6">
        <v>0</v>
      </c>
      <c r="K286" s="6">
        <v>-9.8000000000000007</v>
      </c>
    </row>
    <row r="287" spans="4:11" x14ac:dyDescent="0.3">
      <c r="D287" s="6">
        <v>286</v>
      </c>
      <c r="E287" s="6">
        <f t="shared" si="36"/>
        <v>2.8499999999999832</v>
      </c>
      <c r="F287" s="6">
        <f t="shared" si="39"/>
        <v>18.440856963554612</v>
      </c>
      <c r="G287" s="6">
        <f t="shared" si="39"/>
        <v>29.021965123096422</v>
      </c>
      <c r="H287" s="6">
        <f t="shared" si="40"/>
        <v>6.4704761275630185</v>
      </c>
      <c r="I287" s="6">
        <f t="shared" si="40"/>
        <v>-3.7818543427732605</v>
      </c>
      <c r="J287" s="6">
        <v>0</v>
      </c>
      <c r="K287" s="6">
        <v>-9.8000000000000007</v>
      </c>
    </row>
    <row r="288" spans="4:11" x14ac:dyDescent="0.3">
      <c r="D288" s="6">
        <v>287</v>
      </c>
      <c r="E288" s="6">
        <f t="shared" si="36"/>
        <v>2.859999999999983</v>
      </c>
      <c r="F288" s="6">
        <f t="shared" si="39"/>
        <v>18.505561724830244</v>
      </c>
      <c r="G288" s="6">
        <f t="shared" si="39"/>
        <v>28.98365657966869</v>
      </c>
      <c r="H288" s="6">
        <f t="shared" si="40"/>
        <v>6.4704761275630185</v>
      </c>
      <c r="I288" s="6">
        <f t="shared" si="40"/>
        <v>-3.8798543427732604</v>
      </c>
      <c r="J288" s="6">
        <v>0</v>
      </c>
      <c r="K288" s="6">
        <v>-9.8000000000000007</v>
      </c>
    </row>
    <row r="289" spans="4:11" x14ac:dyDescent="0.3">
      <c r="D289" s="6">
        <v>288</v>
      </c>
      <c r="E289" s="6">
        <f t="shared" si="36"/>
        <v>2.8699999999999828</v>
      </c>
      <c r="F289" s="6">
        <f t="shared" si="39"/>
        <v>18.570266486105876</v>
      </c>
      <c r="G289" s="6">
        <f t="shared" si="39"/>
        <v>28.944368036240959</v>
      </c>
      <c r="H289" s="6">
        <f t="shared" si="40"/>
        <v>6.4704761275630185</v>
      </c>
      <c r="I289" s="6">
        <f t="shared" si="40"/>
        <v>-3.9778543427732602</v>
      </c>
      <c r="J289" s="6">
        <v>0</v>
      </c>
      <c r="K289" s="6">
        <v>-9.8000000000000007</v>
      </c>
    </row>
    <row r="290" spans="4:11" x14ac:dyDescent="0.3">
      <c r="D290" s="6">
        <v>289</v>
      </c>
      <c r="E290" s="6">
        <f t="shared" si="36"/>
        <v>2.8799999999999826</v>
      </c>
      <c r="F290" s="6">
        <f t="shared" si="39"/>
        <v>18.634971247381507</v>
      </c>
      <c r="G290" s="6">
        <f t="shared" si="39"/>
        <v>28.904099492813227</v>
      </c>
      <c r="H290" s="6">
        <f t="shared" si="40"/>
        <v>6.4704761275630185</v>
      </c>
      <c r="I290" s="6">
        <f t="shared" si="40"/>
        <v>-4.0758543427732601</v>
      </c>
      <c r="J290" s="6">
        <v>0</v>
      </c>
      <c r="K290" s="6">
        <v>-9.8000000000000007</v>
      </c>
    </row>
    <row r="291" spans="4:11" x14ac:dyDescent="0.3">
      <c r="D291" s="6">
        <v>290</v>
      </c>
      <c r="E291" s="6">
        <f t="shared" si="36"/>
        <v>2.8899999999999824</v>
      </c>
      <c r="F291" s="6">
        <f t="shared" si="39"/>
        <v>18.699676008657139</v>
      </c>
      <c r="G291" s="6">
        <f t="shared" si="39"/>
        <v>28.862850949385496</v>
      </c>
      <c r="H291" s="6">
        <f t="shared" si="40"/>
        <v>6.4704761275630185</v>
      </c>
      <c r="I291" s="6">
        <f t="shared" si="40"/>
        <v>-4.17385434277326</v>
      </c>
      <c r="J291" s="6">
        <v>0</v>
      </c>
      <c r="K291" s="6">
        <v>-9.8000000000000007</v>
      </c>
    </row>
    <row r="292" spans="4:11" x14ac:dyDescent="0.3">
      <c r="D292" s="6">
        <v>291</v>
      </c>
      <c r="E292" s="6">
        <f t="shared" si="36"/>
        <v>2.8999999999999821</v>
      </c>
      <c r="F292" s="6">
        <f t="shared" ref="F292:G307" si="41">F291+H291*$B$2+0.5*J291*$B$2^2</f>
        <v>18.764380769932771</v>
      </c>
      <c r="G292" s="6">
        <f t="shared" si="41"/>
        <v>28.820622405957764</v>
      </c>
      <c r="H292" s="6">
        <f t="shared" ref="H292:I307" si="42">H291+J291*$B$2</f>
        <v>6.4704761275630185</v>
      </c>
      <c r="I292" s="6">
        <f t="shared" si="42"/>
        <v>-4.2718543427732598</v>
      </c>
      <c r="J292" s="6">
        <v>0</v>
      </c>
      <c r="K292" s="6">
        <v>-9.8000000000000007</v>
      </c>
    </row>
    <row r="293" spans="4:11" x14ac:dyDescent="0.3">
      <c r="D293" s="6">
        <v>292</v>
      </c>
      <c r="E293" s="6">
        <f t="shared" si="36"/>
        <v>2.9099999999999819</v>
      </c>
      <c r="F293" s="6">
        <f t="shared" si="41"/>
        <v>18.829085531208403</v>
      </c>
      <c r="G293" s="6">
        <f t="shared" si="41"/>
        <v>28.777413862530032</v>
      </c>
      <c r="H293" s="6">
        <f t="shared" si="42"/>
        <v>6.4704761275630185</v>
      </c>
      <c r="I293" s="6">
        <f t="shared" si="42"/>
        <v>-4.3698543427732597</v>
      </c>
      <c r="J293" s="6">
        <v>0</v>
      </c>
      <c r="K293" s="6">
        <v>-9.8000000000000007</v>
      </c>
    </row>
    <row r="294" spans="4:11" x14ac:dyDescent="0.3">
      <c r="D294" s="6">
        <v>293</v>
      </c>
      <c r="E294" s="6">
        <f t="shared" si="36"/>
        <v>2.9199999999999817</v>
      </c>
      <c r="F294" s="6">
        <f t="shared" si="41"/>
        <v>18.893790292484034</v>
      </c>
      <c r="G294" s="6">
        <f t="shared" si="41"/>
        <v>28.733225319102299</v>
      </c>
      <c r="H294" s="6">
        <f t="shared" si="42"/>
        <v>6.4704761275630185</v>
      </c>
      <c r="I294" s="6">
        <f t="shared" si="42"/>
        <v>-4.4678543427732595</v>
      </c>
      <c r="J294" s="6">
        <v>0</v>
      </c>
      <c r="K294" s="6">
        <v>-9.8000000000000007</v>
      </c>
    </row>
    <row r="295" spans="4:11" x14ac:dyDescent="0.3">
      <c r="D295" s="6">
        <v>294</v>
      </c>
      <c r="E295" s="6">
        <f t="shared" si="36"/>
        <v>2.9299999999999815</v>
      </c>
      <c r="F295" s="6">
        <f t="shared" si="41"/>
        <v>18.958495053759666</v>
      </c>
      <c r="G295" s="6">
        <f t="shared" si="41"/>
        <v>28.688056775674568</v>
      </c>
      <c r="H295" s="6">
        <f t="shared" si="42"/>
        <v>6.4704761275630185</v>
      </c>
      <c r="I295" s="6">
        <f t="shared" si="42"/>
        <v>-4.5658543427732594</v>
      </c>
      <c r="J295" s="6">
        <v>0</v>
      </c>
      <c r="K295" s="6">
        <v>-9.8000000000000007</v>
      </c>
    </row>
    <row r="296" spans="4:11" x14ac:dyDescent="0.3">
      <c r="D296" s="6">
        <v>295</v>
      </c>
      <c r="E296" s="6">
        <f t="shared" si="36"/>
        <v>2.9399999999999813</v>
      </c>
      <c r="F296" s="6">
        <f t="shared" si="41"/>
        <v>19.023199815035298</v>
      </c>
      <c r="G296" s="6">
        <f t="shared" si="41"/>
        <v>28.641908232246834</v>
      </c>
      <c r="H296" s="6">
        <f t="shared" si="42"/>
        <v>6.4704761275630185</v>
      </c>
      <c r="I296" s="6">
        <f t="shared" si="42"/>
        <v>-4.6638543427732593</v>
      </c>
      <c r="J296" s="6">
        <v>0</v>
      </c>
      <c r="K296" s="6">
        <v>-9.8000000000000007</v>
      </c>
    </row>
    <row r="297" spans="4:11" x14ac:dyDescent="0.3">
      <c r="D297" s="6">
        <v>296</v>
      </c>
      <c r="E297" s="6">
        <f t="shared" si="36"/>
        <v>2.9499999999999811</v>
      </c>
      <c r="F297" s="6">
        <f t="shared" si="41"/>
        <v>19.08790457631093</v>
      </c>
      <c r="G297" s="6">
        <f t="shared" si="41"/>
        <v>28.594779688819102</v>
      </c>
      <c r="H297" s="6">
        <f t="shared" si="42"/>
        <v>6.4704761275630185</v>
      </c>
      <c r="I297" s="6">
        <f t="shared" si="42"/>
        <v>-4.7618543427732591</v>
      </c>
      <c r="J297" s="6">
        <v>0</v>
      </c>
      <c r="K297" s="6">
        <v>-9.8000000000000007</v>
      </c>
    </row>
    <row r="298" spans="4:11" x14ac:dyDescent="0.3">
      <c r="D298" s="6">
        <v>297</v>
      </c>
      <c r="E298" s="6">
        <f t="shared" si="36"/>
        <v>2.9599999999999809</v>
      </c>
      <c r="F298" s="6">
        <f t="shared" si="41"/>
        <v>19.152609337586561</v>
      </c>
      <c r="G298" s="6">
        <f t="shared" si="41"/>
        <v>28.546671145391372</v>
      </c>
      <c r="H298" s="6">
        <f t="shared" si="42"/>
        <v>6.4704761275630185</v>
      </c>
      <c r="I298" s="6">
        <f t="shared" si="42"/>
        <v>-4.859854342773259</v>
      </c>
      <c r="J298" s="6">
        <v>0</v>
      </c>
      <c r="K298" s="6">
        <v>-9.8000000000000007</v>
      </c>
    </row>
    <row r="299" spans="4:11" x14ac:dyDescent="0.3">
      <c r="D299" s="6">
        <v>298</v>
      </c>
      <c r="E299" s="6">
        <f t="shared" si="36"/>
        <v>2.9699999999999807</v>
      </c>
      <c r="F299" s="6">
        <f t="shared" si="41"/>
        <v>19.217314098862193</v>
      </c>
      <c r="G299" s="6">
        <f t="shared" si="41"/>
        <v>28.497582601963639</v>
      </c>
      <c r="H299" s="6">
        <f t="shared" si="42"/>
        <v>6.4704761275630185</v>
      </c>
      <c r="I299" s="6">
        <f t="shared" si="42"/>
        <v>-4.9578543427732589</v>
      </c>
      <c r="J299" s="6">
        <v>0</v>
      </c>
      <c r="K299" s="6">
        <v>-9.8000000000000007</v>
      </c>
    </row>
    <row r="300" spans="4:11" x14ac:dyDescent="0.3">
      <c r="D300" s="6">
        <v>299</v>
      </c>
      <c r="E300" s="6">
        <f t="shared" si="36"/>
        <v>2.9799999999999804</v>
      </c>
      <c r="F300" s="6">
        <f t="shared" si="41"/>
        <v>19.282018860137825</v>
      </c>
      <c r="G300" s="6">
        <f t="shared" si="41"/>
        <v>28.447514058535909</v>
      </c>
      <c r="H300" s="6">
        <f t="shared" si="42"/>
        <v>6.4704761275630185</v>
      </c>
      <c r="I300" s="6">
        <f t="shared" si="42"/>
        <v>-5.0558543427732587</v>
      </c>
      <c r="J300" s="6">
        <v>0</v>
      </c>
      <c r="K300" s="6">
        <v>-9.8000000000000007</v>
      </c>
    </row>
    <row r="301" spans="4:11" x14ac:dyDescent="0.3">
      <c r="D301" s="6">
        <v>300</v>
      </c>
      <c r="E301" s="6">
        <f t="shared" si="36"/>
        <v>2.9899999999999802</v>
      </c>
      <c r="F301" s="6">
        <f t="shared" si="41"/>
        <v>19.346723621413457</v>
      </c>
      <c r="G301" s="6">
        <f t="shared" si="41"/>
        <v>28.396465515108176</v>
      </c>
      <c r="H301" s="6">
        <f t="shared" si="42"/>
        <v>6.4704761275630185</v>
      </c>
      <c r="I301" s="6">
        <f t="shared" si="42"/>
        <v>-5.1538543427732586</v>
      </c>
      <c r="J301" s="6">
        <v>0</v>
      </c>
      <c r="K301" s="6">
        <v>-9.8000000000000007</v>
      </c>
    </row>
    <row r="302" spans="4:11" x14ac:dyDescent="0.3">
      <c r="D302" s="6">
        <v>301</v>
      </c>
      <c r="E302" s="6">
        <f t="shared" si="36"/>
        <v>2.99999999999998</v>
      </c>
      <c r="F302" s="6">
        <f t="shared" si="41"/>
        <v>19.411428382689088</v>
      </c>
      <c r="G302" s="6">
        <f t="shared" si="41"/>
        <v>28.344436971680445</v>
      </c>
      <c r="H302" s="6">
        <f t="shared" si="42"/>
        <v>6.4704761275630185</v>
      </c>
      <c r="I302" s="6">
        <f t="shared" si="42"/>
        <v>-5.2518543427732585</v>
      </c>
      <c r="J302" s="6">
        <v>0</v>
      </c>
      <c r="K302" s="6">
        <v>-9.8000000000000007</v>
      </c>
    </row>
    <row r="303" spans="4:11" x14ac:dyDescent="0.3">
      <c r="D303" s="6">
        <v>302</v>
      </c>
      <c r="E303" s="6">
        <f t="shared" si="36"/>
        <v>3.0099999999999798</v>
      </c>
      <c r="F303" s="6">
        <f t="shared" si="41"/>
        <v>19.47613314396472</v>
      </c>
      <c r="G303" s="6">
        <f t="shared" si="41"/>
        <v>28.291428428252711</v>
      </c>
      <c r="H303" s="6">
        <f t="shared" si="42"/>
        <v>6.4704761275630185</v>
      </c>
      <c r="I303" s="6">
        <f t="shared" si="42"/>
        <v>-5.3498543427732583</v>
      </c>
      <c r="J303" s="6">
        <v>0</v>
      </c>
      <c r="K303" s="6">
        <v>-9.8000000000000007</v>
      </c>
    </row>
    <row r="304" spans="4:11" x14ac:dyDescent="0.3">
      <c r="D304" s="6">
        <v>303</v>
      </c>
      <c r="E304" s="6">
        <f t="shared" si="36"/>
        <v>3.0199999999999796</v>
      </c>
      <c r="F304" s="6">
        <f t="shared" si="41"/>
        <v>19.540837905240352</v>
      </c>
      <c r="G304" s="6">
        <f t="shared" si="41"/>
        <v>28.23743988482498</v>
      </c>
      <c r="H304" s="6">
        <f t="shared" si="42"/>
        <v>6.4704761275630185</v>
      </c>
      <c r="I304" s="6">
        <f t="shared" si="42"/>
        <v>-5.4478543427732582</v>
      </c>
      <c r="J304" s="6">
        <v>0</v>
      </c>
      <c r="K304" s="6">
        <v>-9.8000000000000007</v>
      </c>
    </row>
    <row r="305" spans="4:11" x14ac:dyDescent="0.3">
      <c r="D305" s="6">
        <v>304</v>
      </c>
      <c r="E305" s="6">
        <f t="shared" si="36"/>
        <v>3.0299999999999794</v>
      </c>
      <c r="F305" s="6">
        <f t="shared" si="41"/>
        <v>19.605542666515984</v>
      </c>
      <c r="G305" s="6">
        <f t="shared" si="41"/>
        <v>28.18247134139725</v>
      </c>
      <c r="H305" s="6">
        <f t="shared" si="42"/>
        <v>6.4704761275630185</v>
      </c>
      <c r="I305" s="6">
        <f t="shared" si="42"/>
        <v>-5.5458543427732581</v>
      </c>
      <c r="J305" s="6">
        <v>0</v>
      </c>
      <c r="K305" s="6">
        <v>-9.8000000000000007</v>
      </c>
    </row>
    <row r="306" spans="4:11" x14ac:dyDescent="0.3">
      <c r="D306" s="6">
        <v>305</v>
      </c>
      <c r="E306" s="6">
        <f t="shared" si="36"/>
        <v>3.0399999999999792</v>
      </c>
      <c r="F306" s="6">
        <f t="shared" si="41"/>
        <v>19.670247427791615</v>
      </c>
      <c r="G306" s="6">
        <f t="shared" si="41"/>
        <v>28.126522797969518</v>
      </c>
      <c r="H306" s="6">
        <f t="shared" si="42"/>
        <v>6.4704761275630185</v>
      </c>
      <c r="I306" s="6">
        <f t="shared" si="42"/>
        <v>-5.6438543427732579</v>
      </c>
      <c r="J306" s="6">
        <v>0</v>
      </c>
      <c r="K306" s="6">
        <v>-9.8000000000000007</v>
      </c>
    </row>
    <row r="307" spans="4:11" x14ac:dyDescent="0.3">
      <c r="D307" s="6">
        <v>306</v>
      </c>
      <c r="E307" s="6">
        <f t="shared" si="36"/>
        <v>3.049999999999979</v>
      </c>
      <c r="F307" s="6">
        <f t="shared" si="41"/>
        <v>19.734952189067247</v>
      </c>
      <c r="G307" s="6">
        <f t="shared" si="41"/>
        <v>28.069594254541787</v>
      </c>
      <c r="H307" s="6">
        <f t="shared" si="42"/>
        <v>6.4704761275630185</v>
      </c>
      <c r="I307" s="6">
        <f t="shared" si="42"/>
        <v>-5.7418543427732578</v>
      </c>
      <c r="J307" s="6">
        <v>0</v>
      </c>
      <c r="K307" s="6">
        <v>-9.8000000000000007</v>
      </c>
    </row>
    <row r="308" spans="4:11" x14ac:dyDescent="0.3">
      <c r="D308" s="6">
        <v>307</v>
      </c>
      <c r="E308" s="6">
        <f t="shared" si="36"/>
        <v>3.0599999999999787</v>
      </c>
      <c r="F308" s="6">
        <f t="shared" ref="F308:G323" si="43">F307+H307*$B$2+0.5*J307*$B$2^2</f>
        <v>19.799656950342879</v>
      </c>
      <c r="G308" s="6">
        <f t="shared" si="43"/>
        <v>28.011685711114055</v>
      </c>
      <c r="H308" s="6">
        <f t="shared" ref="H308:I323" si="44">H307+J307*$B$2</f>
        <v>6.4704761275630185</v>
      </c>
      <c r="I308" s="6">
        <f t="shared" si="44"/>
        <v>-5.8398543427732577</v>
      </c>
      <c r="J308" s="6">
        <v>0</v>
      </c>
      <c r="K308" s="6">
        <v>-9.8000000000000007</v>
      </c>
    </row>
    <row r="309" spans="4:11" x14ac:dyDescent="0.3">
      <c r="D309" s="6">
        <v>308</v>
      </c>
      <c r="E309" s="6">
        <f t="shared" si="36"/>
        <v>3.0699999999999785</v>
      </c>
      <c r="F309" s="6">
        <f t="shared" si="43"/>
        <v>19.86436171161851</v>
      </c>
      <c r="G309" s="6">
        <f t="shared" si="43"/>
        <v>27.952797167686324</v>
      </c>
      <c r="H309" s="6">
        <f t="shared" si="44"/>
        <v>6.4704761275630185</v>
      </c>
      <c r="I309" s="6">
        <f t="shared" si="44"/>
        <v>-5.9378543427732575</v>
      </c>
      <c r="J309" s="6">
        <v>0</v>
      </c>
      <c r="K309" s="6">
        <v>-9.8000000000000007</v>
      </c>
    </row>
    <row r="310" spans="4:11" x14ac:dyDescent="0.3">
      <c r="D310" s="6">
        <v>309</v>
      </c>
      <c r="E310" s="6">
        <f t="shared" si="36"/>
        <v>3.0799999999999783</v>
      </c>
      <c r="F310" s="6">
        <f t="shared" si="43"/>
        <v>19.929066472894142</v>
      </c>
      <c r="G310" s="6">
        <f t="shared" si="43"/>
        <v>27.892928624258591</v>
      </c>
      <c r="H310" s="6">
        <f t="shared" si="44"/>
        <v>6.4704761275630185</v>
      </c>
      <c r="I310" s="6">
        <f t="shared" si="44"/>
        <v>-6.0358543427732574</v>
      </c>
      <c r="J310" s="6">
        <v>0</v>
      </c>
      <c r="K310" s="6">
        <v>-9.8000000000000007</v>
      </c>
    </row>
    <row r="311" spans="4:11" x14ac:dyDescent="0.3">
      <c r="D311" s="6">
        <v>310</v>
      </c>
      <c r="E311" s="6">
        <f t="shared" si="36"/>
        <v>3.0899999999999781</v>
      </c>
      <c r="F311" s="6">
        <f t="shared" si="43"/>
        <v>19.993771234169774</v>
      </c>
      <c r="G311" s="6">
        <f t="shared" si="43"/>
        <v>27.83208008083086</v>
      </c>
      <c r="H311" s="6">
        <f t="shared" si="44"/>
        <v>6.4704761275630185</v>
      </c>
      <c r="I311" s="6">
        <f t="shared" si="44"/>
        <v>-6.1338543427732573</v>
      </c>
      <c r="J311" s="6">
        <v>0</v>
      </c>
      <c r="K311" s="6">
        <v>-9.8000000000000007</v>
      </c>
    </row>
    <row r="312" spans="4:11" x14ac:dyDescent="0.3">
      <c r="D312" s="6">
        <v>311</v>
      </c>
      <c r="E312" s="6">
        <f t="shared" si="36"/>
        <v>3.0999999999999779</v>
      </c>
      <c r="F312" s="6">
        <f t="shared" si="43"/>
        <v>20.058475995445406</v>
      </c>
      <c r="G312" s="6">
        <f t="shared" si="43"/>
        <v>27.770251537403126</v>
      </c>
      <c r="H312" s="6">
        <f t="shared" si="44"/>
        <v>6.4704761275630185</v>
      </c>
      <c r="I312" s="6">
        <f t="shared" si="44"/>
        <v>-6.2318543427732571</v>
      </c>
      <c r="J312" s="6">
        <v>0</v>
      </c>
      <c r="K312" s="6">
        <v>-9.8000000000000007</v>
      </c>
    </row>
    <row r="313" spans="4:11" x14ac:dyDescent="0.3">
      <c r="D313" s="6">
        <v>312</v>
      </c>
      <c r="E313" s="6">
        <f t="shared" si="36"/>
        <v>3.1099999999999777</v>
      </c>
      <c r="F313" s="6">
        <f t="shared" si="43"/>
        <v>20.123180756721037</v>
      </c>
      <c r="G313" s="6">
        <f t="shared" si="43"/>
        <v>27.707442993975395</v>
      </c>
      <c r="H313" s="6">
        <f t="shared" si="44"/>
        <v>6.4704761275630185</v>
      </c>
      <c r="I313" s="6">
        <f t="shared" si="44"/>
        <v>-6.329854342773257</v>
      </c>
      <c r="J313" s="6">
        <v>0</v>
      </c>
      <c r="K313" s="6">
        <v>-9.8000000000000007</v>
      </c>
    </row>
    <row r="314" spans="4:11" x14ac:dyDescent="0.3">
      <c r="D314" s="6">
        <v>313</v>
      </c>
      <c r="E314" s="6">
        <f t="shared" si="36"/>
        <v>3.1199999999999775</v>
      </c>
      <c r="F314" s="6">
        <f t="shared" si="43"/>
        <v>20.187885517996669</v>
      </c>
      <c r="G314" s="6">
        <f t="shared" si="43"/>
        <v>27.643654450547665</v>
      </c>
      <c r="H314" s="6">
        <f t="shared" si="44"/>
        <v>6.4704761275630185</v>
      </c>
      <c r="I314" s="6">
        <f t="shared" si="44"/>
        <v>-6.4278543427732568</v>
      </c>
      <c r="J314" s="6">
        <v>0</v>
      </c>
      <c r="K314" s="6">
        <v>-9.8000000000000007</v>
      </c>
    </row>
    <row r="315" spans="4:11" x14ac:dyDescent="0.3">
      <c r="D315" s="6">
        <v>314</v>
      </c>
      <c r="E315" s="6">
        <f t="shared" si="36"/>
        <v>3.1299999999999772</v>
      </c>
      <c r="F315" s="6">
        <f t="shared" si="43"/>
        <v>20.252590279272301</v>
      </c>
      <c r="G315" s="6">
        <f t="shared" si="43"/>
        <v>27.578885907119933</v>
      </c>
      <c r="H315" s="6">
        <f t="shared" si="44"/>
        <v>6.4704761275630185</v>
      </c>
      <c r="I315" s="6">
        <f t="shared" si="44"/>
        <v>-6.5258543427732567</v>
      </c>
      <c r="J315" s="6">
        <v>0</v>
      </c>
      <c r="K315" s="6">
        <v>-9.8000000000000007</v>
      </c>
    </row>
    <row r="316" spans="4:11" x14ac:dyDescent="0.3">
      <c r="D316" s="6">
        <v>315</v>
      </c>
      <c r="E316" s="6">
        <f t="shared" si="36"/>
        <v>3.139999999999977</v>
      </c>
      <c r="F316" s="6">
        <f t="shared" si="43"/>
        <v>20.317295040547933</v>
      </c>
      <c r="G316" s="6">
        <f t="shared" si="43"/>
        <v>27.513137363692202</v>
      </c>
      <c r="H316" s="6">
        <f t="shared" si="44"/>
        <v>6.4704761275630185</v>
      </c>
      <c r="I316" s="6">
        <f t="shared" si="44"/>
        <v>-6.6238543427732566</v>
      </c>
      <c r="J316" s="6">
        <v>0</v>
      </c>
      <c r="K316" s="6">
        <v>-9.8000000000000007</v>
      </c>
    </row>
    <row r="317" spans="4:11" x14ac:dyDescent="0.3">
      <c r="D317" s="6">
        <v>316</v>
      </c>
      <c r="E317" s="6">
        <f t="shared" si="36"/>
        <v>3.1499999999999768</v>
      </c>
      <c r="F317" s="6">
        <f t="shared" si="43"/>
        <v>20.381999801823564</v>
      </c>
      <c r="G317" s="6">
        <f t="shared" si="43"/>
        <v>27.44640882026447</v>
      </c>
      <c r="H317" s="6">
        <f t="shared" si="44"/>
        <v>6.4704761275630185</v>
      </c>
      <c r="I317" s="6">
        <f t="shared" si="44"/>
        <v>-6.7218543427732564</v>
      </c>
      <c r="J317" s="6">
        <v>0</v>
      </c>
      <c r="K317" s="6">
        <v>-9.8000000000000007</v>
      </c>
    </row>
    <row r="318" spans="4:11" x14ac:dyDescent="0.3">
      <c r="D318" s="6">
        <v>317</v>
      </c>
      <c r="E318" s="6">
        <f t="shared" si="36"/>
        <v>3.1599999999999766</v>
      </c>
      <c r="F318" s="6">
        <f t="shared" si="43"/>
        <v>20.446704563099196</v>
      </c>
      <c r="G318" s="6">
        <f t="shared" si="43"/>
        <v>27.378700276836739</v>
      </c>
      <c r="H318" s="6">
        <f t="shared" si="44"/>
        <v>6.4704761275630185</v>
      </c>
      <c r="I318" s="6">
        <f t="shared" si="44"/>
        <v>-6.8198543427732563</v>
      </c>
      <c r="J318" s="6">
        <v>0</v>
      </c>
      <c r="K318" s="6">
        <v>-9.8000000000000007</v>
      </c>
    </row>
    <row r="319" spans="4:11" x14ac:dyDescent="0.3">
      <c r="D319" s="6">
        <v>318</v>
      </c>
      <c r="E319" s="6">
        <f t="shared" si="36"/>
        <v>3.1699999999999764</v>
      </c>
      <c r="F319" s="6">
        <f t="shared" si="43"/>
        <v>20.511409324374828</v>
      </c>
      <c r="G319" s="6">
        <f t="shared" si="43"/>
        <v>27.310011733409006</v>
      </c>
      <c r="H319" s="6">
        <f t="shared" si="44"/>
        <v>6.4704761275630185</v>
      </c>
      <c r="I319" s="6">
        <f t="shared" si="44"/>
        <v>-6.9178543427732562</v>
      </c>
      <c r="J319" s="6">
        <v>0</v>
      </c>
      <c r="K319" s="6">
        <v>-9.8000000000000007</v>
      </c>
    </row>
    <row r="320" spans="4:11" x14ac:dyDescent="0.3">
      <c r="D320" s="6">
        <v>319</v>
      </c>
      <c r="E320" s="6">
        <f t="shared" si="36"/>
        <v>3.1799999999999762</v>
      </c>
      <c r="F320" s="6">
        <f t="shared" si="43"/>
        <v>20.57611408565046</v>
      </c>
      <c r="G320" s="6">
        <f t="shared" si="43"/>
        <v>27.240343189981274</v>
      </c>
      <c r="H320" s="6">
        <f t="shared" si="44"/>
        <v>6.4704761275630185</v>
      </c>
      <c r="I320" s="6">
        <f t="shared" si="44"/>
        <v>-7.015854342773256</v>
      </c>
      <c r="J320" s="6">
        <v>0</v>
      </c>
      <c r="K320" s="6">
        <v>-9.8000000000000007</v>
      </c>
    </row>
    <row r="321" spans="4:11" x14ac:dyDescent="0.3">
      <c r="D321" s="6">
        <v>320</v>
      </c>
      <c r="E321" s="6">
        <f t="shared" si="36"/>
        <v>3.189999999999976</v>
      </c>
      <c r="F321" s="6">
        <f t="shared" si="43"/>
        <v>20.640818846926091</v>
      </c>
      <c r="G321" s="6">
        <f t="shared" si="43"/>
        <v>27.169694646553541</v>
      </c>
      <c r="H321" s="6">
        <f t="shared" si="44"/>
        <v>6.4704761275630185</v>
      </c>
      <c r="I321" s="6">
        <f t="shared" si="44"/>
        <v>-7.1138543427732559</v>
      </c>
      <c r="J321" s="6">
        <v>0</v>
      </c>
      <c r="K321" s="6">
        <v>-9.8000000000000007</v>
      </c>
    </row>
    <row r="322" spans="4:11" x14ac:dyDescent="0.3">
      <c r="D322" s="6">
        <v>321</v>
      </c>
      <c r="E322" s="6">
        <f t="shared" si="36"/>
        <v>3.1999999999999758</v>
      </c>
      <c r="F322" s="6">
        <f t="shared" si="43"/>
        <v>20.705523608201723</v>
      </c>
      <c r="G322" s="6">
        <f t="shared" si="43"/>
        <v>27.098066103125809</v>
      </c>
      <c r="H322" s="6">
        <f t="shared" si="44"/>
        <v>6.4704761275630185</v>
      </c>
      <c r="I322" s="6">
        <f t="shared" si="44"/>
        <v>-7.2118543427732558</v>
      </c>
      <c r="J322" s="6">
        <v>0</v>
      </c>
      <c r="K322" s="6">
        <v>-9.8000000000000007</v>
      </c>
    </row>
    <row r="323" spans="4:11" x14ac:dyDescent="0.3">
      <c r="D323" s="6">
        <v>322</v>
      </c>
      <c r="E323" s="6">
        <f t="shared" si="36"/>
        <v>3.2099999999999755</v>
      </c>
      <c r="F323" s="6">
        <f t="shared" si="43"/>
        <v>20.770228369477355</v>
      </c>
      <c r="G323" s="6">
        <f t="shared" si="43"/>
        <v>27.025457559698079</v>
      </c>
      <c r="H323" s="6">
        <f t="shared" si="44"/>
        <v>6.4704761275630185</v>
      </c>
      <c r="I323" s="6">
        <f t="shared" si="44"/>
        <v>-7.3098543427732556</v>
      </c>
      <c r="J323" s="6">
        <v>0</v>
      </c>
      <c r="K323" s="6">
        <v>-9.8000000000000007</v>
      </c>
    </row>
    <row r="324" spans="4:11" x14ac:dyDescent="0.3">
      <c r="D324" s="6">
        <v>323</v>
      </c>
      <c r="E324" s="6">
        <f t="shared" ref="E324:E387" si="45">$B$2+E323</f>
        <v>3.2199999999999753</v>
      </c>
      <c r="F324" s="6">
        <f t="shared" ref="F324:G339" si="46">F323+H323*$B$2+0.5*J323*$B$2^2</f>
        <v>20.834933130752987</v>
      </c>
      <c r="G324" s="6">
        <f t="shared" si="46"/>
        <v>26.951869016270347</v>
      </c>
      <c r="H324" s="6">
        <f t="shared" ref="H324:I339" si="47">H323+J323*$B$2</f>
        <v>6.4704761275630185</v>
      </c>
      <c r="I324" s="6">
        <f t="shared" si="47"/>
        <v>-7.4078543427732555</v>
      </c>
      <c r="J324" s="6">
        <v>0</v>
      </c>
      <c r="K324" s="6">
        <v>-9.8000000000000007</v>
      </c>
    </row>
    <row r="325" spans="4:11" x14ac:dyDescent="0.3">
      <c r="D325" s="6">
        <v>324</v>
      </c>
      <c r="E325" s="6">
        <f t="shared" si="45"/>
        <v>3.2299999999999751</v>
      </c>
      <c r="F325" s="6">
        <f t="shared" si="46"/>
        <v>20.899637892028618</v>
      </c>
      <c r="G325" s="6">
        <f t="shared" si="46"/>
        <v>26.877300472842617</v>
      </c>
      <c r="H325" s="6">
        <f t="shared" si="47"/>
        <v>6.4704761275630185</v>
      </c>
      <c r="I325" s="6">
        <f t="shared" si="47"/>
        <v>-7.5058543427732554</v>
      </c>
      <c r="J325" s="6">
        <v>0</v>
      </c>
      <c r="K325" s="6">
        <v>-9.8000000000000007</v>
      </c>
    </row>
    <row r="326" spans="4:11" x14ac:dyDescent="0.3">
      <c r="D326" s="6">
        <v>325</v>
      </c>
      <c r="E326" s="6">
        <f t="shared" si="45"/>
        <v>3.2399999999999749</v>
      </c>
      <c r="F326" s="6">
        <f t="shared" si="46"/>
        <v>20.96434265330425</v>
      </c>
      <c r="G326" s="6">
        <f t="shared" si="46"/>
        <v>26.801751929414884</v>
      </c>
      <c r="H326" s="6">
        <f t="shared" si="47"/>
        <v>6.4704761275630185</v>
      </c>
      <c r="I326" s="6">
        <f t="shared" si="47"/>
        <v>-7.6038543427732552</v>
      </c>
      <c r="J326" s="6">
        <v>0</v>
      </c>
      <c r="K326" s="6">
        <v>-9.8000000000000007</v>
      </c>
    </row>
    <row r="327" spans="4:11" x14ac:dyDescent="0.3">
      <c r="D327" s="6">
        <v>326</v>
      </c>
      <c r="E327" s="6">
        <f t="shared" si="45"/>
        <v>3.2499999999999747</v>
      </c>
      <c r="F327" s="6">
        <f t="shared" si="46"/>
        <v>21.029047414579882</v>
      </c>
      <c r="G327" s="6">
        <f t="shared" si="46"/>
        <v>26.725223385987153</v>
      </c>
      <c r="H327" s="6">
        <f t="shared" si="47"/>
        <v>6.4704761275630185</v>
      </c>
      <c r="I327" s="6">
        <f t="shared" si="47"/>
        <v>-7.7018543427732551</v>
      </c>
      <c r="J327" s="6">
        <v>0</v>
      </c>
      <c r="K327" s="6">
        <v>-9.8000000000000007</v>
      </c>
    </row>
    <row r="328" spans="4:11" x14ac:dyDescent="0.3">
      <c r="D328" s="6">
        <v>327</v>
      </c>
      <c r="E328" s="6">
        <f t="shared" si="45"/>
        <v>3.2599999999999745</v>
      </c>
      <c r="F328" s="6">
        <f t="shared" si="46"/>
        <v>21.093752175855514</v>
      </c>
      <c r="G328" s="6">
        <f t="shared" si="46"/>
        <v>26.64771484255942</v>
      </c>
      <c r="H328" s="6">
        <f t="shared" si="47"/>
        <v>6.4704761275630185</v>
      </c>
      <c r="I328" s="6">
        <f t="shared" si="47"/>
        <v>-7.799854342773255</v>
      </c>
      <c r="J328" s="6">
        <v>0</v>
      </c>
      <c r="K328" s="6">
        <v>-9.8000000000000007</v>
      </c>
    </row>
    <row r="329" spans="4:11" x14ac:dyDescent="0.3">
      <c r="D329" s="6">
        <v>328</v>
      </c>
      <c r="E329" s="6">
        <f t="shared" si="45"/>
        <v>3.2699999999999743</v>
      </c>
      <c r="F329" s="6">
        <f t="shared" si="46"/>
        <v>21.158456937131145</v>
      </c>
      <c r="G329" s="6">
        <f t="shared" si="46"/>
        <v>26.569226299131689</v>
      </c>
      <c r="H329" s="6">
        <f t="shared" si="47"/>
        <v>6.4704761275630185</v>
      </c>
      <c r="I329" s="6">
        <f t="shared" si="47"/>
        <v>-7.8978543427732548</v>
      </c>
      <c r="J329" s="6">
        <v>0</v>
      </c>
      <c r="K329" s="6">
        <v>-9.8000000000000007</v>
      </c>
    </row>
    <row r="330" spans="4:11" x14ac:dyDescent="0.3">
      <c r="D330" s="6">
        <v>329</v>
      </c>
      <c r="E330" s="6">
        <f t="shared" si="45"/>
        <v>3.279999999999974</v>
      </c>
      <c r="F330" s="6">
        <f t="shared" si="46"/>
        <v>21.223161698406777</v>
      </c>
      <c r="G330" s="6">
        <f t="shared" si="46"/>
        <v>26.489757755703955</v>
      </c>
      <c r="H330" s="6">
        <f t="shared" si="47"/>
        <v>6.4704761275630185</v>
      </c>
      <c r="I330" s="6">
        <f t="shared" si="47"/>
        <v>-7.9958543427732547</v>
      </c>
      <c r="J330" s="6">
        <v>0</v>
      </c>
      <c r="K330" s="6">
        <v>-9.8000000000000007</v>
      </c>
    </row>
    <row r="331" spans="4:11" x14ac:dyDescent="0.3">
      <c r="D331" s="6">
        <v>330</v>
      </c>
      <c r="E331" s="6">
        <f t="shared" si="45"/>
        <v>3.2899999999999738</v>
      </c>
      <c r="F331" s="6">
        <f t="shared" si="46"/>
        <v>21.287866459682409</v>
      </c>
      <c r="G331" s="6">
        <f t="shared" si="46"/>
        <v>26.409309212276224</v>
      </c>
      <c r="H331" s="6">
        <f t="shared" si="47"/>
        <v>6.4704761275630185</v>
      </c>
      <c r="I331" s="6">
        <f t="shared" si="47"/>
        <v>-8.0938543427732554</v>
      </c>
      <c r="J331" s="6">
        <v>0</v>
      </c>
      <c r="K331" s="6">
        <v>-9.8000000000000007</v>
      </c>
    </row>
    <row r="332" spans="4:11" x14ac:dyDescent="0.3">
      <c r="D332" s="6">
        <v>331</v>
      </c>
      <c r="E332" s="6">
        <f t="shared" si="45"/>
        <v>3.2999999999999736</v>
      </c>
      <c r="F332" s="6">
        <f t="shared" si="46"/>
        <v>21.35257122095804</v>
      </c>
      <c r="G332" s="6">
        <f t="shared" si="46"/>
        <v>26.327880668848493</v>
      </c>
      <c r="H332" s="6">
        <f t="shared" si="47"/>
        <v>6.4704761275630185</v>
      </c>
      <c r="I332" s="6">
        <f t="shared" si="47"/>
        <v>-8.1918543427732562</v>
      </c>
      <c r="J332" s="6">
        <v>0</v>
      </c>
      <c r="K332" s="6">
        <v>-9.8000000000000007</v>
      </c>
    </row>
    <row r="333" spans="4:11" x14ac:dyDescent="0.3">
      <c r="D333" s="6">
        <v>332</v>
      </c>
      <c r="E333" s="6">
        <f t="shared" si="45"/>
        <v>3.3099999999999734</v>
      </c>
      <c r="F333" s="6">
        <f t="shared" si="46"/>
        <v>21.417275982233672</v>
      </c>
      <c r="G333" s="6">
        <f t="shared" si="46"/>
        <v>26.245472125420761</v>
      </c>
      <c r="H333" s="6">
        <f t="shared" si="47"/>
        <v>6.4704761275630185</v>
      </c>
      <c r="I333" s="6">
        <f t="shared" si="47"/>
        <v>-8.2898543427732569</v>
      </c>
      <c r="J333" s="6">
        <v>0</v>
      </c>
      <c r="K333" s="6">
        <v>-9.8000000000000007</v>
      </c>
    </row>
    <row r="334" spans="4:11" x14ac:dyDescent="0.3">
      <c r="D334" s="6">
        <v>333</v>
      </c>
      <c r="E334" s="6">
        <f t="shared" si="45"/>
        <v>3.3199999999999732</v>
      </c>
      <c r="F334" s="6">
        <f t="shared" si="46"/>
        <v>21.481980743509304</v>
      </c>
      <c r="G334" s="6">
        <f t="shared" si="46"/>
        <v>26.162083581993031</v>
      </c>
      <c r="H334" s="6">
        <f t="shared" si="47"/>
        <v>6.4704761275630185</v>
      </c>
      <c r="I334" s="6">
        <f t="shared" si="47"/>
        <v>-8.3878543427732577</v>
      </c>
      <c r="J334" s="6">
        <v>0</v>
      </c>
      <c r="K334" s="6">
        <v>-9.8000000000000007</v>
      </c>
    </row>
    <row r="335" spans="4:11" x14ac:dyDescent="0.3">
      <c r="D335" s="6">
        <v>334</v>
      </c>
      <c r="E335" s="6">
        <f t="shared" si="45"/>
        <v>3.329999999999973</v>
      </c>
      <c r="F335" s="6">
        <f t="shared" si="46"/>
        <v>21.546685504784936</v>
      </c>
      <c r="G335" s="6">
        <f t="shared" si="46"/>
        <v>26.077715038565298</v>
      </c>
      <c r="H335" s="6">
        <f t="shared" si="47"/>
        <v>6.4704761275630185</v>
      </c>
      <c r="I335" s="6">
        <f t="shared" si="47"/>
        <v>-8.4858543427732585</v>
      </c>
      <c r="J335" s="6">
        <v>0</v>
      </c>
      <c r="K335" s="6">
        <v>-9.8000000000000007</v>
      </c>
    </row>
    <row r="336" spans="4:11" x14ac:dyDescent="0.3">
      <c r="D336" s="6">
        <v>335</v>
      </c>
      <c r="E336" s="6">
        <f t="shared" si="45"/>
        <v>3.3399999999999728</v>
      </c>
      <c r="F336" s="6">
        <f t="shared" si="46"/>
        <v>21.611390266060567</v>
      </c>
      <c r="G336" s="6">
        <f t="shared" si="46"/>
        <v>25.992366495137567</v>
      </c>
      <c r="H336" s="6">
        <f t="shared" si="47"/>
        <v>6.4704761275630185</v>
      </c>
      <c r="I336" s="6">
        <f t="shared" si="47"/>
        <v>-8.5838543427732592</v>
      </c>
      <c r="J336" s="6">
        <v>0</v>
      </c>
      <c r="K336" s="6">
        <v>-9.8000000000000007</v>
      </c>
    </row>
    <row r="337" spans="4:11" x14ac:dyDescent="0.3">
      <c r="D337" s="6">
        <v>336</v>
      </c>
      <c r="E337" s="6">
        <f t="shared" si="45"/>
        <v>3.3499999999999726</v>
      </c>
      <c r="F337" s="6">
        <f t="shared" si="46"/>
        <v>21.676095027336199</v>
      </c>
      <c r="G337" s="6">
        <f t="shared" si="46"/>
        <v>25.906037951709834</v>
      </c>
      <c r="H337" s="6">
        <f t="shared" si="47"/>
        <v>6.4704761275630185</v>
      </c>
      <c r="I337" s="6">
        <f t="shared" si="47"/>
        <v>-8.68185434277326</v>
      </c>
      <c r="J337" s="6">
        <v>0</v>
      </c>
      <c r="K337" s="6">
        <v>-9.8000000000000007</v>
      </c>
    </row>
    <row r="338" spans="4:11" x14ac:dyDescent="0.3">
      <c r="D338" s="6">
        <v>337</v>
      </c>
      <c r="E338" s="6">
        <f t="shared" si="45"/>
        <v>3.3599999999999723</v>
      </c>
      <c r="F338" s="6">
        <f t="shared" si="46"/>
        <v>21.740799788611831</v>
      </c>
      <c r="G338" s="6">
        <f t="shared" si="46"/>
        <v>25.818729408282103</v>
      </c>
      <c r="H338" s="6">
        <f t="shared" si="47"/>
        <v>6.4704761275630185</v>
      </c>
      <c r="I338" s="6">
        <f t="shared" si="47"/>
        <v>-8.7798543427732607</v>
      </c>
      <c r="J338" s="6">
        <v>0</v>
      </c>
      <c r="K338" s="6">
        <v>-9.8000000000000007</v>
      </c>
    </row>
    <row r="339" spans="4:11" x14ac:dyDescent="0.3">
      <c r="D339" s="6">
        <v>338</v>
      </c>
      <c r="E339" s="6">
        <f t="shared" si="45"/>
        <v>3.3699999999999721</v>
      </c>
      <c r="F339" s="6">
        <f t="shared" si="46"/>
        <v>21.805504549887463</v>
      </c>
      <c r="G339" s="6">
        <f t="shared" si="46"/>
        <v>25.730440864854369</v>
      </c>
      <c r="H339" s="6">
        <f t="shared" si="47"/>
        <v>6.4704761275630185</v>
      </c>
      <c r="I339" s="6">
        <f t="shared" si="47"/>
        <v>-8.8778543427732615</v>
      </c>
      <c r="J339" s="6">
        <v>0</v>
      </c>
      <c r="K339" s="6">
        <v>-9.8000000000000007</v>
      </c>
    </row>
    <row r="340" spans="4:11" x14ac:dyDescent="0.3">
      <c r="D340" s="6">
        <v>339</v>
      </c>
      <c r="E340" s="6">
        <f t="shared" si="45"/>
        <v>3.3799999999999719</v>
      </c>
      <c r="F340" s="6">
        <f t="shared" ref="F340:G355" si="48">F339+H339*$B$2+0.5*J339*$B$2^2</f>
        <v>21.870209311163094</v>
      </c>
      <c r="G340" s="6">
        <f t="shared" si="48"/>
        <v>25.641172321426637</v>
      </c>
      <c r="H340" s="6">
        <f t="shared" ref="H340:I355" si="49">H339+J339*$B$2</f>
        <v>6.4704761275630185</v>
      </c>
      <c r="I340" s="6">
        <f t="shared" si="49"/>
        <v>-8.9758543427732622</v>
      </c>
      <c r="J340" s="6">
        <v>0</v>
      </c>
      <c r="K340" s="6">
        <v>-9.8000000000000007</v>
      </c>
    </row>
    <row r="341" spans="4:11" x14ac:dyDescent="0.3">
      <c r="D341" s="6">
        <v>340</v>
      </c>
      <c r="E341" s="6">
        <f t="shared" si="45"/>
        <v>3.3899999999999717</v>
      </c>
      <c r="F341" s="6">
        <f t="shared" si="48"/>
        <v>21.934914072438726</v>
      </c>
      <c r="G341" s="6">
        <f t="shared" si="48"/>
        <v>25.550923777998907</v>
      </c>
      <c r="H341" s="6">
        <f t="shared" si="49"/>
        <v>6.4704761275630185</v>
      </c>
      <c r="I341" s="6">
        <f t="shared" si="49"/>
        <v>-9.073854342773263</v>
      </c>
      <c r="J341" s="6">
        <v>0</v>
      </c>
      <c r="K341" s="6">
        <v>-9.8000000000000007</v>
      </c>
    </row>
    <row r="342" spans="4:11" x14ac:dyDescent="0.3">
      <c r="D342" s="6">
        <v>341</v>
      </c>
      <c r="E342" s="6">
        <f t="shared" si="45"/>
        <v>3.3999999999999715</v>
      </c>
      <c r="F342" s="6">
        <f t="shared" si="48"/>
        <v>21.999618833714358</v>
      </c>
      <c r="G342" s="6">
        <f t="shared" si="48"/>
        <v>25.459695234571175</v>
      </c>
      <c r="H342" s="6">
        <f t="shared" si="49"/>
        <v>6.4704761275630185</v>
      </c>
      <c r="I342" s="6">
        <f t="shared" si="49"/>
        <v>-9.1718543427732637</v>
      </c>
      <c r="J342" s="6">
        <v>0</v>
      </c>
      <c r="K342" s="6">
        <v>-9.8000000000000007</v>
      </c>
    </row>
    <row r="343" spans="4:11" x14ac:dyDescent="0.3">
      <c r="D343" s="6">
        <v>342</v>
      </c>
      <c r="E343" s="6">
        <f t="shared" si="45"/>
        <v>3.4099999999999713</v>
      </c>
      <c r="F343" s="6">
        <f t="shared" si="48"/>
        <v>22.06432359498999</v>
      </c>
      <c r="G343" s="6">
        <f t="shared" si="48"/>
        <v>25.367486691143444</v>
      </c>
      <c r="H343" s="6">
        <f t="shared" si="49"/>
        <v>6.4704761275630185</v>
      </c>
      <c r="I343" s="6">
        <f t="shared" si="49"/>
        <v>-9.2698543427732645</v>
      </c>
      <c r="J343" s="6">
        <v>0</v>
      </c>
      <c r="K343" s="6">
        <v>-9.8000000000000007</v>
      </c>
    </row>
    <row r="344" spans="4:11" x14ac:dyDescent="0.3">
      <c r="D344" s="6">
        <v>343</v>
      </c>
      <c r="E344" s="6">
        <f t="shared" si="45"/>
        <v>3.4199999999999711</v>
      </c>
      <c r="F344" s="6">
        <f t="shared" si="48"/>
        <v>22.129028356265621</v>
      </c>
      <c r="G344" s="6">
        <f t="shared" si="48"/>
        <v>25.274298147715712</v>
      </c>
      <c r="H344" s="6">
        <f t="shared" si="49"/>
        <v>6.4704761275630185</v>
      </c>
      <c r="I344" s="6">
        <f t="shared" si="49"/>
        <v>-9.3678543427732652</v>
      </c>
      <c r="J344" s="6">
        <v>0</v>
      </c>
      <c r="K344" s="6">
        <v>-9.8000000000000007</v>
      </c>
    </row>
    <row r="345" spans="4:11" x14ac:dyDescent="0.3">
      <c r="D345" s="6">
        <v>344</v>
      </c>
      <c r="E345" s="6">
        <f t="shared" si="45"/>
        <v>3.4299999999999708</v>
      </c>
      <c r="F345" s="6">
        <f t="shared" si="48"/>
        <v>22.193733117541253</v>
      </c>
      <c r="G345" s="6">
        <f t="shared" si="48"/>
        <v>25.180129604287981</v>
      </c>
      <c r="H345" s="6">
        <f t="shared" si="49"/>
        <v>6.4704761275630185</v>
      </c>
      <c r="I345" s="6">
        <f t="shared" si="49"/>
        <v>-9.465854342773266</v>
      </c>
      <c r="J345" s="6">
        <v>0</v>
      </c>
      <c r="K345" s="6">
        <v>-9.8000000000000007</v>
      </c>
    </row>
    <row r="346" spans="4:11" x14ac:dyDescent="0.3">
      <c r="D346" s="6">
        <v>345</v>
      </c>
      <c r="E346" s="6">
        <f t="shared" si="45"/>
        <v>3.4399999999999706</v>
      </c>
      <c r="F346" s="6">
        <f t="shared" si="48"/>
        <v>22.258437878816885</v>
      </c>
      <c r="G346" s="6">
        <f t="shared" si="48"/>
        <v>25.084981060860247</v>
      </c>
      <c r="H346" s="6">
        <f t="shared" si="49"/>
        <v>6.4704761275630185</v>
      </c>
      <c r="I346" s="6">
        <f t="shared" si="49"/>
        <v>-9.5638543427732667</v>
      </c>
      <c r="J346" s="6">
        <v>0</v>
      </c>
      <c r="K346" s="6">
        <v>-9.8000000000000007</v>
      </c>
    </row>
    <row r="347" spans="4:11" x14ac:dyDescent="0.3">
      <c r="D347" s="6">
        <v>346</v>
      </c>
      <c r="E347" s="6">
        <f t="shared" si="45"/>
        <v>3.4499999999999704</v>
      </c>
      <c r="F347" s="6">
        <f t="shared" si="48"/>
        <v>22.323142640092517</v>
      </c>
      <c r="G347" s="6">
        <f t="shared" si="48"/>
        <v>24.988852517432516</v>
      </c>
      <c r="H347" s="6">
        <f t="shared" si="49"/>
        <v>6.4704761275630185</v>
      </c>
      <c r="I347" s="6">
        <f t="shared" si="49"/>
        <v>-9.6618543427732675</v>
      </c>
      <c r="J347" s="6">
        <v>0</v>
      </c>
      <c r="K347" s="6">
        <v>-9.8000000000000007</v>
      </c>
    </row>
    <row r="348" spans="4:11" x14ac:dyDescent="0.3">
      <c r="D348" s="6">
        <v>347</v>
      </c>
      <c r="E348" s="6">
        <f t="shared" si="45"/>
        <v>3.4599999999999702</v>
      </c>
      <c r="F348" s="6">
        <f t="shared" si="48"/>
        <v>22.387847401368148</v>
      </c>
      <c r="G348" s="6">
        <f t="shared" si="48"/>
        <v>24.891743974004783</v>
      </c>
      <c r="H348" s="6">
        <f t="shared" si="49"/>
        <v>6.4704761275630185</v>
      </c>
      <c r="I348" s="6">
        <f t="shared" si="49"/>
        <v>-9.7598543427732682</v>
      </c>
      <c r="J348" s="6">
        <v>0</v>
      </c>
      <c r="K348" s="6">
        <v>-9.8000000000000007</v>
      </c>
    </row>
    <row r="349" spans="4:11" x14ac:dyDescent="0.3">
      <c r="D349" s="6">
        <v>348</v>
      </c>
      <c r="E349" s="6">
        <f t="shared" si="45"/>
        <v>3.46999999999997</v>
      </c>
      <c r="F349" s="6">
        <f t="shared" si="48"/>
        <v>22.45255216264378</v>
      </c>
      <c r="G349" s="6">
        <f t="shared" si="48"/>
        <v>24.793655430577051</v>
      </c>
      <c r="H349" s="6">
        <f t="shared" si="49"/>
        <v>6.4704761275630185</v>
      </c>
      <c r="I349" s="6">
        <f t="shared" si="49"/>
        <v>-9.857854342773269</v>
      </c>
      <c r="J349" s="6">
        <v>0</v>
      </c>
      <c r="K349" s="6">
        <v>-9.8000000000000007</v>
      </c>
    </row>
    <row r="350" spans="4:11" x14ac:dyDescent="0.3">
      <c r="D350" s="6">
        <v>349</v>
      </c>
      <c r="E350" s="6">
        <f t="shared" si="45"/>
        <v>3.4799999999999698</v>
      </c>
      <c r="F350" s="6">
        <f t="shared" si="48"/>
        <v>22.517256923919412</v>
      </c>
      <c r="G350" s="6">
        <f t="shared" si="48"/>
        <v>24.69458688714932</v>
      </c>
      <c r="H350" s="6">
        <f t="shared" si="49"/>
        <v>6.4704761275630185</v>
      </c>
      <c r="I350" s="6">
        <f t="shared" si="49"/>
        <v>-9.9558543427732697</v>
      </c>
      <c r="J350" s="6">
        <v>0</v>
      </c>
      <c r="K350" s="6">
        <v>-9.8000000000000007</v>
      </c>
    </row>
    <row r="351" spans="4:11" x14ac:dyDescent="0.3">
      <c r="D351" s="6">
        <v>350</v>
      </c>
      <c r="E351" s="6">
        <f t="shared" si="45"/>
        <v>3.4899999999999696</v>
      </c>
      <c r="F351" s="6">
        <f t="shared" si="48"/>
        <v>22.581961685195044</v>
      </c>
      <c r="G351" s="6">
        <f t="shared" si="48"/>
        <v>24.594538343721588</v>
      </c>
      <c r="H351" s="6">
        <f t="shared" si="49"/>
        <v>6.4704761275630185</v>
      </c>
      <c r="I351" s="6">
        <f t="shared" si="49"/>
        <v>-10.053854342773271</v>
      </c>
      <c r="J351" s="6">
        <v>0</v>
      </c>
      <c r="K351" s="6">
        <v>-9.8000000000000007</v>
      </c>
    </row>
    <row r="352" spans="4:11" x14ac:dyDescent="0.3">
      <c r="D352" s="6">
        <v>351</v>
      </c>
      <c r="E352" s="6">
        <f t="shared" si="45"/>
        <v>3.4999999999999694</v>
      </c>
      <c r="F352" s="6">
        <f t="shared" si="48"/>
        <v>22.646666446470675</v>
      </c>
      <c r="G352" s="6">
        <f t="shared" si="48"/>
        <v>24.493509800293857</v>
      </c>
      <c r="H352" s="6">
        <f t="shared" si="49"/>
        <v>6.4704761275630185</v>
      </c>
      <c r="I352" s="6">
        <f t="shared" si="49"/>
        <v>-10.151854342773271</v>
      </c>
      <c r="J352" s="6">
        <v>0</v>
      </c>
      <c r="K352" s="6">
        <v>-9.8000000000000007</v>
      </c>
    </row>
    <row r="353" spans="4:11" x14ac:dyDescent="0.3">
      <c r="D353" s="6">
        <v>352</v>
      </c>
      <c r="E353" s="6">
        <f t="shared" si="45"/>
        <v>3.5099999999999691</v>
      </c>
      <c r="F353" s="6">
        <f t="shared" si="48"/>
        <v>22.711371207746307</v>
      </c>
      <c r="G353" s="6">
        <f t="shared" si="48"/>
        <v>24.391501256866125</v>
      </c>
      <c r="H353" s="6">
        <f t="shared" si="49"/>
        <v>6.4704761275630185</v>
      </c>
      <c r="I353" s="6">
        <f t="shared" si="49"/>
        <v>-10.249854342773272</v>
      </c>
      <c r="J353" s="6">
        <v>0</v>
      </c>
      <c r="K353" s="6">
        <v>-9.8000000000000007</v>
      </c>
    </row>
    <row r="354" spans="4:11" x14ac:dyDescent="0.3">
      <c r="D354" s="6">
        <v>353</v>
      </c>
      <c r="E354" s="6">
        <f t="shared" si="45"/>
        <v>3.5199999999999689</v>
      </c>
      <c r="F354" s="6">
        <f t="shared" si="48"/>
        <v>22.776075969021939</v>
      </c>
      <c r="G354" s="6">
        <f t="shared" si="48"/>
        <v>24.288512713438394</v>
      </c>
      <c r="H354" s="6">
        <f t="shared" si="49"/>
        <v>6.4704761275630185</v>
      </c>
      <c r="I354" s="6">
        <f t="shared" si="49"/>
        <v>-10.347854342773273</v>
      </c>
      <c r="J354" s="6">
        <v>0</v>
      </c>
      <c r="K354" s="6">
        <v>-9.8000000000000007</v>
      </c>
    </row>
    <row r="355" spans="4:11" x14ac:dyDescent="0.3">
      <c r="D355" s="6">
        <v>354</v>
      </c>
      <c r="E355" s="6">
        <f t="shared" si="45"/>
        <v>3.5299999999999687</v>
      </c>
      <c r="F355" s="6">
        <f t="shared" si="48"/>
        <v>22.84078073029757</v>
      </c>
      <c r="G355" s="6">
        <f t="shared" si="48"/>
        <v>24.18454417001066</v>
      </c>
      <c r="H355" s="6">
        <f t="shared" si="49"/>
        <v>6.4704761275630185</v>
      </c>
      <c r="I355" s="6">
        <f t="shared" si="49"/>
        <v>-10.445854342773274</v>
      </c>
      <c r="J355" s="6">
        <v>0</v>
      </c>
      <c r="K355" s="6">
        <v>-9.8000000000000007</v>
      </c>
    </row>
    <row r="356" spans="4:11" x14ac:dyDescent="0.3">
      <c r="D356" s="6">
        <v>355</v>
      </c>
      <c r="E356" s="6">
        <f t="shared" si="45"/>
        <v>3.5399999999999685</v>
      </c>
      <c r="F356" s="6">
        <f t="shared" ref="F356:G371" si="50">F355+H355*$B$2+0.5*J355*$B$2^2</f>
        <v>22.905485491573202</v>
      </c>
      <c r="G356" s="6">
        <f t="shared" si="50"/>
        <v>24.079595626582929</v>
      </c>
      <c r="H356" s="6">
        <f t="shared" ref="H356:I371" si="51">H355+J355*$B$2</f>
        <v>6.4704761275630185</v>
      </c>
      <c r="I356" s="6">
        <f t="shared" si="51"/>
        <v>-10.543854342773274</v>
      </c>
      <c r="J356" s="6">
        <v>0</v>
      </c>
      <c r="K356" s="6">
        <v>-9.8000000000000007</v>
      </c>
    </row>
    <row r="357" spans="4:11" x14ac:dyDescent="0.3">
      <c r="D357" s="6">
        <v>356</v>
      </c>
      <c r="E357" s="6">
        <f t="shared" si="45"/>
        <v>3.5499999999999683</v>
      </c>
      <c r="F357" s="6">
        <f t="shared" si="50"/>
        <v>22.970190252848834</v>
      </c>
      <c r="G357" s="6">
        <f t="shared" si="50"/>
        <v>23.973667083155195</v>
      </c>
      <c r="H357" s="6">
        <f t="shared" si="51"/>
        <v>6.4704761275630185</v>
      </c>
      <c r="I357" s="6">
        <f t="shared" si="51"/>
        <v>-10.641854342773275</v>
      </c>
      <c r="J357" s="6">
        <v>0</v>
      </c>
      <c r="K357" s="6">
        <v>-9.8000000000000007</v>
      </c>
    </row>
    <row r="358" spans="4:11" x14ac:dyDescent="0.3">
      <c r="D358" s="6">
        <v>357</v>
      </c>
      <c r="E358" s="6">
        <f t="shared" si="45"/>
        <v>3.5599999999999681</v>
      </c>
      <c r="F358" s="6">
        <f t="shared" si="50"/>
        <v>23.034895014124466</v>
      </c>
      <c r="G358" s="6">
        <f t="shared" si="50"/>
        <v>23.866758539727464</v>
      </c>
      <c r="H358" s="6">
        <f t="shared" si="51"/>
        <v>6.4704761275630185</v>
      </c>
      <c r="I358" s="6">
        <f t="shared" si="51"/>
        <v>-10.739854342773276</v>
      </c>
      <c r="J358" s="6">
        <v>0</v>
      </c>
      <c r="K358" s="6">
        <v>-9.8000000000000007</v>
      </c>
    </row>
    <row r="359" spans="4:11" x14ac:dyDescent="0.3">
      <c r="D359" s="6">
        <v>358</v>
      </c>
      <c r="E359" s="6">
        <f t="shared" si="45"/>
        <v>3.5699999999999679</v>
      </c>
      <c r="F359" s="6">
        <f t="shared" si="50"/>
        <v>23.099599775400097</v>
      </c>
      <c r="G359" s="6">
        <f t="shared" si="50"/>
        <v>23.758869996299733</v>
      </c>
      <c r="H359" s="6">
        <f t="shared" si="51"/>
        <v>6.4704761275630185</v>
      </c>
      <c r="I359" s="6">
        <f t="shared" si="51"/>
        <v>-10.837854342773277</v>
      </c>
      <c r="J359" s="6">
        <v>0</v>
      </c>
      <c r="K359" s="6">
        <v>-9.8000000000000007</v>
      </c>
    </row>
    <row r="360" spans="4:11" x14ac:dyDescent="0.3">
      <c r="D360" s="6">
        <v>359</v>
      </c>
      <c r="E360" s="6">
        <f t="shared" si="45"/>
        <v>3.5799999999999677</v>
      </c>
      <c r="F360" s="6">
        <f t="shared" si="50"/>
        <v>23.164304536675729</v>
      </c>
      <c r="G360" s="6">
        <f t="shared" si="50"/>
        <v>23.650001452872001</v>
      </c>
      <c r="H360" s="6">
        <f t="shared" si="51"/>
        <v>6.4704761275630185</v>
      </c>
      <c r="I360" s="6">
        <f t="shared" si="51"/>
        <v>-10.935854342773277</v>
      </c>
      <c r="J360" s="6">
        <v>0</v>
      </c>
      <c r="K360" s="6">
        <v>-9.8000000000000007</v>
      </c>
    </row>
    <row r="361" spans="4:11" x14ac:dyDescent="0.3">
      <c r="D361" s="6">
        <v>360</v>
      </c>
      <c r="E361" s="6">
        <f t="shared" si="45"/>
        <v>3.5899999999999674</v>
      </c>
      <c r="F361" s="6">
        <f t="shared" si="50"/>
        <v>23.229009297951361</v>
      </c>
      <c r="G361" s="6">
        <f t="shared" si="50"/>
        <v>23.54015290944427</v>
      </c>
      <c r="H361" s="6">
        <f t="shared" si="51"/>
        <v>6.4704761275630185</v>
      </c>
      <c r="I361" s="6">
        <f t="shared" si="51"/>
        <v>-11.033854342773278</v>
      </c>
      <c r="J361" s="6">
        <v>0</v>
      </c>
      <c r="K361" s="6">
        <v>-9.8000000000000007</v>
      </c>
    </row>
    <row r="362" spans="4:11" x14ac:dyDescent="0.3">
      <c r="D362" s="6">
        <v>361</v>
      </c>
      <c r="E362" s="6">
        <f t="shared" si="45"/>
        <v>3.5999999999999672</v>
      </c>
      <c r="F362" s="6">
        <f t="shared" si="50"/>
        <v>23.293714059226993</v>
      </c>
      <c r="G362" s="6">
        <f t="shared" si="50"/>
        <v>23.429324366016537</v>
      </c>
      <c r="H362" s="6">
        <f t="shared" si="51"/>
        <v>6.4704761275630185</v>
      </c>
      <c r="I362" s="6">
        <f t="shared" si="51"/>
        <v>-11.131854342773279</v>
      </c>
      <c r="J362" s="6">
        <v>0</v>
      </c>
      <c r="K362" s="6">
        <v>-9.8000000000000007</v>
      </c>
    </row>
    <row r="363" spans="4:11" x14ac:dyDescent="0.3">
      <c r="D363" s="6">
        <v>362</v>
      </c>
      <c r="E363" s="6">
        <f t="shared" si="45"/>
        <v>3.609999999999967</v>
      </c>
      <c r="F363" s="6">
        <f t="shared" si="50"/>
        <v>23.358418820502624</v>
      </c>
      <c r="G363" s="6">
        <f t="shared" si="50"/>
        <v>23.317515822588806</v>
      </c>
      <c r="H363" s="6">
        <f t="shared" si="51"/>
        <v>6.4704761275630185</v>
      </c>
      <c r="I363" s="6">
        <f t="shared" si="51"/>
        <v>-11.22985434277328</v>
      </c>
      <c r="J363" s="6">
        <v>0</v>
      </c>
      <c r="K363" s="6">
        <v>-9.8000000000000007</v>
      </c>
    </row>
    <row r="364" spans="4:11" x14ac:dyDescent="0.3">
      <c r="D364" s="6">
        <v>363</v>
      </c>
      <c r="E364" s="6">
        <f t="shared" si="45"/>
        <v>3.6199999999999668</v>
      </c>
      <c r="F364" s="6">
        <f t="shared" si="50"/>
        <v>23.423123581778256</v>
      </c>
      <c r="G364" s="6">
        <f t="shared" si="50"/>
        <v>23.204727279161073</v>
      </c>
      <c r="H364" s="6">
        <f t="shared" si="51"/>
        <v>6.4704761275630185</v>
      </c>
      <c r="I364" s="6">
        <f t="shared" si="51"/>
        <v>-11.32785434277328</v>
      </c>
      <c r="J364" s="6">
        <v>0</v>
      </c>
      <c r="K364" s="6">
        <v>-9.8000000000000007</v>
      </c>
    </row>
    <row r="365" spans="4:11" x14ac:dyDescent="0.3">
      <c r="D365" s="6">
        <v>364</v>
      </c>
      <c r="E365" s="6">
        <f t="shared" si="45"/>
        <v>3.6299999999999666</v>
      </c>
      <c r="F365" s="6">
        <f t="shared" si="50"/>
        <v>23.487828343053888</v>
      </c>
      <c r="G365" s="6">
        <f t="shared" si="50"/>
        <v>23.090958735733341</v>
      </c>
      <c r="H365" s="6">
        <f t="shared" si="51"/>
        <v>6.4704761275630185</v>
      </c>
      <c r="I365" s="6">
        <f t="shared" si="51"/>
        <v>-11.425854342773281</v>
      </c>
      <c r="J365" s="6">
        <v>0</v>
      </c>
      <c r="K365" s="6">
        <v>-9.8000000000000007</v>
      </c>
    </row>
    <row r="366" spans="4:11" x14ac:dyDescent="0.3">
      <c r="D366" s="6">
        <v>365</v>
      </c>
      <c r="E366" s="6">
        <f t="shared" si="45"/>
        <v>3.6399999999999664</v>
      </c>
      <c r="F366" s="6">
        <f t="shared" si="50"/>
        <v>23.55253310432952</v>
      </c>
      <c r="G366" s="6">
        <f t="shared" si="50"/>
        <v>22.976210192305608</v>
      </c>
      <c r="H366" s="6">
        <f t="shared" si="51"/>
        <v>6.4704761275630185</v>
      </c>
      <c r="I366" s="6">
        <f t="shared" si="51"/>
        <v>-11.523854342773282</v>
      </c>
      <c r="J366" s="6">
        <v>0</v>
      </c>
      <c r="K366" s="6">
        <v>-9.8000000000000007</v>
      </c>
    </row>
    <row r="367" spans="4:11" x14ac:dyDescent="0.3">
      <c r="D367" s="6">
        <v>366</v>
      </c>
      <c r="E367" s="6">
        <f t="shared" si="45"/>
        <v>3.6499999999999662</v>
      </c>
      <c r="F367" s="6">
        <f t="shared" si="50"/>
        <v>23.617237865605151</v>
      </c>
      <c r="G367" s="6">
        <f t="shared" si="50"/>
        <v>22.860481648877876</v>
      </c>
      <c r="H367" s="6">
        <f t="shared" si="51"/>
        <v>6.4704761275630185</v>
      </c>
      <c r="I367" s="6">
        <f t="shared" si="51"/>
        <v>-11.621854342773283</v>
      </c>
      <c r="J367" s="6">
        <v>0</v>
      </c>
      <c r="K367" s="6">
        <v>-9.8000000000000007</v>
      </c>
    </row>
    <row r="368" spans="4:11" x14ac:dyDescent="0.3">
      <c r="D368" s="6">
        <v>367</v>
      </c>
      <c r="E368" s="6">
        <f t="shared" si="45"/>
        <v>3.6599999999999659</v>
      </c>
      <c r="F368" s="6">
        <f t="shared" si="50"/>
        <v>23.681942626880783</v>
      </c>
      <c r="G368" s="6">
        <f t="shared" si="50"/>
        <v>22.743773105450146</v>
      </c>
      <c r="H368" s="6">
        <f t="shared" si="51"/>
        <v>6.4704761275630185</v>
      </c>
      <c r="I368" s="6">
        <f t="shared" si="51"/>
        <v>-11.719854342773283</v>
      </c>
      <c r="J368" s="6">
        <v>0</v>
      </c>
      <c r="K368" s="6">
        <v>-9.8000000000000007</v>
      </c>
    </row>
    <row r="369" spans="4:11" x14ac:dyDescent="0.3">
      <c r="D369" s="6">
        <v>368</v>
      </c>
      <c r="E369" s="6">
        <f t="shared" si="45"/>
        <v>3.6699999999999657</v>
      </c>
      <c r="F369" s="6">
        <f t="shared" si="50"/>
        <v>23.746647388156415</v>
      </c>
      <c r="G369" s="6">
        <f t="shared" si="50"/>
        <v>22.626084562022413</v>
      </c>
      <c r="H369" s="6">
        <f t="shared" si="51"/>
        <v>6.4704761275630185</v>
      </c>
      <c r="I369" s="6">
        <f t="shared" si="51"/>
        <v>-11.817854342773284</v>
      </c>
      <c r="J369" s="6">
        <v>0</v>
      </c>
      <c r="K369" s="6">
        <v>-9.8000000000000007</v>
      </c>
    </row>
    <row r="370" spans="4:11" x14ac:dyDescent="0.3">
      <c r="D370" s="6">
        <v>369</v>
      </c>
      <c r="E370" s="6">
        <f t="shared" si="45"/>
        <v>3.6799999999999655</v>
      </c>
      <c r="F370" s="6">
        <f t="shared" si="50"/>
        <v>23.811352149432047</v>
      </c>
      <c r="G370" s="6">
        <f t="shared" si="50"/>
        <v>22.507416018594682</v>
      </c>
      <c r="H370" s="6">
        <f t="shared" si="51"/>
        <v>6.4704761275630185</v>
      </c>
      <c r="I370" s="6">
        <f t="shared" si="51"/>
        <v>-11.915854342773285</v>
      </c>
      <c r="J370" s="6">
        <v>0</v>
      </c>
      <c r="K370" s="6">
        <v>-9.8000000000000007</v>
      </c>
    </row>
    <row r="371" spans="4:11" x14ac:dyDescent="0.3">
      <c r="D371" s="6">
        <v>370</v>
      </c>
      <c r="E371" s="6">
        <f t="shared" si="45"/>
        <v>3.6899999999999653</v>
      </c>
      <c r="F371" s="6">
        <f t="shared" si="50"/>
        <v>23.876056910707678</v>
      </c>
      <c r="G371" s="6">
        <f t="shared" si="50"/>
        <v>22.38776747516695</v>
      </c>
      <c r="H371" s="6">
        <f t="shared" si="51"/>
        <v>6.4704761275630185</v>
      </c>
      <c r="I371" s="6">
        <f t="shared" si="51"/>
        <v>-12.013854342773286</v>
      </c>
      <c r="J371" s="6">
        <v>0</v>
      </c>
      <c r="K371" s="6">
        <v>-9.8000000000000007</v>
      </c>
    </row>
    <row r="372" spans="4:11" x14ac:dyDescent="0.3">
      <c r="D372" s="6">
        <v>371</v>
      </c>
      <c r="E372" s="6">
        <f t="shared" si="45"/>
        <v>3.6999999999999651</v>
      </c>
      <c r="F372" s="6">
        <f t="shared" ref="F372:G387" si="52">F371+H371*$B$2+0.5*J371*$B$2^2</f>
        <v>23.94076167198331</v>
      </c>
      <c r="G372" s="6">
        <f t="shared" si="52"/>
        <v>22.267138931739218</v>
      </c>
      <c r="H372" s="6">
        <f t="shared" ref="H372:I387" si="53">H371+J371*$B$2</f>
        <v>6.4704761275630185</v>
      </c>
      <c r="I372" s="6">
        <f t="shared" si="53"/>
        <v>-12.111854342773286</v>
      </c>
      <c r="J372" s="6">
        <v>0</v>
      </c>
      <c r="K372" s="6">
        <v>-9.8000000000000007</v>
      </c>
    </row>
    <row r="373" spans="4:11" x14ac:dyDescent="0.3">
      <c r="D373" s="6">
        <v>372</v>
      </c>
      <c r="E373" s="6">
        <f t="shared" si="45"/>
        <v>3.7099999999999649</v>
      </c>
      <c r="F373" s="6">
        <f t="shared" si="52"/>
        <v>24.005466433258942</v>
      </c>
      <c r="G373" s="6">
        <f t="shared" si="52"/>
        <v>22.145530388311485</v>
      </c>
      <c r="H373" s="6">
        <f t="shared" si="53"/>
        <v>6.4704761275630185</v>
      </c>
      <c r="I373" s="6">
        <f t="shared" si="53"/>
        <v>-12.209854342773287</v>
      </c>
      <c r="J373" s="6">
        <v>0</v>
      </c>
      <c r="K373" s="6">
        <v>-9.8000000000000007</v>
      </c>
    </row>
    <row r="374" spans="4:11" x14ac:dyDescent="0.3">
      <c r="D374" s="6">
        <v>373</v>
      </c>
      <c r="E374" s="6">
        <f t="shared" si="45"/>
        <v>3.7199999999999647</v>
      </c>
      <c r="F374" s="6">
        <f t="shared" si="52"/>
        <v>24.070171194534574</v>
      </c>
      <c r="G374" s="6">
        <f t="shared" si="52"/>
        <v>22.022941844883754</v>
      </c>
      <c r="H374" s="6">
        <f t="shared" si="53"/>
        <v>6.4704761275630185</v>
      </c>
      <c r="I374" s="6">
        <f t="shared" si="53"/>
        <v>-12.307854342773288</v>
      </c>
      <c r="J374" s="6">
        <v>0</v>
      </c>
      <c r="K374" s="6">
        <v>-9.8000000000000007</v>
      </c>
    </row>
    <row r="375" spans="4:11" x14ac:dyDescent="0.3">
      <c r="D375" s="6">
        <v>374</v>
      </c>
      <c r="E375" s="6">
        <f t="shared" si="45"/>
        <v>3.7299999999999645</v>
      </c>
      <c r="F375" s="6">
        <f t="shared" si="52"/>
        <v>24.134875955810205</v>
      </c>
      <c r="G375" s="6">
        <f t="shared" si="52"/>
        <v>21.89937330145602</v>
      </c>
      <c r="H375" s="6">
        <f t="shared" si="53"/>
        <v>6.4704761275630185</v>
      </c>
      <c r="I375" s="6">
        <f t="shared" si="53"/>
        <v>-12.405854342773289</v>
      </c>
      <c r="J375" s="6">
        <v>0</v>
      </c>
      <c r="K375" s="6">
        <v>-9.8000000000000007</v>
      </c>
    </row>
    <row r="376" spans="4:11" x14ac:dyDescent="0.3">
      <c r="D376" s="6">
        <v>375</v>
      </c>
      <c r="E376" s="6">
        <f t="shared" si="45"/>
        <v>3.7399999999999642</v>
      </c>
      <c r="F376" s="6">
        <f t="shared" si="52"/>
        <v>24.199580717085837</v>
      </c>
      <c r="G376" s="6">
        <f t="shared" si="52"/>
        <v>21.774824758028288</v>
      </c>
      <c r="H376" s="6">
        <f t="shared" si="53"/>
        <v>6.4704761275630185</v>
      </c>
      <c r="I376" s="6">
        <f t="shared" si="53"/>
        <v>-12.503854342773289</v>
      </c>
      <c r="J376" s="6">
        <v>0</v>
      </c>
      <c r="K376" s="6">
        <v>-9.8000000000000007</v>
      </c>
    </row>
    <row r="377" spans="4:11" x14ac:dyDescent="0.3">
      <c r="D377" s="6">
        <v>376</v>
      </c>
      <c r="E377" s="6">
        <f t="shared" si="45"/>
        <v>3.749999999999964</v>
      </c>
      <c r="F377" s="6">
        <f t="shared" si="52"/>
        <v>24.264285478361469</v>
      </c>
      <c r="G377" s="6">
        <f t="shared" si="52"/>
        <v>21.649296214600557</v>
      </c>
      <c r="H377" s="6">
        <f t="shared" si="53"/>
        <v>6.4704761275630185</v>
      </c>
      <c r="I377" s="6">
        <f t="shared" si="53"/>
        <v>-12.60185434277329</v>
      </c>
      <c r="J377" s="6">
        <v>0</v>
      </c>
      <c r="K377" s="6">
        <v>-9.8000000000000007</v>
      </c>
    </row>
    <row r="378" spans="4:11" x14ac:dyDescent="0.3">
      <c r="D378" s="6">
        <v>377</v>
      </c>
      <c r="E378" s="6">
        <f t="shared" si="45"/>
        <v>3.7599999999999638</v>
      </c>
      <c r="F378" s="6">
        <f t="shared" si="52"/>
        <v>24.328990239637101</v>
      </c>
      <c r="G378" s="6">
        <f t="shared" si="52"/>
        <v>21.522787671172825</v>
      </c>
      <c r="H378" s="6">
        <f t="shared" si="53"/>
        <v>6.4704761275630185</v>
      </c>
      <c r="I378" s="6">
        <f t="shared" si="53"/>
        <v>-12.699854342773291</v>
      </c>
      <c r="J378" s="6">
        <v>0</v>
      </c>
      <c r="K378" s="6">
        <v>-9.8000000000000007</v>
      </c>
    </row>
    <row r="379" spans="4:11" x14ac:dyDescent="0.3">
      <c r="D379" s="6">
        <v>378</v>
      </c>
      <c r="E379" s="6">
        <f t="shared" si="45"/>
        <v>3.7699999999999636</v>
      </c>
      <c r="F379" s="6">
        <f t="shared" si="52"/>
        <v>24.393695000912732</v>
      </c>
      <c r="G379" s="6">
        <f t="shared" si="52"/>
        <v>21.395299127745094</v>
      </c>
      <c r="H379" s="6">
        <f t="shared" si="53"/>
        <v>6.4704761275630185</v>
      </c>
      <c r="I379" s="6">
        <f t="shared" si="53"/>
        <v>-12.797854342773292</v>
      </c>
      <c r="J379" s="6">
        <v>0</v>
      </c>
      <c r="K379" s="6">
        <v>-9.8000000000000007</v>
      </c>
    </row>
    <row r="380" spans="4:11" x14ac:dyDescent="0.3">
      <c r="D380" s="6">
        <v>379</v>
      </c>
      <c r="E380" s="6">
        <f t="shared" si="45"/>
        <v>3.7799999999999634</v>
      </c>
      <c r="F380" s="6">
        <f t="shared" si="52"/>
        <v>24.458399762188364</v>
      </c>
      <c r="G380" s="6">
        <f t="shared" si="52"/>
        <v>21.266830584317361</v>
      </c>
      <c r="H380" s="6">
        <f t="shared" si="53"/>
        <v>6.4704761275630185</v>
      </c>
      <c r="I380" s="6">
        <f t="shared" si="53"/>
        <v>-12.895854342773292</v>
      </c>
      <c r="J380" s="6">
        <v>0</v>
      </c>
      <c r="K380" s="6">
        <v>-9.8000000000000007</v>
      </c>
    </row>
    <row r="381" spans="4:11" x14ac:dyDescent="0.3">
      <c r="D381" s="6">
        <v>380</v>
      </c>
      <c r="E381" s="6">
        <f t="shared" si="45"/>
        <v>3.7899999999999632</v>
      </c>
      <c r="F381" s="6">
        <f t="shared" si="52"/>
        <v>24.523104523463996</v>
      </c>
      <c r="G381" s="6">
        <f t="shared" si="52"/>
        <v>21.13738204088963</v>
      </c>
      <c r="H381" s="6">
        <f t="shared" si="53"/>
        <v>6.4704761275630185</v>
      </c>
      <c r="I381" s="6">
        <f t="shared" si="53"/>
        <v>-12.993854342773293</v>
      </c>
      <c r="J381" s="6">
        <v>0</v>
      </c>
      <c r="K381" s="6">
        <v>-9.8000000000000007</v>
      </c>
    </row>
    <row r="382" spans="4:11" x14ac:dyDescent="0.3">
      <c r="D382" s="6">
        <v>381</v>
      </c>
      <c r="E382" s="6">
        <f t="shared" si="45"/>
        <v>3.799999999999963</v>
      </c>
      <c r="F382" s="6">
        <f t="shared" si="52"/>
        <v>24.587809284739627</v>
      </c>
      <c r="G382" s="6">
        <f t="shared" si="52"/>
        <v>21.006953497461897</v>
      </c>
      <c r="H382" s="6">
        <f t="shared" si="53"/>
        <v>6.4704761275630185</v>
      </c>
      <c r="I382" s="6">
        <f t="shared" si="53"/>
        <v>-13.091854342773294</v>
      </c>
      <c r="J382" s="6">
        <v>0</v>
      </c>
      <c r="K382" s="6">
        <v>-9.8000000000000007</v>
      </c>
    </row>
    <row r="383" spans="4:11" x14ac:dyDescent="0.3">
      <c r="D383" s="6">
        <v>382</v>
      </c>
      <c r="E383" s="6">
        <f t="shared" si="45"/>
        <v>3.8099999999999627</v>
      </c>
      <c r="F383" s="6">
        <f t="shared" si="52"/>
        <v>24.652514046015259</v>
      </c>
      <c r="G383" s="6">
        <f t="shared" si="52"/>
        <v>20.875544954034165</v>
      </c>
      <c r="H383" s="6">
        <f t="shared" si="53"/>
        <v>6.4704761275630185</v>
      </c>
      <c r="I383" s="6">
        <f t="shared" si="53"/>
        <v>-13.189854342773295</v>
      </c>
      <c r="J383" s="6">
        <v>0</v>
      </c>
      <c r="K383" s="6">
        <v>-9.8000000000000007</v>
      </c>
    </row>
    <row r="384" spans="4:11" x14ac:dyDescent="0.3">
      <c r="D384" s="6">
        <v>383</v>
      </c>
      <c r="E384" s="6">
        <f t="shared" si="45"/>
        <v>3.8199999999999625</v>
      </c>
      <c r="F384" s="6">
        <f t="shared" si="52"/>
        <v>24.717218807290891</v>
      </c>
      <c r="G384" s="6">
        <f t="shared" si="52"/>
        <v>20.743156410606431</v>
      </c>
      <c r="H384" s="6">
        <f t="shared" si="53"/>
        <v>6.4704761275630185</v>
      </c>
      <c r="I384" s="6">
        <f t="shared" si="53"/>
        <v>-13.287854342773295</v>
      </c>
      <c r="J384" s="6">
        <v>0</v>
      </c>
      <c r="K384" s="6">
        <v>-9.8000000000000007</v>
      </c>
    </row>
    <row r="385" spans="4:11" x14ac:dyDescent="0.3">
      <c r="D385" s="6">
        <v>384</v>
      </c>
      <c r="E385" s="6">
        <f t="shared" si="45"/>
        <v>3.8299999999999623</v>
      </c>
      <c r="F385" s="6">
        <f t="shared" si="52"/>
        <v>24.781923568566523</v>
      </c>
      <c r="G385" s="6">
        <f t="shared" si="52"/>
        <v>20.609787867178699</v>
      </c>
      <c r="H385" s="6">
        <f t="shared" si="53"/>
        <v>6.4704761275630185</v>
      </c>
      <c r="I385" s="6">
        <f t="shared" si="53"/>
        <v>-13.385854342773296</v>
      </c>
      <c r="J385" s="6">
        <v>0</v>
      </c>
      <c r="K385" s="6">
        <v>-9.8000000000000007</v>
      </c>
    </row>
    <row r="386" spans="4:11" x14ac:dyDescent="0.3">
      <c r="D386" s="6">
        <v>385</v>
      </c>
      <c r="E386" s="6">
        <f t="shared" si="45"/>
        <v>3.8399999999999621</v>
      </c>
      <c r="F386" s="6">
        <f t="shared" si="52"/>
        <v>24.846628329842154</v>
      </c>
      <c r="G386" s="6">
        <f t="shared" si="52"/>
        <v>20.475439323750969</v>
      </c>
      <c r="H386" s="6">
        <f t="shared" si="53"/>
        <v>6.4704761275630185</v>
      </c>
      <c r="I386" s="6">
        <f t="shared" si="53"/>
        <v>-13.483854342773297</v>
      </c>
      <c r="J386" s="6">
        <v>0</v>
      </c>
      <c r="K386" s="6">
        <v>-9.8000000000000007</v>
      </c>
    </row>
    <row r="387" spans="4:11" x14ac:dyDescent="0.3">
      <c r="D387" s="6">
        <v>386</v>
      </c>
      <c r="E387" s="6">
        <f t="shared" si="45"/>
        <v>3.8499999999999619</v>
      </c>
      <c r="F387" s="6">
        <f t="shared" si="52"/>
        <v>24.911333091117786</v>
      </c>
      <c r="G387" s="6">
        <f t="shared" si="52"/>
        <v>20.340110780323236</v>
      </c>
      <c r="H387" s="6">
        <f t="shared" si="53"/>
        <v>6.4704761275630185</v>
      </c>
      <c r="I387" s="6">
        <f t="shared" si="53"/>
        <v>-13.581854342773298</v>
      </c>
      <c r="J387" s="6">
        <v>0</v>
      </c>
      <c r="K387" s="6">
        <v>-9.8000000000000007</v>
      </c>
    </row>
    <row r="388" spans="4:11" x14ac:dyDescent="0.3">
      <c r="D388" s="6">
        <v>387</v>
      </c>
      <c r="E388" s="6">
        <f t="shared" ref="E388:E451" si="54">$B$2+E387</f>
        <v>3.8599999999999617</v>
      </c>
      <c r="F388" s="6">
        <f t="shared" ref="F388:G403" si="55">F387+H387*$B$2+0.5*J387*$B$2^2</f>
        <v>24.976037852393418</v>
      </c>
      <c r="G388" s="6">
        <f t="shared" si="55"/>
        <v>20.203802236895505</v>
      </c>
      <c r="H388" s="6">
        <f t="shared" ref="H388:I403" si="56">H387+J387*$B$2</f>
        <v>6.4704761275630185</v>
      </c>
      <c r="I388" s="6">
        <f t="shared" si="56"/>
        <v>-13.679854342773298</v>
      </c>
      <c r="J388" s="6">
        <v>0</v>
      </c>
      <c r="K388" s="6">
        <v>-9.8000000000000007</v>
      </c>
    </row>
    <row r="389" spans="4:11" x14ac:dyDescent="0.3">
      <c r="D389" s="6">
        <v>388</v>
      </c>
      <c r="E389" s="6">
        <f t="shared" si="54"/>
        <v>3.8699999999999615</v>
      </c>
      <c r="F389" s="6">
        <f t="shared" si="55"/>
        <v>25.04074261366905</v>
      </c>
      <c r="G389" s="6">
        <f t="shared" si="55"/>
        <v>20.066513693467773</v>
      </c>
      <c r="H389" s="6">
        <f t="shared" si="56"/>
        <v>6.4704761275630185</v>
      </c>
      <c r="I389" s="6">
        <f t="shared" si="56"/>
        <v>-13.777854342773299</v>
      </c>
      <c r="J389" s="6">
        <v>0</v>
      </c>
      <c r="K389" s="6">
        <v>-9.8000000000000007</v>
      </c>
    </row>
    <row r="390" spans="4:11" x14ac:dyDescent="0.3">
      <c r="D390" s="6">
        <v>389</v>
      </c>
      <c r="E390" s="6">
        <f t="shared" si="54"/>
        <v>3.8799999999999613</v>
      </c>
      <c r="F390" s="6">
        <f t="shared" si="55"/>
        <v>25.105447374944681</v>
      </c>
      <c r="G390" s="6">
        <f t="shared" si="55"/>
        <v>19.928245150040041</v>
      </c>
      <c r="H390" s="6">
        <f t="shared" si="56"/>
        <v>6.4704761275630185</v>
      </c>
      <c r="I390" s="6">
        <f t="shared" si="56"/>
        <v>-13.8758543427733</v>
      </c>
      <c r="J390" s="6">
        <v>0</v>
      </c>
      <c r="K390" s="6">
        <v>-9.8000000000000007</v>
      </c>
    </row>
    <row r="391" spans="4:11" x14ac:dyDescent="0.3">
      <c r="D391" s="6">
        <v>390</v>
      </c>
      <c r="E391" s="6">
        <f t="shared" si="54"/>
        <v>3.889999999999961</v>
      </c>
      <c r="F391" s="6">
        <f t="shared" si="55"/>
        <v>25.170152136220313</v>
      </c>
      <c r="G391" s="6">
        <f t="shared" si="55"/>
        <v>19.788996606612308</v>
      </c>
      <c r="H391" s="6">
        <f t="shared" si="56"/>
        <v>6.4704761275630185</v>
      </c>
      <c r="I391" s="6">
        <f t="shared" si="56"/>
        <v>-13.973854342773301</v>
      </c>
      <c r="J391" s="6">
        <v>0</v>
      </c>
      <c r="K391" s="6">
        <v>-9.8000000000000007</v>
      </c>
    </row>
    <row r="392" spans="4:11" x14ac:dyDescent="0.3">
      <c r="D392" s="6">
        <v>391</v>
      </c>
      <c r="E392" s="6">
        <f t="shared" si="54"/>
        <v>3.8999999999999608</v>
      </c>
      <c r="F392" s="6">
        <f t="shared" si="55"/>
        <v>25.234856897495945</v>
      </c>
      <c r="G392" s="6">
        <f t="shared" si="55"/>
        <v>19.648768063184576</v>
      </c>
      <c r="H392" s="6">
        <f t="shared" si="56"/>
        <v>6.4704761275630185</v>
      </c>
      <c r="I392" s="6">
        <f t="shared" si="56"/>
        <v>-14.071854342773301</v>
      </c>
      <c r="J392" s="6">
        <v>0</v>
      </c>
      <c r="K392" s="6">
        <v>-9.8000000000000007</v>
      </c>
    </row>
    <row r="393" spans="4:11" x14ac:dyDescent="0.3">
      <c r="D393" s="6">
        <v>392</v>
      </c>
      <c r="E393" s="6">
        <f t="shared" si="54"/>
        <v>3.9099999999999606</v>
      </c>
      <c r="F393" s="6">
        <f t="shared" si="55"/>
        <v>25.299561658771577</v>
      </c>
      <c r="G393" s="6">
        <f t="shared" si="55"/>
        <v>19.507559519756843</v>
      </c>
      <c r="H393" s="6">
        <f t="shared" si="56"/>
        <v>6.4704761275630185</v>
      </c>
      <c r="I393" s="6">
        <f t="shared" si="56"/>
        <v>-14.169854342773302</v>
      </c>
      <c r="J393" s="6">
        <v>0</v>
      </c>
      <c r="K393" s="6">
        <v>-9.8000000000000007</v>
      </c>
    </row>
    <row r="394" spans="4:11" x14ac:dyDescent="0.3">
      <c r="D394" s="6">
        <v>393</v>
      </c>
      <c r="E394" s="6">
        <f t="shared" si="54"/>
        <v>3.9199999999999604</v>
      </c>
      <c r="F394" s="6">
        <f t="shared" si="55"/>
        <v>25.364266420047208</v>
      </c>
      <c r="G394" s="6">
        <f t="shared" si="55"/>
        <v>19.36537097632911</v>
      </c>
      <c r="H394" s="6">
        <f t="shared" si="56"/>
        <v>6.4704761275630185</v>
      </c>
      <c r="I394" s="6">
        <f t="shared" si="56"/>
        <v>-14.267854342773303</v>
      </c>
      <c r="J394" s="6">
        <v>0</v>
      </c>
      <c r="K394" s="6">
        <v>-9.8000000000000007</v>
      </c>
    </row>
    <row r="395" spans="4:11" x14ac:dyDescent="0.3">
      <c r="D395" s="6">
        <v>394</v>
      </c>
      <c r="E395" s="6">
        <f t="shared" si="54"/>
        <v>3.9299999999999602</v>
      </c>
      <c r="F395" s="6">
        <f t="shared" si="55"/>
        <v>25.42897118132284</v>
      </c>
      <c r="G395" s="6">
        <f t="shared" si="55"/>
        <v>19.22220243290138</v>
      </c>
      <c r="H395" s="6">
        <f t="shared" si="56"/>
        <v>6.4704761275630185</v>
      </c>
      <c r="I395" s="6">
        <f t="shared" si="56"/>
        <v>-14.365854342773304</v>
      </c>
      <c r="J395" s="6">
        <v>0</v>
      </c>
      <c r="K395" s="6">
        <v>-9.8000000000000007</v>
      </c>
    </row>
    <row r="396" spans="4:11" x14ac:dyDescent="0.3">
      <c r="D396" s="6">
        <v>395</v>
      </c>
      <c r="E396" s="6">
        <f t="shared" si="54"/>
        <v>3.93999999999996</v>
      </c>
      <c r="F396" s="6">
        <f t="shared" si="55"/>
        <v>25.493675942598472</v>
      </c>
      <c r="G396" s="6">
        <f t="shared" si="55"/>
        <v>19.078053889473647</v>
      </c>
      <c r="H396" s="6">
        <f t="shared" si="56"/>
        <v>6.4704761275630185</v>
      </c>
      <c r="I396" s="6">
        <f t="shared" si="56"/>
        <v>-14.463854342773304</v>
      </c>
      <c r="J396" s="6">
        <v>0</v>
      </c>
      <c r="K396" s="6">
        <v>-9.8000000000000007</v>
      </c>
    </row>
    <row r="397" spans="4:11" x14ac:dyDescent="0.3">
      <c r="D397" s="6">
        <v>396</v>
      </c>
      <c r="E397" s="6">
        <f t="shared" si="54"/>
        <v>3.9499999999999598</v>
      </c>
      <c r="F397" s="6">
        <f t="shared" si="55"/>
        <v>25.558380703874104</v>
      </c>
      <c r="G397" s="6">
        <f t="shared" si="55"/>
        <v>18.932925346045916</v>
      </c>
      <c r="H397" s="6">
        <f t="shared" si="56"/>
        <v>6.4704761275630185</v>
      </c>
      <c r="I397" s="6">
        <f t="shared" si="56"/>
        <v>-14.561854342773305</v>
      </c>
      <c r="J397" s="6">
        <v>0</v>
      </c>
      <c r="K397" s="6">
        <v>-9.8000000000000007</v>
      </c>
    </row>
    <row r="398" spans="4:11" x14ac:dyDescent="0.3">
      <c r="D398" s="6">
        <v>397</v>
      </c>
      <c r="E398" s="6">
        <f t="shared" si="54"/>
        <v>3.9599999999999596</v>
      </c>
      <c r="F398" s="6">
        <f t="shared" si="55"/>
        <v>25.623085465149735</v>
      </c>
      <c r="G398" s="6">
        <f t="shared" si="55"/>
        <v>18.786816802618183</v>
      </c>
      <c r="H398" s="6">
        <f t="shared" si="56"/>
        <v>6.4704761275630185</v>
      </c>
      <c r="I398" s="6">
        <f t="shared" si="56"/>
        <v>-14.659854342773306</v>
      </c>
      <c r="J398" s="6">
        <v>0</v>
      </c>
      <c r="K398" s="6">
        <v>-9.8000000000000007</v>
      </c>
    </row>
    <row r="399" spans="4:11" x14ac:dyDescent="0.3">
      <c r="D399" s="6">
        <v>398</v>
      </c>
      <c r="E399" s="6">
        <f t="shared" si="54"/>
        <v>3.9699999999999593</v>
      </c>
      <c r="F399" s="6">
        <f t="shared" si="55"/>
        <v>25.687790226425367</v>
      </c>
      <c r="G399" s="6">
        <f t="shared" si="55"/>
        <v>18.639728259190452</v>
      </c>
      <c r="H399" s="6">
        <f t="shared" si="56"/>
        <v>6.4704761275630185</v>
      </c>
      <c r="I399" s="6">
        <f t="shared" si="56"/>
        <v>-14.757854342773307</v>
      </c>
      <c r="J399" s="6">
        <v>0</v>
      </c>
      <c r="K399" s="6">
        <v>-9.8000000000000007</v>
      </c>
    </row>
    <row r="400" spans="4:11" x14ac:dyDescent="0.3">
      <c r="D400" s="6">
        <v>399</v>
      </c>
      <c r="E400" s="6">
        <f t="shared" si="54"/>
        <v>3.9799999999999591</v>
      </c>
      <c r="F400" s="6">
        <f t="shared" si="55"/>
        <v>25.752494987700999</v>
      </c>
      <c r="G400" s="6">
        <f t="shared" si="55"/>
        <v>18.491659715762719</v>
      </c>
      <c r="H400" s="6">
        <f t="shared" si="56"/>
        <v>6.4704761275630185</v>
      </c>
      <c r="I400" s="6">
        <f t="shared" si="56"/>
        <v>-14.855854342773307</v>
      </c>
      <c r="J400" s="6">
        <v>0</v>
      </c>
      <c r="K400" s="6">
        <v>-9.8000000000000007</v>
      </c>
    </row>
    <row r="401" spans="4:11" x14ac:dyDescent="0.3">
      <c r="D401" s="6">
        <v>400</v>
      </c>
      <c r="E401" s="6">
        <f t="shared" si="54"/>
        <v>3.9899999999999589</v>
      </c>
      <c r="F401" s="6">
        <f t="shared" si="55"/>
        <v>25.817199748976631</v>
      </c>
      <c r="G401" s="6">
        <f t="shared" si="55"/>
        <v>18.342611172334987</v>
      </c>
      <c r="H401" s="6">
        <f t="shared" si="56"/>
        <v>6.4704761275630185</v>
      </c>
      <c r="I401" s="6">
        <f t="shared" si="56"/>
        <v>-14.953854342773308</v>
      </c>
      <c r="J401" s="6">
        <v>0</v>
      </c>
      <c r="K401" s="6">
        <v>-9.8000000000000007</v>
      </c>
    </row>
    <row r="402" spans="4:11" x14ac:dyDescent="0.3">
      <c r="D402" s="6">
        <v>401</v>
      </c>
      <c r="E402" s="6">
        <f t="shared" si="54"/>
        <v>3.9999999999999587</v>
      </c>
      <c r="F402" s="6">
        <f t="shared" si="55"/>
        <v>25.881904510252262</v>
      </c>
      <c r="G402" s="6">
        <f t="shared" si="55"/>
        <v>18.192582628907253</v>
      </c>
      <c r="H402" s="6">
        <f t="shared" si="56"/>
        <v>6.4704761275630185</v>
      </c>
      <c r="I402" s="6">
        <f t="shared" si="56"/>
        <v>-15.051854342773309</v>
      </c>
      <c r="J402" s="6">
        <v>0</v>
      </c>
      <c r="K402" s="6">
        <v>-9.8000000000000007</v>
      </c>
    </row>
    <row r="403" spans="4:11" x14ac:dyDescent="0.3">
      <c r="D403" s="6">
        <v>402</v>
      </c>
      <c r="E403" s="6">
        <f t="shared" si="54"/>
        <v>4.0099999999999589</v>
      </c>
      <c r="F403" s="6">
        <f t="shared" si="55"/>
        <v>25.946609271527894</v>
      </c>
      <c r="G403" s="6">
        <f t="shared" si="55"/>
        <v>18.041574085479521</v>
      </c>
      <c r="H403" s="6">
        <f t="shared" si="56"/>
        <v>6.4704761275630185</v>
      </c>
      <c r="I403" s="6">
        <f t="shared" si="56"/>
        <v>-15.14985434277331</v>
      </c>
      <c r="J403" s="6">
        <v>0</v>
      </c>
      <c r="K403" s="6">
        <v>-9.8000000000000007</v>
      </c>
    </row>
    <row r="404" spans="4:11" x14ac:dyDescent="0.3">
      <c r="D404" s="6">
        <v>403</v>
      </c>
      <c r="E404" s="6">
        <f t="shared" si="54"/>
        <v>4.0199999999999587</v>
      </c>
      <c r="F404" s="6">
        <f t="shared" ref="F404:G419" si="57">F403+H403*$B$2+0.5*J403*$B$2^2</f>
        <v>26.011314032803526</v>
      </c>
      <c r="G404" s="6">
        <f t="shared" si="57"/>
        <v>17.88958554205179</v>
      </c>
      <c r="H404" s="6">
        <f t="shared" ref="H404:I419" si="58">H403+J403*$B$2</f>
        <v>6.4704761275630185</v>
      </c>
      <c r="I404" s="6">
        <f t="shared" si="58"/>
        <v>-15.24785434277331</v>
      </c>
      <c r="J404" s="6">
        <v>0</v>
      </c>
      <c r="K404" s="6">
        <v>-9.8000000000000007</v>
      </c>
    </row>
    <row r="405" spans="4:11" x14ac:dyDescent="0.3">
      <c r="D405" s="6">
        <v>404</v>
      </c>
      <c r="E405" s="6">
        <f t="shared" si="54"/>
        <v>4.0299999999999585</v>
      </c>
      <c r="F405" s="6">
        <f t="shared" si="57"/>
        <v>26.076018794079157</v>
      </c>
      <c r="G405" s="6">
        <f t="shared" si="57"/>
        <v>17.736616998624058</v>
      </c>
      <c r="H405" s="6">
        <f t="shared" si="58"/>
        <v>6.4704761275630185</v>
      </c>
      <c r="I405" s="6">
        <f t="shared" si="58"/>
        <v>-15.345854342773311</v>
      </c>
      <c r="J405" s="6">
        <v>0</v>
      </c>
      <c r="K405" s="6">
        <v>-9.8000000000000007</v>
      </c>
    </row>
    <row r="406" spans="4:11" x14ac:dyDescent="0.3">
      <c r="D406" s="6">
        <v>405</v>
      </c>
      <c r="E406" s="6">
        <f t="shared" si="54"/>
        <v>4.0399999999999583</v>
      </c>
      <c r="F406" s="6">
        <f t="shared" si="57"/>
        <v>26.140723555354789</v>
      </c>
      <c r="G406" s="6">
        <f t="shared" si="57"/>
        <v>17.582668455196327</v>
      </c>
      <c r="H406" s="6">
        <f t="shared" si="58"/>
        <v>6.4704761275630185</v>
      </c>
      <c r="I406" s="6">
        <f t="shared" si="58"/>
        <v>-15.443854342773312</v>
      </c>
      <c r="J406" s="6">
        <v>0</v>
      </c>
      <c r="K406" s="6">
        <v>-9.8000000000000007</v>
      </c>
    </row>
    <row r="407" spans="4:11" x14ac:dyDescent="0.3">
      <c r="D407" s="6">
        <v>406</v>
      </c>
      <c r="E407" s="6">
        <f t="shared" si="54"/>
        <v>4.0499999999999581</v>
      </c>
      <c r="F407" s="6">
        <f t="shared" si="57"/>
        <v>26.205428316630421</v>
      </c>
      <c r="G407" s="6">
        <f t="shared" si="57"/>
        <v>17.427739911768594</v>
      </c>
      <c r="H407" s="6">
        <f t="shared" si="58"/>
        <v>6.4704761275630185</v>
      </c>
      <c r="I407" s="6">
        <f t="shared" si="58"/>
        <v>-15.541854342773313</v>
      </c>
      <c r="J407" s="6">
        <v>0</v>
      </c>
      <c r="K407" s="6">
        <v>-9.8000000000000007</v>
      </c>
    </row>
    <row r="408" spans="4:11" x14ac:dyDescent="0.3">
      <c r="D408" s="6">
        <v>407</v>
      </c>
      <c r="E408" s="6">
        <f t="shared" si="54"/>
        <v>4.0599999999999579</v>
      </c>
      <c r="F408" s="6">
        <f t="shared" si="57"/>
        <v>26.270133077906053</v>
      </c>
      <c r="G408" s="6">
        <f t="shared" si="57"/>
        <v>17.271831368340862</v>
      </c>
      <c r="H408" s="6">
        <f t="shared" si="58"/>
        <v>6.4704761275630185</v>
      </c>
      <c r="I408" s="6">
        <f t="shared" si="58"/>
        <v>-15.639854342773313</v>
      </c>
      <c r="J408" s="6">
        <v>0</v>
      </c>
      <c r="K408" s="6">
        <v>-9.8000000000000007</v>
      </c>
    </row>
    <row r="409" spans="4:11" x14ac:dyDescent="0.3">
      <c r="D409" s="6">
        <v>408</v>
      </c>
      <c r="E409" s="6">
        <f t="shared" si="54"/>
        <v>4.0699999999999577</v>
      </c>
      <c r="F409" s="6">
        <f t="shared" si="57"/>
        <v>26.334837839181684</v>
      </c>
      <c r="G409" s="6">
        <f t="shared" si="57"/>
        <v>17.114942824913129</v>
      </c>
      <c r="H409" s="6">
        <f t="shared" si="58"/>
        <v>6.4704761275630185</v>
      </c>
      <c r="I409" s="6">
        <f t="shared" si="58"/>
        <v>-15.737854342773314</v>
      </c>
      <c r="J409" s="6">
        <v>0</v>
      </c>
      <c r="K409" s="6">
        <v>-9.8000000000000007</v>
      </c>
    </row>
    <row r="410" spans="4:11" x14ac:dyDescent="0.3">
      <c r="D410" s="6">
        <v>409</v>
      </c>
      <c r="E410" s="6">
        <f t="shared" si="54"/>
        <v>4.0799999999999574</v>
      </c>
      <c r="F410" s="6">
        <f t="shared" si="57"/>
        <v>26.399542600457316</v>
      </c>
      <c r="G410" s="6">
        <f t="shared" si="57"/>
        <v>16.957074281485397</v>
      </c>
      <c r="H410" s="6">
        <f t="shared" si="58"/>
        <v>6.4704761275630185</v>
      </c>
      <c r="I410" s="6">
        <f t="shared" si="58"/>
        <v>-15.835854342773315</v>
      </c>
      <c r="J410" s="6">
        <v>0</v>
      </c>
      <c r="K410" s="6">
        <v>-9.8000000000000007</v>
      </c>
    </row>
    <row r="411" spans="4:11" x14ac:dyDescent="0.3">
      <c r="D411" s="6">
        <v>410</v>
      </c>
      <c r="E411" s="6">
        <f t="shared" si="54"/>
        <v>4.0899999999999572</v>
      </c>
      <c r="F411" s="6">
        <f t="shared" si="57"/>
        <v>26.464247361732948</v>
      </c>
      <c r="G411" s="6">
        <f t="shared" si="57"/>
        <v>16.798225738057663</v>
      </c>
      <c r="H411" s="6">
        <f t="shared" si="58"/>
        <v>6.4704761275630185</v>
      </c>
      <c r="I411" s="6">
        <f t="shared" si="58"/>
        <v>-15.933854342773316</v>
      </c>
      <c r="J411" s="6">
        <v>0</v>
      </c>
      <c r="K411" s="6">
        <v>-9.8000000000000007</v>
      </c>
    </row>
    <row r="412" spans="4:11" x14ac:dyDescent="0.3">
      <c r="D412" s="6">
        <v>411</v>
      </c>
      <c r="E412" s="6">
        <f t="shared" si="54"/>
        <v>4.099999999999957</v>
      </c>
      <c r="F412" s="6">
        <f t="shared" si="57"/>
        <v>26.52895212300858</v>
      </c>
      <c r="G412" s="6">
        <f t="shared" si="57"/>
        <v>16.638397194629931</v>
      </c>
      <c r="H412" s="6">
        <f t="shared" si="58"/>
        <v>6.4704761275630185</v>
      </c>
      <c r="I412" s="6">
        <f t="shared" si="58"/>
        <v>-16.031854342773315</v>
      </c>
      <c r="J412" s="6">
        <v>0</v>
      </c>
      <c r="K412" s="6">
        <v>-9.8000000000000007</v>
      </c>
    </row>
    <row r="413" spans="4:11" x14ac:dyDescent="0.3">
      <c r="D413" s="6">
        <v>412</v>
      </c>
      <c r="E413" s="6">
        <f t="shared" si="54"/>
        <v>4.1099999999999568</v>
      </c>
      <c r="F413" s="6">
        <f t="shared" si="57"/>
        <v>26.593656884284211</v>
      </c>
      <c r="G413" s="6">
        <f t="shared" si="57"/>
        <v>16.477588651202201</v>
      </c>
      <c r="H413" s="6">
        <f t="shared" si="58"/>
        <v>6.4704761275630185</v>
      </c>
      <c r="I413" s="6">
        <f t="shared" si="58"/>
        <v>-16.129854342773314</v>
      </c>
      <c r="J413" s="6">
        <v>0</v>
      </c>
      <c r="K413" s="6">
        <v>-9.8000000000000007</v>
      </c>
    </row>
    <row r="414" spans="4:11" x14ac:dyDescent="0.3">
      <c r="D414" s="6">
        <v>413</v>
      </c>
      <c r="E414" s="6">
        <f t="shared" si="54"/>
        <v>4.1199999999999566</v>
      </c>
      <c r="F414" s="6">
        <f t="shared" si="57"/>
        <v>26.658361645559843</v>
      </c>
      <c r="G414" s="6">
        <f t="shared" si="57"/>
        <v>16.315800107774468</v>
      </c>
      <c r="H414" s="6">
        <f t="shared" si="58"/>
        <v>6.4704761275630185</v>
      </c>
      <c r="I414" s="6">
        <f t="shared" si="58"/>
        <v>-16.227854342773313</v>
      </c>
      <c r="J414" s="6">
        <v>0</v>
      </c>
      <c r="K414" s="6">
        <v>-9.8000000000000007</v>
      </c>
    </row>
    <row r="415" spans="4:11" x14ac:dyDescent="0.3">
      <c r="D415" s="6">
        <v>414</v>
      </c>
      <c r="E415" s="6">
        <f t="shared" si="54"/>
        <v>4.1299999999999564</v>
      </c>
      <c r="F415" s="6">
        <f t="shared" si="57"/>
        <v>26.723066406835475</v>
      </c>
      <c r="G415" s="6">
        <f t="shared" si="57"/>
        <v>16.153031564346737</v>
      </c>
      <c r="H415" s="6">
        <f t="shared" si="58"/>
        <v>6.4704761275630185</v>
      </c>
      <c r="I415" s="6">
        <f t="shared" si="58"/>
        <v>-16.325854342773312</v>
      </c>
      <c r="J415" s="6">
        <v>0</v>
      </c>
      <c r="K415" s="6">
        <v>-9.8000000000000007</v>
      </c>
    </row>
    <row r="416" spans="4:11" x14ac:dyDescent="0.3">
      <c r="D416" s="6">
        <v>415</v>
      </c>
      <c r="E416" s="6">
        <f t="shared" si="54"/>
        <v>4.1399999999999562</v>
      </c>
      <c r="F416" s="6">
        <f t="shared" si="57"/>
        <v>26.787771168111107</v>
      </c>
      <c r="G416" s="6">
        <f t="shared" si="57"/>
        <v>15.989283020919004</v>
      </c>
      <c r="H416" s="6">
        <f t="shared" si="58"/>
        <v>6.4704761275630185</v>
      </c>
      <c r="I416" s="6">
        <f t="shared" si="58"/>
        <v>-16.423854342773311</v>
      </c>
      <c r="J416" s="6">
        <v>0</v>
      </c>
      <c r="K416" s="6">
        <v>-9.8000000000000007</v>
      </c>
    </row>
    <row r="417" spans="4:11" x14ac:dyDescent="0.3">
      <c r="D417" s="6">
        <v>416</v>
      </c>
      <c r="E417" s="6">
        <f t="shared" si="54"/>
        <v>4.1499999999999559</v>
      </c>
      <c r="F417" s="6">
        <f t="shared" si="57"/>
        <v>26.852475929386738</v>
      </c>
      <c r="G417" s="6">
        <f t="shared" si="57"/>
        <v>15.824554477491272</v>
      </c>
      <c r="H417" s="6">
        <f t="shared" si="58"/>
        <v>6.4704761275630185</v>
      </c>
      <c r="I417" s="6">
        <f t="shared" si="58"/>
        <v>-16.52185434277331</v>
      </c>
      <c r="J417" s="6">
        <v>0</v>
      </c>
      <c r="K417" s="6">
        <v>-9.8000000000000007</v>
      </c>
    </row>
    <row r="418" spans="4:11" x14ac:dyDescent="0.3">
      <c r="D418" s="6">
        <v>417</v>
      </c>
      <c r="E418" s="6">
        <f t="shared" si="54"/>
        <v>4.1599999999999557</v>
      </c>
      <c r="F418" s="6">
        <f t="shared" si="57"/>
        <v>26.91718069066237</v>
      </c>
      <c r="G418" s="6">
        <f t="shared" si="57"/>
        <v>15.658845934063541</v>
      </c>
      <c r="H418" s="6">
        <f t="shared" si="58"/>
        <v>6.4704761275630185</v>
      </c>
      <c r="I418" s="6">
        <f t="shared" si="58"/>
        <v>-16.619854342773309</v>
      </c>
      <c r="J418" s="6">
        <v>0</v>
      </c>
      <c r="K418" s="6">
        <v>-9.8000000000000007</v>
      </c>
    </row>
    <row r="419" spans="4:11" x14ac:dyDescent="0.3">
      <c r="D419" s="6">
        <v>418</v>
      </c>
      <c r="E419" s="6">
        <f t="shared" si="54"/>
        <v>4.1699999999999555</v>
      </c>
      <c r="F419" s="6">
        <f t="shared" si="57"/>
        <v>26.981885451938002</v>
      </c>
      <c r="G419" s="6">
        <f t="shared" si="57"/>
        <v>15.492157390635809</v>
      </c>
      <c r="H419" s="6">
        <f t="shared" si="58"/>
        <v>6.4704761275630185</v>
      </c>
      <c r="I419" s="6">
        <f t="shared" si="58"/>
        <v>-16.717854342773308</v>
      </c>
      <c r="J419" s="6">
        <v>0</v>
      </c>
      <c r="K419" s="6">
        <v>-9.8000000000000007</v>
      </c>
    </row>
    <row r="420" spans="4:11" x14ac:dyDescent="0.3">
      <c r="D420" s="6">
        <v>419</v>
      </c>
      <c r="E420" s="6">
        <f t="shared" si="54"/>
        <v>4.1799999999999553</v>
      </c>
      <c r="F420" s="6">
        <f t="shared" ref="F420:G435" si="59">F419+H419*$B$2+0.5*J419*$B$2^2</f>
        <v>27.046590213213634</v>
      </c>
      <c r="G420" s="6">
        <f t="shared" si="59"/>
        <v>15.324488847208077</v>
      </c>
      <c r="H420" s="6">
        <f t="shared" ref="H420:I435" si="60">H419+J419*$B$2</f>
        <v>6.4704761275630185</v>
      </c>
      <c r="I420" s="6">
        <f t="shared" si="60"/>
        <v>-16.815854342773306</v>
      </c>
      <c r="J420" s="6">
        <v>0</v>
      </c>
      <c r="K420" s="6">
        <v>-9.8000000000000007</v>
      </c>
    </row>
    <row r="421" spans="4:11" x14ac:dyDescent="0.3">
      <c r="D421" s="6">
        <v>420</v>
      </c>
      <c r="E421" s="6">
        <f t="shared" si="54"/>
        <v>4.1899999999999551</v>
      </c>
      <c r="F421" s="6">
        <f t="shared" si="59"/>
        <v>27.111294974489265</v>
      </c>
      <c r="G421" s="6">
        <f t="shared" si="59"/>
        <v>15.155840303780344</v>
      </c>
      <c r="H421" s="6">
        <f t="shared" si="60"/>
        <v>6.4704761275630185</v>
      </c>
      <c r="I421" s="6">
        <f t="shared" si="60"/>
        <v>-16.913854342773305</v>
      </c>
      <c r="J421" s="6">
        <v>0</v>
      </c>
      <c r="K421" s="6">
        <v>-9.8000000000000007</v>
      </c>
    </row>
    <row r="422" spans="4:11" x14ac:dyDescent="0.3">
      <c r="D422" s="6">
        <v>421</v>
      </c>
      <c r="E422" s="6">
        <f t="shared" si="54"/>
        <v>4.1999999999999549</v>
      </c>
      <c r="F422" s="6">
        <f t="shared" si="59"/>
        <v>27.175999735764897</v>
      </c>
      <c r="G422" s="6">
        <f t="shared" si="59"/>
        <v>14.986211760352612</v>
      </c>
      <c r="H422" s="6">
        <f t="shared" si="60"/>
        <v>6.4704761275630185</v>
      </c>
      <c r="I422" s="6">
        <f t="shared" si="60"/>
        <v>-17.011854342773304</v>
      </c>
      <c r="J422" s="6">
        <v>0</v>
      </c>
      <c r="K422" s="6">
        <v>-9.8000000000000007</v>
      </c>
    </row>
    <row r="423" spans="4:11" x14ac:dyDescent="0.3">
      <c r="D423" s="6">
        <v>422</v>
      </c>
      <c r="E423" s="6">
        <f t="shared" si="54"/>
        <v>4.2099999999999547</v>
      </c>
      <c r="F423" s="6">
        <f t="shared" si="59"/>
        <v>27.240704497040529</v>
      </c>
      <c r="G423" s="6">
        <f t="shared" si="59"/>
        <v>14.815603216924879</v>
      </c>
      <c r="H423" s="6">
        <f t="shared" si="60"/>
        <v>6.4704761275630185</v>
      </c>
      <c r="I423" s="6">
        <f t="shared" si="60"/>
        <v>-17.109854342773303</v>
      </c>
      <c r="J423" s="6">
        <v>0</v>
      </c>
      <c r="K423" s="6">
        <v>-9.8000000000000007</v>
      </c>
    </row>
    <row r="424" spans="4:11" x14ac:dyDescent="0.3">
      <c r="D424" s="6">
        <v>423</v>
      </c>
      <c r="E424" s="6">
        <f t="shared" si="54"/>
        <v>4.2199999999999545</v>
      </c>
      <c r="F424" s="6">
        <f t="shared" si="59"/>
        <v>27.305409258316161</v>
      </c>
      <c r="G424" s="6">
        <f t="shared" si="59"/>
        <v>14.644014673497146</v>
      </c>
      <c r="H424" s="6">
        <f t="shared" si="60"/>
        <v>6.4704761275630185</v>
      </c>
      <c r="I424" s="6">
        <f t="shared" si="60"/>
        <v>-17.207854342773302</v>
      </c>
      <c r="J424" s="6">
        <v>0</v>
      </c>
      <c r="K424" s="6">
        <v>-9.8000000000000007</v>
      </c>
    </row>
    <row r="425" spans="4:11" x14ac:dyDescent="0.3">
      <c r="D425" s="6">
        <v>424</v>
      </c>
      <c r="E425" s="6">
        <f t="shared" si="54"/>
        <v>4.2299999999999542</v>
      </c>
      <c r="F425" s="6">
        <f t="shared" si="59"/>
        <v>27.370114019591792</v>
      </c>
      <c r="G425" s="6">
        <f t="shared" si="59"/>
        <v>14.471446130069413</v>
      </c>
      <c r="H425" s="6">
        <f t="shared" si="60"/>
        <v>6.4704761275630185</v>
      </c>
      <c r="I425" s="6">
        <f t="shared" si="60"/>
        <v>-17.305854342773301</v>
      </c>
      <c r="J425" s="6">
        <v>0</v>
      </c>
      <c r="K425" s="6">
        <v>-9.8000000000000007</v>
      </c>
    </row>
    <row r="426" spans="4:11" x14ac:dyDescent="0.3">
      <c r="D426" s="6">
        <v>425</v>
      </c>
      <c r="E426" s="6">
        <f t="shared" si="54"/>
        <v>4.239999999999954</v>
      </c>
      <c r="F426" s="6">
        <f t="shared" si="59"/>
        <v>27.434818780867424</v>
      </c>
      <c r="G426" s="6">
        <f t="shared" si="59"/>
        <v>14.297897586641682</v>
      </c>
      <c r="H426" s="6">
        <f t="shared" si="60"/>
        <v>6.4704761275630185</v>
      </c>
      <c r="I426" s="6">
        <f t="shared" si="60"/>
        <v>-17.4038543427733</v>
      </c>
      <c r="J426" s="6">
        <v>0</v>
      </c>
      <c r="K426" s="6">
        <v>-9.8000000000000007</v>
      </c>
    </row>
    <row r="427" spans="4:11" x14ac:dyDescent="0.3">
      <c r="D427" s="6">
        <v>426</v>
      </c>
      <c r="E427" s="6">
        <f t="shared" si="54"/>
        <v>4.2499999999999538</v>
      </c>
      <c r="F427" s="6">
        <f t="shared" si="59"/>
        <v>27.499523542143056</v>
      </c>
      <c r="G427" s="6">
        <f t="shared" si="59"/>
        <v>14.12336904321395</v>
      </c>
      <c r="H427" s="6">
        <f t="shared" si="60"/>
        <v>6.4704761275630185</v>
      </c>
      <c r="I427" s="6">
        <f t="shared" si="60"/>
        <v>-17.501854342773299</v>
      </c>
      <c r="J427" s="6">
        <v>0</v>
      </c>
      <c r="K427" s="6">
        <v>-9.8000000000000007</v>
      </c>
    </row>
    <row r="428" spans="4:11" x14ac:dyDescent="0.3">
      <c r="D428" s="6">
        <v>427</v>
      </c>
      <c r="E428" s="6">
        <f t="shared" si="54"/>
        <v>4.2599999999999536</v>
      </c>
      <c r="F428" s="6">
        <f t="shared" si="59"/>
        <v>27.564228303418687</v>
      </c>
      <c r="G428" s="6">
        <f t="shared" si="59"/>
        <v>13.947860499786218</v>
      </c>
      <c r="H428" s="6">
        <f t="shared" si="60"/>
        <v>6.4704761275630185</v>
      </c>
      <c r="I428" s="6">
        <f t="shared" si="60"/>
        <v>-17.599854342773298</v>
      </c>
      <c r="J428" s="6">
        <v>0</v>
      </c>
      <c r="K428" s="6">
        <v>-9.8000000000000007</v>
      </c>
    </row>
    <row r="429" spans="4:11" x14ac:dyDescent="0.3">
      <c r="D429" s="6">
        <v>428</v>
      </c>
      <c r="E429" s="6">
        <f t="shared" si="54"/>
        <v>4.2699999999999534</v>
      </c>
      <c r="F429" s="6">
        <f t="shared" si="59"/>
        <v>27.628933064694319</v>
      </c>
      <c r="G429" s="6">
        <f t="shared" si="59"/>
        <v>13.771371956358486</v>
      </c>
      <c r="H429" s="6">
        <f t="shared" si="60"/>
        <v>6.4704761275630185</v>
      </c>
      <c r="I429" s="6">
        <f t="shared" si="60"/>
        <v>-17.697854342773297</v>
      </c>
      <c r="J429" s="6">
        <v>0</v>
      </c>
      <c r="K429" s="6">
        <v>-9.8000000000000007</v>
      </c>
    </row>
    <row r="430" spans="4:11" x14ac:dyDescent="0.3">
      <c r="D430" s="6">
        <v>429</v>
      </c>
      <c r="E430" s="6">
        <f t="shared" si="54"/>
        <v>4.2799999999999532</v>
      </c>
      <c r="F430" s="6">
        <f t="shared" si="59"/>
        <v>27.693637825969951</v>
      </c>
      <c r="G430" s="6">
        <f t="shared" si="59"/>
        <v>13.593903412930754</v>
      </c>
      <c r="H430" s="6">
        <f t="shared" si="60"/>
        <v>6.4704761275630185</v>
      </c>
      <c r="I430" s="6">
        <f t="shared" si="60"/>
        <v>-17.795854342773296</v>
      </c>
      <c r="J430" s="6">
        <v>0</v>
      </c>
      <c r="K430" s="6">
        <v>-9.8000000000000007</v>
      </c>
    </row>
    <row r="431" spans="4:11" x14ac:dyDescent="0.3">
      <c r="D431" s="6">
        <v>430</v>
      </c>
      <c r="E431" s="6">
        <f t="shared" si="54"/>
        <v>4.289999999999953</v>
      </c>
      <c r="F431" s="6">
        <f t="shared" si="59"/>
        <v>27.758342587245583</v>
      </c>
      <c r="G431" s="6">
        <f t="shared" si="59"/>
        <v>13.415454869503021</v>
      </c>
      <c r="H431" s="6">
        <f t="shared" si="60"/>
        <v>6.4704761275630185</v>
      </c>
      <c r="I431" s="6">
        <f t="shared" si="60"/>
        <v>-17.893854342773295</v>
      </c>
      <c r="J431" s="6">
        <v>0</v>
      </c>
      <c r="K431" s="6">
        <v>-9.8000000000000007</v>
      </c>
    </row>
    <row r="432" spans="4:11" x14ac:dyDescent="0.3">
      <c r="D432" s="6">
        <v>431</v>
      </c>
      <c r="E432" s="6">
        <f t="shared" si="54"/>
        <v>4.2999999999999527</v>
      </c>
      <c r="F432" s="6">
        <f t="shared" si="59"/>
        <v>27.823047348521214</v>
      </c>
      <c r="G432" s="6">
        <f t="shared" si="59"/>
        <v>13.236026326075288</v>
      </c>
      <c r="H432" s="6">
        <f t="shared" si="60"/>
        <v>6.4704761275630185</v>
      </c>
      <c r="I432" s="6">
        <f t="shared" si="60"/>
        <v>-17.991854342773294</v>
      </c>
      <c r="J432" s="6">
        <v>0</v>
      </c>
      <c r="K432" s="6">
        <v>-9.8000000000000007</v>
      </c>
    </row>
    <row r="433" spans="4:11" x14ac:dyDescent="0.3">
      <c r="D433" s="6">
        <v>432</v>
      </c>
      <c r="E433" s="6">
        <f t="shared" si="54"/>
        <v>4.3099999999999525</v>
      </c>
      <c r="F433" s="6">
        <f t="shared" si="59"/>
        <v>27.887752109796846</v>
      </c>
      <c r="G433" s="6">
        <f t="shared" si="59"/>
        <v>13.055617782647555</v>
      </c>
      <c r="H433" s="6">
        <f t="shared" si="60"/>
        <v>6.4704761275630185</v>
      </c>
      <c r="I433" s="6">
        <f t="shared" si="60"/>
        <v>-18.089854342773293</v>
      </c>
      <c r="J433" s="6">
        <v>0</v>
      </c>
      <c r="K433" s="6">
        <v>-9.8000000000000007</v>
      </c>
    </row>
    <row r="434" spans="4:11" x14ac:dyDescent="0.3">
      <c r="D434" s="6">
        <v>433</v>
      </c>
      <c r="E434" s="6">
        <f t="shared" si="54"/>
        <v>4.3199999999999523</v>
      </c>
      <c r="F434" s="6">
        <f t="shared" si="59"/>
        <v>27.952456871072478</v>
      </c>
      <c r="G434" s="6">
        <f t="shared" si="59"/>
        <v>12.874229239219824</v>
      </c>
      <c r="H434" s="6">
        <f t="shared" si="60"/>
        <v>6.4704761275630185</v>
      </c>
      <c r="I434" s="6">
        <f t="shared" si="60"/>
        <v>-18.187854342773292</v>
      </c>
      <c r="J434" s="6">
        <v>0</v>
      </c>
      <c r="K434" s="6">
        <v>-9.8000000000000007</v>
      </c>
    </row>
    <row r="435" spans="4:11" x14ac:dyDescent="0.3">
      <c r="D435" s="6">
        <v>434</v>
      </c>
      <c r="E435" s="6">
        <f t="shared" si="54"/>
        <v>4.3299999999999521</v>
      </c>
      <c r="F435" s="6">
        <f t="shared" si="59"/>
        <v>28.01716163234811</v>
      </c>
      <c r="G435" s="6">
        <f t="shared" si="59"/>
        <v>12.691860695792093</v>
      </c>
      <c r="H435" s="6">
        <f t="shared" si="60"/>
        <v>6.4704761275630185</v>
      </c>
      <c r="I435" s="6">
        <f t="shared" si="60"/>
        <v>-18.285854342773291</v>
      </c>
      <c r="J435" s="6">
        <v>0</v>
      </c>
      <c r="K435" s="6">
        <v>-9.8000000000000007</v>
      </c>
    </row>
    <row r="436" spans="4:11" x14ac:dyDescent="0.3">
      <c r="D436" s="6">
        <v>435</v>
      </c>
      <c r="E436" s="6">
        <f t="shared" si="54"/>
        <v>4.3399999999999519</v>
      </c>
      <c r="F436" s="6">
        <f t="shared" ref="F436:G451" si="61">F435+H435*$B$2+0.5*J435*$B$2^2</f>
        <v>28.081866393623741</v>
      </c>
      <c r="G436" s="6">
        <f t="shared" si="61"/>
        <v>12.508512152364361</v>
      </c>
      <c r="H436" s="6">
        <f t="shared" ref="H436:I451" si="62">H435+J435*$B$2</f>
        <v>6.4704761275630185</v>
      </c>
      <c r="I436" s="6">
        <f t="shared" si="62"/>
        <v>-18.38385434277329</v>
      </c>
      <c r="J436" s="6">
        <v>0</v>
      </c>
      <c r="K436" s="6">
        <v>-9.8000000000000007</v>
      </c>
    </row>
    <row r="437" spans="4:11" x14ac:dyDescent="0.3">
      <c r="D437" s="6">
        <v>436</v>
      </c>
      <c r="E437" s="6">
        <f t="shared" si="54"/>
        <v>4.3499999999999517</v>
      </c>
      <c r="F437" s="6">
        <f t="shared" si="61"/>
        <v>28.146571154899373</v>
      </c>
      <c r="G437" s="6">
        <f t="shared" si="61"/>
        <v>12.324183608936629</v>
      </c>
      <c r="H437" s="6">
        <f t="shared" si="62"/>
        <v>6.4704761275630185</v>
      </c>
      <c r="I437" s="6">
        <f t="shared" si="62"/>
        <v>-18.481854342773289</v>
      </c>
      <c r="J437" s="6">
        <v>0</v>
      </c>
      <c r="K437" s="6">
        <v>-9.8000000000000007</v>
      </c>
    </row>
    <row r="438" spans="4:11" x14ac:dyDescent="0.3">
      <c r="D438" s="6">
        <v>437</v>
      </c>
      <c r="E438" s="6">
        <f t="shared" si="54"/>
        <v>4.3599999999999515</v>
      </c>
      <c r="F438" s="6">
        <f t="shared" si="61"/>
        <v>28.211275916175005</v>
      </c>
      <c r="G438" s="6">
        <f t="shared" si="61"/>
        <v>12.138875065508897</v>
      </c>
      <c r="H438" s="6">
        <f t="shared" si="62"/>
        <v>6.4704761275630185</v>
      </c>
      <c r="I438" s="6">
        <f t="shared" si="62"/>
        <v>-18.579854342773288</v>
      </c>
      <c r="J438" s="6">
        <v>0</v>
      </c>
      <c r="K438" s="6">
        <v>-9.8000000000000007</v>
      </c>
    </row>
    <row r="439" spans="4:11" x14ac:dyDescent="0.3">
      <c r="D439" s="6">
        <v>438</v>
      </c>
      <c r="E439" s="6">
        <f t="shared" si="54"/>
        <v>4.3699999999999513</v>
      </c>
      <c r="F439" s="6">
        <f t="shared" si="61"/>
        <v>28.275980677450637</v>
      </c>
      <c r="G439" s="6">
        <f t="shared" si="61"/>
        <v>11.952586522081164</v>
      </c>
      <c r="H439" s="6">
        <f t="shared" si="62"/>
        <v>6.4704761275630185</v>
      </c>
      <c r="I439" s="6">
        <f t="shared" si="62"/>
        <v>-18.677854342773287</v>
      </c>
      <c r="J439" s="6">
        <v>0</v>
      </c>
      <c r="K439" s="6">
        <v>-9.8000000000000007</v>
      </c>
    </row>
    <row r="440" spans="4:11" x14ac:dyDescent="0.3">
      <c r="D440" s="6">
        <v>439</v>
      </c>
      <c r="E440" s="6">
        <f t="shared" si="54"/>
        <v>4.379999999999951</v>
      </c>
      <c r="F440" s="6">
        <f t="shared" si="61"/>
        <v>28.340685438726268</v>
      </c>
      <c r="G440" s="6">
        <f t="shared" si="61"/>
        <v>11.765317978653432</v>
      </c>
      <c r="H440" s="6">
        <f t="shared" si="62"/>
        <v>6.4704761275630185</v>
      </c>
      <c r="I440" s="6">
        <f t="shared" si="62"/>
        <v>-18.775854342773286</v>
      </c>
      <c r="J440" s="6">
        <v>0</v>
      </c>
      <c r="K440" s="6">
        <v>-9.8000000000000007</v>
      </c>
    </row>
    <row r="441" spans="4:11" x14ac:dyDescent="0.3">
      <c r="D441" s="6">
        <v>440</v>
      </c>
      <c r="E441" s="6">
        <f t="shared" si="54"/>
        <v>4.3899999999999508</v>
      </c>
      <c r="F441" s="6">
        <f t="shared" si="61"/>
        <v>28.4053902000019</v>
      </c>
      <c r="G441" s="6">
        <f t="shared" si="61"/>
        <v>11.577069435225699</v>
      </c>
      <c r="H441" s="6">
        <f t="shared" si="62"/>
        <v>6.4704761275630185</v>
      </c>
      <c r="I441" s="6">
        <f t="shared" si="62"/>
        <v>-18.873854342773285</v>
      </c>
      <c r="J441" s="6">
        <v>0</v>
      </c>
      <c r="K441" s="6">
        <v>-9.8000000000000007</v>
      </c>
    </row>
    <row r="442" spans="4:11" x14ac:dyDescent="0.3">
      <c r="D442" s="6">
        <v>441</v>
      </c>
      <c r="E442" s="6">
        <f t="shared" si="54"/>
        <v>4.3999999999999506</v>
      </c>
      <c r="F442" s="6">
        <f t="shared" si="61"/>
        <v>28.470094961277532</v>
      </c>
      <c r="G442" s="6">
        <f t="shared" si="61"/>
        <v>11.387840891797968</v>
      </c>
      <c r="H442" s="6">
        <f t="shared" si="62"/>
        <v>6.4704761275630185</v>
      </c>
      <c r="I442" s="6">
        <f t="shared" si="62"/>
        <v>-18.971854342773284</v>
      </c>
      <c r="J442" s="6">
        <v>0</v>
      </c>
      <c r="K442" s="6">
        <v>-9.8000000000000007</v>
      </c>
    </row>
    <row r="443" spans="4:11" x14ac:dyDescent="0.3">
      <c r="D443" s="6">
        <v>442</v>
      </c>
      <c r="E443" s="6">
        <f t="shared" si="54"/>
        <v>4.4099999999999504</v>
      </c>
      <c r="F443" s="6">
        <f t="shared" si="61"/>
        <v>28.534799722553164</v>
      </c>
      <c r="G443" s="6">
        <f t="shared" si="61"/>
        <v>11.197632348370236</v>
      </c>
      <c r="H443" s="6">
        <f t="shared" si="62"/>
        <v>6.4704761275630185</v>
      </c>
      <c r="I443" s="6">
        <f t="shared" si="62"/>
        <v>-19.069854342773283</v>
      </c>
      <c r="J443" s="6">
        <v>0</v>
      </c>
      <c r="K443" s="6">
        <v>-9.8000000000000007</v>
      </c>
    </row>
    <row r="444" spans="4:11" x14ac:dyDescent="0.3">
      <c r="D444" s="6">
        <v>443</v>
      </c>
      <c r="E444" s="6">
        <f t="shared" si="54"/>
        <v>4.4199999999999502</v>
      </c>
      <c r="F444" s="6">
        <f t="shared" si="61"/>
        <v>28.599504483828795</v>
      </c>
      <c r="G444" s="6">
        <f t="shared" si="61"/>
        <v>11.006443804942505</v>
      </c>
      <c r="H444" s="6">
        <f t="shared" si="62"/>
        <v>6.4704761275630185</v>
      </c>
      <c r="I444" s="6">
        <f t="shared" si="62"/>
        <v>-19.167854342773282</v>
      </c>
      <c r="J444" s="6">
        <v>0</v>
      </c>
      <c r="K444" s="6">
        <v>-9.8000000000000007</v>
      </c>
    </row>
    <row r="445" spans="4:11" x14ac:dyDescent="0.3">
      <c r="D445" s="6">
        <v>444</v>
      </c>
      <c r="E445" s="6">
        <f t="shared" si="54"/>
        <v>4.42999999999995</v>
      </c>
      <c r="F445" s="6">
        <f t="shared" si="61"/>
        <v>28.664209245104427</v>
      </c>
      <c r="G445" s="6">
        <f t="shared" si="61"/>
        <v>10.814275261514773</v>
      </c>
      <c r="H445" s="6">
        <f t="shared" si="62"/>
        <v>6.4704761275630185</v>
      </c>
      <c r="I445" s="6">
        <f t="shared" si="62"/>
        <v>-19.265854342773281</v>
      </c>
      <c r="J445" s="6">
        <v>0</v>
      </c>
      <c r="K445" s="6">
        <v>-9.8000000000000007</v>
      </c>
    </row>
    <row r="446" spans="4:11" x14ac:dyDescent="0.3">
      <c r="D446" s="6">
        <v>445</v>
      </c>
      <c r="E446" s="6">
        <f t="shared" si="54"/>
        <v>4.4399999999999498</v>
      </c>
      <c r="F446" s="6">
        <f t="shared" si="61"/>
        <v>28.728914006380059</v>
      </c>
      <c r="G446" s="6">
        <f t="shared" si="61"/>
        <v>10.621126718087041</v>
      </c>
      <c r="H446" s="6">
        <f t="shared" si="62"/>
        <v>6.4704761275630185</v>
      </c>
      <c r="I446" s="6">
        <f t="shared" si="62"/>
        <v>-19.36385434277328</v>
      </c>
      <c r="J446" s="6">
        <v>0</v>
      </c>
      <c r="K446" s="6">
        <v>-9.8000000000000007</v>
      </c>
    </row>
    <row r="447" spans="4:11" x14ac:dyDescent="0.3">
      <c r="D447" s="6">
        <v>446</v>
      </c>
      <c r="E447" s="6">
        <f t="shared" si="54"/>
        <v>4.4499999999999496</v>
      </c>
      <c r="F447" s="6">
        <f t="shared" si="61"/>
        <v>28.793618767655691</v>
      </c>
      <c r="G447" s="6">
        <f t="shared" si="61"/>
        <v>10.426998174659309</v>
      </c>
      <c r="H447" s="6">
        <f t="shared" si="62"/>
        <v>6.4704761275630185</v>
      </c>
      <c r="I447" s="6">
        <f t="shared" si="62"/>
        <v>-19.461854342773279</v>
      </c>
      <c r="J447" s="6">
        <v>0</v>
      </c>
      <c r="K447" s="6">
        <v>-9.8000000000000007</v>
      </c>
    </row>
    <row r="448" spans="4:11" x14ac:dyDescent="0.3">
      <c r="D448" s="6">
        <v>447</v>
      </c>
      <c r="E448" s="6">
        <f t="shared" si="54"/>
        <v>4.4599999999999493</v>
      </c>
      <c r="F448" s="6">
        <f t="shared" si="61"/>
        <v>28.858323528931322</v>
      </c>
      <c r="G448" s="6">
        <f t="shared" si="61"/>
        <v>10.231889631231576</v>
      </c>
      <c r="H448" s="6">
        <f t="shared" si="62"/>
        <v>6.4704761275630185</v>
      </c>
      <c r="I448" s="6">
        <f t="shared" si="62"/>
        <v>-19.559854342773278</v>
      </c>
      <c r="J448" s="6">
        <v>0</v>
      </c>
      <c r="K448" s="6">
        <v>-9.8000000000000007</v>
      </c>
    </row>
    <row r="449" spans="4:11" x14ac:dyDescent="0.3">
      <c r="D449" s="6">
        <v>448</v>
      </c>
      <c r="E449" s="6">
        <f t="shared" si="54"/>
        <v>4.4699999999999491</v>
      </c>
      <c r="F449" s="6">
        <f t="shared" si="61"/>
        <v>28.923028290206954</v>
      </c>
      <c r="G449" s="6">
        <f t="shared" si="61"/>
        <v>10.035801087803844</v>
      </c>
      <c r="H449" s="6">
        <f t="shared" si="62"/>
        <v>6.4704761275630185</v>
      </c>
      <c r="I449" s="6">
        <f t="shared" si="62"/>
        <v>-19.657854342773277</v>
      </c>
      <c r="J449" s="6">
        <v>0</v>
      </c>
      <c r="K449" s="6">
        <v>-9.8000000000000007</v>
      </c>
    </row>
    <row r="450" spans="4:11" x14ac:dyDescent="0.3">
      <c r="D450" s="6">
        <v>449</v>
      </c>
      <c r="E450" s="6">
        <f t="shared" si="54"/>
        <v>4.4799999999999489</v>
      </c>
      <c r="F450" s="6">
        <f t="shared" si="61"/>
        <v>28.987733051482586</v>
      </c>
      <c r="G450" s="6">
        <f t="shared" si="61"/>
        <v>9.8387325443761107</v>
      </c>
      <c r="H450" s="6">
        <f t="shared" si="62"/>
        <v>6.4704761275630185</v>
      </c>
      <c r="I450" s="6">
        <f t="shared" si="62"/>
        <v>-19.755854342773276</v>
      </c>
      <c r="J450" s="6">
        <v>0</v>
      </c>
      <c r="K450" s="6">
        <v>-9.8000000000000007</v>
      </c>
    </row>
    <row r="451" spans="4:11" x14ac:dyDescent="0.3">
      <c r="D451" s="6">
        <v>450</v>
      </c>
      <c r="E451" s="6">
        <f t="shared" si="54"/>
        <v>4.4899999999999487</v>
      </c>
      <c r="F451" s="6">
        <f t="shared" si="61"/>
        <v>29.052437812758217</v>
      </c>
      <c r="G451" s="6">
        <f t="shared" si="61"/>
        <v>9.6406840009483794</v>
      </c>
      <c r="H451" s="6">
        <f t="shared" si="62"/>
        <v>6.4704761275630185</v>
      </c>
      <c r="I451" s="6">
        <f t="shared" si="62"/>
        <v>-19.853854342773275</v>
      </c>
      <c r="J451" s="6">
        <v>0</v>
      </c>
      <c r="K451" s="6">
        <v>-9.8000000000000007</v>
      </c>
    </row>
    <row r="452" spans="4:11" x14ac:dyDescent="0.3">
      <c r="D452" s="6">
        <v>451</v>
      </c>
      <c r="E452" s="6">
        <f t="shared" ref="E452:E495" si="63">$B$2+E451</f>
        <v>4.4999999999999485</v>
      </c>
      <c r="F452" s="6">
        <f t="shared" ref="F452:G467" si="64">F451+H451*$B$2+0.5*J451*$B$2^2</f>
        <v>29.117142574033849</v>
      </c>
      <c r="G452" s="6">
        <f t="shared" si="64"/>
        <v>9.4416554575206479</v>
      </c>
      <c r="H452" s="6">
        <f t="shared" ref="H452:I467" si="65">H451+J451*$B$2</f>
        <v>6.4704761275630185</v>
      </c>
      <c r="I452" s="6">
        <f t="shared" si="65"/>
        <v>-19.951854342773274</v>
      </c>
      <c r="J452" s="6">
        <v>0</v>
      </c>
      <c r="K452" s="6">
        <v>-9.8000000000000007</v>
      </c>
    </row>
    <row r="453" spans="4:11" x14ac:dyDescent="0.3">
      <c r="D453" s="6">
        <v>452</v>
      </c>
      <c r="E453" s="6">
        <f t="shared" si="63"/>
        <v>4.5099999999999483</v>
      </c>
      <c r="F453" s="6">
        <f t="shared" si="64"/>
        <v>29.181847335309481</v>
      </c>
      <c r="G453" s="6">
        <f t="shared" si="64"/>
        <v>9.2416469140929163</v>
      </c>
      <c r="H453" s="6">
        <f t="shared" si="65"/>
        <v>6.4704761275630185</v>
      </c>
      <c r="I453" s="6">
        <f t="shared" si="65"/>
        <v>-20.049854342773273</v>
      </c>
      <c r="J453" s="6">
        <v>0</v>
      </c>
      <c r="K453" s="6">
        <v>-9.8000000000000007</v>
      </c>
    </row>
    <row r="454" spans="4:11" x14ac:dyDescent="0.3">
      <c r="D454" s="6">
        <v>453</v>
      </c>
      <c r="E454" s="6">
        <f t="shared" si="63"/>
        <v>4.5199999999999481</v>
      </c>
      <c r="F454" s="6">
        <f t="shared" si="64"/>
        <v>29.246552096585113</v>
      </c>
      <c r="G454" s="6">
        <f t="shared" si="64"/>
        <v>9.0406583706651844</v>
      </c>
      <c r="H454" s="6">
        <f t="shared" si="65"/>
        <v>6.4704761275630185</v>
      </c>
      <c r="I454" s="6">
        <f t="shared" si="65"/>
        <v>-20.147854342773272</v>
      </c>
      <c r="J454" s="6">
        <v>0</v>
      </c>
      <c r="K454" s="6">
        <v>-9.8000000000000007</v>
      </c>
    </row>
    <row r="455" spans="4:11" x14ac:dyDescent="0.3">
      <c r="D455" s="6">
        <v>454</v>
      </c>
      <c r="E455" s="6">
        <f t="shared" si="63"/>
        <v>4.5299999999999478</v>
      </c>
      <c r="F455" s="6">
        <f t="shared" si="64"/>
        <v>29.311256857860744</v>
      </c>
      <c r="G455" s="6">
        <f t="shared" si="64"/>
        <v>8.8386898272374523</v>
      </c>
      <c r="H455" s="6">
        <f t="shared" si="65"/>
        <v>6.4704761275630185</v>
      </c>
      <c r="I455" s="6">
        <f t="shared" si="65"/>
        <v>-20.245854342773271</v>
      </c>
      <c r="J455" s="6">
        <v>0</v>
      </c>
      <c r="K455" s="6">
        <v>-9.8000000000000007</v>
      </c>
    </row>
    <row r="456" spans="4:11" x14ac:dyDescent="0.3">
      <c r="D456" s="6">
        <v>455</v>
      </c>
      <c r="E456" s="6">
        <f t="shared" si="63"/>
        <v>4.5399999999999476</v>
      </c>
      <c r="F456" s="6">
        <f t="shared" si="64"/>
        <v>29.375961619136376</v>
      </c>
      <c r="G456" s="6">
        <f t="shared" si="64"/>
        <v>8.6357412838097201</v>
      </c>
      <c r="H456" s="6">
        <f t="shared" si="65"/>
        <v>6.4704761275630185</v>
      </c>
      <c r="I456" s="6">
        <f t="shared" si="65"/>
        <v>-20.34385434277327</v>
      </c>
      <c r="J456" s="6">
        <v>0</v>
      </c>
      <c r="K456" s="6">
        <v>-9.8000000000000007</v>
      </c>
    </row>
    <row r="457" spans="4:11" x14ac:dyDescent="0.3">
      <c r="D457" s="6">
        <v>456</v>
      </c>
      <c r="E457" s="6">
        <f t="shared" si="63"/>
        <v>4.5499999999999474</v>
      </c>
      <c r="F457" s="6">
        <f t="shared" si="64"/>
        <v>29.440666380412008</v>
      </c>
      <c r="G457" s="6">
        <f t="shared" si="64"/>
        <v>8.4318127403819876</v>
      </c>
      <c r="H457" s="6">
        <f t="shared" si="65"/>
        <v>6.4704761275630185</v>
      </c>
      <c r="I457" s="6">
        <f t="shared" si="65"/>
        <v>-20.441854342773269</v>
      </c>
      <c r="J457" s="6">
        <v>0</v>
      </c>
      <c r="K457" s="6">
        <v>-9.8000000000000007</v>
      </c>
    </row>
    <row r="458" spans="4:11" x14ac:dyDescent="0.3">
      <c r="D458" s="6">
        <v>457</v>
      </c>
      <c r="E458" s="6">
        <f t="shared" si="63"/>
        <v>4.5599999999999472</v>
      </c>
      <c r="F458" s="6">
        <f t="shared" si="64"/>
        <v>29.50537114168764</v>
      </c>
      <c r="G458" s="6">
        <f t="shared" si="64"/>
        <v>8.2269041969542549</v>
      </c>
      <c r="H458" s="6">
        <f t="shared" si="65"/>
        <v>6.4704761275630185</v>
      </c>
      <c r="I458" s="6">
        <f t="shared" si="65"/>
        <v>-20.539854342773268</v>
      </c>
      <c r="J458" s="6">
        <v>0</v>
      </c>
      <c r="K458" s="6">
        <v>-9.8000000000000007</v>
      </c>
    </row>
    <row r="459" spans="4:11" x14ac:dyDescent="0.3">
      <c r="D459" s="6">
        <v>458</v>
      </c>
      <c r="E459" s="6">
        <f t="shared" si="63"/>
        <v>4.569999999999947</v>
      </c>
      <c r="F459" s="6">
        <f t="shared" si="64"/>
        <v>29.570075902963271</v>
      </c>
      <c r="G459" s="6">
        <f t="shared" si="64"/>
        <v>8.0210156535265238</v>
      </c>
      <c r="H459" s="6">
        <f t="shared" si="65"/>
        <v>6.4704761275630185</v>
      </c>
      <c r="I459" s="6">
        <f t="shared" si="65"/>
        <v>-20.637854342773267</v>
      </c>
      <c r="J459" s="6">
        <v>0</v>
      </c>
      <c r="K459" s="6">
        <v>-9.8000000000000007</v>
      </c>
    </row>
    <row r="460" spans="4:11" x14ac:dyDescent="0.3">
      <c r="D460" s="6">
        <v>459</v>
      </c>
      <c r="E460" s="6">
        <f t="shared" si="63"/>
        <v>4.5799999999999468</v>
      </c>
      <c r="F460" s="6">
        <f t="shared" si="64"/>
        <v>29.634780664238903</v>
      </c>
      <c r="G460" s="6">
        <f t="shared" si="64"/>
        <v>7.8141471100987907</v>
      </c>
      <c r="H460" s="6">
        <f t="shared" si="65"/>
        <v>6.4704761275630185</v>
      </c>
      <c r="I460" s="6">
        <f t="shared" si="65"/>
        <v>-20.735854342773266</v>
      </c>
      <c r="J460" s="6">
        <v>0</v>
      </c>
      <c r="K460" s="6">
        <v>-9.8000000000000007</v>
      </c>
    </row>
    <row r="461" spans="4:11" x14ac:dyDescent="0.3">
      <c r="D461" s="6">
        <v>460</v>
      </c>
      <c r="E461" s="6">
        <f t="shared" si="63"/>
        <v>4.5899999999999466</v>
      </c>
      <c r="F461" s="6">
        <f t="shared" si="64"/>
        <v>29.699485425514535</v>
      </c>
      <c r="G461" s="6">
        <f t="shared" si="64"/>
        <v>7.6062985666710583</v>
      </c>
      <c r="H461" s="6">
        <f t="shared" si="65"/>
        <v>6.4704761275630185</v>
      </c>
      <c r="I461" s="6">
        <f t="shared" si="65"/>
        <v>-20.833854342773265</v>
      </c>
      <c r="J461" s="6">
        <v>0</v>
      </c>
      <c r="K461" s="6">
        <v>-9.8000000000000007</v>
      </c>
    </row>
    <row r="462" spans="4:11" x14ac:dyDescent="0.3">
      <c r="D462" s="6">
        <v>461</v>
      </c>
      <c r="E462" s="6">
        <f t="shared" si="63"/>
        <v>4.5999999999999464</v>
      </c>
      <c r="F462" s="6">
        <f t="shared" si="64"/>
        <v>29.764190186790167</v>
      </c>
      <c r="G462" s="6">
        <f t="shared" si="64"/>
        <v>7.3974700232433257</v>
      </c>
      <c r="H462" s="6">
        <f t="shared" si="65"/>
        <v>6.4704761275630185</v>
      </c>
      <c r="I462" s="6">
        <f t="shared" si="65"/>
        <v>-20.931854342773264</v>
      </c>
      <c r="J462" s="6">
        <v>0</v>
      </c>
      <c r="K462" s="6">
        <v>-9.8000000000000007</v>
      </c>
    </row>
    <row r="463" spans="4:11" x14ac:dyDescent="0.3">
      <c r="D463" s="6">
        <v>462</v>
      </c>
      <c r="E463" s="6">
        <f t="shared" si="63"/>
        <v>4.6099999999999461</v>
      </c>
      <c r="F463" s="6">
        <f t="shared" si="64"/>
        <v>29.828894948065798</v>
      </c>
      <c r="G463" s="6">
        <f t="shared" si="64"/>
        <v>7.1876614798155929</v>
      </c>
      <c r="H463" s="6">
        <f t="shared" si="65"/>
        <v>6.4704761275630185</v>
      </c>
      <c r="I463" s="6">
        <f t="shared" si="65"/>
        <v>-21.029854342773262</v>
      </c>
      <c r="J463" s="6">
        <v>0</v>
      </c>
      <c r="K463" s="6">
        <v>-9.8000000000000007</v>
      </c>
    </row>
    <row r="464" spans="4:11" x14ac:dyDescent="0.3">
      <c r="D464" s="6">
        <v>463</v>
      </c>
      <c r="E464" s="6">
        <f t="shared" si="63"/>
        <v>4.6199999999999459</v>
      </c>
      <c r="F464" s="6">
        <f t="shared" si="64"/>
        <v>29.89359970934143</v>
      </c>
      <c r="G464" s="6">
        <f t="shared" si="64"/>
        <v>6.9768729363878599</v>
      </c>
      <c r="H464" s="6">
        <f t="shared" si="65"/>
        <v>6.4704761275630185</v>
      </c>
      <c r="I464" s="6">
        <f t="shared" si="65"/>
        <v>-21.127854342773261</v>
      </c>
      <c r="J464" s="6">
        <v>0</v>
      </c>
      <c r="K464" s="6">
        <v>-9.8000000000000007</v>
      </c>
    </row>
    <row r="465" spans="4:11" x14ac:dyDescent="0.3">
      <c r="D465" s="6">
        <v>464</v>
      </c>
      <c r="E465" s="6">
        <f t="shared" si="63"/>
        <v>4.6299999999999457</v>
      </c>
      <c r="F465" s="6">
        <f t="shared" si="64"/>
        <v>29.958304470617062</v>
      </c>
      <c r="G465" s="6">
        <f t="shared" si="64"/>
        <v>6.7651043929601276</v>
      </c>
      <c r="H465" s="6">
        <f t="shared" si="65"/>
        <v>6.4704761275630185</v>
      </c>
      <c r="I465" s="6">
        <f t="shared" si="65"/>
        <v>-21.22585434277326</v>
      </c>
      <c r="J465" s="6">
        <v>0</v>
      </c>
      <c r="K465" s="6">
        <v>-9.8000000000000007</v>
      </c>
    </row>
    <row r="466" spans="4:11" x14ac:dyDescent="0.3">
      <c r="D466" s="6">
        <v>465</v>
      </c>
      <c r="E466" s="6">
        <f t="shared" si="63"/>
        <v>4.6399999999999455</v>
      </c>
      <c r="F466" s="6">
        <f t="shared" si="64"/>
        <v>30.023009231892694</v>
      </c>
      <c r="G466" s="6">
        <f t="shared" si="64"/>
        <v>6.552355849532395</v>
      </c>
      <c r="H466" s="6">
        <f t="shared" si="65"/>
        <v>6.4704761275630185</v>
      </c>
      <c r="I466" s="6">
        <f t="shared" si="65"/>
        <v>-21.323854342773259</v>
      </c>
      <c r="J466" s="6">
        <v>0</v>
      </c>
      <c r="K466" s="6">
        <v>-9.8000000000000007</v>
      </c>
    </row>
    <row r="467" spans="4:11" x14ac:dyDescent="0.3">
      <c r="D467" s="6">
        <v>466</v>
      </c>
      <c r="E467" s="6">
        <f t="shared" si="63"/>
        <v>4.6499999999999453</v>
      </c>
      <c r="F467" s="6">
        <f t="shared" si="64"/>
        <v>30.087713993168325</v>
      </c>
      <c r="G467" s="6">
        <f t="shared" si="64"/>
        <v>6.3386273061046623</v>
      </c>
      <c r="H467" s="6">
        <f t="shared" si="65"/>
        <v>6.4704761275630185</v>
      </c>
      <c r="I467" s="6">
        <f t="shared" si="65"/>
        <v>-21.421854342773258</v>
      </c>
      <c r="J467" s="6">
        <v>0</v>
      </c>
      <c r="K467" s="6">
        <v>-9.8000000000000007</v>
      </c>
    </row>
    <row r="468" spans="4:11" x14ac:dyDescent="0.3">
      <c r="D468" s="6">
        <v>467</v>
      </c>
      <c r="E468" s="6">
        <f t="shared" si="63"/>
        <v>4.6599999999999451</v>
      </c>
      <c r="F468" s="6">
        <f t="shared" ref="F468:G481" si="66">F467+H467*$B$2+0.5*J467*$B$2^2</f>
        <v>30.152418754443957</v>
      </c>
      <c r="G468" s="6">
        <f t="shared" si="66"/>
        <v>6.1239187626769294</v>
      </c>
      <c r="H468" s="6">
        <f t="shared" ref="H468:I481" si="67">H467+J467*$B$2</f>
        <v>6.4704761275630185</v>
      </c>
      <c r="I468" s="6">
        <f t="shared" si="67"/>
        <v>-21.519854342773257</v>
      </c>
      <c r="J468" s="6">
        <v>0</v>
      </c>
      <c r="K468" s="6">
        <v>-9.8000000000000007</v>
      </c>
    </row>
    <row r="469" spans="4:11" x14ac:dyDescent="0.3">
      <c r="D469" s="6">
        <v>468</v>
      </c>
      <c r="E469" s="6">
        <f t="shared" si="63"/>
        <v>4.6699999999999449</v>
      </c>
      <c r="F469" s="6">
        <f t="shared" si="66"/>
        <v>30.217123515719589</v>
      </c>
      <c r="G469" s="6">
        <f t="shared" si="66"/>
        <v>5.9082302192491971</v>
      </c>
      <c r="H469" s="6">
        <f t="shared" si="67"/>
        <v>6.4704761275630185</v>
      </c>
      <c r="I469" s="6">
        <f t="shared" si="67"/>
        <v>-21.617854342773256</v>
      </c>
      <c r="J469" s="6">
        <v>0</v>
      </c>
      <c r="K469" s="6">
        <v>-9.8000000000000007</v>
      </c>
    </row>
    <row r="470" spans="4:11" x14ac:dyDescent="0.3">
      <c r="D470" s="6">
        <v>469</v>
      </c>
      <c r="E470" s="6">
        <f t="shared" si="63"/>
        <v>4.6799999999999446</v>
      </c>
      <c r="F470" s="6">
        <f t="shared" si="66"/>
        <v>30.281828276995221</v>
      </c>
      <c r="G470" s="6">
        <f t="shared" si="66"/>
        <v>5.6915616758214647</v>
      </c>
      <c r="H470" s="6">
        <f t="shared" si="67"/>
        <v>6.4704761275630185</v>
      </c>
      <c r="I470" s="6">
        <f t="shared" si="67"/>
        <v>-21.715854342773255</v>
      </c>
      <c r="J470" s="6">
        <v>0</v>
      </c>
      <c r="K470" s="6">
        <v>-9.8000000000000007</v>
      </c>
    </row>
    <row r="471" spans="4:11" x14ac:dyDescent="0.3">
      <c r="D471" s="6">
        <v>470</v>
      </c>
      <c r="E471" s="6">
        <f t="shared" si="63"/>
        <v>4.6899999999999444</v>
      </c>
      <c r="F471" s="6">
        <f t="shared" si="66"/>
        <v>30.346533038270852</v>
      </c>
      <c r="G471" s="6">
        <f t="shared" si="66"/>
        <v>5.473913132393732</v>
      </c>
      <c r="H471" s="6">
        <f t="shared" si="67"/>
        <v>6.4704761275630185</v>
      </c>
      <c r="I471" s="6">
        <f t="shared" si="67"/>
        <v>-21.813854342773254</v>
      </c>
      <c r="J471" s="6">
        <v>0</v>
      </c>
      <c r="K471" s="6">
        <v>-9.8000000000000007</v>
      </c>
    </row>
    <row r="472" spans="4:11" x14ac:dyDescent="0.3">
      <c r="D472" s="6">
        <v>471</v>
      </c>
      <c r="E472" s="6">
        <f t="shared" si="63"/>
        <v>4.6999999999999442</v>
      </c>
      <c r="F472" s="6">
        <f t="shared" si="66"/>
        <v>30.411237799546484</v>
      </c>
      <c r="G472" s="6">
        <f t="shared" si="66"/>
        <v>5.2552845889659991</v>
      </c>
      <c r="H472" s="6">
        <f t="shared" si="67"/>
        <v>6.4704761275630185</v>
      </c>
      <c r="I472" s="6">
        <f t="shared" si="67"/>
        <v>-21.911854342773253</v>
      </c>
      <c r="J472" s="6">
        <v>0</v>
      </c>
      <c r="K472" s="6">
        <v>-9.8000000000000007</v>
      </c>
    </row>
    <row r="473" spans="4:11" x14ac:dyDescent="0.3">
      <c r="D473" s="6">
        <v>472</v>
      </c>
      <c r="E473" s="6">
        <f t="shared" si="63"/>
        <v>4.709999999999944</v>
      </c>
      <c r="F473" s="6">
        <f t="shared" si="66"/>
        <v>30.475942560822116</v>
      </c>
      <c r="G473" s="6">
        <f t="shared" si="66"/>
        <v>5.0356760455382661</v>
      </c>
      <c r="H473" s="6">
        <f t="shared" si="67"/>
        <v>6.4704761275630185</v>
      </c>
      <c r="I473" s="6">
        <f t="shared" si="67"/>
        <v>-22.009854342773252</v>
      </c>
      <c r="J473" s="6">
        <v>0</v>
      </c>
      <c r="K473" s="6">
        <v>-9.8000000000000007</v>
      </c>
    </row>
    <row r="474" spans="4:11" x14ac:dyDescent="0.3">
      <c r="D474" s="6">
        <v>473</v>
      </c>
      <c r="E474" s="6">
        <f t="shared" si="63"/>
        <v>4.7199999999999438</v>
      </c>
      <c r="F474" s="6">
        <f t="shared" si="66"/>
        <v>30.540647322097747</v>
      </c>
      <c r="G474" s="6">
        <f t="shared" si="66"/>
        <v>4.8150875021105337</v>
      </c>
      <c r="H474" s="6">
        <f t="shared" si="67"/>
        <v>6.4704761275630185</v>
      </c>
      <c r="I474" s="6">
        <f t="shared" si="67"/>
        <v>-22.107854342773251</v>
      </c>
      <c r="J474" s="6">
        <v>0</v>
      </c>
      <c r="K474" s="6">
        <v>-9.8000000000000007</v>
      </c>
    </row>
    <row r="475" spans="4:11" x14ac:dyDescent="0.3">
      <c r="D475" s="6">
        <v>474</v>
      </c>
      <c r="E475" s="6">
        <f t="shared" si="63"/>
        <v>4.7299999999999436</v>
      </c>
      <c r="F475" s="6">
        <f t="shared" si="66"/>
        <v>30.605352083373379</v>
      </c>
      <c r="G475" s="6">
        <f t="shared" si="66"/>
        <v>4.5935189586828011</v>
      </c>
      <c r="H475" s="6">
        <f t="shared" si="67"/>
        <v>6.4704761275630185</v>
      </c>
      <c r="I475" s="6">
        <f t="shared" si="67"/>
        <v>-22.20585434277325</v>
      </c>
      <c r="J475" s="6">
        <v>0</v>
      </c>
      <c r="K475" s="6">
        <v>-9.8000000000000007</v>
      </c>
    </row>
    <row r="476" spans="4:11" x14ac:dyDescent="0.3">
      <c r="D476" s="6">
        <v>475</v>
      </c>
      <c r="E476" s="6">
        <f t="shared" si="63"/>
        <v>4.7399999999999434</v>
      </c>
      <c r="F476" s="6">
        <f t="shared" si="66"/>
        <v>30.670056844649011</v>
      </c>
      <c r="G476" s="6">
        <f t="shared" si="66"/>
        <v>4.3709704152550684</v>
      </c>
      <c r="H476" s="6">
        <f t="shared" si="67"/>
        <v>6.4704761275630185</v>
      </c>
      <c r="I476" s="6">
        <f t="shared" si="67"/>
        <v>-22.303854342773249</v>
      </c>
      <c r="J476" s="6">
        <v>0</v>
      </c>
      <c r="K476" s="6">
        <v>-9.8000000000000007</v>
      </c>
    </row>
    <row r="477" spans="4:11" x14ac:dyDescent="0.3">
      <c r="D477" s="6">
        <v>476</v>
      </c>
      <c r="E477" s="6">
        <f t="shared" si="63"/>
        <v>4.7499999999999432</v>
      </c>
      <c r="F477" s="6">
        <f t="shared" si="66"/>
        <v>30.734761605924643</v>
      </c>
      <c r="G477" s="6">
        <f t="shared" si="66"/>
        <v>4.1474418718273354</v>
      </c>
      <c r="H477" s="6">
        <f t="shared" si="67"/>
        <v>6.4704761275630185</v>
      </c>
      <c r="I477" s="6">
        <f t="shared" si="67"/>
        <v>-22.401854342773248</v>
      </c>
      <c r="J477" s="6">
        <v>0</v>
      </c>
      <c r="K477" s="6">
        <v>-9.8000000000000007</v>
      </c>
    </row>
    <row r="478" spans="4:11" x14ac:dyDescent="0.3">
      <c r="D478" s="6">
        <v>477</v>
      </c>
      <c r="E478" s="6">
        <f t="shared" si="63"/>
        <v>4.7599999999999429</v>
      </c>
      <c r="F478" s="6">
        <f t="shared" si="66"/>
        <v>30.799466367200274</v>
      </c>
      <c r="G478" s="6">
        <f t="shared" si="66"/>
        <v>3.9229333283996026</v>
      </c>
      <c r="H478" s="6">
        <f t="shared" si="67"/>
        <v>6.4704761275630185</v>
      </c>
      <c r="I478" s="6">
        <f t="shared" si="67"/>
        <v>-22.499854342773247</v>
      </c>
      <c r="J478" s="6">
        <v>0</v>
      </c>
      <c r="K478" s="6">
        <v>-9.8000000000000007</v>
      </c>
    </row>
    <row r="479" spans="4:11" x14ac:dyDescent="0.3">
      <c r="D479" s="6">
        <v>478</v>
      </c>
      <c r="E479" s="6">
        <f t="shared" si="63"/>
        <v>4.7699999999999427</v>
      </c>
      <c r="F479" s="6">
        <f t="shared" si="66"/>
        <v>30.864171128475906</v>
      </c>
      <c r="G479" s="6">
        <f t="shared" si="66"/>
        <v>3.6974447849718701</v>
      </c>
      <c r="H479" s="6">
        <f t="shared" si="67"/>
        <v>6.4704761275630185</v>
      </c>
      <c r="I479" s="6">
        <f t="shared" si="67"/>
        <v>-22.597854342773246</v>
      </c>
      <c r="J479" s="6">
        <v>0</v>
      </c>
      <c r="K479" s="6">
        <v>-9.8000000000000007</v>
      </c>
    </row>
    <row r="480" spans="4:11" x14ac:dyDescent="0.3">
      <c r="D480" s="6">
        <v>479</v>
      </c>
      <c r="E480" s="6">
        <f t="shared" si="63"/>
        <v>4.7799999999999425</v>
      </c>
      <c r="F480" s="6">
        <f t="shared" si="66"/>
        <v>30.928875889751538</v>
      </c>
      <c r="G480" s="6">
        <f t="shared" si="66"/>
        <v>3.4709762415441374</v>
      </c>
      <c r="H480" s="6">
        <f t="shared" si="67"/>
        <v>6.4704761275630185</v>
      </c>
      <c r="I480" s="6">
        <f t="shared" si="67"/>
        <v>-22.695854342773245</v>
      </c>
      <c r="J480" s="6">
        <v>0</v>
      </c>
      <c r="K480" s="6">
        <v>-9.8000000000000007</v>
      </c>
    </row>
    <row r="481" spans="4:11" x14ac:dyDescent="0.3">
      <c r="D481" s="6">
        <v>480</v>
      </c>
      <c r="E481" s="6">
        <f t="shared" si="63"/>
        <v>4.7899999999999423</v>
      </c>
      <c r="F481" s="6">
        <f t="shared" si="66"/>
        <v>30.99358065102717</v>
      </c>
      <c r="G481" s="6">
        <f t="shared" si="66"/>
        <v>3.243527698116405</v>
      </c>
      <c r="H481" s="6">
        <f t="shared" si="67"/>
        <v>6.4704761275630185</v>
      </c>
      <c r="I481" s="6">
        <f t="shared" si="67"/>
        <v>-22.793854342773244</v>
      </c>
      <c r="J481" s="6">
        <v>0</v>
      </c>
      <c r="K481" s="6">
        <v>-9.8000000000000007</v>
      </c>
    </row>
    <row r="482" spans="4:11" x14ac:dyDescent="0.3">
      <c r="D482" s="6">
        <v>481</v>
      </c>
      <c r="E482" s="6">
        <f t="shared" si="63"/>
        <v>4.7999999999999421</v>
      </c>
      <c r="F482" s="6">
        <f t="shared" ref="F482:F495" si="68">F481+H481*$B$2+0.5*J481*$B$2^2</f>
        <v>31.058285412302801</v>
      </c>
      <c r="G482" s="6">
        <f t="shared" ref="G482:G495" si="69">G481+I481*$B$2+0.5*K481*$B$2^2</f>
        <v>3.0150991546886723</v>
      </c>
      <c r="H482" s="6">
        <f t="shared" ref="H482:H495" si="70">H481+J481*$B$2</f>
        <v>6.4704761275630185</v>
      </c>
      <c r="I482" s="6">
        <f t="shared" ref="I482:I495" si="71">I481+K481*$B$2</f>
        <v>-22.891854342773243</v>
      </c>
      <c r="J482" s="6">
        <v>0</v>
      </c>
      <c r="K482" s="6">
        <v>-9.8000000000000007</v>
      </c>
    </row>
    <row r="483" spans="4:11" x14ac:dyDescent="0.3">
      <c r="D483" s="6">
        <v>482</v>
      </c>
      <c r="E483" s="6">
        <f t="shared" si="63"/>
        <v>4.8099999999999419</v>
      </c>
      <c r="F483" s="6">
        <f t="shared" si="68"/>
        <v>31.122990173578433</v>
      </c>
      <c r="G483" s="6">
        <f t="shared" si="69"/>
        <v>2.7856906112609399</v>
      </c>
      <c r="H483" s="6">
        <f t="shared" si="70"/>
        <v>6.4704761275630185</v>
      </c>
      <c r="I483" s="6">
        <f t="shared" si="71"/>
        <v>-22.989854342773242</v>
      </c>
      <c r="J483" s="6">
        <v>0</v>
      </c>
      <c r="K483" s="6">
        <v>-9.8000000000000007</v>
      </c>
    </row>
    <row r="484" spans="4:11" x14ac:dyDescent="0.3">
      <c r="D484" s="6">
        <v>483</v>
      </c>
      <c r="E484" s="6">
        <f t="shared" si="63"/>
        <v>4.8199999999999417</v>
      </c>
      <c r="F484" s="6">
        <f t="shared" si="68"/>
        <v>31.187694934854065</v>
      </c>
      <c r="G484" s="6">
        <f t="shared" si="69"/>
        <v>2.5553020678332072</v>
      </c>
      <c r="H484" s="6">
        <f t="shared" si="70"/>
        <v>6.4704761275630185</v>
      </c>
      <c r="I484" s="6">
        <f t="shared" si="71"/>
        <v>-23.087854342773241</v>
      </c>
      <c r="J484" s="6">
        <v>0</v>
      </c>
      <c r="K484" s="6">
        <v>-9.8000000000000007</v>
      </c>
    </row>
    <row r="485" spans="4:11" x14ac:dyDescent="0.3">
      <c r="D485" s="6">
        <v>484</v>
      </c>
      <c r="E485" s="6">
        <f t="shared" si="63"/>
        <v>4.8299999999999415</v>
      </c>
      <c r="F485" s="6">
        <f t="shared" si="68"/>
        <v>31.252399696129697</v>
      </c>
      <c r="G485" s="6">
        <f t="shared" si="69"/>
        <v>2.3239335244054748</v>
      </c>
      <c r="H485" s="6">
        <f t="shared" si="70"/>
        <v>6.4704761275630185</v>
      </c>
      <c r="I485" s="6">
        <f t="shared" si="71"/>
        <v>-23.18585434277324</v>
      </c>
      <c r="J485" s="6">
        <v>0</v>
      </c>
      <c r="K485" s="6">
        <v>-9.8000000000000007</v>
      </c>
    </row>
    <row r="486" spans="4:11" x14ac:dyDescent="0.3">
      <c r="D486" s="6">
        <v>485</v>
      </c>
      <c r="E486" s="6">
        <f t="shared" si="63"/>
        <v>4.8399999999999412</v>
      </c>
      <c r="F486" s="6">
        <f t="shared" si="68"/>
        <v>31.317104457405328</v>
      </c>
      <c r="G486" s="6">
        <f t="shared" si="69"/>
        <v>2.0915849809777423</v>
      </c>
      <c r="H486" s="6">
        <f t="shared" si="70"/>
        <v>6.4704761275630185</v>
      </c>
      <c r="I486" s="6">
        <f t="shared" si="71"/>
        <v>-23.283854342773239</v>
      </c>
      <c r="J486" s="6">
        <v>0</v>
      </c>
      <c r="K486" s="6">
        <v>-9.8000000000000007</v>
      </c>
    </row>
    <row r="487" spans="4:11" x14ac:dyDescent="0.3">
      <c r="D487" s="6">
        <v>486</v>
      </c>
      <c r="E487" s="6">
        <f t="shared" si="63"/>
        <v>4.849999999999941</v>
      </c>
      <c r="F487" s="6">
        <f t="shared" si="68"/>
        <v>31.38180921868096</v>
      </c>
      <c r="G487" s="6">
        <f t="shared" si="69"/>
        <v>1.8582564375500097</v>
      </c>
      <c r="H487" s="6">
        <f t="shared" si="70"/>
        <v>6.4704761275630185</v>
      </c>
      <c r="I487" s="6">
        <f t="shared" si="71"/>
        <v>-23.381854342773238</v>
      </c>
      <c r="J487" s="6">
        <v>0</v>
      </c>
      <c r="K487" s="6">
        <v>-9.8000000000000007</v>
      </c>
    </row>
    <row r="488" spans="4:11" x14ac:dyDescent="0.3">
      <c r="D488" s="6">
        <v>487</v>
      </c>
      <c r="E488" s="6">
        <f t="shared" si="63"/>
        <v>4.8599999999999408</v>
      </c>
      <c r="F488" s="6">
        <f t="shared" si="68"/>
        <v>31.446513979956592</v>
      </c>
      <c r="G488" s="6">
        <f t="shared" si="69"/>
        <v>1.6239478941222771</v>
      </c>
      <c r="H488" s="6">
        <f t="shared" si="70"/>
        <v>6.4704761275630185</v>
      </c>
      <c r="I488" s="6">
        <f t="shared" si="71"/>
        <v>-23.479854342773237</v>
      </c>
      <c r="J488" s="6">
        <v>0</v>
      </c>
      <c r="K488" s="6">
        <v>-9.8000000000000007</v>
      </c>
    </row>
    <row r="489" spans="4:11" x14ac:dyDescent="0.3">
      <c r="D489" s="6">
        <v>488</v>
      </c>
      <c r="E489" s="6">
        <f t="shared" si="63"/>
        <v>4.8699999999999406</v>
      </c>
      <c r="F489" s="6">
        <f t="shared" si="68"/>
        <v>31.511218741232224</v>
      </c>
      <c r="G489" s="6">
        <f t="shared" si="69"/>
        <v>1.3886593506945446</v>
      </c>
      <c r="H489" s="6">
        <f t="shared" si="70"/>
        <v>6.4704761275630185</v>
      </c>
      <c r="I489" s="6">
        <f t="shared" si="71"/>
        <v>-23.577854342773236</v>
      </c>
      <c r="J489" s="6">
        <v>0</v>
      </c>
      <c r="K489" s="6">
        <v>-9.8000000000000007</v>
      </c>
    </row>
    <row r="490" spans="4:11" x14ac:dyDescent="0.3">
      <c r="D490" s="6">
        <v>489</v>
      </c>
      <c r="E490" s="6">
        <f t="shared" si="63"/>
        <v>4.8799999999999404</v>
      </c>
      <c r="F490" s="6">
        <f t="shared" si="68"/>
        <v>31.575923502507855</v>
      </c>
      <c r="G490" s="6">
        <f t="shared" si="69"/>
        <v>1.1523908072668121</v>
      </c>
      <c r="H490" s="6">
        <f t="shared" si="70"/>
        <v>6.4704761275630185</v>
      </c>
      <c r="I490" s="6">
        <f t="shared" si="71"/>
        <v>-23.675854342773235</v>
      </c>
      <c r="J490" s="6">
        <v>0</v>
      </c>
      <c r="K490" s="6">
        <v>-9.8000000000000007</v>
      </c>
    </row>
    <row r="491" spans="4:11" x14ac:dyDescent="0.3">
      <c r="D491" s="6">
        <v>490</v>
      </c>
      <c r="E491" s="6">
        <f t="shared" si="63"/>
        <v>4.8899999999999402</v>
      </c>
      <c r="F491" s="6">
        <f t="shared" si="68"/>
        <v>31.640628263783487</v>
      </c>
      <c r="G491" s="6">
        <f t="shared" si="69"/>
        <v>0.91514226383907971</v>
      </c>
      <c r="H491" s="6">
        <f t="shared" si="70"/>
        <v>6.4704761275630185</v>
      </c>
      <c r="I491" s="6">
        <f t="shared" si="71"/>
        <v>-23.773854342773234</v>
      </c>
      <c r="J491" s="6">
        <v>0</v>
      </c>
      <c r="K491" s="6">
        <v>-9.8000000000000007</v>
      </c>
    </row>
    <row r="492" spans="4:11" x14ac:dyDescent="0.3">
      <c r="D492" s="6">
        <v>491</v>
      </c>
      <c r="E492" s="6">
        <f t="shared" si="63"/>
        <v>4.89999999999994</v>
      </c>
      <c r="F492" s="6">
        <f t="shared" si="68"/>
        <v>31.705333025059119</v>
      </c>
      <c r="G492" s="6">
        <f t="shared" si="69"/>
        <v>0.67691372041134734</v>
      </c>
      <c r="H492" s="6">
        <f t="shared" si="70"/>
        <v>6.4704761275630185</v>
      </c>
      <c r="I492" s="6">
        <f t="shared" si="71"/>
        <v>-23.871854342773233</v>
      </c>
      <c r="J492" s="6">
        <v>0</v>
      </c>
      <c r="K492" s="6">
        <v>-9.8000000000000007</v>
      </c>
    </row>
    <row r="493" spans="4:11" x14ac:dyDescent="0.3">
      <c r="D493" s="6">
        <v>492</v>
      </c>
      <c r="E493" s="6">
        <f t="shared" si="63"/>
        <v>4.9099999999999397</v>
      </c>
      <c r="F493" s="6">
        <f t="shared" si="68"/>
        <v>31.770037786334751</v>
      </c>
      <c r="G493" s="6">
        <f t="shared" si="69"/>
        <v>0.437705176983615</v>
      </c>
      <c r="H493" s="6">
        <f t="shared" si="70"/>
        <v>6.4704761275630185</v>
      </c>
      <c r="I493" s="6">
        <f t="shared" si="71"/>
        <v>-23.969854342773232</v>
      </c>
      <c r="J493" s="6">
        <v>0</v>
      </c>
      <c r="K493" s="6">
        <v>-9.8000000000000007</v>
      </c>
    </row>
    <row r="494" spans="4:11" x14ac:dyDescent="0.3">
      <c r="D494" s="6">
        <v>493</v>
      </c>
      <c r="E494" s="6">
        <f t="shared" si="63"/>
        <v>4.9199999999999395</v>
      </c>
      <c r="F494" s="6">
        <f t="shared" si="68"/>
        <v>31.834742547610382</v>
      </c>
      <c r="G494" s="6">
        <f t="shared" si="69"/>
        <v>0.19751663355588267</v>
      </c>
      <c r="H494" s="6">
        <f t="shared" si="70"/>
        <v>6.4704761275630185</v>
      </c>
      <c r="I494" s="6">
        <f t="shared" si="71"/>
        <v>-24.067854342773231</v>
      </c>
      <c r="J494" s="6">
        <v>0</v>
      </c>
      <c r="K494" s="6">
        <v>-9.8000000000000007</v>
      </c>
    </row>
    <row r="495" spans="4:11" x14ac:dyDescent="0.3">
      <c r="D495" s="6">
        <v>494</v>
      </c>
      <c r="E495" s="6">
        <f t="shared" si="63"/>
        <v>4.9299999999999393</v>
      </c>
      <c r="F495" s="6">
        <f t="shared" si="68"/>
        <v>31.899447308886014</v>
      </c>
      <c r="G495" s="6">
        <f t="shared" si="69"/>
        <v>-4.3651909871849644E-2</v>
      </c>
      <c r="H495" s="6">
        <f t="shared" si="70"/>
        <v>6.4704761275630185</v>
      </c>
      <c r="I495" s="6">
        <f t="shared" si="71"/>
        <v>-24.16585434277323</v>
      </c>
      <c r="J495" s="6">
        <v>0</v>
      </c>
      <c r="K495" s="6">
        <v>-9.8000000000000007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36C89-F1CB-4177-9BA0-7D63BE868D63}">
  <dimension ref="A1:K504"/>
  <sheetViews>
    <sheetView topLeftCell="A2" zoomScale="102" zoomScaleNormal="102" workbookViewId="0">
      <selection activeCell="B2" sqref="B2"/>
    </sheetView>
  </sheetViews>
  <sheetFormatPr defaultRowHeight="14.4" x14ac:dyDescent="0.3"/>
  <cols>
    <col min="1" max="2" width="17.77734375" style="6" customWidth="1"/>
    <col min="3" max="4" width="8.88671875" style="6"/>
    <col min="5" max="5" width="9.5546875" style="6" bestFit="1" customWidth="1"/>
    <col min="6" max="9" width="11.109375" style="6" customWidth="1"/>
    <col min="10" max="16384" width="8.88671875" style="6"/>
  </cols>
  <sheetData>
    <row r="1" spans="1:11" x14ac:dyDescent="0.3">
      <c r="A1" s="8" t="s">
        <v>15</v>
      </c>
      <c r="B1" s="6">
        <v>20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</row>
    <row r="2" spans="1:11" x14ac:dyDescent="0.3">
      <c r="A2" s="8" t="s">
        <v>16</v>
      </c>
      <c r="B2" s="6">
        <v>0.01</v>
      </c>
      <c r="D2" s="6">
        <v>1</v>
      </c>
      <c r="E2" s="6">
        <v>0</v>
      </c>
      <c r="F2" s="6">
        <v>0</v>
      </c>
      <c r="G2" s="6">
        <v>0</v>
      </c>
      <c r="H2" s="6">
        <f>$B$1*COS(B4)</f>
        <v>3.4729635533386083</v>
      </c>
      <c r="I2" s="6">
        <f>$B$1*SIN(B4)</f>
        <v>19.696155060244159</v>
      </c>
      <c r="J2" s="6">
        <v>0</v>
      </c>
      <c r="K2" s="6">
        <v>-9.8000000000000007</v>
      </c>
    </row>
    <row r="3" spans="1:11" x14ac:dyDescent="0.3">
      <c r="A3" s="8" t="s">
        <v>13</v>
      </c>
      <c r="B3" s="6">
        <v>80</v>
      </c>
      <c r="D3" s="6">
        <v>2</v>
      </c>
      <c r="E3" s="6">
        <f>$B$2+E2</f>
        <v>0.01</v>
      </c>
      <c r="F3" s="6">
        <f>F2+H2*$B$2+0.5*J2*$B$2^2</f>
        <v>3.4729635533386087E-2</v>
      </c>
      <c r="G3" s="6">
        <f>G2+I2*$B$2+0.5*K2*$B$2^2</f>
        <v>0.19647155060244159</v>
      </c>
      <c r="H3" s="6">
        <f>H2+J2*$B$2</f>
        <v>3.4729635533386083</v>
      </c>
      <c r="I3" s="6">
        <f>I2+K2*$B$2</f>
        <v>19.59815506024416</v>
      </c>
      <c r="J3" s="6">
        <v>0</v>
      </c>
      <c r="K3" s="6">
        <v>-9.8000000000000007</v>
      </c>
    </row>
    <row r="4" spans="1:11" x14ac:dyDescent="0.3">
      <c r="A4" s="8" t="s">
        <v>14</v>
      </c>
      <c r="B4" s="6">
        <f>RADIANS(B3)</f>
        <v>1.3962634015954636</v>
      </c>
      <c r="D4" s="6">
        <v>3</v>
      </c>
      <c r="E4" s="6">
        <f t="shared" ref="E4:E67" si="0">$B$2+E3</f>
        <v>0.02</v>
      </c>
      <c r="F4" s="6">
        <f t="shared" ref="F4:G19" si="1">F3+H3*$B$2+0.5*J3*$B$2^2</f>
        <v>6.9459271066772174E-2</v>
      </c>
      <c r="G4" s="6">
        <f t="shared" si="1"/>
        <v>0.3919631012048832</v>
      </c>
      <c r="H4" s="6">
        <f t="shared" ref="H4:I19" si="2">H3+J3*$B$2</f>
        <v>3.4729635533386083</v>
      </c>
      <c r="I4" s="6">
        <f t="shared" si="2"/>
        <v>19.500155060244161</v>
      </c>
      <c r="J4" s="6">
        <v>0</v>
      </c>
      <c r="K4" s="6">
        <v>-9.8000000000000007</v>
      </c>
    </row>
    <row r="5" spans="1:11" x14ac:dyDescent="0.3">
      <c r="D5" s="6">
        <v>4</v>
      </c>
      <c r="E5" s="6">
        <f t="shared" si="0"/>
        <v>0.03</v>
      </c>
      <c r="F5" s="6">
        <f t="shared" si="1"/>
        <v>0.10418890660015825</v>
      </c>
      <c r="G5" s="6">
        <f t="shared" si="1"/>
        <v>0.58647465180732483</v>
      </c>
      <c r="H5" s="6">
        <f t="shared" si="2"/>
        <v>3.4729635533386083</v>
      </c>
      <c r="I5" s="6">
        <f t="shared" si="2"/>
        <v>19.402155060244162</v>
      </c>
      <c r="J5" s="6">
        <v>0</v>
      </c>
      <c r="K5" s="6">
        <v>-9.8000000000000007</v>
      </c>
    </row>
    <row r="6" spans="1:11" x14ac:dyDescent="0.3">
      <c r="D6" s="6">
        <v>5</v>
      </c>
      <c r="E6" s="6">
        <f t="shared" si="0"/>
        <v>0.04</v>
      </c>
      <c r="F6" s="6">
        <f t="shared" si="1"/>
        <v>0.13891854213354435</v>
      </c>
      <c r="G6" s="6">
        <f t="shared" si="1"/>
        <v>0.78000620240976648</v>
      </c>
      <c r="H6" s="6">
        <f t="shared" si="2"/>
        <v>3.4729635533386083</v>
      </c>
      <c r="I6" s="6">
        <f t="shared" si="2"/>
        <v>19.304155060244163</v>
      </c>
      <c r="J6" s="6">
        <v>0</v>
      </c>
      <c r="K6" s="6">
        <v>-9.8000000000000007</v>
      </c>
    </row>
    <row r="7" spans="1:11" x14ac:dyDescent="0.3">
      <c r="D7" s="6">
        <v>6</v>
      </c>
      <c r="E7" s="6">
        <f t="shared" si="0"/>
        <v>0.05</v>
      </c>
      <c r="F7" s="6">
        <f t="shared" si="1"/>
        <v>0.17364817766693044</v>
      </c>
      <c r="G7" s="6">
        <f t="shared" si="1"/>
        <v>0.97255775301220815</v>
      </c>
      <c r="H7" s="6">
        <f t="shared" si="2"/>
        <v>3.4729635533386083</v>
      </c>
      <c r="I7" s="6">
        <f t="shared" si="2"/>
        <v>19.206155060244164</v>
      </c>
      <c r="J7" s="6">
        <v>0</v>
      </c>
      <c r="K7" s="6">
        <v>-9.8000000000000007</v>
      </c>
    </row>
    <row r="8" spans="1:11" x14ac:dyDescent="0.3">
      <c r="D8" s="6">
        <v>7</v>
      </c>
      <c r="E8" s="6">
        <f t="shared" si="0"/>
        <v>6.0000000000000005E-2</v>
      </c>
      <c r="F8" s="6">
        <f t="shared" si="1"/>
        <v>0.20837781320031654</v>
      </c>
      <c r="G8" s="6">
        <f t="shared" si="1"/>
        <v>1.1641293036146496</v>
      </c>
      <c r="H8" s="6">
        <f t="shared" si="2"/>
        <v>3.4729635533386083</v>
      </c>
      <c r="I8" s="6">
        <f t="shared" si="2"/>
        <v>19.108155060244165</v>
      </c>
      <c r="J8" s="6">
        <v>0</v>
      </c>
      <c r="K8" s="6">
        <v>-9.8000000000000007</v>
      </c>
    </row>
    <row r="9" spans="1:11" x14ac:dyDescent="0.3">
      <c r="D9" s="6">
        <v>8</v>
      </c>
      <c r="E9" s="6">
        <f t="shared" si="0"/>
        <v>7.0000000000000007E-2</v>
      </c>
      <c r="F9" s="6">
        <f t="shared" si="1"/>
        <v>0.24310744873370263</v>
      </c>
      <c r="G9" s="6">
        <f t="shared" si="1"/>
        <v>1.3547208542170912</v>
      </c>
      <c r="H9" s="6">
        <f t="shared" si="2"/>
        <v>3.4729635533386083</v>
      </c>
      <c r="I9" s="6">
        <f t="shared" si="2"/>
        <v>19.010155060244166</v>
      </c>
      <c r="J9" s="6">
        <v>0</v>
      </c>
      <c r="K9" s="6">
        <v>-9.8000000000000007</v>
      </c>
    </row>
    <row r="10" spans="1:11" x14ac:dyDescent="0.3">
      <c r="D10" s="6">
        <v>9</v>
      </c>
      <c r="E10" s="6">
        <f t="shared" si="0"/>
        <v>0.08</v>
      </c>
      <c r="F10" s="6">
        <f t="shared" si="1"/>
        <v>0.2778370842670887</v>
      </c>
      <c r="G10" s="6">
        <f t="shared" si="1"/>
        <v>1.5443324048195328</v>
      </c>
      <c r="H10" s="6">
        <f t="shared" si="2"/>
        <v>3.4729635533386083</v>
      </c>
      <c r="I10" s="6">
        <f t="shared" si="2"/>
        <v>18.912155060244167</v>
      </c>
      <c r="J10" s="6">
        <v>0</v>
      </c>
      <c r="K10" s="6">
        <v>-9.8000000000000007</v>
      </c>
    </row>
    <row r="11" spans="1:11" x14ac:dyDescent="0.3">
      <c r="D11" s="6">
        <v>10</v>
      </c>
      <c r="E11" s="6">
        <f t="shared" si="0"/>
        <v>0.09</v>
      </c>
      <c r="F11" s="6">
        <f t="shared" si="1"/>
        <v>0.31256671980047479</v>
      </c>
      <c r="G11" s="6">
        <f t="shared" si="1"/>
        <v>1.7329639554219745</v>
      </c>
      <c r="H11" s="6">
        <f t="shared" si="2"/>
        <v>3.4729635533386083</v>
      </c>
      <c r="I11" s="6">
        <f t="shared" si="2"/>
        <v>18.814155060244168</v>
      </c>
      <c r="J11" s="6">
        <v>0</v>
      </c>
      <c r="K11" s="6">
        <v>-9.8000000000000007</v>
      </c>
    </row>
    <row r="12" spans="1:11" x14ac:dyDescent="0.3">
      <c r="D12" s="6">
        <v>11</v>
      </c>
      <c r="E12" s="6">
        <f t="shared" si="0"/>
        <v>9.9999999999999992E-2</v>
      </c>
      <c r="F12" s="6">
        <f t="shared" si="1"/>
        <v>0.34729635533386088</v>
      </c>
      <c r="G12" s="6">
        <f t="shared" si="1"/>
        <v>1.9206155060244161</v>
      </c>
      <c r="H12" s="6">
        <f t="shared" si="2"/>
        <v>3.4729635533386083</v>
      </c>
      <c r="I12" s="6">
        <f t="shared" si="2"/>
        <v>18.716155060244169</v>
      </c>
      <c r="J12" s="6">
        <v>0</v>
      </c>
      <c r="K12" s="6">
        <v>-9.8000000000000007</v>
      </c>
    </row>
    <row r="13" spans="1:11" x14ac:dyDescent="0.3">
      <c r="D13" s="6">
        <v>12</v>
      </c>
      <c r="E13" s="6">
        <f t="shared" si="0"/>
        <v>0.10999999999999999</v>
      </c>
      <c r="F13" s="6">
        <f t="shared" si="1"/>
        <v>0.38202599086724698</v>
      </c>
      <c r="G13" s="6">
        <f t="shared" si="1"/>
        <v>2.1072870566268578</v>
      </c>
      <c r="H13" s="6">
        <f t="shared" si="2"/>
        <v>3.4729635533386083</v>
      </c>
      <c r="I13" s="6">
        <f t="shared" si="2"/>
        <v>18.61815506024417</v>
      </c>
      <c r="J13" s="6">
        <v>0</v>
      </c>
      <c r="K13" s="6">
        <v>-9.8000000000000007</v>
      </c>
    </row>
    <row r="14" spans="1:11" x14ac:dyDescent="0.3">
      <c r="D14" s="6">
        <v>13</v>
      </c>
      <c r="E14" s="6">
        <f t="shared" si="0"/>
        <v>0.11999999999999998</v>
      </c>
      <c r="F14" s="6">
        <f t="shared" si="1"/>
        <v>0.41675562640063307</v>
      </c>
      <c r="G14" s="6">
        <f t="shared" si="1"/>
        <v>2.2929786072292995</v>
      </c>
      <c r="H14" s="6">
        <f t="shared" si="2"/>
        <v>3.4729635533386083</v>
      </c>
      <c r="I14" s="6">
        <f t="shared" si="2"/>
        <v>18.520155060244171</v>
      </c>
      <c r="J14" s="6">
        <v>0</v>
      </c>
      <c r="K14" s="6">
        <v>-9.8000000000000007</v>
      </c>
    </row>
    <row r="15" spans="1:11" x14ac:dyDescent="0.3">
      <c r="D15" s="6">
        <v>14</v>
      </c>
      <c r="E15" s="6">
        <f t="shared" si="0"/>
        <v>0.12999999999999998</v>
      </c>
      <c r="F15" s="6">
        <f t="shared" si="1"/>
        <v>0.45148526193401917</v>
      </c>
      <c r="G15" s="6">
        <f t="shared" si="1"/>
        <v>2.477690157831741</v>
      </c>
      <c r="H15" s="6">
        <f t="shared" si="2"/>
        <v>3.4729635533386083</v>
      </c>
      <c r="I15" s="6">
        <f t="shared" si="2"/>
        <v>18.422155060244172</v>
      </c>
      <c r="J15" s="6">
        <v>0</v>
      </c>
      <c r="K15" s="6">
        <v>-9.8000000000000007</v>
      </c>
    </row>
    <row r="16" spans="1:11" x14ac:dyDescent="0.3">
      <c r="D16" s="6">
        <v>15</v>
      </c>
      <c r="E16" s="6">
        <f t="shared" si="0"/>
        <v>0.13999999999999999</v>
      </c>
      <c r="F16" s="6">
        <f t="shared" si="1"/>
        <v>0.48621489746740526</v>
      </c>
      <c r="G16" s="6">
        <f t="shared" si="1"/>
        <v>2.6614217084341827</v>
      </c>
      <c r="H16" s="6">
        <f t="shared" si="2"/>
        <v>3.4729635533386083</v>
      </c>
      <c r="I16" s="6">
        <f t="shared" si="2"/>
        <v>18.324155060244173</v>
      </c>
      <c r="J16" s="6">
        <v>0</v>
      </c>
      <c r="K16" s="6">
        <v>-9.8000000000000007</v>
      </c>
    </row>
    <row r="17" spans="4:11" x14ac:dyDescent="0.3">
      <c r="D17" s="6">
        <v>16</v>
      </c>
      <c r="E17" s="6">
        <f t="shared" si="0"/>
        <v>0.15</v>
      </c>
      <c r="F17" s="6">
        <f t="shared" si="1"/>
        <v>0.52094453300079135</v>
      </c>
      <c r="G17" s="6">
        <f t="shared" si="1"/>
        <v>2.8441732590366242</v>
      </c>
      <c r="H17" s="6">
        <f t="shared" si="2"/>
        <v>3.4729635533386083</v>
      </c>
      <c r="I17" s="6">
        <f t="shared" si="2"/>
        <v>18.226155060244174</v>
      </c>
      <c r="J17" s="6">
        <v>0</v>
      </c>
      <c r="K17" s="6">
        <v>-9.8000000000000007</v>
      </c>
    </row>
    <row r="18" spans="4:11" x14ac:dyDescent="0.3">
      <c r="D18" s="6">
        <v>17</v>
      </c>
      <c r="E18" s="6">
        <f t="shared" si="0"/>
        <v>0.16</v>
      </c>
      <c r="F18" s="6">
        <f t="shared" si="1"/>
        <v>0.55567416853417739</v>
      </c>
      <c r="G18" s="6">
        <f t="shared" si="1"/>
        <v>3.025944809639066</v>
      </c>
      <c r="H18" s="6">
        <f t="shared" si="2"/>
        <v>3.4729635533386083</v>
      </c>
      <c r="I18" s="6">
        <f t="shared" si="2"/>
        <v>18.128155060244175</v>
      </c>
      <c r="J18" s="6">
        <v>0</v>
      </c>
      <c r="K18" s="6">
        <v>-9.8000000000000007</v>
      </c>
    </row>
    <row r="19" spans="4:11" x14ac:dyDescent="0.3">
      <c r="D19" s="6">
        <v>18</v>
      </c>
      <c r="E19" s="6">
        <f t="shared" si="0"/>
        <v>0.17</v>
      </c>
      <c r="F19" s="6">
        <f t="shared" si="1"/>
        <v>0.59040380406756343</v>
      </c>
      <c r="G19" s="6">
        <f t="shared" si="1"/>
        <v>3.2067363602415075</v>
      </c>
      <c r="H19" s="6">
        <f t="shared" si="2"/>
        <v>3.4729635533386083</v>
      </c>
      <c r="I19" s="6">
        <f t="shared" si="2"/>
        <v>18.030155060244176</v>
      </c>
      <c r="J19" s="6">
        <v>0</v>
      </c>
      <c r="K19" s="6">
        <v>-9.8000000000000007</v>
      </c>
    </row>
    <row r="20" spans="4:11" x14ac:dyDescent="0.3">
      <c r="D20" s="6">
        <v>19</v>
      </c>
      <c r="E20" s="6">
        <f t="shared" si="0"/>
        <v>0.18000000000000002</v>
      </c>
      <c r="F20" s="6">
        <f t="shared" ref="F20:G35" si="3">F19+H19*$B$2+0.5*J19*$B$2^2</f>
        <v>0.62513343960094947</v>
      </c>
      <c r="G20" s="6">
        <f t="shared" si="3"/>
        <v>3.3865479108439493</v>
      </c>
      <c r="H20" s="6">
        <f t="shared" ref="H20:I35" si="4">H19+J19*$B$2</f>
        <v>3.4729635533386083</v>
      </c>
      <c r="I20" s="6">
        <f t="shared" si="4"/>
        <v>17.932155060244177</v>
      </c>
      <c r="J20" s="6">
        <v>0</v>
      </c>
      <c r="K20" s="6">
        <v>-9.8000000000000007</v>
      </c>
    </row>
    <row r="21" spans="4:11" x14ac:dyDescent="0.3">
      <c r="D21" s="6">
        <v>20</v>
      </c>
      <c r="E21" s="6">
        <f t="shared" si="0"/>
        <v>0.19000000000000003</v>
      </c>
      <c r="F21" s="6">
        <f t="shared" si="3"/>
        <v>0.65986307513433551</v>
      </c>
      <c r="G21" s="6">
        <f t="shared" si="3"/>
        <v>3.565379461446391</v>
      </c>
      <c r="H21" s="6">
        <f t="shared" si="4"/>
        <v>3.4729635533386083</v>
      </c>
      <c r="I21" s="6">
        <f t="shared" si="4"/>
        <v>17.834155060244179</v>
      </c>
      <c r="J21" s="6">
        <v>0</v>
      </c>
      <c r="K21" s="6">
        <v>-9.8000000000000007</v>
      </c>
    </row>
    <row r="22" spans="4:11" x14ac:dyDescent="0.3">
      <c r="D22" s="6">
        <v>21</v>
      </c>
      <c r="E22" s="6">
        <f t="shared" si="0"/>
        <v>0.20000000000000004</v>
      </c>
      <c r="F22" s="6">
        <f t="shared" si="3"/>
        <v>0.69459271066772155</v>
      </c>
      <c r="G22" s="6">
        <f t="shared" si="3"/>
        <v>3.7432310120488328</v>
      </c>
      <c r="H22" s="6">
        <f t="shared" si="4"/>
        <v>3.4729635533386083</v>
      </c>
      <c r="I22" s="6">
        <f t="shared" si="4"/>
        <v>17.73615506024418</v>
      </c>
      <c r="J22" s="6">
        <v>0</v>
      </c>
      <c r="K22" s="6">
        <v>-9.8000000000000007</v>
      </c>
    </row>
    <row r="23" spans="4:11" x14ac:dyDescent="0.3">
      <c r="D23" s="6">
        <v>22</v>
      </c>
      <c r="E23" s="6">
        <f t="shared" si="0"/>
        <v>0.21000000000000005</v>
      </c>
      <c r="F23" s="6">
        <f t="shared" si="3"/>
        <v>0.72932234620110759</v>
      </c>
      <c r="G23" s="6">
        <f t="shared" si="3"/>
        <v>3.9201025626512744</v>
      </c>
      <c r="H23" s="6">
        <f t="shared" si="4"/>
        <v>3.4729635533386083</v>
      </c>
      <c r="I23" s="6">
        <f t="shared" si="4"/>
        <v>17.638155060244181</v>
      </c>
      <c r="J23" s="6">
        <v>0</v>
      </c>
      <c r="K23" s="6">
        <v>-9.8000000000000007</v>
      </c>
    </row>
    <row r="24" spans="4:11" x14ac:dyDescent="0.3">
      <c r="D24" s="6">
        <v>23</v>
      </c>
      <c r="E24" s="6">
        <f t="shared" si="0"/>
        <v>0.22000000000000006</v>
      </c>
      <c r="F24" s="6">
        <f t="shared" si="3"/>
        <v>0.76405198173449362</v>
      </c>
      <c r="G24" s="6">
        <f t="shared" si="3"/>
        <v>4.0959941132537159</v>
      </c>
      <c r="H24" s="6">
        <f t="shared" si="4"/>
        <v>3.4729635533386083</v>
      </c>
      <c r="I24" s="6">
        <f t="shared" si="4"/>
        <v>17.540155060244182</v>
      </c>
      <c r="J24" s="6">
        <v>0</v>
      </c>
      <c r="K24" s="6">
        <v>-9.8000000000000007</v>
      </c>
    </row>
    <row r="25" spans="4:11" x14ac:dyDescent="0.3">
      <c r="D25" s="6">
        <v>24</v>
      </c>
      <c r="E25" s="6">
        <f t="shared" si="0"/>
        <v>0.23000000000000007</v>
      </c>
      <c r="F25" s="6">
        <f t="shared" si="3"/>
        <v>0.79878161726787966</v>
      </c>
      <c r="G25" s="6">
        <f t="shared" si="3"/>
        <v>4.2709056638561576</v>
      </c>
      <c r="H25" s="6">
        <f t="shared" si="4"/>
        <v>3.4729635533386083</v>
      </c>
      <c r="I25" s="6">
        <f t="shared" si="4"/>
        <v>17.442155060244183</v>
      </c>
      <c r="J25" s="6">
        <v>0</v>
      </c>
      <c r="K25" s="6">
        <v>-9.8000000000000007</v>
      </c>
    </row>
    <row r="26" spans="4:11" x14ac:dyDescent="0.3">
      <c r="D26" s="6">
        <v>25</v>
      </c>
      <c r="E26" s="6">
        <f t="shared" si="0"/>
        <v>0.24000000000000007</v>
      </c>
      <c r="F26" s="6">
        <f t="shared" si="3"/>
        <v>0.8335112528012657</v>
      </c>
      <c r="G26" s="6">
        <f t="shared" si="3"/>
        <v>4.444837214458599</v>
      </c>
      <c r="H26" s="6">
        <f t="shared" si="4"/>
        <v>3.4729635533386083</v>
      </c>
      <c r="I26" s="6">
        <f t="shared" si="4"/>
        <v>17.344155060244184</v>
      </c>
      <c r="J26" s="6">
        <v>0</v>
      </c>
      <c r="K26" s="6">
        <v>-9.8000000000000007</v>
      </c>
    </row>
    <row r="27" spans="4:11" x14ac:dyDescent="0.3">
      <c r="D27" s="6">
        <v>26</v>
      </c>
      <c r="E27" s="6">
        <f t="shared" si="0"/>
        <v>0.25000000000000006</v>
      </c>
      <c r="F27" s="6">
        <f t="shared" si="3"/>
        <v>0.86824088833465174</v>
      </c>
      <c r="G27" s="6">
        <f t="shared" si="3"/>
        <v>4.6177887650610412</v>
      </c>
      <c r="H27" s="6">
        <f t="shared" si="4"/>
        <v>3.4729635533386083</v>
      </c>
      <c r="I27" s="6">
        <f t="shared" si="4"/>
        <v>17.246155060244185</v>
      </c>
      <c r="J27" s="6">
        <v>0</v>
      </c>
      <c r="K27" s="6">
        <v>-9.8000000000000007</v>
      </c>
    </row>
    <row r="28" spans="4:11" x14ac:dyDescent="0.3">
      <c r="D28" s="6">
        <v>27</v>
      </c>
      <c r="E28" s="6">
        <f t="shared" si="0"/>
        <v>0.26000000000000006</v>
      </c>
      <c r="F28" s="6">
        <f t="shared" si="3"/>
        <v>0.90297052386803778</v>
      </c>
      <c r="G28" s="6">
        <f t="shared" si="3"/>
        <v>4.7897603156634831</v>
      </c>
      <c r="H28" s="6">
        <f t="shared" si="4"/>
        <v>3.4729635533386083</v>
      </c>
      <c r="I28" s="6">
        <f t="shared" si="4"/>
        <v>17.148155060244186</v>
      </c>
      <c r="J28" s="6">
        <v>0</v>
      </c>
      <c r="K28" s="6">
        <v>-9.8000000000000007</v>
      </c>
    </row>
    <row r="29" spans="4:11" x14ac:dyDescent="0.3">
      <c r="D29" s="6">
        <v>28</v>
      </c>
      <c r="E29" s="6">
        <f t="shared" si="0"/>
        <v>0.27000000000000007</v>
      </c>
      <c r="F29" s="6">
        <f t="shared" si="3"/>
        <v>0.93770015940142382</v>
      </c>
      <c r="G29" s="6">
        <f t="shared" si="3"/>
        <v>4.9607518662659249</v>
      </c>
      <c r="H29" s="6">
        <f t="shared" si="4"/>
        <v>3.4729635533386083</v>
      </c>
      <c r="I29" s="6">
        <f t="shared" si="4"/>
        <v>17.050155060244187</v>
      </c>
      <c r="J29" s="6">
        <v>0</v>
      </c>
      <c r="K29" s="6">
        <v>-9.8000000000000007</v>
      </c>
    </row>
    <row r="30" spans="4:11" x14ac:dyDescent="0.3">
      <c r="D30" s="6">
        <v>29</v>
      </c>
      <c r="E30" s="6">
        <f t="shared" si="0"/>
        <v>0.28000000000000008</v>
      </c>
      <c r="F30" s="6">
        <f t="shared" si="3"/>
        <v>0.97242979493480985</v>
      </c>
      <c r="G30" s="6">
        <f t="shared" si="3"/>
        <v>5.1307634168683665</v>
      </c>
      <c r="H30" s="6">
        <f t="shared" si="4"/>
        <v>3.4729635533386083</v>
      </c>
      <c r="I30" s="6">
        <f t="shared" si="4"/>
        <v>16.952155060244188</v>
      </c>
      <c r="J30" s="6">
        <v>0</v>
      </c>
      <c r="K30" s="6">
        <v>-9.8000000000000007</v>
      </c>
    </row>
    <row r="31" spans="4:11" x14ac:dyDescent="0.3">
      <c r="D31" s="6">
        <v>30</v>
      </c>
      <c r="E31" s="6">
        <f t="shared" si="0"/>
        <v>0.29000000000000009</v>
      </c>
      <c r="F31" s="6">
        <f t="shared" si="3"/>
        <v>1.0071594304681959</v>
      </c>
      <c r="G31" s="6">
        <f t="shared" si="3"/>
        <v>5.2997949674708078</v>
      </c>
      <c r="H31" s="6">
        <f t="shared" si="4"/>
        <v>3.4729635533386083</v>
      </c>
      <c r="I31" s="6">
        <f t="shared" si="4"/>
        <v>16.854155060244189</v>
      </c>
      <c r="J31" s="6">
        <v>0</v>
      </c>
      <c r="K31" s="6">
        <v>-9.8000000000000007</v>
      </c>
    </row>
    <row r="32" spans="4:11" x14ac:dyDescent="0.3">
      <c r="D32" s="6">
        <v>31</v>
      </c>
      <c r="E32" s="6">
        <f t="shared" si="0"/>
        <v>0.3000000000000001</v>
      </c>
      <c r="F32" s="6">
        <f t="shared" si="3"/>
        <v>1.041889066001582</v>
      </c>
      <c r="G32" s="6">
        <f t="shared" si="3"/>
        <v>5.4678465180732498</v>
      </c>
      <c r="H32" s="6">
        <f t="shared" si="4"/>
        <v>3.4729635533386083</v>
      </c>
      <c r="I32" s="6">
        <f t="shared" si="4"/>
        <v>16.75615506024419</v>
      </c>
      <c r="J32" s="6">
        <v>0</v>
      </c>
      <c r="K32" s="6">
        <v>-9.8000000000000007</v>
      </c>
    </row>
    <row r="33" spans="4:11" x14ac:dyDescent="0.3">
      <c r="D33" s="6">
        <v>32</v>
      </c>
      <c r="E33" s="6">
        <f t="shared" si="0"/>
        <v>0.31000000000000011</v>
      </c>
      <c r="F33" s="6">
        <f t="shared" si="3"/>
        <v>1.0766187015349682</v>
      </c>
      <c r="G33" s="6">
        <f t="shared" si="3"/>
        <v>5.6349180686756917</v>
      </c>
      <c r="H33" s="6">
        <f t="shared" si="4"/>
        <v>3.4729635533386083</v>
      </c>
      <c r="I33" s="6">
        <f t="shared" si="4"/>
        <v>16.658155060244191</v>
      </c>
      <c r="J33" s="6">
        <v>0</v>
      </c>
      <c r="K33" s="6">
        <v>-9.8000000000000007</v>
      </c>
    </row>
    <row r="34" spans="4:11" x14ac:dyDescent="0.3">
      <c r="D34" s="6">
        <v>33</v>
      </c>
      <c r="E34" s="6">
        <f t="shared" si="0"/>
        <v>0.32000000000000012</v>
      </c>
      <c r="F34" s="6">
        <f t="shared" si="3"/>
        <v>1.1113483370683543</v>
      </c>
      <c r="G34" s="6">
        <f t="shared" si="3"/>
        <v>5.8010096192781333</v>
      </c>
      <c r="H34" s="6">
        <f t="shared" si="4"/>
        <v>3.4729635533386083</v>
      </c>
      <c r="I34" s="6">
        <f t="shared" si="4"/>
        <v>16.560155060244192</v>
      </c>
      <c r="J34" s="6">
        <v>0</v>
      </c>
      <c r="K34" s="6">
        <v>-9.8000000000000007</v>
      </c>
    </row>
    <row r="35" spans="4:11" x14ac:dyDescent="0.3">
      <c r="D35" s="6">
        <v>34</v>
      </c>
      <c r="E35" s="6">
        <f t="shared" si="0"/>
        <v>0.33000000000000013</v>
      </c>
      <c r="F35" s="6">
        <f t="shared" si="3"/>
        <v>1.1460779726017405</v>
      </c>
      <c r="G35" s="6">
        <f t="shared" si="3"/>
        <v>5.9661211698805747</v>
      </c>
      <c r="H35" s="6">
        <f t="shared" si="4"/>
        <v>3.4729635533386083</v>
      </c>
      <c r="I35" s="6">
        <f t="shared" si="4"/>
        <v>16.462155060244193</v>
      </c>
      <c r="J35" s="6">
        <v>0</v>
      </c>
      <c r="K35" s="6">
        <v>-9.8000000000000007</v>
      </c>
    </row>
    <row r="36" spans="4:11" x14ac:dyDescent="0.3">
      <c r="D36" s="6">
        <v>35</v>
      </c>
      <c r="E36" s="6">
        <f t="shared" si="0"/>
        <v>0.34000000000000014</v>
      </c>
      <c r="F36" s="6">
        <f t="shared" ref="F36:G51" si="5">F35+H35*$B$2+0.5*J35*$B$2^2</f>
        <v>1.1808076081351266</v>
      </c>
      <c r="G36" s="6">
        <f t="shared" si="5"/>
        <v>6.1302527204830168</v>
      </c>
      <c r="H36" s="6">
        <f t="shared" ref="H36:I51" si="6">H35+J35*$B$2</f>
        <v>3.4729635533386083</v>
      </c>
      <c r="I36" s="6">
        <f t="shared" si="6"/>
        <v>16.364155060244194</v>
      </c>
      <c r="J36" s="6">
        <v>0</v>
      </c>
      <c r="K36" s="6">
        <v>-9.8000000000000007</v>
      </c>
    </row>
    <row r="37" spans="4:11" x14ac:dyDescent="0.3">
      <c r="D37" s="6">
        <v>36</v>
      </c>
      <c r="E37" s="6">
        <f t="shared" si="0"/>
        <v>0.35000000000000014</v>
      </c>
      <c r="F37" s="6">
        <f t="shared" si="5"/>
        <v>1.2155372436685128</v>
      </c>
      <c r="G37" s="6">
        <f t="shared" si="5"/>
        <v>6.2934042710854587</v>
      </c>
      <c r="H37" s="6">
        <f t="shared" si="6"/>
        <v>3.4729635533386083</v>
      </c>
      <c r="I37" s="6">
        <f t="shared" si="6"/>
        <v>16.266155060244195</v>
      </c>
      <c r="J37" s="6">
        <v>0</v>
      </c>
      <c r="K37" s="6">
        <v>-9.8000000000000007</v>
      </c>
    </row>
    <row r="38" spans="4:11" x14ac:dyDescent="0.3">
      <c r="D38" s="6">
        <v>37</v>
      </c>
      <c r="E38" s="6">
        <f t="shared" si="0"/>
        <v>0.36000000000000015</v>
      </c>
      <c r="F38" s="6">
        <f t="shared" si="5"/>
        <v>1.2502668792018989</v>
      </c>
      <c r="G38" s="6">
        <f t="shared" si="5"/>
        <v>6.4555758216879005</v>
      </c>
      <c r="H38" s="6">
        <f t="shared" si="6"/>
        <v>3.4729635533386083</v>
      </c>
      <c r="I38" s="6">
        <f t="shared" si="6"/>
        <v>16.168155060244196</v>
      </c>
      <c r="J38" s="6">
        <v>0</v>
      </c>
      <c r="K38" s="6">
        <v>-9.8000000000000007</v>
      </c>
    </row>
    <row r="39" spans="4:11" x14ac:dyDescent="0.3">
      <c r="D39" s="6">
        <v>38</v>
      </c>
      <c r="E39" s="6">
        <f t="shared" si="0"/>
        <v>0.37000000000000016</v>
      </c>
      <c r="F39" s="6">
        <f t="shared" si="5"/>
        <v>1.2849965147352851</v>
      </c>
      <c r="G39" s="6">
        <f t="shared" si="5"/>
        <v>6.616767372290342</v>
      </c>
      <c r="H39" s="6">
        <f t="shared" si="6"/>
        <v>3.4729635533386083</v>
      </c>
      <c r="I39" s="6">
        <f t="shared" si="6"/>
        <v>16.070155060244197</v>
      </c>
      <c r="J39" s="6">
        <v>0</v>
      </c>
      <c r="K39" s="6">
        <v>-9.8000000000000007</v>
      </c>
    </row>
    <row r="40" spans="4:11" x14ac:dyDescent="0.3">
      <c r="D40" s="6">
        <v>39</v>
      </c>
      <c r="E40" s="6">
        <f t="shared" si="0"/>
        <v>0.38000000000000017</v>
      </c>
      <c r="F40" s="6">
        <f t="shared" si="5"/>
        <v>1.3197261502686712</v>
      </c>
      <c r="G40" s="6">
        <f t="shared" si="5"/>
        <v>6.7769789228927841</v>
      </c>
      <c r="H40" s="6">
        <f t="shared" si="6"/>
        <v>3.4729635533386083</v>
      </c>
      <c r="I40" s="6">
        <f t="shared" si="6"/>
        <v>15.972155060244196</v>
      </c>
      <c r="J40" s="6">
        <v>0</v>
      </c>
      <c r="K40" s="6">
        <v>-9.8000000000000007</v>
      </c>
    </row>
    <row r="41" spans="4:11" x14ac:dyDescent="0.3">
      <c r="D41" s="6">
        <v>40</v>
      </c>
      <c r="E41" s="6">
        <f t="shared" si="0"/>
        <v>0.39000000000000018</v>
      </c>
      <c r="F41" s="6">
        <f t="shared" si="5"/>
        <v>1.3544557858020574</v>
      </c>
      <c r="G41" s="6">
        <f t="shared" si="5"/>
        <v>6.9362104734952261</v>
      </c>
      <c r="H41" s="6">
        <f t="shared" si="6"/>
        <v>3.4729635533386083</v>
      </c>
      <c r="I41" s="6">
        <f t="shared" si="6"/>
        <v>15.874155060244195</v>
      </c>
      <c r="J41" s="6">
        <v>0</v>
      </c>
      <c r="K41" s="6">
        <v>-9.8000000000000007</v>
      </c>
    </row>
    <row r="42" spans="4:11" x14ac:dyDescent="0.3">
      <c r="D42" s="6">
        <v>41</v>
      </c>
      <c r="E42" s="6">
        <f t="shared" si="0"/>
        <v>0.40000000000000019</v>
      </c>
      <c r="F42" s="6">
        <f t="shared" si="5"/>
        <v>1.3891854213354435</v>
      </c>
      <c r="G42" s="6">
        <f t="shared" si="5"/>
        <v>7.0944620240976679</v>
      </c>
      <c r="H42" s="6">
        <f t="shared" si="6"/>
        <v>3.4729635533386083</v>
      </c>
      <c r="I42" s="6">
        <f t="shared" si="6"/>
        <v>15.776155060244195</v>
      </c>
      <c r="J42" s="6">
        <v>0</v>
      </c>
      <c r="K42" s="6">
        <v>-9.8000000000000007</v>
      </c>
    </row>
    <row r="43" spans="4:11" x14ac:dyDescent="0.3">
      <c r="D43" s="6">
        <v>42</v>
      </c>
      <c r="E43" s="6">
        <f t="shared" si="0"/>
        <v>0.4100000000000002</v>
      </c>
      <c r="F43" s="6">
        <f t="shared" si="5"/>
        <v>1.4239150568688297</v>
      </c>
      <c r="G43" s="6">
        <f t="shared" si="5"/>
        <v>7.2517335747001095</v>
      </c>
      <c r="H43" s="6">
        <f t="shared" si="6"/>
        <v>3.4729635533386083</v>
      </c>
      <c r="I43" s="6">
        <f t="shared" si="6"/>
        <v>15.678155060244194</v>
      </c>
      <c r="J43" s="6">
        <v>0</v>
      </c>
      <c r="K43" s="6">
        <v>-9.8000000000000007</v>
      </c>
    </row>
    <row r="44" spans="4:11" x14ac:dyDescent="0.3">
      <c r="D44" s="6">
        <v>43</v>
      </c>
      <c r="E44" s="6">
        <f t="shared" si="0"/>
        <v>0.42000000000000021</v>
      </c>
      <c r="F44" s="6">
        <f t="shared" si="5"/>
        <v>1.4586446924022158</v>
      </c>
      <c r="G44" s="6">
        <f t="shared" si="5"/>
        <v>7.4080251253025517</v>
      </c>
      <c r="H44" s="6">
        <f t="shared" si="6"/>
        <v>3.4729635533386083</v>
      </c>
      <c r="I44" s="6">
        <f t="shared" si="6"/>
        <v>15.580155060244193</v>
      </c>
      <c r="J44" s="6">
        <v>0</v>
      </c>
      <c r="K44" s="6">
        <v>-9.8000000000000007</v>
      </c>
    </row>
    <row r="45" spans="4:11" x14ac:dyDescent="0.3">
      <c r="D45" s="6">
        <v>44</v>
      </c>
      <c r="E45" s="6">
        <f t="shared" si="0"/>
        <v>0.43000000000000022</v>
      </c>
      <c r="F45" s="6">
        <f t="shared" si="5"/>
        <v>1.493374327935602</v>
      </c>
      <c r="G45" s="6">
        <f t="shared" si="5"/>
        <v>7.5633366759049938</v>
      </c>
      <c r="H45" s="6">
        <f t="shared" si="6"/>
        <v>3.4729635533386083</v>
      </c>
      <c r="I45" s="6">
        <f t="shared" si="6"/>
        <v>15.482155060244192</v>
      </c>
      <c r="J45" s="6">
        <v>0</v>
      </c>
      <c r="K45" s="6">
        <v>-9.8000000000000007</v>
      </c>
    </row>
    <row r="46" spans="4:11" x14ac:dyDescent="0.3">
      <c r="D46" s="6">
        <v>45</v>
      </c>
      <c r="E46" s="6">
        <f t="shared" si="0"/>
        <v>0.44000000000000022</v>
      </c>
      <c r="F46" s="6">
        <f t="shared" si="5"/>
        <v>1.5281039634689881</v>
      </c>
      <c r="G46" s="6">
        <f t="shared" si="5"/>
        <v>7.7176682265074357</v>
      </c>
      <c r="H46" s="6">
        <f t="shared" si="6"/>
        <v>3.4729635533386083</v>
      </c>
      <c r="I46" s="6">
        <f t="shared" si="6"/>
        <v>15.384155060244192</v>
      </c>
      <c r="J46" s="6">
        <v>0</v>
      </c>
      <c r="K46" s="6">
        <v>-9.8000000000000007</v>
      </c>
    </row>
    <row r="47" spans="4:11" x14ac:dyDescent="0.3">
      <c r="D47" s="6">
        <v>46</v>
      </c>
      <c r="E47" s="6">
        <f t="shared" si="0"/>
        <v>0.45000000000000023</v>
      </c>
      <c r="F47" s="6">
        <f t="shared" si="5"/>
        <v>1.5628335990023743</v>
      </c>
      <c r="G47" s="6">
        <f t="shared" si="5"/>
        <v>7.8710197771098773</v>
      </c>
      <c r="H47" s="6">
        <f t="shared" si="6"/>
        <v>3.4729635533386083</v>
      </c>
      <c r="I47" s="6">
        <f t="shared" si="6"/>
        <v>15.286155060244191</v>
      </c>
      <c r="J47" s="6">
        <v>0</v>
      </c>
      <c r="K47" s="6">
        <v>-9.8000000000000007</v>
      </c>
    </row>
    <row r="48" spans="4:11" x14ac:dyDescent="0.3">
      <c r="D48" s="6">
        <v>47</v>
      </c>
      <c r="E48" s="6">
        <f t="shared" si="0"/>
        <v>0.46000000000000024</v>
      </c>
      <c r="F48" s="6">
        <f t="shared" si="5"/>
        <v>1.5975632345357604</v>
      </c>
      <c r="G48" s="6">
        <f t="shared" si="5"/>
        <v>8.0233913277123197</v>
      </c>
      <c r="H48" s="6">
        <f t="shared" si="6"/>
        <v>3.4729635533386083</v>
      </c>
      <c r="I48" s="6">
        <f t="shared" si="6"/>
        <v>15.18815506024419</v>
      </c>
      <c r="J48" s="6">
        <v>0</v>
      </c>
      <c r="K48" s="6">
        <v>-9.8000000000000007</v>
      </c>
    </row>
    <row r="49" spans="4:11" x14ac:dyDescent="0.3">
      <c r="D49" s="6">
        <v>48</v>
      </c>
      <c r="E49" s="6">
        <f t="shared" si="0"/>
        <v>0.47000000000000025</v>
      </c>
      <c r="F49" s="6">
        <f t="shared" si="5"/>
        <v>1.6322928700691466</v>
      </c>
      <c r="G49" s="6">
        <f t="shared" si="5"/>
        <v>8.1747828783147618</v>
      </c>
      <c r="H49" s="6">
        <f t="shared" si="6"/>
        <v>3.4729635533386083</v>
      </c>
      <c r="I49" s="6">
        <f t="shared" si="6"/>
        <v>15.090155060244189</v>
      </c>
      <c r="J49" s="6">
        <v>0</v>
      </c>
      <c r="K49" s="6">
        <v>-9.8000000000000007</v>
      </c>
    </row>
    <row r="50" spans="4:11" x14ac:dyDescent="0.3">
      <c r="D50" s="6">
        <v>49</v>
      </c>
      <c r="E50" s="6">
        <f t="shared" si="0"/>
        <v>0.48000000000000026</v>
      </c>
      <c r="F50" s="6">
        <f t="shared" si="5"/>
        <v>1.6670225056025327</v>
      </c>
      <c r="G50" s="6">
        <f t="shared" si="5"/>
        <v>8.3251944289172037</v>
      </c>
      <c r="H50" s="6">
        <f t="shared" si="6"/>
        <v>3.4729635533386083</v>
      </c>
      <c r="I50" s="6">
        <f t="shared" si="6"/>
        <v>14.992155060244189</v>
      </c>
      <c r="J50" s="6">
        <v>0</v>
      </c>
      <c r="K50" s="6">
        <v>-9.8000000000000007</v>
      </c>
    </row>
    <row r="51" spans="4:11" x14ac:dyDescent="0.3">
      <c r="D51" s="6">
        <v>50</v>
      </c>
      <c r="E51" s="6">
        <f t="shared" si="0"/>
        <v>0.49000000000000027</v>
      </c>
      <c r="F51" s="6">
        <f t="shared" si="5"/>
        <v>1.7017521411359189</v>
      </c>
      <c r="G51" s="6">
        <f t="shared" si="5"/>
        <v>8.4746259795196472</v>
      </c>
      <c r="H51" s="6">
        <f t="shared" si="6"/>
        <v>3.4729635533386083</v>
      </c>
      <c r="I51" s="6">
        <f t="shared" si="6"/>
        <v>14.894155060244188</v>
      </c>
      <c r="J51" s="6">
        <v>0</v>
      </c>
      <c r="K51" s="6">
        <v>-9.8000000000000007</v>
      </c>
    </row>
    <row r="52" spans="4:11" x14ac:dyDescent="0.3">
      <c r="D52" s="6">
        <v>51</v>
      </c>
      <c r="E52" s="6">
        <f t="shared" si="0"/>
        <v>0.50000000000000022</v>
      </c>
      <c r="F52" s="6">
        <f t="shared" ref="F52:G67" si="7">F51+H51*$B$2+0.5*J51*$B$2^2</f>
        <v>1.736481776669305</v>
      </c>
      <c r="G52" s="6">
        <f t="shared" si="7"/>
        <v>8.6230775301220906</v>
      </c>
      <c r="H52" s="6">
        <f t="shared" ref="H52:I67" si="8">H51+J51*$B$2</f>
        <v>3.4729635533386083</v>
      </c>
      <c r="I52" s="6">
        <f t="shared" si="8"/>
        <v>14.796155060244187</v>
      </c>
      <c r="J52" s="6">
        <v>0</v>
      </c>
      <c r="K52" s="6">
        <v>-9.8000000000000007</v>
      </c>
    </row>
    <row r="53" spans="4:11" x14ac:dyDescent="0.3">
      <c r="D53" s="6">
        <v>52</v>
      </c>
      <c r="E53" s="6">
        <f t="shared" si="0"/>
        <v>0.51000000000000023</v>
      </c>
      <c r="F53" s="6">
        <f t="shared" si="7"/>
        <v>1.7712114122026912</v>
      </c>
      <c r="G53" s="6">
        <f t="shared" si="7"/>
        <v>8.7705490807245337</v>
      </c>
      <c r="H53" s="6">
        <f t="shared" si="8"/>
        <v>3.4729635533386083</v>
      </c>
      <c r="I53" s="6">
        <f t="shared" si="8"/>
        <v>14.698155060244186</v>
      </c>
      <c r="J53" s="6">
        <v>0</v>
      </c>
      <c r="K53" s="6">
        <v>-9.8000000000000007</v>
      </c>
    </row>
    <row r="54" spans="4:11" x14ac:dyDescent="0.3">
      <c r="D54" s="6">
        <v>53</v>
      </c>
      <c r="E54" s="6">
        <f t="shared" si="0"/>
        <v>0.52000000000000024</v>
      </c>
      <c r="F54" s="6">
        <f t="shared" si="7"/>
        <v>1.8059410477360773</v>
      </c>
      <c r="G54" s="6">
        <f t="shared" si="7"/>
        <v>8.9170406313269766</v>
      </c>
      <c r="H54" s="6">
        <f t="shared" si="8"/>
        <v>3.4729635533386083</v>
      </c>
      <c r="I54" s="6">
        <f t="shared" si="8"/>
        <v>14.600155060244186</v>
      </c>
      <c r="J54" s="6">
        <v>0</v>
      </c>
      <c r="K54" s="6">
        <v>-9.8000000000000007</v>
      </c>
    </row>
    <row r="55" spans="4:11" x14ac:dyDescent="0.3">
      <c r="D55" s="6">
        <v>54</v>
      </c>
      <c r="E55" s="6">
        <f t="shared" si="0"/>
        <v>0.53000000000000025</v>
      </c>
      <c r="F55" s="6">
        <f t="shared" si="7"/>
        <v>1.8406706832694635</v>
      </c>
      <c r="G55" s="6">
        <f t="shared" si="7"/>
        <v>9.0625521819294192</v>
      </c>
      <c r="H55" s="6">
        <f t="shared" si="8"/>
        <v>3.4729635533386083</v>
      </c>
      <c r="I55" s="6">
        <f t="shared" si="8"/>
        <v>14.502155060244185</v>
      </c>
      <c r="J55" s="6">
        <v>0</v>
      </c>
      <c r="K55" s="6">
        <v>-9.8000000000000007</v>
      </c>
    </row>
    <row r="56" spans="4:11" x14ac:dyDescent="0.3">
      <c r="D56" s="6">
        <v>55</v>
      </c>
      <c r="E56" s="6">
        <f t="shared" si="0"/>
        <v>0.54000000000000026</v>
      </c>
      <c r="F56" s="6">
        <f t="shared" si="7"/>
        <v>1.8754003188028496</v>
      </c>
      <c r="G56" s="6">
        <f t="shared" si="7"/>
        <v>9.2070837325318617</v>
      </c>
      <c r="H56" s="6">
        <f t="shared" si="8"/>
        <v>3.4729635533386083</v>
      </c>
      <c r="I56" s="6">
        <f t="shared" si="8"/>
        <v>14.404155060244184</v>
      </c>
      <c r="J56" s="6">
        <v>0</v>
      </c>
      <c r="K56" s="6">
        <v>-9.8000000000000007</v>
      </c>
    </row>
    <row r="57" spans="4:11" x14ac:dyDescent="0.3">
      <c r="D57" s="6">
        <v>56</v>
      </c>
      <c r="E57" s="6">
        <f t="shared" si="0"/>
        <v>0.55000000000000027</v>
      </c>
      <c r="F57" s="6">
        <f t="shared" si="7"/>
        <v>1.9101299543362358</v>
      </c>
      <c r="G57" s="6">
        <f t="shared" si="7"/>
        <v>9.350635283134304</v>
      </c>
      <c r="H57" s="6">
        <f t="shared" si="8"/>
        <v>3.4729635533386083</v>
      </c>
      <c r="I57" s="6">
        <f t="shared" si="8"/>
        <v>14.306155060244183</v>
      </c>
      <c r="J57" s="6">
        <v>0</v>
      </c>
      <c r="K57" s="6">
        <v>-9.8000000000000007</v>
      </c>
    </row>
    <row r="58" spans="4:11" x14ac:dyDescent="0.3">
      <c r="D58" s="6">
        <v>57</v>
      </c>
      <c r="E58" s="6">
        <f t="shared" si="0"/>
        <v>0.56000000000000028</v>
      </c>
      <c r="F58" s="6">
        <f t="shared" si="7"/>
        <v>1.9448595898696219</v>
      </c>
      <c r="G58" s="6">
        <f t="shared" si="7"/>
        <v>9.4932068337367461</v>
      </c>
      <c r="H58" s="6">
        <f t="shared" si="8"/>
        <v>3.4729635533386083</v>
      </c>
      <c r="I58" s="6">
        <f t="shared" si="8"/>
        <v>14.208155060244183</v>
      </c>
      <c r="J58" s="6">
        <v>0</v>
      </c>
      <c r="K58" s="6">
        <v>-9.8000000000000007</v>
      </c>
    </row>
    <row r="59" spans="4:11" x14ac:dyDescent="0.3">
      <c r="D59" s="6">
        <v>58</v>
      </c>
      <c r="E59" s="6">
        <f t="shared" si="0"/>
        <v>0.57000000000000028</v>
      </c>
      <c r="F59" s="6">
        <f t="shared" si="7"/>
        <v>1.9795892254030081</v>
      </c>
      <c r="G59" s="6">
        <f t="shared" si="7"/>
        <v>9.634798384339188</v>
      </c>
      <c r="H59" s="6">
        <f t="shared" si="8"/>
        <v>3.4729635533386083</v>
      </c>
      <c r="I59" s="6">
        <f t="shared" si="8"/>
        <v>14.110155060244182</v>
      </c>
      <c r="J59" s="6">
        <v>0</v>
      </c>
      <c r="K59" s="6">
        <v>-9.8000000000000007</v>
      </c>
    </row>
    <row r="60" spans="4:11" x14ac:dyDescent="0.3">
      <c r="D60" s="6">
        <v>59</v>
      </c>
      <c r="E60" s="6">
        <f t="shared" si="0"/>
        <v>0.58000000000000029</v>
      </c>
      <c r="F60" s="6">
        <f t="shared" si="7"/>
        <v>2.014318860936394</v>
      </c>
      <c r="G60" s="6">
        <f t="shared" si="7"/>
        <v>9.7754099349416315</v>
      </c>
      <c r="H60" s="6">
        <f t="shared" si="8"/>
        <v>3.4729635533386083</v>
      </c>
      <c r="I60" s="6">
        <f t="shared" si="8"/>
        <v>14.012155060244181</v>
      </c>
      <c r="J60" s="6">
        <v>0</v>
      </c>
      <c r="K60" s="6">
        <v>-9.8000000000000007</v>
      </c>
    </row>
    <row r="61" spans="4:11" x14ac:dyDescent="0.3">
      <c r="D61" s="6">
        <v>60</v>
      </c>
      <c r="E61" s="6">
        <f t="shared" si="0"/>
        <v>0.5900000000000003</v>
      </c>
      <c r="F61" s="6">
        <f t="shared" si="7"/>
        <v>2.0490484964697799</v>
      </c>
      <c r="G61" s="6">
        <f t="shared" si="7"/>
        <v>9.9150414855440747</v>
      </c>
      <c r="H61" s="6">
        <f t="shared" si="8"/>
        <v>3.4729635533386083</v>
      </c>
      <c r="I61" s="6">
        <f t="shared" si="8"/>
        <v>13.91415506024418</v>
      </c>
      <c r="J61" s="6">
        <v>0</v>
      </c>
      <c r="K61" s="6">
        <v>-9.8000000000000007</v>
      </c>
    </row>
    <row r="62" spans="4:11" x14ac:dyDescent="0.3">
      <c r="D62" s="6">
        <v>61</v>
      </c>
      <c r="E62" s="6">
        <f t="shared" si="0"/>
        <v>0.60000000000000031</v>
      </c>
      <c r="F62" s="6">
        <f t="shared" si="7"/>
        <v>2.0837781320031659</v>
      </c>
      <c r="G62" s="6">
        <f t="shared" si="7"/>
        <v>10.053693036146518</v>
      </c>
      <c r="H62" s="6">
        <f t="shared" si="8"/>
        <v>3.4729635533386083</v>
      </c>
      <c r="I62" s="6">
        <f t="shared" si="8"/>
        <v>13.81615506024418</v>
      </c>
      <c r="J62" s="6">
        <v>0</v>
      </c>
      <c r="K62" s="6">
        <v>-9.8000000000000007</v>
      </c>
    </row>
    <row r="63" spans="4:11" x14ac:dyDescent="0.3">
      <c r="D63" s="6">
        <v>62</v>
      </c>
      <c r="E63" s="6">
        <f t="shared" si="0"/>
        <v>0.61000000000000032</v>
      </c>
      <c r="F63" s="6">
        <f t="shared" si="7"/>
        <v>2.1185077675365518</v>
      </c>
      <c r="G63" s="6">
        <f t="shared" si="7"/>
        <v>10.191364586748961</v>
      </c>
      <c r="H63" s="6">
        <f t="shared" si="8"/>
        <v>3.4729635533386083</v>
      </c>
      <c r="I63" s="6">
        <f t="shared" si="8"/>
        <v>13.718155060244179</v>
      </c>
      <c r="J63" s="6">
        <v>0</v>
      </c>
      <c r="K63" s="6">
        <v>-9.8000000000000007</v>
      </c>
    </row>
    <row r="64" spans="4:11" x14ac:dyDescent="0.3">
      <c r="D64" s="6">
        <v>63</v>
      </c>
      <c r="E64" s="6">
        <f t="shared" si="0"/>
        <v>0.62000000000000033</v>
      </c>
      <c r="F64" s="6">
        <f t="shared" si="7"/>
        <v>2.1532374030699377</v>
      </c>
      <c r="G64" s="6">
        <f t="shared" si="7"/>
        <v>10.328056137351403</v>
      </c>
      <c r="H64" s="6">
        <f t="shared" si="8"/>
        <v>3.4729635533386083</v>
      </c>
      <c r="I64" s="6">
        <f t="shared" si="8"/>
        <v>13.620155060244178</v>
      </c>
      <c r="J64" s="6">
        <v>0</v>
      </c>
      <c r="K64" s="6">
        <v>-9.8000000000000007</v>
      </c>
    </row>
    <row r="65" spans="4:11" x14ac:dyDescent="0.3">
      <c r="D65" s="6">
        <v>64</v>
      </c>
      <c r="E65" s="6">
        <f t="shared" si="0"/>
        <v>0.63000000000000034</v>
      </c>
      <c r="F65" s="6">
        <f t="shared" si="7"/>
        <v>2.1879670386033236</v>
      </c>
      <c r="G65" s="6">
        <f t="shared" si="7"/>
        <v>10.463767687953846</v>
      </c>
      <c r="H65" s="6">
        <f t="shared" si="8"/>
        <v>3.4729635533386083</v>
      </c>
      <c r="I65" s="6">
        <f t="shared" si="8"/>
        <v>13.522155060244177</v>
      </c>
      <c r="J65" s="6">
        <v>0</v>
      </c>
      <c r="K65" s="6">
        <v>-9.8000000000000007</v>
      </c>
    </row>
    <row r="66" spans="4:11" x14ac:dyDescent="0.3">
      <c r="D66" s="6">
        <v>65</v>
      </c>
      <c r="E66" s="6">
        <f t="shared" si="0"/>
        <v>0.64000000000000035</v>
      </c>
      <c r="F66" s="6">
        <f t="shared" si="7"/>
        <v>2.2226966741367096</v>
      </c>
      <c r="G66" s="6">
        <f t="shared" si="7"/>
        <v>10.598499238556288</v>
      </c>
      <c r="H66" s="6">
        <f t="shared" si="8"/>
        <v>3.4729635533386083</v>
      </c>
      <c r="I66" s="6">
        <f t="shared" si="8"/>
        <v>13.424155060244177</v>
      </c>
      <c r="J66" s="6">
        <v>0</v>
      </c>
      <c r="K66" s="6">
        <v>-9.8000000000000007</v>
      </c>
    </row>
    <row r="67" spans="4:11" x14ac:dyDescent="0.3">
      <c r="D67" s="6">
        <v>66</v>
      </c>
      <c r="E67" s="6">
        <f t="shared" si="0"/>
        <v>0.65000000000000036</v>
      </c>
      <c r="F67" s="6">
        <f t="shared" si="7"/>
        <v>2.2574263096700955</v>
      </c>
      <c r="G67" s="6">
        <f t="shared" si="7"/>
        <v>10.73225078915873</v>
      </c>
      <c r="H67" s="6">
        <f t="shared" si="8"/>
        <v>3.4729635533386083</v>
      </c>
      <c r="I67" s="6">
        <f t="shared" si="8"/>
        <v>13.326155060244176</v>
      </c>
      <c r="J67" s="6">
        <v>0</v>
      </c>
      <c r="K67" s="6">
        <v>-9.8000000000000007</v>
      </c>
    </row>
    <row r="68" spans="4:11" x14ac:dyDescent="0.3">
      <c r="D68" s="6">
        <v>67</v>
      </c>
      <c r="E68" s="6">
        <f t="shared" ref="E68:E131" si="9">$B$2+E67</f>
        <v>0.66000000000000036</v>
      </c>
      <c r="F68" s="6">
        <f t="shared" ref="F68:G83" si="10">F67+H67*$B$2+0.5*J67*$B$2^2</f>
        <v>2.2921559452034814</v>
      </c>
      <c r="G68" s="6">
        <f t="shared" si="10"/>
        <v>10.865022339761172</v>
      </c>
      <c r="H68" s="6">
        <f t="shared" ref="H68:I83" si="11">H67+J67*$B$2</f>
        <v>3.4729635533386083</v>
      </c>
      <c r="I68" s="6">
        <f t="shared" si="11"/>
        <v>13.228155060244175</v>
      </c>
      <c r="J68" s="6">
        <v>0</v>
      </c>
      <c r="K68" s="6">
        <v>-9.8000000000000007</v>
      </c>
    </row>
    <row r="69" spans="4:11" x14ac:dyDescent="0.3">
      <c r="D69" s="6">
        <v>68</v>
      </c>
      <c r="E69" s="6">
        <f t="shared" si="9"/>
        <v>0.67000000000000037</v>
      </c>
      <c r="F69" s="6">
        <f t="shared" si="10"/>
        <v>2.3268855807368674</v>
      </c>
      <c r="G69" s="6">
        <f t="shared" si="10"/>
        <v>10.996813890363615</v>
      </c>
      <c r="H69" s="6">
        <f t="shared" si="11"/>
        <v>3.4729635533386083</v>
      </c>
      <c r="I69" s="6">
        <f t="shared" si="11"/>
        <v>13.130155060244174</v>
      </c>
      <c r="J69" s="6">
        <v>0</v>
      </c>
      <c r="K69" s="6">
        <v>-9.8000000000000007</v>
      </c>
    </row>
    <row r="70" spans="4:11" x14ac:dyDescent="0.3">
      <c r="D70" s="6">
        <v>69</v>
      </c>
      <c r="E70" s="6">
        <f t="shared" si="9"/>
        <v>0.68000000000000038</v>
      </c>
      <c r="F70" s="6">
        <f t="shared" si="10"/>
        <v>2.3616152162702533</v>
      </c>
      <c r="G70" s="6">
        <f t="shared" si="10"/>
        <v>11.127625440966058</v>
      </c>
      <c r="H70" s="6">
        <f t="shared" si="11"/>
        <v>3.4729635533386083</v>
      </c>
      <c r="I70" s="6">
        <f t="shared" si="11"/>
        <v>13.032155060244174</v>
      </c>
      <c r="J70" s="6">
        <v>0</v>
      </c>
      <c r="K70" s="6">
        <v>-9.8000000000000007</v>
      </c>
    </row>
    <row r="71" spans="4:11" x14ac:dyDescent="0.3">
      <c r="D71" s="6">
        <v>70</v>
      </c>
      <c r="E71" s="6">
        <f t="shared" si="9"/>
        <v>0.69000000000000039</v>
      </c>
      <c r="F71" s="6">
        <f t="shared" si="10"/>
        <v>2.3963448518036392</v>
      </c>
      <c r="G71" s="6">
        <f t="shared" si="10"/>
        <v>11.257456991568501</v>
      </c>
      <c r="H71" s="6">
        <f t="shared" si="11"/>
        <v>3.4729635533386083</v>
      </c>
      <c r="I71" s="6">
        <f t="shared" si="11"/>
        <v>12.934155060244173</v>
      </c>
      <c r="J71" s="6">
        <v>0</v>
      </c>
      <c r="K71" s="6">
        <v>-9.8000000000000007</v>
      </c>
    </row>
    <row r="72" spans="4:11" x14ac:dyDescent="0.3">
      <c r="D72" s="6">
        <v>71</v>
      </c>
      <c r="E72" s="6">
        <f t="shared" si="9"/>
        <v>0.7000000000000004</v>
      </c>
      <c r="F72" s="6">
        <f t="shared" si="10"/>
        <v>2.4310744873370251</v>
      </c>
      <c r="G72" s="6">
        <f t="shared" si="10"/>
        <v>11.386308542170944</v>
      </c>
      <c r="H72" s="6">
        <f t="shared" si="11"/>
        <v>3.4729635533386083</v>
      </c>
      <c r="I72" s="6">
        <f t="shared" si="11"/>
        <v>12.836155060244172</v>
      </c>
      <c r="J72" s="6">
        <v>0</v>
      </c>
      <c r="K72" s="6">
        <v>-9.8000000000000007</v>
      </c>
    </row>
    <row r="73" spans="4:11" x14ac:dyDescent="0.3">
      <c r="D73" s="6">
        <v>72</v>
      </c>
      <c r="E73" s="6">
        <f t="shared" si="9"/>
        <v>0.71000000000000041</v>
      </c>
      <c r="F73" s="6">
        <f t="shared" si="10"/>
        <v>2.4658041228704111</v>
      </c>
      <c r="G73" s="6">
        <f t="shared" si="10"/>
        <v>11.514180092773387</v>
      </c>
      <c r="H73" s="6">
        <f t="shared" si="11"/>
        <v>3.4729635533386083</v>
      </c>
      <c r="I73" s="6">
        <f t="shared" si="11"/>
        <v>12.738155060244171</v>
      </c>
      <c r="J73" s="6">
        <v>0</v>
      </c>
      <c r="K73" s="6">
        <v>-9.8000000000000007</v>
      </c>
    </row>
    <row r="74" spans="4:11" x14ac:dyDescent="0.3">
      <c r="D74" s="6">
        <v>73</v>
      </c>
      <c r="E74" s="6">
        <f t="shared" si="9"/>
        <v>0.72000000000000042</v>
      </c>
      <c r="F74" s="6">
        <f t="shared" si="10"/>
        <v>2.500533758403797</v>
      </c>
      <c r="G74" s="6">
        <f t="shared" si="10"/>
        <v>11.641071643375829</v>
      </c>
      <c r="H74" s="6">
        <f t="shared" si="11"/>
        <v>3.4729635533386083</v>
      </c>
      <c r="I74" s="6">
        <f t="shared" si="11"/>
        <v>12.640155060244171</v>
      </c>
      <c r="J74" s="6">
        <v>0</v>
      </c>
      <c r="K74" s="6">
        <v>-9.8000000000000007</v>
      </c>
    </row>
    <row r="75" spans="4:11" x14ac:dyDescent="0.3">
      <c r="D75" s="6">
        <v>74</v>
      </c>
      <c r="E75" s="6">
        <f t="shared" si="9"/>
        <v>0.73000000000000043</v>
      </c>
      <c r="F75" s="6">
        <f t="shared" si="10"/>
        <v>2.5352633939371829</v>
      </c>
      <c r="G75" s="6">
        <f t="shared" si="10"/>
        <v>11.766983193978271</v>
      </c>
      <c r="H75" s="6">
        <f t="shared" si="11"/>
        <v>3.4729635533386083</v>
      </c>
      <c r="I75" s="6">
        <f t="shared" si="11"/>
        <v>12.54215506024417</v>
      </c>
      <c r="J75" s="6">
        <v>0</v>
      </c>
      <c r="K75" s="6">
        <v>-9.8000000000000007</v>
      </c>
    </row>
    <row r="76" spans="4:11" x14ac:dyDescent="0.3">
      <c r="D76" s="6">
        <v>75</v>
      </c>
      <c r="E76" s="6">
        <f t="shared" si="9"/>
        <v>0.74000000000000044</v>
      </c>
      <c r="F76" s="6">
        <f t="shared" si="10"/>
        <v>2.5699930294705688</v>
      </c>
      <c r="G76" s="6">
        <f t="shared" si="10"/>
        <v>11.891914744580713</v>
      </c>
      <c r="H76" s="6">
        <f t="shared" si="11"/>
        <v>3.4729635533386083</v>
      </c>
      <c r="I76" s="6">
        <f t="shared" si="11"/>
        <v>12.444155060244169</v>
      </c>
      <c r="J76" s="6">
        <v>0</v>
      </c>
      <c r="K76" s="6">
        <v>-9.8000000000000007</v>
      </c>
    </row>
    <row r="77" spans="4:11" x14ac:dyDescent="0.3">
      <c r="D77" s="6">
        <v>76</v>
      </c>
      <c r="E77" s="6">
        <f t="shared" si="9"/>
        <v>0.75000000000000044</v>
      </c>
      <c r="F77" s="6">
        <f t="shared" si="10"/>
        <v>2.6047226650039548</v>
      </c>
      <c r="G77" s="6">
        <f t="shared" si="10"/>
        <v>12.015866295183155</v>
      </c>
      <c r="H77" s="6">
        <f t="shared" si="11"/>
        <v>3.4729635533386083</v>
      </c>
      <c r="I77" s="6">
        <f t="shared" si="11"/>
        <v>12.346155060244168</v>
      </c>
      <c r="J77" s="6">
        <v>0</v>
      </c>
      <c r="K77" s="6">
        <v>-9.8000000000000007</v>
      </c>
    </row>
    <row r="78" spans="4:11" x14ac:dyDescent="0.3">
      <c r="D78" s="6">
        <v>77</v>
      </c>
      <c r="E78" s="6">
        <f t="shared" si="9"/>
        <v>0.76000000000000045</v>
      </c>
      <c r="F78" s="6">
        <f t="shared" si="10"/>
        <v>2.6394523005373407</v>
      </c>
      <c r="G78" s="6">
        <f t="shared" si="10"/>
        <v>12.138837845785599</v>
      </c>
      <c r="H78" s="6">
        <f t="shared" si="11"/>
        <v>3.4729635533386083</v>
      </c>
      <c r="I78" s="6">
        <f t="shared" si="11"/>
        <v>12.248155060244168</v>
      </c>
      <c r="J78" s="6">
        <v>0</v>
      </c>
      <c r="K78" s="6">
        <v>-9.8000000000000007</v>
      </c>
    </row>
    <row r="79" spans="4:11" x14ac:dyDescent="0.3">
      <c r="D79" s="6">
        <v>78</v>
      </c>
      <c r="E79" s="6">
        <f t="shared" si="9"/>
        <v>0.77000000000000046</v>
      </c>
      <c r="F79" s="6">
        <f t="shared" si="10"/>
        <v>2.6741819360707266</v>
      </c>
      <c r="G79" s="6">
        <f t="shared" si="10"/>
        <v>12.260829396388042</v>
      </c>
      <c r="H79" s="6">
        <f t="shared" si="11"/>
        <v>3.4729635533386083</v>
      </c>
      <c r="I79" s="6">
        <f t="shared" si="11"/>
        <v>12.150155060244167</v>
      </c>
      <c r="J79" s="6">
        <v>0</v>
      </c>
      <c r="K79" s="6">
        <v>-9.8000000000000007</v>
      </c>
    </row>
    <row r="80" spans="4:11" x14ac:dyDescent="0.3">
      <c r="D80" s="6">
        <v>79</v>
      </c>
      <c r="E80" s="6">
        <f t="shared" si="9"/>
        <v>0.78000000000000047</v>
      </c>
      <c r="F80" s="6">
        <f t="shared" si="10"/>
        <v>2.7089115716041126</v>
      </c>
      <c r="G80" s="6">
        <f t="shared" si="10"/>
        <v>12.381840946990485</v>
      </c>
      <c r="H80" s="6">
        <f t="shared" si="11"/>
        <v>3.4729635533386083</v>
      </c>
      <c r="I80" s="6">
        <f t="shared" si="11"/>
        <v>12.052155060244166</v>
      </c>
      <c r="J80" s="6">
        <v>0</v>
      </c>
      <c r="K80" s="6">
        <v>-9.8000000000000007</v>
      </c>
    </row>
    <row r="81" spans="4:11" x14ac:dyDescent="0.3">
      <c r="D81" s="6">
        <v>80</v>
      </c>
      <c r="E81" s="6">
        <f t="shared" si="9"/>
        <v>0.79000000000000048</v>
      </c>
      <c r="F81" s="6">
        <f t="shared" si="10"/>
        <v>2.7436412071374985</v>
      </c>
      <c r="G81" s="6">
        <f t="shared" si="10"/>
        <v>12.501872497592927</v>
      </c>
      <c r="H81" s="6">
        <f t="shared" si="11"/>
        <v>3.4729635533386083</v>
      </c>
      <c r="I81" s="6">
        <f t="shared" si="11"/>
        <v>11.954155060244165</v>
      </c>
      <c r="J81" s="6">
        <v>0</v>
      </c>
      <c r="K81" s="6">
        <v>-9.8000000000000007</v>
      </c>
    </row>
    <row r="82" spans="4:11" x14ac:dyDescent="0.3">
      <c r="D82" s="6">
        <v>81</v>
      </c>
      <c r="E82" s="6">
        <f t="shared" si="9"/>
        <v>0.80000000000000049</v>
      </c>
      <c r="F82" s="6">
        <f t="shared" si="10"/>
        <v>2.7783708426708844</v>
      </c>
      <c r="G82" s="6">
        <f t="shared" si="10"/>
        <v>12.62092404819537</v>
      </c>
      <c r="H82" s="6">
        <f t="shared" si="11"/>
        <v>3.4729635533386083</v>
      </c>
      <c r="I82" s="6">
        <f t="shared" si="11"/>
        <v>11.856155060244165</v>
      </c>
      <c r="J82" s="6">
        <v>0</v>
      </c>
      <c r="K82" s="6">
        <v>-9.8000000000000007</v>
      </c>
    </row>
    <row r="83" spans="4:11" x14ac:dyDescent="0.3">
      <c r="D83" s="6">
        <v>82</v>
      </c>
      <c r="E83" s="6">
        <f t="shared" si="9"/>
        <v>0.8100000000000005</v>
      </c>
      <c r="F83" s="6">
        <f t="shared" si="10"/>
        <v>2.8131004782042703</v>
      </c>
      <c r="G83" s="6">
        <f t="shared" si="10"/>
        <v>12.738995598797812</v>
      </c>
      <c r="H83" s="6">
        <f t="shared" si="11"/>
        <v>3.4729635533386083</v>
      </c>
      <c r="I83" s="6">
        <f t="shared" si="11"/>
        <v>11.758155060244164</v>
      </c>
      <c r="J83" s="6">
        <v>0</v>
      </c>
      <c r="K83" s="6">
        <v>-9.8000000000000007</v>
      </c>
    </row>
    <row r="84" spans="4:11" x14ac:dyDescent="0.3">
      <c r="D84" s="6">
        <v>83</v>
      </c>
      <c r="E84" s="6">
        <f t="shared" si="9"/>
        <v>0.82000000000000051</v>
      </c>
      <c r="F84" s="6">
        <f t="shared" ref="F84:G99" si="12">F83+H83*$B$2+0.5*J83*$B$2^2</f>
        <v>2.8478301137376563</v>
      </c>
      <c r="G84" s="6">
        <f t="shared" si="12"/>
        <v>12.856087149400254</v>
      </c>
      <c r="H84" s="6">
        <f t="shared" ref="H84:I99" si="13">H83+J83*$B$2</f>
        <v>3.4729635533386083</v>
      </c>
      <c r="I84" s="6">
        <f t="shared" si="13"/>
        <v>11.660155060244163</v>
      </c>
      <c r="J84" s="6">
        <v>0</v>
      </c>
      <c r="K84" s="6">
        <v>-9.8000000000000007</v>
      </c>
    </row>
    <row r="85" spans="4:11" x14ac:dyDescent="0.3">
      <c r="D85" s="6">
        <v>84</v>
      </c>
      <c r="E85" s="6">
        <f t="shared" si="9"/>
        <v>0.83000000000000052</v>
      </c>
      <c r="F85" s="6">
        <f t="shared" si="12"/>
        <v>2.8825597492710422</v>
      </c>
      <c r="G85" s="6">
        <f t="shared" si="12"/>
        <v>12.972198700002696</v>
      </c>
      <c r="H85" s="6">
        <f t="shared" si="13"/>
        <v>3.4729635533386083</v>
      </c>
      <c r="I85" s="6">
        <f t="shared" si="13"/>
        <v>11.562155060244162</v>
      </c>
      <c r="J85" s="6">
        <v>0</v>
      </c>
      <c r="K85" s="6">
        <v>-9.8000000000000007</v>
      </c>
    </row>
    <row r="86" spans="4:11" x14ac:dyDescent="0.3">
      <c r="D86" s="6">
        <v>85</v>
      </c>
      <c r="E86" s="6">
        <f t="shared" si="9"/>
        <v>0.84000000000000052</v>
      </c>
      <c r="F86" s="6">
        <f t="shared" si="12"/>
        <v>2.9172893848044281</v>
      </c>
      <c r="G86" s="6">
        <f t="shared" si="12"/>
        <v>13.087330250605138</v>
      </c>
      <c r="H86" s="6">
        <f t="shared" si="13"/>
        <v>3.4729635533386083</v>
      </c>
      <c r="I86" s="6">
        <f t="shared" si="13"/>
        <v>11.464155060244162</v>
      </c>
      <c r="J86" s="6">
        <v>0</v>
      </c>
      <c r="K86" s="6">
        <v>-9.8000000000000007</v>
      </c>
    </row>
    <row r="87" spans="4:11" x14ac:dyDescent="0.3">
      <c r="D87" s="6">
        <v>86</v>
      </c>
      <c r="E87" s="6">
        <f t="shared" si="9"/>
        <v>0.85000000000000053</v>
      </c>
      <c r="F87" s="6">
        <f t="shared" si="12"/>
        <v>2.952019020337814</v>
      </c>
      <c r="G87" s="6">
        <f t="shared" si="12"/>
        <v>13.20148180120758</v>
      </c>
      <c r="H87" s="6">
        <f t="shared" si="13"/>
        <v>3.4729635533386083</v>
      </c>
      <c r="I87" s="6">
        <f t="shared" si="13"/>
        <v>11.366155060244161</v>
      </c>
      <c r="J87" s="6">
        <v>0</v>
      </c>
      <c r="K87" s="6">
        <v>-9.8000000000000007</v>
      </c>
    </row>
    <row r="88" spans="4:11" x14ac:dyDescent="0.3">
      <c r="D88" s="6">
        <v>87</v>
      </c>
      <c r="E88" s="6">
        <f t="shared" si="9"/>
        <v>0.86000000000000054</v>
      </c>
      <c r="F88" s="6">
        <f t="shared" si="12"/>
        <v>2.9867486558712</v>
      </c>
      <c r="G88" s="6">
        <f t="shared" si="12"/>
        <v>13.314653351810023</v>
      </c>
      <c r="H88" s="6">
        <f t="shared" si="13"/>
        <v>3.4729635533386083</v>
      </c>
      <c r="I88" s="6">
        <f t="shared" si="13"/>
        <v>11.26815506024416</v>
      </c>
      <c r="J88" s="6">
        <v>0</v>
      </c>
      <c r="K88" s="6">
        <v>-9.8000000000000007</v>
      </c>
    </row>
    <row r="89" spans="4:11" x14ac:dyDescent="0.3">
      <c r="D89" s="6">
        <v>88</v>
      </c>
      <c r="E89" s="6">
        <f t="shared" si="9"/>
        <v>0.87000000000000055</v>
      </c>
      <c r="F89" s="6">
        <f t="shared" si="12"/>
        <v>3.0214782914045859</v>
      </c>
      <c r="G89" s="6">
        <f t="shared" si="12"/>
        <v>13.426844902412466</v>
      </c>
      <c r="H89" s="6">
        <f t="shared" si="13"/>
        <v>3.4729635533386083</v>
      </c>
      <c r="I89" s="6">
        <f t="shared" si="13"/>
        <v>11.170155060244159</v>
      </c>
      <c r="J89" s="6">
        <v>0</v>
      </c>
      <c r="K89" s="6">
        <v>-9.8000000000000007</v>
      </c>
    </row>
    <row r="90" spans="4:11" x14ac:dyDescent="0.3">
      <c r="D90" s="6">
        <v>89</v>
      </c>
      <c r="E90" s="6">
        <f t="shared" si="9"/>
        <v>0.88000000000000056</v>
      </c>
      <c r="F90" s="6">
        <f t="shared" si="12"/>
        <v>3.0562079269379718</v>
      </c>
      <c r="G90" s="6">
        <f t="shared" si="12"/>
        <v>13.538056453014908</v>
      </c>
      <c r="H90" s="6">
        <f t="shared" si="13"/>
        <v>3.4729635533386083</v>
      </c>
      <c r="I90" s="6">
        <f t="shared" si="13"/>
        <v>11.072155060244159</v>
      </c>
      <c r="J90" s="6">
        <v>0</v>
      </c>
      <c r="K90" s="6">
        <v>-9.8000000000000007</v>
      </c>
    </row>
    <row r="91" spans="4:11" x14ac:dyDescent="0.3">
      <c r="D91" s="6">
        <v>90</v>
      </c>
      <c r="E91" s="6">
        <f t="shared" si="9"/>
        <v>0.89000000000000057</v>
      </c>
      <c r="F91" s="6">
        <f t="shared" si="12"/>
        <v>3.0909375624713578</v>
      </c>
      <c r="G91" s="6">
        <f t="shared" si="12"/>
        <v>13.648288003617351</v>
      </c>
      <c r="H91" s="6">
        <f t="shared" si="13"/>
        <v>3.4729635533386083</v>
      </c>
      <c r="I91" s="6">
        <f t="shared" si="13"/>
        <v>10.974155060244158</v>
      </c>
      <c r="J91" s="6">
        <v>0</v>
      </c>
      <c r="K91" s="6">
        <v>-9.8000000000000007</v>
      </c>
    </row>
    <row r="92" spans="4:11" x14ac:dyDescent="0.3">
      <c r="D92" s="6">
        <v>91</v>
      </c>
      <c r="E92" s="6">
        <f t="shared" si="9"/>
        <v>0.90000000000000058</v>
      </c>
      <c r="F92" s="6">
        <f t="shared" si="12"/>
        <v>3.1256671980047437</v>
      </c>
      <c r="G92" s="6">
        <f t="shared" si="12"/>
        <v>13.757539554219793</v>
      </c>
      <c r="H92" s="6">
        <f t="shared" si="13"/>
        <v>3.4729635533386083</v>
      </c>
      <c r="I92" s="6">
        <f t="shared" si="13"/>
        <v>10.876155060244157</v>
      </c>
      <c r="J92" s="6">
        <v>0</v>
      </c>
      <c r="K92" s="6">
        <v>-9.8000000000000007</v>
      </c>
    </row>
    <row r="93" spans="4:11" x14ac:dyDescent="0.3">
      <c r="D93" s="6">
        <v>92</v>
      </c>
      <c r="E93" s="6">
        <f t="shared" si="9"/>
        <v>0.91000000000000059</v>
      </c>
      <c r="F93" s="6">
        <f t="shared" si="12"/>
        <v>3.1603968335381296</v>
      </c>
      <c r="G93" s="6">
        <f t="shared" si="12"/>
        <v>13.865811104822235</v>
      </c>
      <c r="H93" s="6">
        <f t="shared" si="13"/>
        <v>3.4729635533386083</v>
      </c>
      <c r="I93" s="6">
        <f t="shared" si="13"/>
        <v>10.778155060244156</v>
      </c>
      <c r="J93" s="6">
        <v>0</v>
      </c>
      <c r="K93" s="6">
        <v>-9.8000000000000007</v>
      </c>
    </row>
    <row r="94" spans="4:11" x14ac:dyDescent="0.3">
      <c r="D94" s="6">
        <v>93</v>
      </c>
      <c r="E94" s="6">
        <f t="shared" si="9"/>
        <v>0.9200000000000006</v>
      </c>
      <c r="F94" s="6">
        <f t="shared" si="12"/>
        <v>3.1951264690715155</v>
      </c>
      <c r="G94" s="6">
        <f t="shared" si="12"/>
        <v>13.973102655424677</v>
      </c>
      <c r="H94" s="6">
        <f t="shared" si="13"/>
        <v>3.4729635533386083</v>
      </c>
      <c r="I94" s="6">
        <f t="shared" si="13"/>
        <v>10.680155060244156</v>
      </c>
      <c r="J94" s="6">
        <v>0</v>
      </c>
      <c r="K94" s="6">
        <v>-9.8000000000000007</v>
      </c>
    </row>
    <row r="95" spans="4:11" x14ac:dyDescent="0.3">
      <c r="D95" s="6">
        <v>94</v>
      </c>
      <c r="E95" s="6">
        <f t="shared" si="9"/>
        <v>0.9300000000000006</v>
      </c>
      <c r="F95" s="6">
        <f t="shared" si="12"/>
        <v>3.2298561046049015</v>
      </c>
      <c r="G95" s="6">
        <f t="shared" si="12"/>
        <v>14.079414206027119</v>
      </c>
      <c r="H95" s="6">
        <f t="shared" si="13"/>
        <v>3.4729635533386083</v>
      </c>
      <c r="I95" s="6">
        <f t="shared" si="13"/>
        <v>10.582155060244155</v>
      </c>
      <c r="J95" s="6">
        <v>0</v>
      </c>
      <c r="K95" s="6">
        <v>-9.8000000000000007</v>
      </c>
    </row>
    <row r="96" spans="4:11" x14ac:dyDescent="0.3">
      <c r="D96" s="6">
        <v>95</v>
      </c>
      <c r="E96" s="6">
        <f t="shared" si="9"/>
        <v>0.94000000000000061</v>
      </c>
      <c r="F96" s="6">
        <f t="shared" si="12"/>
        <v>3.2645857401382874</v>
      </c>
      <c r="G96" s="6">
        <f t="shared" si="12"/>
        <v>14.18474575662956</v>
      </c>
      <c r="H96" s="6">
        <f t="shared" si="13"/>
        <v>3.4729635533386083</v>
      </c>
      <c r="I96" s="6">
        <f t="shared" si="13"/>
        <v>10.484155060244154</v>
      </c>
      <c r="J96" s="6">
        <v>0</v>
      </c>
      <c r="K96" s="6">
        <v>-9.8000000000000007</v>
      </c>
    </row>
    <row r="97" spans="4:11" x14ac:dyDescent="0.3">
      <c r="D97" s="6">
        <v>96</v>
      </c>
      <c r="E97" s="6">
        <f t="shared" si="9"/>
        <v>0.95000000000000062</v>
      </c>
      <c r="F97" s="6">
        <f t="shared" si="12"/>
        <v>3.2993153756716733</v>
      </c>
      <c r="G97" s="6">
        <f t="shared" si="12"/>
        <v>14.289097307232003</v>
      </c>
      <c r="H97" s="6">
        <f t="shared" si="13"/>
        <v>3.4729635533386083</v>
      </c>
      <c r="I97" s="6">
        <f t="shared" si="13"/>
        <v>10.386155060244153</v>
      </c>
      <c r="J97" s="6">
        <v>0</v>
      </c>
      <c r="K97" s="6">
        <v>-9.8000000000000007</v>
      </c>
    </row>
    <row r="98" spans="4:11" x14ac:dyDescent="0.3">
      <c r="D98" s="6">
        <v>97</v>
      </c>
      <c r="E98" s="6">
        <f t="shared" si="9"/>
        <v>0.96000000000000063</v>
      </c>
      <c r="F98" s="6">
        <f t="shared" si="12"/>
        <v>3.3340450112050593</v>
      </c>
      <c r="G98" s="6">
        <f t="shared" si="12"/>
        <v>14.392468857834446</v>
      </c>
      <c r="H98" s="6">
        <f t="shared" si="13"/>
        <v>3.4729635533386083</v>
      </c>
      <c r="I98" s="6">
        <f t="shared" si="13"/>
        <v>10.288155060244152</v>
      </c>
      <c r="J98" s="6">
        <v>0</v>
      </c>
      <c r="K98" s="6">
        <v>-9.8000000000000007</v>
      </c>
    </row>
    <row r="99" spans="4:11" x14ac:dyDescent="0.3">
      <c r="D99" s="6">
        <v>98</v>
      </c>
      <c r="E99" s="6">
        <f t="shared" si="9"/>
        <v>0.97000000000000064</v>
      </c>
      <c r="F99" s="6">
        <f t="shared" si="12"/>
        <v>3.3687746467384452</v>
      </c>
      <c r="G99" s="6">
        <f t="shared" si="12"/>
        <v>14.494860408436889</v>
      </c>
      <c r="H99" s="6">
        <f t="shared" si="13"/>
        <v>3.4729635533386083</v>
      </c>
      <c r="I99" s="6">
        <f t="shared" si="13"/>
        <v>10.190155060244152</v>
      </c>
      <c r="J99" s="6">
        <v>0</v>
      </c>
      <c r="K99" s="6">
        <v>-9.8000000000000007</v>
      </c>
    </row>
    <row r="100" spans="4:11" x14ac:dyDescent="0.3">
      <c r="D100" s="6">
        <v>99</v>
      </c>
      <c r="E100" s="6">
        <f t="shared" si="9"/>
        <v>0.98000000000000065</v>
      </c>
      <c r="F100" s="6">
        <f t="shared" ref="F100:G115" si="14">F99+H99*$B$2+0.5*J99*$B$2^2</f>
        <v>3.4035042822718311</v>
      </c>
      <c r="G100" s="6">
        <f t="shared" si="14"/>
        <v>14.596271959039331</v>
      </c>
      <c r="H100" s="6">
        <f t="shared" ref="H100:I115" si="15">H99+J99*$B$2</f>
        <v>3.4729635533386083</v>
      </c>
      <c r="I100" s="6">
        <f t="shared" si="15"/>
        <v>10.092155060244151</v>
      </c>
      <c r="J100" s="6">
        <v>0</v>
      </c>
      <c r="K100" s="6">
        <v>-9.8000000000000007</v>
      </c>
    </row>
    <row r="101" spans="4:11" x14ac:dyDescent="0.3">
      <c r="D101" s="6">
        <v>100</v>
      </c>
      <c r="E101" s="6">
        <f t="shared" si="9"/>
        <v>0.99000000000000066</v>
      </c>
      <c r="F101" s="6">
        <f t="shared" si="14"/>
        <v>3.438233917805217</v>
      </c>
      <c r="G101" s="6">
        <f t="shared" si="14"/>
        <v>14.696703509641774</v>
      </c>
      <c r="H101" s="6">
        <f t="shared" si="15"/>
        <v>3.4729635533386083</v>
      </c>
      <c r="I101" s="6">
        <f t="shared" si="15"/>
        <v>9.9941550602441502</v>
      </c>
      <c r="J101" s="6">
        <v>0</v>
      </c>
      <c r="K101" s="6">
        <v>-9.8000000000000007</v>
      </c>
    </row>
    <row r="102" spans="4:11" x14ac:dyDescent="0.3">
      <c r="D102" s="6">
        <v>101</v>
      </c>
      <c r="E102" s="6">
        <f t="shared" si="9"/>
        <v>1.0000000000000007</v>
      </c>
      <c r="F102" s="6">
        <f t="shared" si="14"/>
        <v>3.472963553338603</v>
      </c>
      <c r="G102" s="6">
        <f t="shared" si="14"/>
        <v>14.796155060244216</v>
      </c>
      <c r="H102" s="6">
        <f t="shared" si="15"/>
        <v>3.4729635533386083</v>
      </c>
      <c r="I102" s="6">
        <f t="shared" si="15"/>
        <v>9.8961550602441495</v>
      </c>
      <c r="J102" s="6">
        <v>0</v>
      </c>
      <c r="K102" s="6">
        <v>-9.8000000000000007</v>
      </c>
    </row>
    <row r="103" spans="4:11" x14ac:dyDescent="0.3">
      <c r="D103" s="6">
        <v>102</v>
      </c>
      <c r="E103" s="6">
        <f t="shared" si="9"/>
        <v>1.0100000000000007</v>
      </c>
      <c r="F103" s="6">
        <f t="shared" si="14"/>
        <v>3.5076931888719889</v>
      </c>
      <c r="G103" s="6">
        <f t="shared" si="14"/>
        <v>14.894626610846657</v>
      </c>
      <c r="H103" s="6">
        <f t="shared" si="15"/>
        <v>3.4729635533386083</v>
      </c>
      <c r="I103" s="6">
        <f t="shared" si="15"/>
        <v>9.7981550602441487</v>
      </c>
      <c r="J103" s="6">
        <v>0</v>
      </c>
      <c r="K103" s="6">
        <v>-9.8000000000000007</v>
      </c>
    </row>
    <row r="104" spans="4:11" x14ac:dyDescent="0.3">
      <c r="D104" s="6">
        <v>103</v>
      </c>
      <c r="E104" s="6">
        <f t="shared" si="9"/>
        <v>1.0200000000000007</v>
      </c>
      <c r="F104" s="6">
        <f t="shared" si="14"/>
        <v>3.5424228244053748</v>
      </c>
      <c r="G104" s="6">
        <f t="shared" si="14"/>
        <v>14.992118161449099</v>
      </c>
      <c r="H104" s="6">
        <f t="shared" si="15"/>
        <v>3.4729635533386083</v>
      </c>
      <c r="I104" s="6">
        <f t="shared" si="15"/>
        <v>9.700155060244148</v>
      </c>
      <c r="J104" s="6">
        <v>0</v>
      </c>
      <c r="K104" s="6">
        <v>-9.8000000000000007</v>
      </c>
    </row>
    <row r="105" spans="4:11" x14ac:dyDescent="0.3">
      <c r="D105" s="6">
        <v>104</v>
      </c>
      <c r="E105" s="6">
        <f t="shared" si="9"/>
        <v>1.0300000000000007</v>
      </c>
      <c r="F105" s="6">
        <f t="shared" si="14"/>
        <v>3.5771524599387607</v>
      </c>
      <c r="G105" s="6">
        <f t="shared" si="14"/>
        <v>15.08862971205154</v>
      </c>
      <c r="H105" s="6">
        <f t="shared" si="15"/>
        <v>3.4729635533386083</v>
      </c>
      <c r="I105" s="6">
        <f t="shared" si="15"/>
        <v>9.6021550602441472</v>
      </c>
      <c r="J105" s="6">
        <v>0</v>
      </c>
      <c r="K105" s="6">
        <v>-9.8000000000000007</v>
      </c>
    </row>
    <row r="106" spans="4:11" x14ac:dyDescent="0.3">
      <c r="D106" s="6">
        <v>105</v>
      </c>
      <c r="E106" s="6">
        <f t="shared" si="9"/>
        <v>1.0400000000000007</v>
      </c>
      <c r="F106" s="6">
        <f t="shared" si="14"/>
        <v>3.6118820954721467</v>
      </c>
      <c r="G106" s="6">
        <f t="shared" si="14"/>
        <v>15.184161262653983</v>
      </c>
      <c r="H106" s="6">
        <f t="shared" si="15"/>
        <v>3.4729635533386083</v>
      </c>
      <c r="I106" s="6">
        <f t="shared" si="15"/>
        <v>9.5041550602441465</v>
      </c>
      <c r="J106" s="6">
        <v>0</v>
      </c>
      <c r="K106" s="6">
        <v>-9.8000000000000007</v>
      </c>
    </row>
    <row r="107" spans="4:11" x14ac:dyDescent="0.3">
      <c r="D107" s="6">
        <v>106</v>
      </c>
      <c r="E107" s="6">
        <f t="shared" si="9"/>
        <v>1.0500000000000007</v>
      </c>
      <c r="F107" s="6">
        <f t="shared" si="14"/>
        <v>3.6466117310055326</v>
      </c>
      <c r="G107" s="6">
        <f t="shared" si="14"/>
        <v>15.278712813256426</v>
      </c>
      <c r="H107" s="6">
        <f t="shared" si="15"/>
        <v>3.4729635533386083</v>
      </c>
      <c r="I107" s="6">
        <f t="shared" si="15"/>
        <v>9.4061550602441457</v>
      </c>
      <c r="J107" s="6">
        <v>0</v>
      </c>
      <c r="K107" s="6">
        <v>-9.8000000000000007</v>
      </c>
    </row>
    <row r="108" spans="4:11" x14ac:dyDescent="0.3">
      <c r="D108" s="6">
        <v>107</v>
      </c>
      <c r="E108" s="6">
        <f t="shared" si="9"/>
        <v>1.0600000000000007</v>
      </c>
      <c r="F108" s="6">
        <f t="shared" si="14"/>
        <v>3.6813413665389185</v>
      </c>
      <c r="G108" s="6">
        <f t="shared" si="14"/>
        <v>15.372284363858869</v>
      </c>
      <c r="H108" s="6">
        <f t="shared" si="15"/>
        <v>3.4729635533386083</v>
      </c>
      <c r="I108" s="6">
        <f t="shared" si="15"/>
        <v>9.308155060244145</v>
      </c>
      <c r="J108" s="6">
        <v>0</v>
      </c>
      <c r="K108" s="6">
        <v>-9.8000000000000007</v>
      </c>
    </row>
    <row r="109" spans="4:11" x14ac:dyDescent="0.3">
      <c r="D109" s="6">
        <v>108</v>
      </c>
      <c r="E109" s="6">
        <f t="shared" si="9"/>
        <v>1.0700000000000007</v>
      </c>
      <c r="F109" s="6">
        <f t="shared" si="14"/>
        <v>3.7160710020723045</v>
      </c>
      <c r="G109" s="6">
        <f t="shared" si="14"/>
        <v>15.464875914461311</v>
      </c>
      <c r="H109" s="6">
        <f t="shared" si="15"/>
        <v>3.4729635533386083</v>
      </c>
      <c r="I109" s="6">
        <f t="shared" si="15"/>
        <v>9.2101550602441442</v>
      </c>
      <c r="J109" s="6">
        <v>0</v>
      </c>
      <c r="K109" s="6">
        <v>-9.8000000000000007</v>
      </c>
    </row>
    <row r="110" spans="4:11" x14ac:dyDescent="0.3">
      <c r="D110" s="6">
        <v>109</v>
      </c>
      <c r="E110" s="6">
        <f t="shared" si="9"/>
        <v>1.0800000000000007</v>
      </c>
      <c r="F110" s="6">
        <f t="shared" si="14"/>
        <v>3.7508006376056904</v>
      </c>
      <c r="G110" s="6">
        <f t="shared" si="14"/>
        <v>15.556487465063753</v>
      </c>
      <c r="H110" s="6">
        <f t="shared" si="15"/>
        <v>3.4729635533386083</v>
      </c>
      <c r="I110" s="6">
        <f t="shared" si="15"/>
        <v>9.1121550602441435</v>
      </c>
      <c r="J110" s="6">
        <v>0</v>
      </c>
      <c r="K110" s="6">
        <v>-9.8000000000000007</v>
      </c>
    </row>
    <row r="111" spans="4:11" x14ac:dyDescent="0.3">
      <c r="D111" s="6">
        <v>110</v>
      </c>
      <c r="E111" s="6">
        <f t="shared" si="9"/>
        <v>1.0900000000000007</v>
      </c>
      <c r="F111" s="6">
        <f t="shared" si="14"/>
        <v>3.7855302731390763</v>
      </c>
      <c r="G111" s="6">
        <f t="shared" si="14"/>
        <v>15.647119015666195</v>
      </c>
      <c r="H111" s="6">
        <f t="shared" si="15"/>
        <v>3.4729635533386083</v>
      </c>
      <c r="I111" s="6">
        <f t="shared" si="15"/>
        <v>9.0141550602441427</v>
      </c>
      <c r="J111" s="6">
        <v>0</v>
      </c>
      <c r="K111" s="6">
        <v>-9.8000000000000007</v>
      </c>
    </row>
    <row r="112" spans="4:11" x14ac:dyDescent="0.3">
      <c r="D112" s="6">
        <v>111</v>
      </c>
      <c r="E112" s="6">
        <f t="shared" si="9"/>
        <v>1.1000000000000008</v>
      </c>
      <c r="F112" s="6">
        <f t="shared" si="14"/>
        <v>3.8202599086724622</v>
      </c>
      <c r="G112" s="6">
        <f t="shared" si="14"/>
        <v>15.736770566268637</v>
      </c>
      <c r="H112" s="6">
        <f t="shared" si="15"/>
        <v>3.4729635533386083</v>
      </c>
      <c r="I112" s="6">
        <f t="shared" si="15"/>
        <v>8.9161550602441419</v>
      </c>
      <c r="J112" s="6">
        <v>0</v>
      </c>
      <c r="K112" s="6">
        <v>-9.8000000000000007</v>
      </c>
    </row>
    <row r="113" spans="4:11" x14ac:dyDescent="0.3">
      <c r="D113" s="6">
        <v>112</v>
      </c>
      <c r="E113" s="6">
        <f t="shared" si="9"/>
        <v>1.1100000000000008</v>
      </c>
      <c r="F113" s="6">
        <f t="shared" si="14"/>
        <v>3.8549895442058482</v>
      </c>
      <c r="G113" s="6">
        <f t="shared" si="14"/>
        <v>15.825442116871079</v>
      </c>
      <c r="H113" s="6">
        <f t="shared" si="15"/>
        <v>3.4729635533386083</v>
      </c>
      <c r="I113" s="6">
        <f t="shared" si="15"/>
        <v>8.8181550602441412</v>
      </c>
      <c r="J113" s="6">
        <v>0</v>
      </c>
      <c r="K113" s="6">
        <v>-9.8000000000000007</v>
      </c>
    </row>
    <row r="114" spans="4:11" x14ac:dyDescent="0.3">
      <c r="D114" s="6">
        <v>113</v>
      </c>
      <c r="E114" s="6">
        <f t="shared" si="9"/>
        <v>1.1200000000000008</v>
      </c>
      <c r="F114" s="6">
        <f t="shared" si="14"/>
        <v>3.8897191797392341</v>
      </c>
      <c r="G114" s="6">
        <f t="shared" si="14"/>
        <v>15.91313366747352</v>
      </c>
      <c r="H114" s="6">
        <f t="shared" si="15"/>
        <v>3.4729635533386083</v>
      </c>
      <c r="I114" s="6">
        <f t="shared" si="15"/>
        <v>8.7201550602441404</v>
      </c>
      <c r="J114" s="6">
        <v>0</v>
      </c>
      <c r="K114" s="6">
        <v>-9.8000000000000007</v>
      </c>
    </row>
    <row r="115" spans="4:11" x14ac:dyDescent="0.3">
      <c r="D115" s="6">
        <v>114</v>
      </c>
      <c r="E115" s="6">
        <f t="shared" si="9"/>
        <v>1.1300000000000008</v>
      </c>
      <c r="F115" s="6">
        <f t="shared" si="14"/>
        <v>3.92444881527262</v>
      </c>
      <c r="G115" s="6">
        <f t="shared" si="14"/>
        <v>15.999845218075961</v>
      </c>
      <c r="H115" s="6">
        <f t="shared" si="15"/>
        <v>3.4729635533386083</v>
      </c>
      <c r="I115" s="6">
        <f t="shared" si="15"/>
        <v>8.6221550602441397</v>
      </c>
      <c r="J115" s="6">
        <v>0</v>
      </c>
      <c r="K115" s="6">
        <v>-9.8000000000000007</v>
      </c>
    </row>
    <row r="116" spans="4:11" x14ac:dyDescent="0.3">
      <c r="D116" s="6">
        <v>115</v>
      </c>
      <c r="E116" s="6">
        <f t="shared" si="9"/>
        <v>1.1400000000000008</v>
      </c>
      <c r="F116" s="6">
        <f t="shared" ref="F116:G131" si="16">F115+H115*$B$2+0.5*J115*$B$2^2</f>
        <v>3.9591784508060059</v>
      </c>
      <c r="G116" s="6">
        <f t="shared" si="16"/>
        <v>16.085576768678404</v>
      </c>
      <c r="H116" s="6">
        <f t="shared" ref="H116:I131" si="17">H115+J115*$B$2</f>
        <v>3.4729635533386083</v>
      </c>
      <c r="I116" s="6">
        <f t="shared" si="17"/>
        <v>8.5241550602441389</v>
      </c>
      <c r="J116" s="6">
        <v>0</v>
      </c>
      <c r="K116" s="6">
        <v>-9.8000000000000007</v>
      </c>
    </row>
    <row r="117" spans="4:11" x14ac:dyDescent="0.3">
      <c r="D117" s="6">
        <v>116</v>
      </c>
      <c r="E117" s="6">
        <f t="shared" si="9"/>
        <v>1.1500000000000008</v>
      </c>
      <c r="F117" s="6">
        <f t="shared" si="16"/>
        <v>3.9939080863393919</v>
      </c>
      <c r="G117" s="6">
        <f t="shared" si="16"/>
        <v>16.170328319280845</v>
      </c>
      <c r="H117" s="6">
        <f t="shared" si="17"/>
        <v>3.4729635533386083</v>
      </c>
      <c r="I117" s="6">
        <f t="shared" si="17"/>
        <v>8.4261550602441382</v>
      </c>
      <c r="J117" s="6">
        <v>0</v>
      </c>
      <c r="K117" s="6">
        <v>-9.8000000000000007</v>
      </c>
    </row>
    <row r="118" spans="4:11" x14ac:dyDescent="0.3">
      <c r="D118" s="6">
        <v>117</v>
      </c>
      <c r="E118" s="6">
        <f t="shared" si="9"/>
        <v>1.1600000000000008</v>
      </c>
      <c r="F118" s="6">
        <f t="shared" si="16"/>
        <v>4.0286377218727782</v>
      </c>
      <c r="G118" s="6">
        <f t="shared" si="16"/>
        <v>16.254099869883287</v>
      </c>
      <c r="H118" s="6">
        <f t="shared" si="17"/>
        <v>3.4729635533386083</v>
      </c>
      <c r="I118" s="6">
        <f t="shared" si="17"/>
        <v>8.3281550602441374</v>
      </c>
      <c r="J118" s="6">
        <v>0</v>
      </c>
      <c r="K118" s="6">
        <v>-9.8000000000000007</v>
      </c>
    </row>
    <row r="119" spans="4:11" x14ac:dyDescent="0.3">
      <c r="D119" s="6">
        <v>118</v>
      </c>
      <c r="E119" s="6">
        <f t="shared" si="9"/>
        <v>1.1700000000000008</v>
      </c>
      <c r="F119" s="6">
        <f t="shared" si="16"/>
        <v>4.0633673574061646</v>
      </c>
      <c r="G119" s="6">
        <f t="shared" si="16"/>
        <v>16.336891420485731</v>
      </c>
      <c r="H119" s="6">
        <f t="shared" si="17"/>
        <v>3.4729635533386083</v>
      </c>
      <c r="I119" s="6">
        <f t="shared" si="17"/>
        <v>8.2301550602441367</v>
      </c>
      <c r="J119" s="6">
        <v>0</v>
      </c>
      <c r="K119" s="6">
        <v>-9.8000000000000007</v>
      </c>
    </row>
    <row r="120" spans="4:11" x14ac:dyDescent="0.3">
      <c r="D120" s="6">
        <v>119</v>
      </c>
      <c r="E120" s="6">
        <f t="shared" si="9"/>
        <v>1.1800000000000008</v>
      </c>
      <c r="F120" s="6">
        <f t="shared" si="16"/>
        <v>4.098096992939551</v>
      </c>
      <c r="G120" s="6">
        <f t="shared" si="16"/>
        <v>16.418702971088173</v>
      </c>
      <c r="H120" s="6">
        <f t="shared" si="17"/>
        <v>3.4729635533386083</v>
      </c>
      <c r="I120" s="6">
        <f t="shared" si="17"/>
        <v>8.1321550602441359</v>
      </c>
      <c r="J120" s="6">
        <v>0</v>
      </c>
      <c r="K120" s="6">
        <v>-9.8000000000000007</v>
      </c>
    </row>
    <row r="121" spans="4:11" x14ac:dyDescent="0.3">
      <c r="D121" s="6">
        <v>120</v>
      </c>
      <c r="E121" s="6">
        <f t="shared" si="9"/>
        <v>1.1900000000000008</v>
      </c>
      <c r="F121" s="6">
        <f t="shared" si="16"/>
        <v>4.1328266284729374</v>
      </c>
      <c r="G121" s="6">
        <f t="shared" si="16"/>
        <v>16.499534521690617</v>
      </c>
      <c r="H121" s="6">
        <f t="shared" si="17"/>
        <v>3.4729635533386083</v>
      </c>
      <c r="I121" s="6">
        <f t="shared" si="17"/>
        <v>8.0341550602441352</v>
      </c>
      <c r="J121" s="6">
        <v>0</v>
      </c>
      <c r="K121" s="6">
        <v>-9.8000000000000007</v>
      </c>
    </row>
    <row r="122" spans="4:11" x14ac:dyDescent="0.3">
      <c r="D122" s="6">
        <v>121</v>
      </c>
      <c r="E122" s="6">
        <f t="shared" si="9"/>
        <v>1.2000000000000008</v>
      </c>
      <c r="F122" s="6">
        <f t="shared" si="16"/>
        <v>4.1675562640063237</v>
      </c>
      <c r="G122" s="6">
        <f t="shared" si="16"/>
        <v>16.579386072293058</v>
      </c>
      <c r="H122" s="6">
        <f t="shared" si="17"/>
        <v>3.4729635533386083</v>
      </c>
      <c r="I122" s="6">
        <f t="shared" si="17"/>
        <v>7.9361550602441353</v>
      </c>
      <c r="J122" s="6">
        <v>0</v>
      </c>
      <c r="K122" s="6">
        <v>-9.8000000000000007</v>
      </c>
    </row>
    <row r="123" spans="4:11" x14ac:dyDescent="0.3">
      <c r="D123" s="6">
        <v>122</v>
      </c>
      <c r="E123" s="6">
        <f t="shared" si="9"/>
        <v>1.2100000000000009</v>
      </c>
      <c r="F123" s="6">
        <f t="shared" si="16"/>
        <v>4.2022858995397101</v>
      </c>
      <c r="G123" s="6">
        <f t="shared" si="16"/>
        <v>16.658257622895501</v>
      </c>
      <c r="H123" s="6">
        <f t="shared" si="17"/>
        <v>3.4729635533386083</v>
      </c>
      <c r="I123" s="6">
        <f t="shared" si="17"/>
        <v>7.8381550602441354</v>
      </c>
      <c r="J123" s="6">
        <v>0</v>
      </c>
      <c r="K123" s="6">
        <v>-9.8000000000000007</v>
      </c>
    </row>
    <row r="124" spans="4:11" x14ac:dyDescent="0.3">
      <c r="D124" s="6">
        <v>123</v>
      </c>
      <c r="E124" s="6">
        <f t="shared" si="9"/>
        <v>1.2200000000000009</v>
      </c>
      <c r="F124" s="6">
        <f t="shared" si="16"/>
        <v>4.2370155350730965</v>
      </c>
      <c r="G124" s="6">
        <f t="shared" si="16"/>
        <v>16.736149173497942</v>
      </c>
      <c r="H124" s="6">
        <f t="shared" si="17"/>
        <v>3.4729635533386083</v>
      </c>
      <c r="I124" s="6">
        <f t="shared" si="17"/>
        <v>7.7401550602441356</v>
      </c>
      <c r="J124" s="6">
        <v>0</v>
      </c>
      <c r="K124" s="6">
        <v>-9.8000000000000007</v>
      </c>
    </row>
    <row r="125" spans="4:11" x14ac:dyDescent="0.3">
      <c r="D125" s="6">
        <v>124</v>
      </c>
      <c r="E125" s="6">
        <f t="shared" si="9"/>
        <v>1.2300000000000009</v>
      </c>
      <c r="F125" s="6">
        <f t="shared" si="16"/>
        <v>4.2717451706064828</v>
      </c>
      <c r="G125" s="6">
        <f t="shared" si="16"/>
        <v>16.813060724100385</v>
      </c>
      <c r="H125" s="6">
        <f t="shared" si="17"/>
        <v>3.4729635533386083</v>
      </c>
      <c r="I125" s="6">
        <f t="shared" si="17"/>
        <v>7.6421550602441357</v>
      </c>
      <c r="J125" s="6">
        <v>0</v>
      </c>
      <c r="K125" s="6">
        <v>-9.8000000000000007</v>
      </c>
    </row>
    <row r="126" spans="4:11" x14ac:dyDescent="0.3">
      <c r="D126" s="6">
        <v>125</v>
      </c>
      <c r="E126" s="6">
        <f t="shared" si="9"/>
        <v>1.2400000000000009</v>
      </c>
      <c r="F126" s="6">
        <f t="shared" si="16"/>
        <v>4.3064748061398692</v>
      </c>
      <c r="G126" s="6">
        <f t="shared" si="16"/>
        <v>16.888992274702826</v>
      </c>
      <c r="H126" s="6">
        <f t="shared" si="17"/>
        <v>3.4729635533386083</v>
      </c>
      <c r="I126" s="6">
        <f t="shared" si="17"/>
        <v>7.5441550602441358</v>
      </c>
      <c r="J126" s="6">
        <v>0</v>
      </c>
      <c r="K126" s="6">
        <v>-9.8000000000000007</v>
      </c>
    </row>
    <row r="127" spans="4:11" x14ac:dyDescent="0.3">
      <c r="D127" s="6">
        <v>126</v>
      </c>
      <c r="E127" s="6">
        <f t="shared" si="9"/>
        <v>1.2500000000000009</v>
      </c>
      <c r="F127" s="6">
        <f t="shared" si="16"/>
        <v>4.3412044416732556</v>
      </c>
      <c r="G127" s="6">
        <f t="shared" si="16"/>
        <v>16.963943825305268</v>
      </c>
      <c r="H127" s="6">
        <f t="shared" si="17"/>
        <v>3.4729635533386083</v>
      </c>
      <c r="I127" s="6">
        <f t="shared" si="17"/>
        <v>7.446155060244136</v>
      </c>
      <c r="J127" s="6">
        <v>0</v>
      </c>
      <c r="K127" s="6">
        <v>-9.8000000000000007</v>
      </c>
    </row>
    <row r="128" spans="4:11" x14ac:dyDescent="0.3">
      <c r="D128" s="6">
        <v>127</v>
      </c>
      <c r="E128" s="6">
        <f t="shared" si="9"/>
        <v>1.2600000000000009</v>
      </c>
      <c r="F128" s="6">
        <f t="shared" si="16"/>
        <v>4.375934077206642</v>
      </c>
      <c r="G128" s="6">
        <f t="shared" si="16"/>
        <v>17.037915375907712</v>
      </c>
      <c r="H128" s="6">
        <f t="shared" si="17"/>
        <v>3.4729635533386083</v>
      </c>
      <c r="I128" s="6">
        <f t="shared" si="17"/>
        <v>7.3481550602441361</v>
      </c>
      <c r="J128" s="6">
        <v>0</v>
      </c>
      <c r="K128" s="6">
        <v>-9.8000000000000007</v>
      </c>
    </row>
    <row r="129" spans="4:11" x14ac:dyDescent="0.3">
      <c r="D129" s="6">
        <v>128</v>
      </c>
      <c r="E129" s="6">
        <f t="shared" si="9"/>
        <v>1.2700000000000009</v>
      </c>
      <c r="F129" s="6">
        <f t="shared" si="16"/>
        <v>4.4106637127400283</v>
      </c>
      <c r="G129" s="6">
        <f t="shared" si="16"/>
        <v>17.110906926510154</v>
      </c>
      <c r="H129" s="6">
        <f t="shared" si="17"/>
        <v>3.4729635533386083</v>
      </c>
      <c r="I129" s="6">
        <f t="shared" si="17"/>
        <v>7.2501550602441363</v>
      </c>
      <c r="J129" s="6">
        <v>0</v>
      </c>
      <c r="K129" s="6">
        <v>-9.8000000000000007</v>
      </c>
    </row>
    <row r="130" spans="4:11" x14ac:dyDescent="0.3">
      <c r="D130" s="6">
        <v>129</v>
      </c>
      <c r="E130" s="6">
        <f t="shared" si="9"/>
        <v>1.2800000000000009</v>
      </c>
      <c r="F130" s="6">
        <f t="shared" si="16"/>
        <v>4.4453933482734147</v>
      </c>
      <c r="G130" s="6">
        <f t="shared" si="16"/>
        <v>17.182918477112597</v>
      </c>
      <c r="H130" s="6">
        <f t="shared" si="17"/>
        <v>3.4729635533386083</v>
      </c>
      <c r="I130" s="6">
        <f t="shared" si="17"/>
        <v>7.1521550602441364</v>
      </c>
      <c r="J130" s="6">
        <v>0</v>
      </c>
      <c r="K130" s="6">
        <v>-9.8000000000000007</v>
      </c>
    </row>
    <row r="131" spans="4:11" x14ac:dyDescent="0.3">
      <c r="D131" s="6">
        <v>130</v>
      </c>
      <c r="E131" s="6">
        <f t="shared" si="9"/>
        <v>1.2900000000000009</v>
      </c>
      <c r="F131" s="6">
        <f t="shared" si="16"/>
        <v>4.4801229838068011</v>
      </c>
      <c r="G131" s="6">
        <f t="shared" si="16"/>
        <v>17.253950027715039</v>
      </c>
      <c r="H131" s="6">
        <f t="shared" si="17"/>
        <v>3.4729635533386083</v>
      </c>
      <c r="I131" s="6">
        <f t="shared" si="17"/>
        <v>7.0541550602441365</v>
      </c>
      <c r="J131" s="6">
        <v>0</v>
      </c>
      <c r="K131" s="6">
        <v>-9.8000000000000007</v>
      </c>
    </row>
    <row r="132" spans="4:11" x14ac:dyDescent="0.3">
      <c r="D132" s="6">
        <v>131</v>
      </c>
      <c r="E132" s="6">
        <f t="shared" ref="E132:E195" si="18">$B$2+E131</f>
        <v>1.3000000000000009</v>
      </c>
      <c r="F132" s="6">
        <f t="shared" ref="F132:G147" si="19">F131+H131*$B$2+0.5*J131*$B$2^2</f>
        <v>4.5148526193401874</v>
      </c>
      <c r="G132" s="6">
        <f t="shared" si="19"/>
        <v>17.324001578317482</v>
      </c>
      <c r="H132" s="6">
        <f t="shared" ref="H132:I147" si="20">H131+J131*$B$2</f>
        <v>3.4729635533386083</v>
      </c>
      <c r="I132" s="6">
        <f t="shared" si="20"/>
        <v>6.9561550602441367</v>
      </c>
      <c r="J132" s="6">
        <v>0</v>
      </c>
      <c r="K132" s="6">
        <v>-9.8000000000000007</v>
      </c>
    </row>
    <row r="133" spans="4:11" x14ac:dyDescent="0.3">
      <c r="D133" s="6">
        <v>132</v>
      </c>
      <c r="E133" s="6">
        <f t="shared" si="18"/>
        <v>1.3100000000000009</v>
      </c>
      <c r="F133" s="6">
        <f t="shared" si="19"/>
        <v>4.5495822548735738</v>
      </c>
      <c r="G133" s="6">
        <f t="shared" si="19"/>
        <v>17.393073128919923</v>
      </c>
      <c r="H133" s="6">
        <f t="shared" si="20"/>
        <v>3.4729635533386083</v>
      </c>
      <c r="I133" s="6">
        <f t="shared" si="20"/>
        <v>6.8581550602441368</v>
      </c>
      <c r="J133" s="6">
        <v>0</v>
      </c>
      <c r="K133" s="6">
        <v>-9.8000000000000007</v>
      </c>
    </row>
    <row r="134" spans="4:11" x14ac:dyDescent="0.3">
      <c r="D134" s="6">
        <v>133</v>
      </c>
      <c r="E134" s="6">
        <f t="shared" si="18"/>
        <v>1.320000000000001</v>
      </c>
      <c r="F134" s="6">
        <f t="shared" si="19"/>
        <v>4.5843118904069602</v>
      </c>
      <c r="G134" s="6">
        <f t="shared" si="19"/>
        <v>17.461164679522366</v>
      </c>
      <c r="H134" s="6">
        <f t="shared" si="20"/>
        <v>3.4729635533386083</v>
      </c>
      <c r="I134" s="6">
        <f t="shared" si="20"/>
        <v>6.7601550602441369</v>
      </c>
      <c r="J134" s="6">
        <v>0</v>
      </c>
      <c r="K134" s="6">
        <v>-9.8000000000000007</v>
      </c>
    </row>
    <row r="135" spans="4:11" x14ac:dyDescent="0.3">
      <c r="D135" s="6">
        <v>134</v>
      </c>
      <c r="E135" s="6">
        <f t="shared" si="18"/>
        <v>1.330000000000001</v>
      </c>
      <c r="F135" s="6">
        <f t="shared" si="19"/>
        <v>4.6190415259403466</v>
      </c>
      <c r="G135" s="6">
        <f t="shared" si="19"/>
        <v>17.528276230124806</v>
      </c>
      <c r="H135" s="6">
        <f t="shared" si="20"/>
        <v>3.4729635533386083</v>
      </c>
      <c r="I135" s="6">
        <f t="shared" si="20"/>
        <v>6.6621550602441371</v>
      </c>
      <c r="J135" s="6">
        <v>0</v>
      </c>
      <c r="K135" s="6">
        <v>-9.8000000000000007</v>
      </c>
    </row>
    <row r="136" spans="4:11" x14ac:dyDescent="0.3">
      <c r="D136" s="6">
        <v>135</v>
      </c>
      <c r="E136" s="6">
        <f t="shared" si="18"/>
        <v>1.340000000000001</v>
      </c>
      <c r="F136" s="6">
        <f t="shared" si="19"/>
        <v>4.6537711614737329</v>
      </c>
      <c r="G136" s="6">
        <f t="shared" si="19"/>
        <v>17.594407780727249</v>
      </c>
      <c r="H136" s="6">
        <f t="shared" si="20"/>
        <v>3.4729635533386083</v>
      </c>
      <c r="I136" s="6">
        <f t="shared" si="20"/>
        <v>6.5641550602441372</v>
      </c>
      <c r="J136" s="6">
        <v>0</v>
      </c>
      <c r="K136" s="6">
        <v>-9.8000000000000007</v>
      </c>
    </row>
    <row r="137" spans="4:11" x14ac:dyDescent="0.3">
      <c r="D137" s="6">
        <v>136</v>
      </c>
      <c r="E137" s="6">
        <f t="shared" si="18"/>
        <v>1.350000000000001</v>
      </c>
      <c r="F137" s="6">
        <f t="shared" si="19"/>
        <v>4.6885007970071193</v>
      </c>
      <c r="G137" s="6">
        <f t="shared" si="19"/>
        <v>17.659559331329692</v>
      </c>
      <c r="H137" s="6">
        <f t="shared" si="20"/>
        <v>3.4729635533386083</v>
      </c>
      <c r="I137" s="6">
        <f t="shared" si="20"/>
        <v>6.4661550602441373</v>
      </c>
      <c r="J137" s="6">
        <v>0</v>
      </c>
      <c r="K137" s="6">
        <v>-9.8000000000000007</v>
      </c>
    </row>
    <row r="138" spans="4:11" x14ac:dyDescent="0.3">
      <c r="D138" s="6">
        <v>137</v>
      </c>
      <c r="E138" s="6">
        <f t="shared" si="18"/>
        <v>1.360000000000001</v>
      </c>
      <c r="F138" s="6">
        <f t="shared" si="19"/>
        <v>4.7232304325405057</v>
      </c>
      <c r="G138" s="6">
        <f t="shared" si="19"/>
        <v>17.723730881932134</v>
      </c>
      <c r="H138" s="6">
        <f t="shared" si="20"/>
        <v>3.4729635533386083</v>
      </c>
      <c r="I138" s="6">
        <f t="shared" si="20"/>
        <v>6.3681550602441375</v>
      </c>
      <c r="J138" s="6">
        <v>0</v>
      </c>
      <c r="K138" s="6">
        <v>-9.8000000000000007</v>
      </c>
    </row>
    <row r="139" spans="4:11" x14ac:dyDescent="0.3">
      <c r="D139" s="6">
        <v>138</v>
      </c>
      <c r="E139" s="6">
        <f t="shared" si="18"/>
        <v>1.370000000000001</v>
      </c>
      <c r="F139" s="6">
        <f t="shared" si="19"/>
        <v>4.757960068073892</v>
      </c>
      <c r="G139" s="6">
        <f t="shared" si="19"/>
        <v>17.786922432534578</v>
      </c>
      <c r="H139" s="6">
        <f t="shared" si="20"/>
        <v>3.4729635533386083</v>
      </c>
      <c r="I139" s="6">
        <f t="shared" si="20"/>
        <v>6.2701550602441376</v>
      </c>
      <c r="J139" s="6">
        <v>0</v>
      </c>
      <c r="K139" s="6">
        <v>-9.8000000000000007</v>
      </c>
    </row>
    <row r="140" spans="4:11" x14ac:dyDescent="0.3">
      <c r="D140" s="6">
        <v>139</v>
      </c>
      <c r="E140" s="6">
        <f t="shared" si="18"/>
        <v>1.380000000000001</v>
      </c>
      <c r="F140" s="6">
        <f t="shared" si="19"/>
        <v>4.7926897036072784</v>
      </c>
      <c r="G140" s="6">
        <f t="shared" si="19"/>
        <v>17.849133983137019</v>
      </c>
      <c r="H140" s="6">
        <f t="shared" si="20"/>
        <v>3.4729635533386083</v>
      </c>
      <c r="I140" s="6">
        <f t="shared" si="20"/>
        <v>6.1721550602441377</v>
      </c>
      <c r="J140" s="6">
        <v>0</v>
      </c>
      <c r="K140" s="6">
        <v>-9.8000000000000007</v>
      </c>
    </row>
    <row r="141" spans="4:11" x14ac:dyDescent="0.3">
      <c r="D141" s="6">
        <v>140</v>
      </c>
      <c r="E141" s="6">
        <f t="shared" si="18"/>
        <v>1.390000000000001</v>
      </c>
      <c r="F141" s="6">
        <f t="shared" si="19"/>
        <v>4.8274193391406648</v>
      </c>
      <c r="G141" s="6">
        <f t="shared" si="19"/>
        <v>17.910365533739462</v>
      </c>
      <c r="H141" s="6">
        <f t="shared" si="20"/>
        <v>3.4729635533386083</v>
      </c>
      <c r="I141" s="6">
        <f t="shared" si="20"/>
        <v>6.0741550602441379</v>
      </c>
      <c r="J141" s="6">
        <v>0</v>
      </c>
      <c r="K141" s="6">
        <v>-9.8000000000000007</v>
      </c>
    </row>
    <row r="142" spans="4:11" x14ac:dyDescent="0.3">
      <c r="D142" s="6">
        <v>141</v>
      </c>
      <c r="E142" s="6">
        <f t="shared" si="18"/>
        <v>1.400000000000001</v>
      </c>
      <c r="F142" s="6">
        <f t="shared" si="19"/>
        <v>4.8621489746740512</v>
      </c>
      <c r="G142" s="6">
        <f t="shared" si="19"/>
        <v>17.970617084341903</v>
      </c>
      <c r="H142" s="6">
        <f t="shared" si="20"/>
        <v>3.4729635533386083</v>
      </c>
      <c r="I142" s="6">
        <f t="shared" si="20"/>
        <v>5.976155060244138</v>
      </c>
      <c r="J142" s="6">
        <v>0</v>
      </c>
      <c r="K142" s="6">
        <v>-9.8000000000000007</v>
      </c>
    </row>
    <row r="143" spans="4:11" x14ac:dyDescent="0.3">
      <c r="D143" s="6">
        <v>142</v>
      </c>
      <c r="E143" s="6">
        <f t="shared" si="18"/>
        <v>1.410000000000001</v>
      </c>
      <c r="F143" s="6">
        <f t="shared" si="19"/>
        <v>4.8968786102074375</v>
      </c>
      <c r="G143" s="6">
        <f t="shared" si="19"/>
        <v>18.029888634944346</v>
      </c>
      <c r="H143" s="6">
        <f t="shared" si="20"/>
        <v>3.4729635533386083</v>
      </c>
      <c r="I143" s="6">
        <f t="shared" si="20"/>
        <v>5.8781550602441381</v>
      </c>
      <c r="J143" s="6">
        <v>0</v>
      </c>
      <c r="K143" s="6">
        <v>-9.8000000000000007</v>
      </c>
    </row>
    <row r="144" spans="4:11" x14ac:dyDescent="0.3">
      <c r="D144" s="6">
        <v>143</v>
      </c>
      <c r="E144" s="6">
        <f t="shared" si="18"/>
        <v>1.420000000000001</v>
      </c>
      <c r="F144" s="6">
        <f t="shared" si="19"/>
        <v>4.9316082457408239</v>
      </c>
      <c r="G144" s="6">
        <f t="shared" si="19"/>
        <v>18.088180185546786</v>
      </c>
      <c r="H144" s="6">
        <f t="shared" si="20"/>
        <v>3.4729635533386083</v>
      </c>
      <c r="I144" s="6">
        <f t="shared" si="20"/>
        <v>5.7801550602441383</v>
      </c>
      <c r="J144" s="6">
        <v>0</v>
      </c>
      <c r="K144" s="6">
        <v>-9.8000000000000007</v>
      </c>
    </row>
    <row r="145" spans="4:11" x14ac:dyDescent="0.3">
      <c r="D145" s="6">
        <v>144</v>
      </c>
      <c r="E145" s="6">
        <f t="shared" si="18"/>
        <v>1.430000000000001</v>
      </c>
      <c r="F145" s="6">
        <f t="shared" si="19"/>
        <v>4.9663378812742103</v>
      </c>
      <c r="G145" s="6">
        <f t="shared" si="19"/>
        <v>18.145491736149229</v>
      </c>
      <c r="H145" s="6">
        <f t="shared" si="20"/>
        <v>3.4729635533386083</v>
      </c>
      <c r="I145" s="6">
        <f t="shared" si="20"/>
        <v>5.6821550602441384</v>
      </c>
      <c r="J145" s="6">
        <v>0</v>
      </c>
      <c r="K145" s="6">
        <v>-9.8000000000000007</v>
      </c>
    </row>
    <row r="146" spans="4:11" x14ac:dyDescent="0.3">
      <c r="D146" s="6">
        <v>145</v>
      </c>
      <c r="E146" s="6">
        <f t="shared" si="18"/>
        <v>1.4400000000000011</v>
      </c>
      <c r="F146" s="6">
        <f t="shared" si="19"/>
        <v>5.0010675168075966</v>
      </c>
      <c r="G146" s="6">
        <f t="shared" si="19"/>
        <v>18.201823286751672</v>
      </c>
      <c r="H146" s="6">
        <f t="shared" si="20"/>
        <v>3.4729635533386083</v>
      </c>
      <c r="I146" s="6">
        <f t="shared" si="20"/>
        <v>5.5841550602441385</v>
      </c>
      <c r="J146" s="6">
        <v>0</v>
      </c>
      <c r="K146" s="6">
        <v>-9.8000000000000007</v>
      </c>
    </row>
    <row r="147" spans="4:11" x14ac:dyDescent="0.3">
      <c r="D147" s="6">
        <v>146</v>
      </c>
      <c r="E147" s="6">
        <f t="shared" si="18"/>
        <v>1.4500000000000011</v>
      </c>
      <c r="F147" s="6">
        <f t="shared" si="19"/>
        <v>5.035797152340983</v>
      </c>
      <c r="G147" s="6">
        <f t="shared" si="19"/>
        <v>18.257174837354114</v>
      </c>
      <c r="H147" s="6">
        <f t="shared" si="20"/>
        <v>3.4729635533386083</v>
      </c>
      <c r="I147" s="6">
        <f t="shared" si="20"/>
        <v>5.4861550602441387</v>
      </c>
      <c r="J147" s="6">
        <v>0</v>
      </c>
      <c r="K147" s="6">
        <v>-9.8000000000000007</v>
      </c>
    </row>
    <row r="148" spans="4:11" x14ac:dyDescent="0.3">
      <c r="D148" s="6">
        <v>147</v>
      </c>
      <c r="E148" s="6">
        <f t="shared" si="18"/>
        <v>1.4600000000000011</v>
      </c>
      <c r="F148" s="6">
        <f t="shared" ref="F148:G163" si="21">F147+H147*$B$2+0.5*J147*$B$2^2</f>
        <v>5.0705267878743694</v>
      </c>
      <c r="G148" s="6">
        <f t="shared" si="21"/>
        <v>18.311546387956557</v>
      </c>
      <c r="H148" s="6">
        <f t="shared" ref="H148:I163" si="22">H147+J147*$B$2</f>
        <v>3.4729635533386083</v>
      </c>
      <c r="I148" s="6">
        <f t="shared" si="22"/>
        <v>5.3881550602441388</v>
      </c>
      <c r="J148" s="6">
        <v>0</v>
      </c>
      <c r="K148" s="6">
        <v>-9.8000000000000007</v>
      </c>
    </row>
    <row r="149" spans="4:11" x14ac:dyDescent="0.3">
      <c r="D149" s="6">
        <v>148</v>
      </c>
      <c r="E149" s="6">
        <f t="shared" si="18"/>
        <v>1.4700000000000011</v>
      </c>
      <c r="F149" s="6">
        <f t="shared" si="21"/>
        <v>5.1052564234077558</v>
      </c>
      <c r="G149" s="6">
        <f t="shared" si="21"/>
        <v>18.364937938558999</v>
      </c>
      <c r="H149" s="6">
        <f t="shared" si="22"/>
        <v>3.4729635533386083</v>
      </c>
      <c r="I149" s="6">
        <f t="shared" si="22"/>
        <v>5.290155060244139</v>
      </c>
      <c r="J149" s="6">
        <v>0</v>
      </c>
      <c r="K149" s="6">
        <v>-9.8000000000000007</v>
      </c>
    </row>
    <row r="150" spans="4:11" x14ac:dyDescent="0.3">
      <c r="D150" s="6">
        <v>149</v>
      </c>
      <c r="E150" s="6">
        <f t="shared" si="18"/>
        <v>1.4800000000000011</v>
      </c>
      <c r="F150" s="6">
        <f t="shared" si="21"/>
        <v>5.1399860589411421</v>
      </c>
      <c r="G150" s="6">
        <f t="shared" si="21"/>
        <v>18.417349489161442</v>
      </c>
      <c r="H150" s="6">
        <f t="shared" si="22"/>
        <v>3.4729635533386083</v>
      </c>
      <c r="I150" s="6">
        <f t="shared" si="22"/>
        <v>5.1921550602441391</v>
      </c>
      <c r="J150" s="6">
        <v>0</v>
      </c>
      <c r="K150" s="6">
        <v>-9.8000000000000007</v>
      </c>
    </row>
    <row r="151" spans="4:11" x14ac:dyDescent="0.3">
      <c r="D151" s="6">
        <v>150</v>
      </c>
      <c r="E151" s="6">
        <f t="shared" si="18"/>
        <v>1.4900000000000011</v>
      </c>
      <c r="F151" s="6">
        <f t="shared" si="21"/>
        <v>5.1747156944745285</v>
      </c>
      <c r="G151" s="6">
        <f t="shared" si="21"/>
        <v>18.468781039763883</v>
      </c>
      <c r="H151" s="6">
        <f t="shared" si="22"/>
        <v>3.4729635533386083</v>
      </c>
      <c r="I151" s="6">
        <f t="shared" si="22"/>
        <v>5.0941550602441392</v>
      </c>
      <c r="J151" s="6">
        <v>0</v>
      </c>
      <c r="K151" s="6">
        <v>-9.8000000000000007</v>
      </c>
    </row>
    <row r="152" spans="4:11" x14ac:dyDescent="0.3">
      <c r="D152" s="6">
        <v>151</v>
      </c>
      <c r="E152" s="6">
        <f t="shared" si="18"/>
        <v>1.5000000000000011</v>
      </c>
      <c r="F152" s="6">
        <f t="shared" si="21"/>
        <v>5.2094453300079149</v>
      </c>
      <c r="G152" s="6">
        <f t="shared" si="21"/>
        <v>18.519232590366325</v>
      </c>
      <c r="H152" s="6">
        <f t="shared" si="22"/>
        <v>3.4729635533386083</v>
      </c>
      <c r="I152" s="6">
        <f t="shared" si="22"/>
        <v>4.9961550602441394</v>
      </c>
      <c r="J152" s="6">
        <v>0</v>
      </c>
      <c r="K152" s="6">
        <v>-9.8000000000000007</v>
      </c>
    </row>
    <row r="153" spans="4:11" x14ac:dyDescent="0.3">
      <c r="D153" s="6">
        <v>152</v>
      </c>
      <c r="E153" s="6">
        <f t="shared" si="18"/>
        <v>1.5100000000000011</v>
      </c>
      <c r="F153" s="6">
        <f t="shared" si="21"/>
        <v>5.2441749655413012</v>
      </c>
      <c r="G153" s="6">
        <f t="shared" si="21"/>
        <v>18.568704140968766</v>
      </c>
      <c r="H153" s="6">
        <f t="shared" si="22"/>
        <v>3.4729635533386083</v>
      </c>
      <c r="I153" s="6">
        <f t="shared" si="22"/>
        <v>4.8981550602441395</v>
      </c>
      <c r="J153" s="6">
        <v>0</v>
      </c>
      <c r="K153" s="6">
        <v>-9.8000000000000007</v>
      </c>
    </row>
    <row r="154" spans="4:11" x14ac:dyDescent="0.3">
      <c r="D154" s="6">
        <v>153</v>
      </c>
      <c r="E154" s="6">
        <f t="shared" si="18"/>
        <v>1.5200000000000011</v>
      </c>
      <c r="F154" s="6">
        <f t="shared" si="21"/>
        <v>5.2789046010746876</v>
      </c>
      <c r="G154" s="6">
        <f t="shared" si="21"/>
        <v>18.617195691571208</v>
      </c>
      <c r="H154" s="6">
        <f t="shared" si="22"/>
        <v>3.4729635533386083</v>
      </c>
      <c r="I154" s="6">
        <f t="shared" si="22"/>
        <v>4.8001550602441396</v>
      </c>
      <c r="J154" s="6">
        <v>0</v>
      </c>
      <c r="K154" s="6">
        <v>-9.8000000000000007</v>
      </c>
    </row>
    <row r="155" spans="4:11" x14ac:dyDescent="0.3">
      <c r="D155" s="6">
        <v>154</v>
      </c>
      <c r="E155" s="6">
        <f t="shared" si="18"/>
        <v>1.5300000000000011</v>
      </c>
      <c r="F155" s="6">
        <f t="shared" si="21"/>
        <v>5.313634236608074</v>
      </c>
      <c r="G155" s="6">
        <f t="shared" si="21"/>
        <v>18.664707242173652</v>
      </c>
      <c r="H155" s="6">
        <f t="shared" si="22"/>
        <v>3.4729635533386083</v>
      </c>
      <c r="I155" s="6">
        <f t="shared" si="22"/>
        <v>4.7021550602441398</v>
      </c>
      <c r="J155" s="6">
        <v>0</v>
      </c>
      <c r="K155" s="6">
        <v>-9.8000000000000007</v>
      </c>
    </row>
    <row r="156" spans="4:11" x14ac:dyDescent="0.3">
      <c r="D156" s="6">
        <v>155</v>
      </c>
      <c r="E156" s="6">
        <f t="shared" si="18"/>
        <v>1.5400000000000011</v>
      </c>
      <c r="F156" s="6">
        <f t="shared" si="21"/>
        <v>5.3483638721414604</v>
      </c>
      <c r="G156" s="6">
        <f t="shared" si="21"/>
        <v>18.711238792776093</v>
      </c>
      <c r="H156" s="6">
        <f t="shared" si="22"/>
        <v>3.4729635533386083</v>
      </c>
      <c r="I156" s="6">
        <f t="shared" si="22"/>
        <v>4.6041550602441399</v>
      </c>
      <c r="J156" s="6">
        <v>0</v>
      </c>
      <c r="K156" s="6">
        <v>-9.8000000000000007</v>
      </c>
    </row>
    <row r="157" spans="4:11" x14ac:dyDescent="0.3">
      <c r="D157" s="6">
        <v>156</v>
      </c>
      <c r="E157" s="6">
        <f t="shared" si="18"/>
        <v>1.5500000000000012</v>
      </c>
      <c r="F157" s="6">
        <f t="shared" si="21"/>
        <v>5.3830935076748467</v>
      </c>
      <c r="G157" s="6">
        <f t="shared" si="21"/>
        <v>18.756790343378537</v>
      </c>
      <c r="H157" s="6">
        <f t="shared" si="22"/>
        <v>3.4729635533386083</v>
      </c>
      <c r="I157" s="6">
        <f t="shared" si="22"/>
        <v>4.50615506024414</v>
      </c>
      <c r="J157" s="6">
        <v>0</v>
      </c>
      <c r="K157" s="6">
        <v>-9.8000000000000007</v>
      </c>
    </row>
    <row r="158" spans="4:11" x14ac:dyDescent="0.3">
      <c r="D158" s="6">
        <v>157</v>
      </c>
      <c r="E158" s="6">
        <f t="shared" si="18"/>
        <v>1.5600000000000012</v>
      </c>
      <c r="F158" s="6">
        <f t="shared" si="21"/>
        <v>5.4178231432082331</v>
      </c>
      <c r="G158" s="6">
        <f t="shared" si="21"/>
        <v>18.801361893980978</v>
      </c>
      <c r="H158" s="6">
        <f t="shared" si="22"/>
        <v>3.4729635533386083</v>
      </c>
      <c r="I158" s="6">
        <f t="shared" si="22"/>
        <v>4.4081550602441402</v>
      </c>
      <c r="J158" s="6">
        <v>0</v>
      </c>
      <c r="K158" s="6">
        <v>-9.8000000000000007</v>
      </c>
    </row>
    <row r="159" spans="4:11" x14ac:dyDescent="0.3">
      <c r="D159" s="6">
        <v>158</v>
      </c>
      <c r="E159" s="6">
        <f t="shared" si="18"/>
        <v>1.5700000000000012</v>
      </c>
      <c r="F159" s="6">
        <f t="shared" si="21"/>
        <v>5.4525527787416195</v>
      </c>
      <c r="G159" s="6">
        <f t="shared" si="21"/>
        <v>18.844953444583421</v>
      </c>
      <c r="H159" s="6">
        <f t="shared" si="22"/>
        <v>3.4729635533386083</v>
      </c>
      <c r="I159" s="6">
        <f t="shared" si="22"/>
        <v>4.3101550602441403</v>
      </c>
      <c r="J159" s="6">
        <v>0</v>
      </c>
      <c r="K159" s="6">
        <v>-9.8000000000000007</v>
      </c>
    </row>
    <row r="160" spans="4:11" x14ac:dyDescent="0.3">
      <c r="D160" s="6">
        <v>159</v>
      </c>
      <c r="E160" s="6">
        <f t="shared" si="18"/>
        <v>1.5800000000000012</v>
      </c>
      <c r="F160" s="6">
        <f t="shared" si="21"/>
        <v>5.4872824142750058</v>
      </c>
      <c r="G160" s="6">
        <f t="shared" si="21"/>
        <v>18.887564995185862</v>
      </c>
      <c r="H160" s="6">
        <f t="shared" si="22"/>
        <v>3.4729635533386083</v>
      </c>
      <c r="I160" s="6">
        <f t="shared" si="22"/>
        <v>4.2121550602441404</v>
      </c>
      <c r="J160" s="6">
        <v>0</v>
      </c>
      <c r="K160" s="6">
        <v>-9.8000000000000007</v>
      </c>
    </row>
    <row r="161" spans="4:11" x14ac:dyDescent="0.3">
      <c r="D161" s="6">
        <v>160</v>
      </c>
      <c r="E161" s="6">
        <f t="shared" si="18"/>
        <v>1.5900000000000012</v>
      </c>
      <c r="F161" s="6">
        <f t="shared" si="21"/>
        <v>5.5220120498083922</v>
      </c>
      <c r="G161" s="6">
        <f t="shared" si="21"/>
        <v>18.929196545788304</v>
      </c>
      <c r="H161" s="6">
        <f t="shared" si="22"/>
        <v>3.4729635533386083</v>
      </c>
      <c r="I161" s="6">
        <f t="shared" si="22"/>
        <v>4.1141550602441406</v>
      </c>
      <c r="J161" s="6">
        <v>0</v>
      </c>
      <c r="K161" s="6">
        <v>-9.8000000000000007</v>
      </c>
    </row>
    <row r="162" spans="4:11" x14ac:dyDescent="0.3">
      <c r="D162" s="6">
        <v>161</v>
      </c>
      <c r="E162" s="6">
        <f t="shared" si="18"/>
        <v>1.6000000000000012</v>
      </c>
      <c r="F162" s="6">
        <f t="shared" si="21"/>
        <v>5.5567416853417786</v>
      </c>
      <c r="G162" s="6">
        <f t="shared" si="21"/>
        <v>18.969848096390745</v>
      </c>
      <c r="H162" s="6">
        <f t="shared" si="22"/>
        <v>3.4729635533386083</v>
      </c>
      <c r="I162" s="6">
        <f t="shared" si="22"/>
        <v>4.0161550602441407</v>
      </c>
      <c r="J162" s="6">
        <v>0</v>
      </c>
      <c r="K162" s="6">
        <v>-9.8000000000000007</v>
      </c>
    </row>
    <row r="163" spans="4:11" x14ac:dyDescent="0.3">
      <c r="D163" s="6">
        <v>162</v>
      </c>
      <c r="E163" s="6">
        <f t="shared" si="18"/>
        <v>1.6100000000000012</v>
      </c>
      <c r="F163" s="6">
        <f t="shared" si="21"/>
        <v>5.591471320875165</v>
      </c>
      <c r="G163" s="6">
        <f t="shared" si="21"/>
        <v>19.009519646993187</v>
      </c>
      <c r="H163" s="6">
        <f t="shared" si="22"/>
        <v>3.4729635533386083</v>
      </c>
      <c r="I163" s="6">
        <f t="shared" si="22"/>
        <v>3.9181550602441408</v>
      </c>
      <c r="J163" s="6">
        <v>0</v>
      </c>
      <c r="K163" s="6">
        <v>-9.8000000000000007</v>
      </c>
    </row>
    <row r="164" spans="4:11" x14ac:dyDescent="0.3">
      <c r="D164" s="6">
        <v>163</v>
      </c>
      <c r="E164" s="6">
        <f t="shared" si="18"/>
        <v>1.6200000000000012</v>
      </c>
      <c r="F164" s="6">
        <f t="shared" ref="F164:G179" si="23">F163+H163*$B$2+0.5*J163*$B$2^2</f>
        <v>5.6262009564085513</v>
      </c>
      <c r="G164" s="6">
        <f t="shared" si="23"/>
        <v>19.048211197595631</v>
      </c>
      <c r="H164" s="6">
        <f t="shared" ref="H164:I179" si="24">H163+J163*$B$2</f>
        <v>3.4729635533386083</v>
      </c>
      <c r="I164" s="6">
        <f t="shared" si="24"/>
        <v>3.820155060244141</v>
      </c>
      <c r="J164" s="6">
        <v>0</v>
      </c>
      <c r="K164" s="6">
        <v>-9.8000000000000007</v>
      </c>
    </row>
    <row r="165" spans="4:11" x14ac:dyDescent="0.3">
      <c r="D165" s="6">
        <v>164</v>
      </c>
      <c r="E165" s="6">
        <f t="shared" si="18"/>
        <v>1.6300000000000012</v>
      </c>
      <c r="F165" s="6">
        <f t="shared" si="23"/>
        <v>5.6609305919419377</v>
      </c>
      <c r="G165" s="6">
        <f t="shared" si="23"/>
        <v>19.085922748198072</v>
      </c>
      <c r="H165" s="6">
        <f t="shared" si="24"/>
        <v>3.4729635533386083</v>
      </c>
      <c r="I165" s="6">
        <f t="shared" si="24"/>
        <v>3.7221550602441411</v>
      </c>
      <c r="J165" s="6">
        <v>0</v>
      </c>
      <c r="K165" s="6">
        <v>-9.8000000000000007</v>
      </c>
    </row>
    <row r="166" spans="4:11" x14ac:dyDescent="0.3">
      <c r="D166" s="6">
        <v>165</v>
      </c>
      <c r="E166" s="6">
        <f t="shared" si="18"/>
        <v>1.6400000000000012</v>
      </c>
      <c r="F166" s="6">
        <f t="shared" si="23"/>
        <v>5.6956602274753241</v>
      </c>
      <c r="G166" s="6">
        <f t="shared" si="23"/>
        <v>19.122654298800516</v>
      </c>
      <c r="H166" s="6">
        <f t="shared" si="24"/>
        <v>3.4729635533386083</v>
      </c>
      <c r="I166" s="6">
        <f t="shared" si="24"/>
        <v>3.6241550602441412</v>
      </c>
      <c r="J166" s="6">
        <v>0</v>
      </c>
      <c r="K166" s="6">
        <v>-9.8000000000000007</v>
      </c>
    </row>
    <row r="167" spans="4:11" x14ac:dyDescent="0.3">
      <c r="D167" s="6">
        <v>166</v>
      </c>
      <c r="E167" s="6">
        <f t="shared" si="18"/>
        <v>1.6500000000000012</v>
      </c>
      <c r="F167" s="6">
        <f t="shared" si="23"/>
        <v>5.7303898630087104</v>
      </c>
      <c r="G167" s="6">
        <f t="shared" si="23"/>
        <v>19.158405849402957</v>
      </c>
      <c r="H167" s="6">
        <f t="shared" si="24"/>
        <v>3.4729635533386083</v>
      </c>
      <c r="I167" s="6">
        <f t="shared" si="24"/>
        <v>3.5261550602441414</v>
      </c>
      <c r="J167" s="6">
        <v>0</v>
      </c>
      <c r="K167" s="6">
        <v>-9.8000000000000007</v>
      </c>
    </row>
    <row r="168" spans="4:11" x14ac:dyDescent="0.3">
      <c r="D168" s="6">
        <v>167</v>
      </c>
      <c r="E168" s="6">
        <f t="shared" si="18"/>
        <v>1.6600000000000013</v>
      </c>
      <c r="F168" s="6">
        <f t="shared" si="23"/>
        <v>5.7651194985420968</v>
      </c>
      <c r="G168" s="6">
        <f t="shared" si="23"/>
        <v>19.1931774000054</v>
      </c>
      <c r="H168" s="6">
        <f t="shared" si="24"/>
        <v>3.4729635533386083</v>
      </c>
      <c r="I168" s="6">
        <f t="shared" si="24"/>
        <v>3.4281550602441415</v>
      </c>
      <c r="J168" s="6">
        <v>0</v>
      </c>
      <c r="K168" s="6">
        <v>-9.8000000000000007</v>
      </c>
    </row>
    <row r="169" spans="4:11" x14ac:dyDescent="0.3">
      <c r="D169" s="6">
        <v>168</v>
      </c>
      <c r="E169" s="6">
        <f t="shared" si="18"/>
        <v>1.6700000000000013</v>
      </c>
      <c r="F169" s="6">
        <f t="shared" si="23"/>
        <v>5.7998491340754832</v>
      </c>
      <c r="G169" s="6">
        <f t="shared" si="23"/>
        <v>19.226968950607841</v>
      </c>
      <c r="H169" s="6">
        <f t="shared" si="24"/>
        <v>3.4729635533386083</v>
      </c>
      <c r="I169" s="6">
        <f t="shared" si="24"/>
        <v>3.3301550602441417</v>
      </c>
      <c r="J169" s="6">
        <v>0</v>
      </c>
      <c r="K169" s="6">
        <v>-9.8000000000000007</v>
      </c>
    </row>
    <row r="170" spans="4:11" x14ac:dyDescent="0.3">
      <c r="D170" s="6">
        <v>169</v>
      </c>
      <c r="E170" s="6">
        <f t="shared" si="18"/>
        <v>1.6800000000000013</v>
      </c>
      <c r="F170" s="6">
        <f t="shared" si="23"/>
        <v>5.8345787696088696</v>
      </c>
      <c r="G170" s="6">
        <f t="shared" si="23"/>
        <v>19.259780501210283</v>
      </c>
      <c r="H170" s="6">
        <f t="shared" si="24"/>
        <v>3.4729635533386083</v>
      </c>
      <c r="I170" s="6">
        <f t="shared" si="24"/>
        <v>3.2321550602441418</v>
      </c>
      <c r="J170" s="6">
        <v>0</v>
      </c>
      <c r="K170" s="6">
        <v>-9.8000000000000007</v>
      </c>
    </row>
    <row r="171" spans="4:11" x14ac:dyDescent="0.3">
      <c r="D171" s="6">
        <v>170</v>
      </c>
      <c r="E171" s="6">
        <f t="shared" si="18"/>
        <v>1.6900000000000013</v>
      </c>
      <c r="F171" s="6">
        <f t="shared" si="23"/>
        <v>5.8693084051422559</v>
      </c>
      <c r="G171" s="6">
        <f t="shared" si="23"/>
        <v>19.291612051812724</v>
      </c>
      <c r="H171" s="6">
        <f t="shared" si="24"/>
        <v>3.4729635533386083</v>
      </c>
      <c r="I171" s="6">
        <f t="shared" si="24"/>
        <v>3.1341550602441419</v>
      </c>
      <c r="J171" s="6">
        <v>0</v>
      </c>
      <c r="K171" s="6">
        <v>-9.8000000000000007</v>
      </c>
    </row>
    <row r="172" spans="4:11" x14ac:dyDescent="0.3">
      <c r="D172" s="6">
        <v>171</v>
      </c>
      <c r="E172" s="6">
        <f t="shared" si="18"/>
        <v>1.7000000000000013</v>
      </c>
      <c r="F172" s="6">
        <f t="shared" si="23"/>
        <v>5.9040380406756423</v>
      </c>
      <c r="G172" s="6">
        <f t="shared" si="23"/>
        <v>19.322463602415166</v>
      </c>
      <c r="H172" s="6">
        <f t="shared" si="24"/>
        <v>3.4729635533386083</v>
      </c>
      <c r="I172" s="6">
        <f t="shared" si="24"/>
        <v>3.0361550602441421</v>
      </c>
      <c r="J172" s="6">
        <v>0</v>
      </c>
      <c r="K172" s="6">
        <v>-9.8000000000000007</v>
      </c>
    </row>
    <row r="173" spans="4:11" x14ac:dyDescent="0.3">
      <c r="D173" s="6">
        <v>172</v>
      </c>
      <c r="E173" s="6">
        <f t="shared" si="18"/>
        <v>1.7100000000000013</v>
      </c>
      <c r="F173" s="6">
        <f t="shared" si="23"/>
        <v>5.9387676762090287</v>
      </c>
      <c r="G173" s="6">
        <f t="shared" si="23"/>
        <v>19.352335153017609</v>
      </c>
      <c r="H173" s="6">
        <f t="shared" si="24"/>
        <v>3.4729635533386083</v>
      </c>
      <c r="I173" s="6">
        <f t="shared" si="24"/>
        <v>2.9381550602441422</v>
      </c>
      <c r="J173" s="6">
        <v>0</v>
      </c>
      <c r="K173" s="6">
        <v>-9.8000000000000007</v>
      </c>
    </row>
    <row r="174" spans="4:11" x14ac:dyDescent="0.3">
      <c r="D174" s="6">
        <v>173</v>
      </c>
      <c r="E174" s="6">
        <f t="shared" si="18"/>
        <v>1.7200000000000013</v>
      </c>
      <c r="F174" s="6">
        <f t="shared" si="23"/>
        <v>5.9734973117424151</v>
      </c>
      <c r="G174" s="6">
        <f t="shared" si="23"/>
        <v>19.381226703620051</v>
      </c>
      <c r="H174" s="6">
        <f t="shared" si="24"/>
        <v>3.4729635533386083</v>
      </c>
      <c r="I174" s="6">
        <f t="shared" si="24"/>
        <v>2.8401550602441423</v>
      </c>
      <c r="J174" s="6">
        <v>0</v>
      </c>
      <c r="K174" s="6">
        <v>-9.8000000000000007</v>
      </c>
    </row>
    <row r="175" spans="4:11" x14ac:dyDescent="0.3">
      <c r="D175" s="6">
        <v>174</v>
      </c>
      <c r="E175" s="6">
        <f t="shared" si="18"/>
        <v>1.7300000000000013</v>
      </c>
      <c r="F175" s="6">
        <f t="shared" si="23"/>
        <v>6.0082269472758014</v>
      </c>
      <c r="G175" s="6">
        <f t="shared" si="23"/>
        <v>19.409138254222494</v>
      </c>
      <c r="H175" s="6">
        <f t="shared" si="24"/>
        <v>3.4729635533386083</v>
      </c>
      <c r="I175" s="6">
        <f t="shared" si="24"/>
        <v>2.7421550602441425</v>
      </c>
      <c r="J175" s="6">
        <v>0</v>
      </c>
      <c r="K175" s="6">
        <v>-9.8000000000000007</v>
      </c>
    </row>
    <row r="176" spans="4:11" x14ac:dyDescent="0.3">
      <c r="D176" s="6">
        <v>175</v>
      </c>
      <c r="E176" s="6">
        <f t="shared" si="18"/>
        <v>1.7400000000000013</v>
      </c>
      <c r="F176" s="6">
        <f t="shared" si="23"/>
        <v>6.0429565828091878</v>
      </c>
      <c r="G176" s="6">
        <f t="shared" si="23"/>
        <v>19.436069804824935</v>
      </c>
      <c r="H176" s="6">
        <f t="shared" si="24"/>
        <v>3.4729635533386083</v>
      </c>
      <c r="I176" s="6">
        <f t="shared" si="24"/>
        <v>2.6441550602441426</v>
      </c>
      <c r="J176" s="6">
        <v>0</v>
      </c>
      <c r="K176" s="6">
        <v>-9.8000000000000007</v>
      </c>
    </row>
    <row r="177" spans="4:11" x14ac:dyDescent="0.3">
      <c r="D177" s="6">
        <v>176</v>
      </c>
      <c r="E177" s="6">
        <f t="shared" si="18"/>
        <v>1.7500000000000013</v>
      </c>
      <c r="F177" s="6">
        <f t="shared" si="23"/>
        <v>6.0776862183425742</v>
      </c>
      <c r="G177" s="6">
        <f t="shared" si="23"/>
        <v>19.462021355427378</v>
      </c>
      <c r="H177" s="6">
        <f t="shared" si="24"/>
        <v>3.4729635533386083</v>
      </c>
      <c r="I177" s="6">
        <f t="shared" si="24"/>
        <v>2.5461550602441427</v>
      </c>
      <c r="J177" s="6">
        <v>0</v>
      </c>
      <c r="K177" s="6">
        <v>-9.8000000000000007</v>
      </c>
    </row>
    <row r="178" spans="4:11" x14ac:dyDescent="0.3">
      <c r="D178" s="6">
        <v>177</v>
      </c>
      <c r="E178" s="6">
        <f t="shared" si="18"/>
        <v>1.7600000000000013</v>
      </c>
      <c r="F178" s="6">
        <f t="shared" si="23"/>
        <v>6.1124158538759605</v>
      </c>
      <c r="G178" s="6">
        <f t="shared" si="23"/>
        <v>19.486992906029819</v>
      </c>
      <c r="H178" s="6">
        <f t="shared" si="24"/>
        <v>3.4729635533386083</v>
      </c>
      <c r="I178" s="6">
        <f t="shared" si="24"/>
        <v>2.4481550602441429</v>
      </c>
      <c r="J178" s="6">
        <v>0</v>
      </c>
      <c r="K178" s="6">
        <v>-9.8000000000000007</v>
      </c>
    </row>
    <row r="179" spans="4:11" x14ac:dyDescent="0.3">
      <c r="D179" s="6">
        <v>178</v>
      </c>
      <c r="E179" s="6">
        <f t="shared" si="18"/>
        <v>1.7700000000000014</v>
      </c>
      <c r="F179" s="6">
        <f t="shared" si="23"/>
        <v>6.1471454894093469</v>
      </c>
      <c r="G179" s="6">
        <f t="shared" si="23"/>
        <v>19.510984456632261</v>
      </c>
      <c r="H179" s="6">
        <f t="shared" si="24"/>
        <v>3.4729635533386083</v>
      </c>
      <c r="I179" s="6">
        <f t="shared" si="24"/>
        <v>2.350155060244143</v>
      </c>
      <c r="J179" s="6">
        <v>0</v>
      </c>
      <c r="K179" s="6">
        <v>-9.8000000000000007</v>
      </c>
    </row>
    <row r="180" spans="4:11" x14ac:dyDescent="0.3">
      <c r="D180" s="6">
        <v>179</v>
      </c>
      <c r="E180" s="6">
        <f t="shared" si="18"/>
        <v>1.7800000000000014</v>
      </c>
      <c r="F180" s="6">
        <f t="shared" ref="F180:G195" si="25">F179+H179*$B$2+0.5*J179*$B$2^2</f>
        <v>6.1818751249427333</v>
      </c>
      <c r="G180" s="6">
        <f t="shared" si="25"/>
        <v>19.533996007234705</v>
      </c>
      <c r="H180" s="6">
        <f t="shared" ref="H180:I195" si="26">H179+J179*$B$2</f>
        <v>3.4729635533386083</v>
      </c>
      <c r="I180" s="6">
        <f t="shared" si="26"/>
        <v>2.2521550602441431</v>
      </c>
      <c r="J180" s="6">
        <v>0</v>
      </c>
      <c r="K180" s="6">
        <v>-9.8000000000000007</v>
      </c>
    </row>
    <row r="181" spans="4:11" x14ac:dyDescent="0.3">
      <c r="D181" s="6">
        <v>180</v>
      </c>
      <c r="E181" s="6">
        <f t="shared" si="18"/>
        <v>1.7900000000000014</v>
      </c>
      <c r="F181" s="6">
        <f t="shared" si="25"/>
        <v>6.2166047604761197</v>
      </c>
      <c r="G181" s="6">
        <f t="shared" si="25"/>
        <v>19.556027557837147</v>
      </c>
      <c r="H181" s="6">
        <f t="shared" si="26"/>
        <v>3.4729635533386083</v>
      </c>
      <c r="I181" s="6">
        <f t="shared" si="26"/>
        <v>2.1541550602441433</v>
      </c>
      <c r="J181" s="6">
        <v>0</v>
      </c>
      <c r="K181" s="6">
        <v>-9.8000000000000007</v>
      </c>
    </row>
    <row r="182" spans="4:11" x14ac:dyDescent="0.3">
      <c r="D182" s="6">
        <v>181</v>
      </c>
      <c r="E182" s="6">
        <f t="shared" si="18"/>
        <v>1.8000000000000014</v>
      </c>
      <c r="F182" s="6">
        <f t="shared" si="25"/>
        <v>6.251334396009506</v>
      </c>
      <c r="G182" s="6">
        <f t="shared" si="25"/>
        <v>19.577079108439591</v>
      </c>
      <c r="H182" s="6">
        <f t="shared" si="26"/>
        <v>3.4729635533386083</v>
      </c>
      <c r="I182" s="6">
        <f t="shared" si="26"/>
        <v>2.0561550602441434</v>
      </c>
      <c r="J182" s="6">
        <v>0</v>
      </c>
      <c r="K182" s="6">
        <v>-9.8000000000000007</v>
      </c>
    </row>
    <row r="183" spans="4:11" x14ac:dyDescent="0.3">
      <c r="D183" s="6">
        <v>182</v>
      </c>
      <c r="E183" s="6">
        <f t="shared" si="18"/>
        <v>1.8100000000000014</v>
      </c>
      <c r="F183" s="6">
        <f t="shared" si="25"/>
        <v>6.2860640315428924</v>
      </c>
      <c r="G183" s="6">
        <f t="shared" si="25"/>
        <v>19.597150659042033</v>
      </c>
      <c r="H183" s="6">
        <f t="shared" si="26"/>
        <v>3.4729635533386083</v>
      </c>
      <c r="I183" s="6">
        <f t="shared" si="26"/>
        <v>1.9581550602441433</v>
      </c>
      <c r="J183" s="6">
        <v>0</v>
      </c>
      <c r="K183" s="6">
        <v>-9.8000000000000007</v>
      </c>
    </row>
    <row r="184" spans="4:11" x14ac:dyDescent="0.3">
      <c r="D184" s="6">
        <v>183</v>
      </c>
      <c r="E184" s="6">
        <f t="shared" si="18"/>
        <v>1.8200000000000014</v>
      </c>
      <c r="F184" s="6">
        <f t="shared" si="25"/>
        <v>6.3207936670762788</v>
      </c>
      <c r="G184" s="6">
        <f t="shared" si="25"/>
        <v>19.616242209644476</v>
      </c>
      <c r="H184" s="6">
        <f t="shared" si="26"/>
        <v>3.4729635533386083</v>
      </c>
      <c r="I184" s="6">
        <f t="shared" si="26"/>
        <v>1.8601550602441432</v>
      </c>
      <c r="J184" s="6">
        <v>0</v>
      </c>
      <c r="K184" s="6">
        <v>-9.8000000000000007</v>
      </c>
    </row>
    <row r="185" spans="4:11" x14ac:dyDescent="0.3">
      <c r="D185" s="6">
        <v>184</v>
      </c>
      <c r="E185" s="6">
        <f t="shared" si="18"/>
        <v>1.8300000000000014</v>
      </c>
      <c r="F185" s="6">
        <f t="shared" si="25"/>
        <v>6.3555233026096651</v>
      </c>
      <c r="G185" s="6">
        <f t="shared" si="25"/>
        <v>19.634353760246917</v>
      </c>
      <c r="H185" s="6">
        <f t="shared" si="26"/>
        <v>3.4729635533386083</v>
      </c>
      <c r="I185" s="6">
        <f t="shared" si="26"/>
        <v>1.7621550602441431</v>
      </c>
      <c r="J185" s="6">
        <v>0</v>
      </c>
      <c r="K185" s="6">
        <v>-9.8000000000000007</v>
      </c>
    </row>
    <row r="186" spans="4:11" x14ac:dyDescent="0.3">
      <c r="D186" s="6">
        <v>185</v>
      </c>
      <c r="E186" s="6">
        <f t="shared" si="18"/>
        <v>1.8400000000000014</v>
      </c>
      <c r="F186" s="6">
        <f t="shared" si="25"/>
        <v>6.3902529381430515</v>
      </c>
      <c r="G186" s="6">
        <f t="shared" si="25"/>
        <v>19.65148531084936</v>
      </c>
      <c r="H186" s="6">
        <f t="shared" si="26"/>
        <v>3.4729635533386083</v>
      </c>
      <c r="I186" s="6">
        <f t="shared" si="26"/>
        <v>1.6641550602441431</v>
      </c>
      <c r="J186" s="6">
        <v>0</v>
      </c>
      <c r="K186" s="6">
        <v>-9.8000000000000007</v>
      </c>
    </row>
    <row r="187" spans="4:11" x14ac:dyDescent="0.3">
      <c r="D187" s="6">
        <v>186</v>
      </c>
      <c r="E187" s="6">
        <f t="shared" si="18"/>
        <v>1.8500000000000014</v>
      </c>
      <c r="F187" s="6">
        <f t="shared" si="25"/>
        <v>6.4249825736764379</v>
      </c>
      <c r="G187" s="6">
        <f t="shared" si="25"/>
        <v>19.6676368614518</v>
      </c>
      <c r="H187" s="6">
        <f t="shared" si="26"/>
        <v>3.4729635533386083</v>
      </c>
      <c r="I187" s="6">
        <f t="shared" si="26"/>
        <v>1.566155060244143</v>
      </c>
      <c r="J187" s="6">
        <v>0</v>
      </c>
      <c r="K187" s="6">
        <v>-9.8000000000000007</v>
      </c>
    </row>
    <row r="188" spans="4:11" x14ac:dyDescent="0.3">
      <c r="D188" s="6">
        <v>187</v>
      </c>
      <c r="E188" s="6">
        <f t="shared" si="18"/>
        <v>1.8600000000000014</v>
      </c>
      <c r="F188" s="6">
        <f t="shared" si="25"/>
        <v>6.4597122092098243</v>
      </c>
      <c r="G188" s="6">
        <f t="shared" si="25"/>
        <v>19.682808412054243</v>
      </c>
      <c r="H188" s="6">
        <f t="shared" si="26"/>
        <v>3.4729635533386083</v>
      </c>
      <c r="I188" s="6">
        <f t="shared" si="26"/>
        <v>1.4681550602441429</v>
      </c>
      <c r="J188" s="6">
        <v>0</v>
      </c>
      <c r="K188" s="6">
        <v>-9.8000000000000007</v>
      </c>
    </row>
    <row r="189" spans="4:11" x14ac:dyDescent="0.3">
      <c r="D189" s="6">
        <v>188</v>
      </c>
      <c r="E189" s="6">
        <f t="shared" si="18"/>
        <v>1.8700000000000014</v>
      </c>
      <c r="F189" s="6">
        <f t="shared" si="25"/>
        <v>6.4944418447432106</v>
      </c>
      <c r="G189" s="6">
        <f t="shared" si="25"/>
        <v>19.696999962656687</v>
      </c>
      <c r="H189" s="6">
        <f t="shared" si="26"/>
        <v>3.4729635533386083</v>
      </c>
      <c r="I189" s="6">
        <f t="shared" si="26"/>
        <v>1.3701550602441428</v>
      </c>
      <c r="J189" s="6">
        <v>0</v>
      </c>
      <c r="K189" s="6">
        <v>-9.8000000000000007</v>
      </c>
    </row>
    <row r="190" spans="4:11" x14ac:dyDescent="0.3">
      <c r="D190" s="6">
        <v>189</v>
      </c>
      <c r="E190" s="6">
        <f t="shared" si="18"/>
        <v>1.8800000000000014</v>
      </c>
      <c r="F190" s="6">
        <f t="shared" si="25"/>
        <v>6.529171480276597</v>
      </c>
      <c r="G190" s="6">
        <f t="shared" si="25"/>
        <v>19.710211513259129</v>
      </c>
      <c r="H190" s="6">
        <f t="shared" si="26"/>
        <v>3.4729635533386083</v>
      </c>
      <c r="I190" s="6">
        <f t="shared" si="26"/>
        <v>1.2721550602441427</v>
      </c>
      <c r="J190" s="6">
        <v>0</v>
      </c>
      <c r="K190" s="6">
        <v>-9.8000000000000007</v>
      </c>
    </row>
    <row r="191" spans="4:11" x14ac:dyDescent="0.3">
      <c r="D191" s="6">
        <v>190</v>
      </c>
      <c r="E191" s="6">
        <f t="shared" si="18"/>
        <v>1.8900000000000015</v>
      </c>
      <c r="F191" s="6">
        <f t="shared" si="25"/>
        <v>6.5639011158099834</v>
      </c>
      <c r="G191" s="6">
        <f t="shared" si="25"/>
        <v>19.722443063861572</v>
      </c>
      <c r="H191" s="6">
        <f t="shared" si="26"/>
        <v>3.4729635533386083</v>
      </c>
      <c r="I191" s="6">
        <f t="shared" si="26"/>
        <v>1.1741550602441426</v>
      </c>
      <c r="J191" s="6">
        <v>0</v>
      </c>
      <c r="K191" s="6">
        <v>-9.8000000000000007</v>
      </c>
    </row>
    <row r="192" spans="4:11" x14ac:dyDescent="0.3">
      <c r="D192" s="6">
        <v>191</v>
      </c>
      <c r="E192" s="6">
        <f t="shared" si="18"/>
        <v>1.9000000000000015</v>
      </c>
      <c r="F192" s="6">
        <f t="shared" si="25"/>
        <v>6.5986307513433697</v>
      </c>
      <c r="G192" s="6">
        <f t="shared" si="25"/>
        <v>19.733694614464014</v>
      </c>
      <c r="H192" s="6">
        <f t="shared" si="26"/>
        <v>3.4729635533386083</v>
      </c>
      <c r="I192" s="6">
        <f t="shared" si="26"/>
        <v>1.0761550602441425</v>
      </c>
      <c r="J192" s="6">
        <v>0</v>
      </c>
      <c r="K192" s="6">
        <v>-9.8000000000000007</v>
      </c>
    </row>
    <row r="193" spans="4:11" x14ac:dyDescent="0.3">
      <c r="D193" s="6">
        <v>192</v>
      </c>
      <c r="E193" s="6">
        <f t="shared" si="18"/>
        <v>1.9100000000000015</v>
      </c>
      <c r="F193" s="6">
        <f t="shared" si="25"/>
        <v>6.6333603868767561</v>
      </c>
      <c r="G193" s="6">
        <f t="shared" si="25"/>
        <v>19.743966165066457</v>
      </c>
      <c r="H193" s="6">
        <f t="shared" si="26"/>
        <v>3.4729635533386083</v>
      </c>
      <c r="I193" s="6">
        <f t="shared" si="26"/>
        <v>0.97815506024414256</v>
      </c>
      <c r="J193" s="6">
        <v>0</v>
      </c>
      <c r="K193" s="6">
        <v>-9.8000000000000007</v>
      </c>
    </row>
    <row r="194" spans="4:11" x14ac:dyDescent="0.3">
      <c r="D194" s="6">
        <v>193</v>
      </c>
      <c r="E194" s="6">
        <f t="shared" si="18"/>
        <v>1.9200000000000015</v>
      </c>
      <c r="F194" s="6">
        <f t="shared" si="25"/>
        <v>6.6680900224101425</v>
      </c>
      <c r="G194" s="6">
        <f t="shared" si="25"/>
        <v>19.753257715668898</v>
      </c>
      <c r="H194" s="6">
        <f t="shared" si="26"/>
        <v>3.4729635533386083</v>
      </c>
      <c r="I194" s="6">
        <f t="shared" si="26"/>
        <v>0.88015506024414258</v>
      </c>
      <c r="J194" s="6">
        <v>0</v>
      </c>
      <c r="K194" s="6">
        <v>-9.8000000000000007</v>
      </c>
    </row>
    <row r="195" spans="4:11" x14ac:dyDescent="0.3">
      <c r="D195" s="6">
        <v>194</v>
      </c>
      <c r="E195" s="6">
        <f t="shared" si="18"/>
        <v>1.9300000000000015</v>
      </c>
      <c r="F195" s="6">
        <f t="shared" si="25"/>
        <v>6.7028196579435289</v>
      </c>
      <c r="G195" s="6">
        <f t="shared" si="25"/>
        <v>19.761569266271341</v>
      </c>
      <c r="H195" s="6">
        <f t="shared" si="26"/>
        <v>3.4729635533386083</v>
      </c>
      <c r="I195" s="6">
        <f t="shared" si="26"/>
        <v>0.78215506024414261</v>
      </c>
      <c r="J195" s="6">
        <v>0</v>
      </c>
      <c r="K195" s="6">
        <v>-9.8000000000000007</v>
      </c>
    </row>
    <row r="196" spans="4:11" x14ac:dyDescent="0.3">
      <c r="D196" s="6">
        <v>195</v>
      </c>
      <c r="E196" s="6">
        <f t="shared" ref="E196:E259" si="27">$B$2+E195</f>
        <v>1.9400000000000015</v>
      </c>
      <c r="F196" s="6">
        <f t="shared" ref="F196:G211" si="28">F195+H195*$B$2+0.5*J195*$B$2^2</f>
        <v>6.7375492934769152</v>
      </c>
      <c r="G196" s="6">
        <f t="shared" si="28"/>
        <v>19.768900816873781</v>
      </c>
      <c r="H196" s="6">
        <f t="shared" ref="H196:I211" si="29">H195+J195*$B$2</f>
        <v>3.4729635533386083</v>
      </c>
      <c r="I196" s="6">
        <f t="shared" si="29"/>
        <v>0.68415506024414263</v>
      </c>
      <c r="J196" s="6">
        <v>0</v>
      </c>
      <c r="K196" s="6">
        <v>-9.8000000000000007</v>
      </c>
    </row>
    <row r="197" spans="4:11" x14ac:dyDescent="0.3">
      <c r="D197" s="6">
        <v>196</v>
      </c>
      <c r="E197" s="6">
        <f t="shared" si="27"/>
        <v>1.9500000000000015</v>
      </c>
      <c r="F197" s="6">
        <f t="shared" si="28"/>
        <v>6.7722789290103016</v>
      </c>
      <c r="G197" s="6">
        <f t="shared" si="28"/>
        <v>19.775252367476224</v>
      </c>
      <c r="H197" s="6">
        <f t="shared" si="29"/>
        <v>3.4729635533386083</v>
      </c>
      <c r="I197" s="6">
        <f t="shared" si="29"/>
        <v>0.58615506024414266</v>
      </c>
      <c r="J197" s="6">
        <v>0</v>
      </c>
      <c r="K197" s="6">
        <v>-9.8000000000000007</v>
      </c>
    </row>
    <row r="198" spans="4:11" x14ac:dyDescent="0.3">
      <c r="D198" s="6">
        <v>197</v>
      </c>
      <c r="E198" s="6">
        <f t="shared" si="27"/>
        <v>1.9600000000000015</v>
      </c>
      <c r="F198" s="6">
        <f t="shared" si="28"/>
        <v>6.807008564543688</v>
      </c>
      <c r="G198" s="6">
        <f t="shared" si="28"/>
        <v>19.780623918078668</v>
      </c>
      <c r="H198" s="6">
        <f t="shared" si="29"/>
        <v>3.4729635533386083</v>
      </c>
      <c r="I198" s="6">
        <f t="shared" si="29"/>
        <v>0.48815506024414268</v>
      </c>
      <c r="J198" s="6">
        <v>0</v>
      </c>
      <c r="K198" s="6">
        <v>-9.8000000000000007</v>
      </c>
    </row>
    <row r="199" spans="4:11" x14ac:dyDescent="0.3">
      <c r="D199" s="6">
        <v>198</v>
      </c>
      <c r="E199" s="6">
        <f t="shared" si="27"/>
        <v>1.9700000000000015</v>
      </c>
      <c r="F199" s="6">
        <f t="shared" si="28"/>
        <v>6.8417382000770743</v>
      </c>
      <c r="G199" s="6">
        <f t="shared" si="28"/>
        <v>19.785015468681109</v>
      </c>
      <c r="H199" s="6">
        <f t="shared" si="29"/>
        <v>3.4729635533386083</v>
      </c>
      <c r="I199" s="6">
        <f t="shared" si="29"/>
        <v>0.3901550602441427</v>
      </c>
      <c r="J199" s="6">
        <v>0</v>
      </c>
      <c r="K199" s="6">
        <v>-9.8000000000000007</v>
      </c>
    </row>
    <row r="200" spans="4:11" x14ac:dyDescent="0.3">
      <c r="D200" s="6">
        <v>199</v>
      </c>
      <c r="E200" s="6">
        <f t="shared" si="27"/>
        <v>1.9800000000000015</v>
      </c>
      <c r="F200" s="6">
        <f t="shared" si="28"/>
        <v>6.8764678356104607</v>
      </c>
      <c r="G200" s="6">
        <f t="shared" si="28"/>
        <v>19.788427019283553</v>
      </c>
      <c r="H200" s="6">
        <f t="shared" si="29"/>
        <v>3.4729635533386083</v>
      </c>
      <c r="I200" s="6">
        <f t="shared" si="29"/>
        <v>0.29215506024414273</v>
      </c>
      <c r="J200" s="6">
        <v>0</v>
      </c>
      <c r="K200" s="6">
        <v>-9.8000000000000007</v>
      </c>
    </row>
    <row r="201" spans="4:11" x14ac:dyDescent="0.3">
      <c r="D201" s="6">
        <v>200</v>
      </c>
      <c r="E201" s="6">
        <f t="shared" si="27"/>
        <v>1.9900000000000015</v>
      </c>
      <c r="F201" s="6">
        <f t="shared" si="28"/>
        <v>6.9111974711438471</v>
      </c>
      <c r="G201" s="6">
        <f t="shared" si="28"/>
        <v>19.790858569885994</v>
      </c>
      <c r="H201" s="6">
        <f t="shared" si="29"/>
        <v>3.4729635533386083</v>
      </c>
      <c r="I201" s="6">
        <f t="shared" si="29"/>
        <v>0.19415506024414272</v>
      </c>
      <c r="J201" s="6">
        <v>0</v>
      </c>
      <c r="K201" s="6">
        <v>-9.8000000000000007</v>
      </c>
    </row>
    <row r="202" spans="4:11" x14ac:dyDescent="0.3">
      <c r="D202" s="6">
        <v>201</v>
      </c>
      <c r="E202" s="6">
        <f t="shared" si="27"/>
        <v>2.0000000000000013</v>
      </c>
      <c r="F202" s="6">
        <f t="shared" si="28"/>
        <v>6.9459271066772335</v>
      </c>
      <c r="G202" s="6">
        <f t="shared" si="28"/>
        <v>19.792310120488438</v>
      </c>
      <c r="H202" s="6">
        <f t="shared" si="29"/>
        <v>3.4729635533386083</v>
      </c>
      <c r="I202" s="6">
        <f t="shared" si="29"/>
        <v>9.615506024414272E-2</v>
      </c>
      <c r="J202" s="6">
        <v>0</v>
      </c>
      <c r="K202" s="6">
        <v>-9.8000000000000007</v>
      </c>
    </row>
    <row r="203" spans="4:11" x14ac:dyDescent="0.3">
      <c r="D203" s="6">
        <v>202</v>
      </c>
      <c r="E203" s="6">
        <f t="shared" si="27"/>
        <v>2.0100000000000011</v>
      </c>
      <c r="F203" s="6">
        <f t="shared" si="28"/>
        <v>6.9806567422106198</v>
      </c>
      <c r="G203" s="6">
        <f t="shared" si="28"/>
        <v>19.792781671090879</v>
      </c>
      <c r="H203" s="6">
        <f t="shared" si="29"/>
        <v>3.4729635533386083</v>
      </c>
      <c r="I203" s="6">
        <f t="shared" si="29"/>
        <v>-1.8449397558572833E-3</v>
      </c>
      <c r="J203" s="6">
        <v>0</v>
      </c>
      <c r="K203" s="6">
        <v>-9.8000000000000007</v>
      </c>
    </row>
    <row r="204" spans="4:11" x14ac:dyDescent="0.3">
      <c r="D204" s="6">
        <v>203</v>
      </c>
      <c r="E204" s="6">
        <f t="shared" si="27"/>
        <v>2.0200000000000009</v>
      </c>
      <c r="F204" s="6">
        <f t="shared" si="28"/>
        <v>7.0153863777440062</v>
      </c>
      <c r="G204" s="6">
        <f t="shared" si="28"/>
        <v>19.792273221693321</v>
      </c>
      <c r="H204" s="6">
        <f t="shared" si="29"/>
        <v>3.4729635533386083</v>
      </c>
      <c r="I204" s="6">
        <f t="shared" si="29"/>
        <v>-9.9844939755857287E-2</v>
      </c>
      <c r="J204" s="6">
        <v>0</v>
      </c>
      <c r="K204" s="6">
        <v>-9.8000000000000007</v>
      </c>
    </row>
    <row r="205" spans="4:11" x14ac:dyDescent="0.3">
      <c r="D205" s="6">
        <v>204</v>
      </c>
      <c r="E205" s="6">
        <f t="shared" si="27"/>
        <v>2.0300000000000007</v>
      </c>
      <c r="F205" s="6">
        <f t="shared" si="28"/>
        <v>7.0501160132773926</v>
      </c>
      <c r="G205" s="6">
        <f t="shared" si="28"/>
        <v>19.790784772295762</v>
      </c>
      <c r="H205" s="6">
        <f t="shared" si="29"/>
        <v>3.4729635533386083</v>
      </c>
      <c r="I205" s="6">
        <f t="shared" si="29"/>
        <v>-0.19784493975585729</v>
      </c>
      <c r="J205" s="6">
        <v>0</v>
      </c>
      <c r="K205" s="6">
        <v>-9.8000000000000007</v>
      </c>
    </row>
    <row r="206" spans="4:11" x14ac:dyDescent="0.3">
      <c r="D206" s="6">
        <v>205</v>
      </c>
      <c r="E206" s="6">
        <f t="shared" si="27"/>
        <v>2.0400000000000005</v>
      </c>
      <c r="F206" s="6">
        <f t="shared" si="28"/>
        <v>7.0848456488107789</v>
      </c>
      <c r="G206" s="6">
        <f t="shared" si="28"/>
        <v>19.788316322898204</v>
      </c>
      <c r="H206" s="6">
        <f t="shared" si="29"/>
        <v>3.4729635533386083</v>
      </c>
      <c r="I206" s="6">
        <f t="shared" si="29"/>
        <v>-0.29584493975585729</v>
      </c>
      <c r="J206" s="6">
        <v>0</v>
      </c>
      <c r="K206" s="6">
        <v>-9.8000000000000007</v>
      </c>
    </row>
    <row r="207" spans="4:11" x14ac:dyDescent="0.3">
      <c r="D207" s="6">
        <v>206</v>
      </c>
      <c r="E207" s="6">
        <f t="shared" si="27"/>
        <v>2.0500000000000003</v>
      </c>
      <c r="F207" s="6">
        <f t="shared" si="28"/>
        <v>7.1195752843441653</v>
      </c>
      <c r="G207" s="6">
        <f t="shared" si="28"/>
        <v>19.784867873500648</v>
      </c>
      <c r="H207" s="6">
        <f t="shared" si="29"/>
        <v>3.4729635533386083</v>
      </c>
      <c r="I207" s="6">
        <f t="shared" si="29"/>
        <v>-0.39384493975585733</v>
      </c>
      <c r="J207" s="6">
        <v>0</v>
      </c>
      <c r="K207" s="6">
        <v>-9.8000000000000007</v>
      </c>
    </row>
    <row r="208" spans="4:11" x14ac:dyDescent="0.3">
      <c r="D208" s="6">
        <v>207</v>
      </c>
      <c r="E208" s="6">
        <f t="shared" si="27"/>
        <v>2.06</v>
      </c>
      <c r="F208" s="6">
        <f t="shared" si="28"/>
        <v>7.1543049198775517</v>
      </c>
      <c r="G208" s="6">
        <f t="shared" si="28"/>
        <v>19.78043942410309</v>
      </c>
      <c r="H208" s="6">
        <f t="shared" si="29"/>
        <v>3.4729635533386083</v>
      </c>
      <c r="I208" s="6">
        <f t="shared" si="29"/>
        <v>-0.4918449397558573</v>
      </c>
      <c r="J208" s="6">
        <v>0</v>
      </c>
      <c r="K208" s="6">
        <v>-9.8000000000000007</v>
      </c>
    </row>
    <row r="209" spans="4:11" x14ac:dyDescent="0.3">
      <c r="D209" s="6">
        <v>208</v>
      </c>
      <c r="E209" s="6">
        <f t="shared" si="27"/>
        <v>2.0699999999999998</v>
      </c>
      <c r="F209" s="6">
        <f t="shared" si="28"/>
        <v>7.1890345554109381</v>
      </c>
      <c r="G209" s="6">
        <f t="shared" si="28"/>
        <v>19.775030974705533</v>
      </c>
      <c r="H209" s="6">
        <f t="shared" si="29"/>
        <v>3.4729635533386083</v>
      </c>
      <c r="I209" s="6">
        <f t="shared" si="29"/>
        <v>-0.58984493975585728</v>
      </c>
      <c r="J209" s="6">
        <v>0</v>
      </c>
      <c r="K209" s="6">
        <v>-9.8000000000000007</v>
      </c>
    </row>
    <row r="210" spans="4:11" x14ac:dyDescent="0.3">
      <c r="D210" s="6">
        <v>209</v>
      </c>
      <c r="E210" s="6">
        <f t="shared" si="27"/>
        <v>2.0799999999999996</v>
      </c>
      <c r="F210" s="6">
        <f t="shared" si="28"/>
        <v>7.2237641909443244</v>
      </c>
      <c r="G210" s="6">
        <f t="shared" si="28"/>
        <v>19.768642525307975</v>
      </c>
      <c r="H210" s="6">
        <f t="shared" si="29"/>
        <v>3.4729635533386083</v>
      </c>
      <c r="I210" s="6">
        <f t="shared" si="29"/>
        <v>-0.68784493975585725</v>
      </c>
      <c r="J210" s="6">
        <v>0</v>
      </c>
      <c r="K210" s="6">
        <v>-9.8000000000000007</v>
      </c>
    </row>
    <row r="211" spans="4:11" x14ac:dyDescent="0.3">
      <c r="D211" s="6">
        <v>210</v>
      </c>
      <c r="E211" s="6">
        <f t="shared" si="27"/>
        <v>2.0899999999999994</v>
      </c>
      <c r="F211" s="6">
        <f t="shared" si="28"/>
        <v>7.2584938264777108</v>
      </c>
      <c r="G211" s="6">
        <f t="shared" si="28"/>
        <v>19.761274075910418</v>
      </c>
      <c r="H211" s="6">
        <f t="shared" si="29"/>
        <v>3.4729635533386083</v>
      </c>
      <c r="I211" s="6">
        <f t="shared" si="29"/>
        <v>-0.78584493975585723</v>
      </c>
      <c r="J211" s="6">
        <v>0</v>
      </c>
      <c r="K211" s="6">
        <v>-9.8000000000000007</v>
      </c>
    </row>
    <row r="212" spans="4:11" x14ac:dyDescent="0.3">
      <c r="D212" s="6">
        <v>211</v>
      </c>
      <c r="E212" s="6">
        <f t="shared" si="27"/>
        <v>2.0999999999999992</v>
      </c>
      <c r="F212" s="6">
        <f t="shared" ref="F212:G227" si="30">F211+H211*$B$2+0.5*J211*$B$2^2</f>
        <v>7.2932234620110972</v>
      </c>
      <c r="G212" s="6">
        <f t="shared" si="30"/>
        <v>19.752925626512859</v>
      </c>
      <c r="H212" s="6">
        <f t="shared" ref="H212:I227" si="31">H211+J211*$B$2</f>
        <v>3.4729635533386083</v>
      </c>
      <c r="I212" s="6">
        <f t="shared" si="31"/>
        <v>-0.88384493975585721</v>
      </c>
      <c r="J212" s="6">
        <v>0</v>
      </c>
      <c r="K212" s="6">
        <v>-9.8000000000000007</v>
      </c>
    </row>
    <row r="213" spans="4:11" x14ac:dyDescent="0.3">
      <c r="D213" s="6">
        <v>212</v>
      </c>
      <c r="E213" s="6">
        <f t="shared" si="27"/>
        <v>2.109999999999999</v>
      </c>
      <c r="F213" s="6">
        <f t="shared" si="30"/>
        <v>7.3279530975444835</v>
      </c>
      <c r="G213" s="6">
        <f t="shared" si="30"/>
        <v>19.743597177115301</v>
      </c>
      <c r="H213" s="6">
        <f t="shared" si="31"/>
        <v>3.4729635533386083</v>
      </c>
      <c r="I213" s="6">
        <f t="shared" si="31"/>
        <v>-0.98184493975585718</v>
      </c>
      <c r="J213" s="6">
        <v>0</v>
      </c>
      <c r="K213" s="6">
        <v>-9.8000000000000007</v>
      </c>
    </row>
    <row r="214" spans="4:11" x14ac:dyDescent="0.3">
      <c r="D214" s="6">
        <v>213</v>
      </c>
      <c r="E214" s="6">
        <f t="shared" si="27"/>
        <v>2.1199999999999988</v>
      </c>
      <c r="F214" s="6">
        <f t="shared" si="30"/>
        <v>7.3626827330778699</v>
      </c>
      <c r="G214" s="6">
        <f t="shared" si="30"/>
        <v>19.733288727717742</v>
      </c>
      <c r="H214" s="6">
        <f t="shared" si="31"/>
        <v>3.4729635533386083</v>
      </c>
      <c r="I214" s="6">
        <f t="shared" si="31"/>
        <v>-1.0798449397558572</v>
      </c>
      <c r="J214" s="6">
        <v>0</v>
      </c>
      <c r="K214" s="6">
        <v>-9.8000000000000007</v>
      </c>
    </row>
    <row r="215" spans="4:11" x14ac:dyDescent="0.3">
      <c r="D215" s="6">
        <v>214</v>
      </c>
      <c r="E215" s="6">
        <f t="shared" si="27"/>
        <v>2.1299999999999986</v>
      </c>
      <c r="F215" s="6">
        <f t="shared" si="30"/>
        <v>7.3974123686112563</v>
      </c>
      <c r="G215" s="6">
        <f t="shared" si="30"/>
        <v>19.722000278320184</v>
      </c>
      <c r="H215" s="6">
        <f t="shared" si="31"/>
        <v>3.4729635533386083</v>
      </c>
      <c r="I215" s="6">
        <f t="shared" si="31"/>
        <v>-1.1778449397558572</v>
      </c>
      <c r="J215" s="6">
        <v>0</v>
      </c>
      <c r="K215" s="6">
        <v>-9.8000000000000007</v>
      </c>
    </row>
    <row r="216" spans="4:11" x14ac:dyDescent="0.3">
      <c r="D216" s="6">
        <v>215</v>
      </c>
      <c r="E216" s="6">
        <f t="shared" si="27"/>
        <v>2.1399999999999983</v>
      </c>
      <c r="F216" s="6">
        <f t="shared" si="30"/>
        <v>7.4321420041446427</v>
      </c>
      <c r="G216" s="6">
        <f t="shared" si="30"/>
        <v>19.709731828922628</v>
      </c>
      <c r="H216" s="6">
        <f t="shared" si="31"/>
        <v>3.4729635533386083</v>
      </c>
      <c r="I216" s="6">
        <f t="shared" si="31"/>
        <v>-1.2758449397558573</v>
      </c>
      <c r="J216" s="6">
        <v>0</v>
      </c>
      <c r="K216" s="6">
        <v>-9.8000000000000007</v>
      </c>
    </row>
    <row r="217" spans="4:11" x14ac:dyDescent="0.3">
      <c r="D217" s="6">
        <v>216</v>
      </c>
      <c r="E217" s="6">
        <f t="shared" si="27"/>
        <v>2.1499999999999981</v>
      </c>
      <c r="F217" s="6">
        <f t="shared" si="30"/>
        <v>7.466871639678029</v>
      </c>
      <c r="G217" s="6">
        <f t="shared" si="30"/>
        <v>19.69648337952507</v>
      </c>
      <c r="H217" s="6">
        <f t="shared" si="31"/>
        <v>3.4729635533386083</v>
      </c>
      <c r="I217" s="6">
        <f t="shared" si="31"/>
        <v>-1.3738449397558574</v>
      </c>
      <c r="J217" s="6">
        <v>0</v>
      </c>
      <c r="K217" s="6">
        <v>-9.8000000000000007</v>
      </c>
    </row>
    <row r="218" spans="4:11" x14ac:dyDescent="0.3">
      <c r="D218" s="6">
        <v>217</v>
      </c>
      <c r="E218" s="6">
        <f t="shared" si="27"/>
        <v>2.1599999999999979</v>
      </c>
      <c r="F218" s="6">
        <f t="shared" si="30"/>
        <v>7.5016012752114154</v>
      </c>
      <c r="G218" s="6">
        <f t="shared" si="30"/>
        <v>19.682254930127513</v>
      </c>
      <c r="H218" s="6">
        <f t="shared" si="31"/>
        <v>3.4729635533386083</v>
      </c>
      <c r="I218" s="6">
        <f t="shared" si="31"/>
        <v>-1.4718449397558575</v>
      </c>
      <c r="J218" s="6">
        <v>0</v>
      </c>
      <c r="K218" s="6">
        <v>-9.8000000000000007</v>
      </c>
    </row>
    <row r="219" spans="4:11" x14ac:dyDescent="0.3">
      <c r="D219" s="6">
        <v>218</v>
      </c>
      <c r="E219" s="6">
        <f t="shared" si="27"/>
        <v>2.1699999999999977</v>
      </c>
      <c r="F219" s="6">
        <f t="shared" si="30"/>
        <v>7.5363309107448018</v>
      </c>
      <c r="G219" s="6">
        <f t="shared" si="30"/>
        <v>19.667046480729955</v>
      </c>
      <c r="H219" s="6">
        <f t="shared" si="31"/>
        <v>3.4729635533386083</v>
      </c>
      <c r="I219" s="6">
        <f t="shared" si="31"/>
        <v>-1.5698449397558576</v>
      </c>
      <c r="J219" s="6">
        <v>0</v>
      </c>
      <c r="K219" s="6">
        <v>-9.8000000000000007</v>
      </c>
    </row>
    <row r="220" spans="4:11" x14ac:dyDescent="0.3">
      <c r="D220" s="6">
        <v>219</v>
      </c>
      <c r="E220" s="6">
        <f t="shared" si="27"/>
        <v>2.1799999999999975</v>
      </c>
      <c r="F220" s="6">
        <f t="shared" si="30"/>
        <v>7.5710605462781881</v>
      </c>
      <c r="G220" s="6">
        <f t="shared" si="30"/>
        <v>19.650858031332398</v>
      </c>
      <c r="H220" s="6">
        <f t="shared" si="31"/>
        <v>3.4729635533386083</v>
      </c>
      <c r="I220" s="6">
        <f t="shared" si="31"/>
        <v>-1.6678449397558577</v>
      </c>
      <c r="J220" s="6">
        <v>0</v>
      </c>
      <c r="K220" s="6">
        <v>-9.8000000000000007</v>
      </c>
    </row>
    <row r="221" spans="4:11" x14ac:dyDescent="0.3">
      <c r="D221" s="6">
        <v>220</v>
      </c>
      <c r="E221" s="6">
        <f t="shared" si="27"/>
        <v>2.1899999999999973</v>
      </c>
      <c r="F221" s="6">
        <f t="shared" si="30"/>
        <v>7.6057901818115745</v>
      </c>
      <c r="G221" s="6">
        <f t="shared" si="30"/>
        <v>19.633689581934838</v>
      </c>
      <c r="H221" s="6">
        <f t="shared" si="31"/>
        <v>3.4729635533386083</v>
      </c>
      <c r="I221" s="6">
        <f t="shared" si="31"/>
        <v>-1.7658449397558578</v>
      </c>
      <c r="J221" s="6">
        <v>0</v>
      </c>
      <c r="K221" s="6">
        <v>-9.8000000000000007</v>
      </c>
    </row>
    <row r="222" spans="4:11" x14ac:dyDescent="0.3">
      <c r="D222" s="6">
        <v>221</v>
      </c>
      <c r="E222" s="6">
        <f t="shared" si="27"/>
        <v>2.1999999999999971</v>
      </c>
      <c r="F222" s="6">
        <f t="shared" si="30"/>
        <v>7.6405198173449609</v>
      </c>
      <c r="G222" s="6">
        <f t="shared" si="30"/>
        <v>19.615541132537281</v>
      </c>
      <c r="H222" s="6">
        <f t="shared" si="31"/>
        <v>3.4729635533386083</v>
      </c>
      <c r="I222" s="6">
        <f t="shared" si="31"/>
        <v>-1.8638449397558579</v>
      </c>
      <c r="J222" s="6">
        <v>0</v>
      </c>
      <c r="K222" s="6">
        <v>-9.8000000000000007</v>
      </c>
    </row>
    <row r="223" spans="4:11" x14ac:dyDescent="0.3">
      <c r="D223" s="6">
        <v>222</v>
      </c>
      <c r="E223" s="6">
        <f t="shared" si="27"/>
        <v>2.2099999999999969</v>
      </c>
      <c r="F223" s="6">
        <f t="shared" si="30"/>
        <v>7.6752494528783473</v>
      </c>
      <c r="G223" s="6">
        <f t="shared" si="30"/>
        <v>19.596412683139722</v>
      </c>
      <c r="H223" s="6">
        <f t="shared" si="31"/>
        <v>3.4729635533386083</v>
      </c>
      <c r="I223" s="6">
        <f t="shared" si="31"/>
        <v>-1.9618449397558579</v>
      </c>
      <c r="J223" s="6">
        <v>0</v>
      </c>
      <c r="K223" s="6">
        <v>-9.8000000000000007</v>
      </c>
    </row>
    <row r="224" spans="4:11" x14ac:dyDescent="0.3">
      <c r="D224" s="6">
        <v>223</v>
      </c>
      <c r="E224" s="6">
        <f t="shared" si="27"/>
        <v>2.2199999999999966</v>
      </c>
      <c r="F224" s="6">
        <f t="shared" si="30"/>
        <v>7.7099790884117336</v>
      </c>
      <c r="G224" s="6">
        <f t="shared" si="30"/>
        <v>19.576304233742164</v>
      </c>
      <c r="H224" s="6">
        <f t="shared" si="31"/>
        <v>3.4729635533386083</v>
      </c>
      <c r="I224" s="6">
        <f t="shared" si="31"/>
        <v>-2.059844939755858</v>
      </c>
      <c r="J224" s="6">
        <v>0</v>
      </c>
      <c r="K224" s="6">
        <v>-9.8000000000000007</v>
      </c>
    </row>
    <row r="225" spans="4:11" x14ac:dyDescent="0.3">
      <c r="D225" s="6">
        <v>224</v>
      </c>
      <c r="E225" s="6">
        <f t="shared" si="27"/>
        <v>2.2299999999999964</v>
      </c>
      <c r="F225" s="6">
        <f t="shared" si="30"/>
        <v>7.74470872394512</v>
      </c>
      <c r="G225" s="6">
        <f t="shared" si="30"/>
        <v>19.555215784344607</v>
      </c>
      <c r="H225" s="6">
        <f t="shared" si="31"/>
        <v>3.4729635533386083</v>
      </c>
      <c r="I225" s="6">
        <f t="shared" si="31"/>
        <v>-2.1578449397558579</v>
      </c>
      <c r="J225" s="6">
        <v>0</v>
      </c>
      <c r="K225" s="6">
        <v>-9.8000000000000007</v>
      </c>
    </row>
    <row r="226" spans="4:11" x14ac:dyDescent="0.3">
      <c r="D226" s="6">
        <v>225</v>
      </c>
      <c r="E226" s="6">
        <f t="shared" si="27"/>
        <v>2.2399999999999962</v>
      </c>
      <c r="F226" s="6">
        <f t="shared" si="30"/>
        <v>7.7794383594785064</v>
      </c>
      <c r="G226" s="6">
        <f t="shared" si="30"/>
        <v>19.533147334947049</v>
      </c>
      <c r="H226" s="6">
        <f t="shared" si="31"/>
        <v>3.4729635533386083</v>
      </c>
      <c r="I226" s="6">
        <f t="shared" si="31"/>
        <v>-2.2558449397558578</v>
      </c>
      <c r="J226" s="6">
        <v>0</v>
      </c>
      <c r="K226" s="6">
        <v>-9.8000000000000007</v>
      </c>
    </row>
    <row r="227" spans="4:11" x14ac:dyDescent="0.3">
      <c r="D227" s="6">
        <v>226</v>
      </c>
      <c r="E227" s="6">
        <f t="shared" si="27"/>
        <v>2.249999999999996</v>
      </c>
      <c r="F227" s="6">
        <f t="shared" si="30"/>
        <v>7.8141679950118927</v>
      </c>
      <c r="G227" s="6">
        <f t="shared" si="30"/>
        <v>19.510098885549493</v>
      </c>
      <c r="H227" s="6">
        <f t="shared" si="31"/>
        <v>3.4729635533386083</v>
      </c>
      <c r="I227" s="6">
        <f t="shared" si="31"/>
        <v>-2.3538449397558576</v>
      </c>
      <c r="J227" s="6">
        <v>0</v>
      </c>
      <c r="K227" s="6">
        <v>-9.8000000000000007</v>
      </c>
    </row>
    <row r="228" spans="4:11" x14ac:dyDescent="0.3">
      <c r="D228" s="6">
        <v>227</v>
      </c>
      <c r="E228" s="6">
        <f t="shared" si="27"/>
        <v>2.2599999999999958</v>
      </c>
      <c r="F228" s="6">
        <f t="shared" ref="F228:G243" si="32">F227+H227*$B$2+0.5*J227*$B$2^2</f>
        <v>7.8488976305452791</v>
      </c>
      <c r="G228" s="6">
        <f t="shared" si="32"/>
        <v>19.486070436151934</v>
      </c>
      <c r="H228" s="6">
        <f t="shared" ref="H228:I243" si="33">H227+J227*$B$2</f>
        <v>3.4729635533386083</v>
      </c>
      <c r="I228" s="6">
        <f t="shared" si="33"/>
        <v>-2.4518449397558575</v>
      </c>
      <c r="J228" s="6">
        <v>0</v>
      </c>
      <c r="K228" s="6">
        <v>-9.8000000000000007</v>
      </c>
    </row>
    <row r="229" spans="4:11" x14ac:dyDescent="0.3">
      <c r="D229" s="6">
        <v>228</v>
      </c>
      <c r="E229" s="6">
        <f t="shared" si="27"/>
        <v>2.2699999999999956</v>
      </c>
      <c r="F229" s="6">
        <f t="shared" si="32"/>
        <v>7.8836272660786655</v>
      </c>
      <c r="G229" s="6">
        <f t="shared" si="32"/>
        <v>19.461061986754377</v>
      </c>
      <c r="H229" s="6">
        <f t="shared" si="33"/>
        <v>3.4729635533386083</v>
      </c>
      <c r="I229" s="6">
        <f t="shared" si="33"/>
        <v>-2.5498449397558574</v>
      </c>
      <c r="J229" s="6">
        <v>0</v>
      </c>
      <c r="K229" s="6">
        <v>-9.8000000000000007</v>
      </c>
    </row>
    <row r="230" spans="4:11" x14ac:dyDescent="0.3">
      <c r="D230" s="6">
        <v>229</v>
      </c>
      <c r="E230" s="6">
        <f t="shared" si="27"/>
        <v>2.2799999999999954</v>
      </c>
      <c r="F230" s="6">
        <f t="shared" si="32"/>
        <v>7.9183569016120519</v>
      </c>
      <c r="G230" s="6">
        <f t="shared" si="32"/>
        <v>19.435073537356818</v>
      </c>
      <c r="H230" s="6">
        <f t="shared" si="33"/>
        <v>3.4729635533386083</v>
      </c>
      <c r="I230" s="6">
        <f t="shared" si="33"/>
        <v>-2.6478449397558572</v>
      </c>
      <c r="J230" s="6">
        <v>0</v>
      </c>
      <c r="K230" s="6">
        <v>-9.8000000000000007</v>
      </c>
    </row>
    <row r="231" spans="4:11" x14ac:dyDescent="0.3">
      <c r="D231" s="6">
        <v>230</v>
      </c>
      <c r="E231" s="6">
        <f t="shared" si="27"/>
        <v>2.2899999999999952</v>
      </c>
      <c r="F231" s="6">
        <f t="shared" si="32"/>
        <v>7.9530865371454382</v>
      </c>
      <c r="G231" s="6">
        <f t="shared" si="32"/>
        <v>19.40810508795926</v>
      </c>
      <c r="H231" s="6">
        <f t="shared" si="33"/>
        <v>3.4729635533386083</v>
      </c>
      <c r="I231" s="6">
        <f t="shared" si="33"/>
        <v>-2.7458449397558571</v>
      </c>
      <c r="J231" s="6">
        <v>0</v>
      </c>
      <c r="K231" s="6">
        <v>-9.8000000000000007</v>
      </c>
    </row>
    <row r="232" spans="4:11" x14ac:dyDescent="0.3">
      <c r="D232" s="6">
        <v>231</v>
      </c>
      <c r="E232" s="6">
        <f t="shared" si="27"/>
        <v>2.2999999999999949</v>
      </c>
      <c r="F232" s="6">
        <f t="shared" si="32"/>
        <v>7.9878161726788246</v>
      </c>
      <c r="G232" s="6">
        <f t="shared" si="32"/>
        <v>19.380156638561701</v>
      </c>
      <c r="H232" s="6">
        <f t="shared" si="33"/>
        <v>3.4729635533386083</v>
      </c>
      <c r="I232" s="6">
        <f t="shared" si="33"/>
        <v>-2.8438449397558569</v>
      </c>
      <c r="J232" s="6">
        <v>0</v>
      </c>
      <c r="K232" s="6">
        <v>-9.8000000000000007</v>
      </c>
    </row>
    <row r="233" spans="4:11" x14ac:dyDescent="0.3">
      <c r="D233" s="6">
        <v>232</v>
      </c>
      <c r="E233" s="6">
        <f t="shared" si="27"/>
        <v>2.3099999999999947</v>
      </c>
      <c r="F233" s="6">
        <f t="shared" si="32"/>
        <v>8.022545808212211</v>
      </c>
      <c r="G233" s="6">
        <f t="shared" si="32"/>
        <v>19.351228189164143</v>
      </c>
      <c r="H233" s="6">
        <f t="shared" si="33"/>
        <v>3.4729635533386083</v>
      </c>
      <c r="I233" s="6">
        <f t="shared" si="33"/>
        <v>-2.9418449397558568</v>
      </c>
      <c r="J233" s="6">
        <v>0</v>
      </c>
      <c r="K233" s="6">
        <v>-9.8000000000000007</v>
      </c>
    </row>
    <row r="234" spans="4:11" x14ac:dyDescent="0.3">
      <c r="D234" s="6">
        <v>233</v>
      </c>
      <c r="E234" s="6">
        <f t="shared" si="27"/>
        <v>2.3199999999999945</v>
      </c>
      <c r="F234" s="6">
        <f t="shared" si="32"/>
        <v>8.0572754437455973</v>
      </c>
      <c r="G234" s="6">
        <f t="shared" si="32"/>
        <v>19.321319739766587</v>
      </c>
      <c r="H234" s="6">
        <f t="shared" si="33"/>
        <v>3.4729635533386083</v>
      </c>
      <c r="I234" s="6">
        <f t="shared" si="33"/>
        <v>-3.0398449397558567</v>
      </c>
      <c r="J234" s="6">
        <v>0</v>
      </c>
      <c r="K234" s="6">
        <v>-9.8000000000000007</v>
      </c>
    </row>
    <row r="235" spans="4:11" x14ac:dyDescent="0.3">
      <c r="D235" s="6">
        <v>234</v>
      </c>
      <c r="E235" s="6">
        <f t="shared" si="27"/>
        <v>2.3299999999999943</v>
      </c>
      <c r="F235" s="6">
        <f t="shared" si="32"/>
        <v>8.0920050792789837</v>
      </c>
      <c r="G235" s="6">
        <f t="shared" si="32"/>
        <v>19.290431290369028</v>
      </c>
      <c r="H235" s="6">
        <f t="shared" si="33"/>
        <v>3.4729635533386083</v>
      </c>
      <c r="I235" s="6">
        <f t="shared" si="33"/>
        <v>-3.1378449397558565</v>
      </c>
      <c r="J235" s="6">
        <v>0</v>
      </c>
      <c r="K235" s="6">
        <v>-9.8000000000000007</v>
      </c>
    </row>
    <row r="236" spans="4:11" x14ac:dyDescent="0.3">
      <c r="D236" s="6">
        <v>235</v>
      </c>
      <c r="E236" s="6">
        <f t="shared" si="27"/>
        <v>2.3399999999999941</v>
      </c>
      <c r="F236" s="6">
        <f t="shared" si="32"/>
        <v>8.1267347148123701</v>
      </c>
      <c r="G236" s="6">
        <f t="shared" si="32"/>
        <v>19.258562840971472</v>
      </c>
      <c r="H236" s="6">
        <f t="shared" si="33"/>
        <v>3.4729635533386083</v>
      </c>
      <c r="I236" s="6">
        <f t="shared" si="33"/>
        <v>-3.2358449397558564</v>
      </c>
      <c r="J236" s="6">
        <v>0</v>
      </c>
      <c r="K236" s="6">
        <v>-9.8000000000000007</v>
      </c>
    </row>
    <row r="237" spans="4:11" x14ac:dyDescent="0.3">
      <c r="D237" s="6">
        <v>236</v>
      </c>
      <c r="E237" s="6">
        <f t="shared" si="27"/>
        <v>2.3499999999999939</v>
      </c>
      <c r="F237" s="6">
        <f t="shared" si="32"/>
        <v>8.1614643503457565</v>
      </c>
      <c r="G237" s="6">
        <f t="shared" si="32"/>
        <v>19.225714391573913</v>
      </c>
      <c r="H237" s="6">
        <f t="shared" si="33"/>
        <v>3.4729635533386083</v>
      </c>
      <c r="I237" s="6">
        <f t="shared" si="33"/>
        <v>-3.3338449397558563</v>
      </c>
      <c r="J237" s="6">
        <v>0</v>
      </c>
      <c r="K237" s="6">
        <v>-9.8000000000000007</v>
      </c>
    </row>
    <row r="238" spans="4:11" x14ac:dyDescent="0.3">
      <c r="D238" s="6">
        <v>237</v>
      </c>
      <c r="E238" s="6">
        <f t="shared" si="27"/>
        <v>2.3599999999999937</v>
      </c>
      <c r="F238" s="6">
        <f t="shared" si="32"/>
        <v>8.1961939858791428</v>
      </c>
      <c r="G238" s="6">
        <f t="shared" si="32"/>
        <v>19.191885942176356</v>
      </c>
      <c r="H238" s="6">
        <f t="shared" si="33"/>
        <v>3.4729635533386083</v>
      </c>
      <c r="I238" s="6">
        <f t="shared" si="33"/>
        <v>-3.4318449397558561</v>
      </c>
      <c r="J238" s="6">
        <v>0</v>
      </c>
      <c r="K238" s="6">
        <v>-9.8000000000000007</v>
      </c>
    </row>
    <row r="239" spans="4:11" x14ac:dyDescent="0.3">
      <c r="D239" s="6">
        <v>238</v>
      </c>
      <c r="E239" s="6">
        <f t="shared" si="27"/>
        <v>2.3699999999999934</v>
      </c>
      <c r="F239" s="6">
        <f t="shared" si="32"/>
        <v>8.2309236214125292</v>
      </c>
      <c r="G239" s="6">
        <f t="shared" si="32"/>
        <v>19.157077492778797</v>
      </c>
      <c r="H239" s="6">
        <f t="shared" si="33"/>
        <v>3.4729635533386083</v>
      </c>
      <c r="I239" s="6">
        <f t="shared" si="33"/>
        <v>-3.529844939755856</v>
      </c>
      <c r="J239" s="6">
        <v>0</v>
      </c>
      <c r="K239" s="6">
        <v>-9.8000000000000007</v>
      </c>
    </row>
    <row r="240" spans="4:11" x14ac:dyDescent="0.3">
      <c r="D240" s="6">
        <v>239</v>
      </c>
      <c r="E240" s="6">
        <f t="shared" si="27"/>
        <v>2.3799999999999932</v>
      </c>
      <c r="F240" s="6">
        <f t="shared" si="32"/>
        <v>8.2656532569459156</v>
      </c>
      <c r="G240" s="6">
        <f t="shared" si="32"/>
        <v>19.121289043381239</v>
      </c>
      <c r="H240" s="6">
        <f t="shared" si="33"/>
        <v>3.4729635533386083</v>
      </c>
      <c r="I240" s="6">
        <f t="shared" si="33"/>
        <v>-3.6278449397558559</v>
      </c>
      <c r="J240" s="6">
        <v>0</v>
      </c>
      <c r="K240" s="6">
        <v>-9.8000000000000007</v>
      </c>
    </row>
    <row r="241" spans="4:11" x14ac:dyDescent="0.3">
      <c r="D241" s="6">
        <v>240</v>
      </c>
      <c r="E241" s="6">
        <f t="shared" si="27"/>
        <v>2.389999999999993</v>
      </c>
      <c r="F241" s="6">
        <f t="shared" si="32"/>
        <v>8.3003828924793019</v>
      </c>
      <c r="G241" s="6">
        <f t="shared" si="32"/>
        <v>19.08452059398368</v>
      </c>
      <c r="H241" s="6">
        <f t="shared" si="33"/>
        <v>3.4729635533386083</v>
      </c>
      <c r="I241" s="6">
        <f t="shared" si="33"/>
        <v>-3.7258449397558557</v>
      </c>
      <c r="J241" s="6">
        <v>0</v>
      </c>
      <c r="K241" s="6">
        <v>-9.8000000000000007</v>
      </c>
    </row>
    <row r="242" spans="4:11" x14ac:dyDescent="0.3">
      <c r="D242" s="6">
        <v>241</v>
      </c>
      <c r="E242" s="6">
        <f t="shared" si="27"/>
        <v>2.3999999999999928</v>
      </c>
      <c r="F242" s="6">
        <f t="shared" si="32"/>
        <v>8.3351125280126883</v>
      </c>
      <c r="G242" s="6">
        <f t="shared" si="32"/>
        <v>19.046772144586122</v>
      </c>
      <c r="H242" s="6">
        <f t="shared" si="33"/>
        <v>3.4729635533386083</v>
      </c>
      <c r="I242" s="6">
        <f t="shared" si="33"/>
        <v>-3.8238449397558556</v>
      </c>
      <c r="J242" s="6">
        <v>0</v>
      </c>
      <c r="K242" s="6">
        <v>-9.8000000000000007</v>
      </c>
    </row>
    <row r="243" spans="4:11" x14ac:dyDescent="0.3">
      <c r="D243" s="6">
        <v>242</v>
      </c>
      <c r="E243" s="6">
        <f t="shared" si="27"/>
        <v>2.4099999999999926</v>
      </c>
      <c r="F243" s="6">
        <f t="shared" si="32"/>
        <v>8.3698421635460747</v>
      </c>
      <c r="G243" s="6">
        <f t="shared" si="32"/>
        <v>19.008043695188565</v>
      </c>
      <c r="H243" s="6">
        <f t="shared" si="33"/>
        <v>3.4729635533386083</v>
      </c>
      <c r="I243" s="6">
        <f t="shared" si="33"/>
        <v>-3.9218449397558555</v>
      </c>
      <c r="J243" s="6">
        <v>0</v>
      </c>
      <c r="K243" s="6">
        <v>-9.8000000000000007</v>
      </c>
    </row>
    <row r="244" spans="4:11" x14ac:dyDescent="0.3">
      <c r="D244" s="6">
        <v>243</v>
      </c>
      <c r="E244" s="6">
        <f t="shared" si="27"/>
        <v>2.4199999999999924</v>
      </c>
      <c r="F244" s="6">
        <f t="shared" ref="F244:G259" si="34">F243+H243*$B$2+0.5*J243*$B$2^2</f>
        <v>8.4045717990794611</v>
      </c>
      <c r="G244" s="6">
        <f t="shared" si="34"/>
        <v>18.968335245791007</v>
      </c>
      <c r="H244" s="6">
        <f t="shared" ref="H244:I259" si="35">H243+J243*$B$2</f>
        <v>3.4729635533386083</v>
      </c>
      <c r="I244" s="6">
        <f t="shared" si="35"/>
        <v>-4.0198449397558553</v>
      </c>
      <c r="J244" s="6">
        <v>0</v>
      </c>
      <c r="K244" s="6">
        <v>-9.8000000000000007</v>
      </c>
    </row>
    <row r="245" spans="4:11" x14ac:dyDescent="0.3">
      <c r="D245" s="6">
        <v>244</v>
      </c>
      <c r="E245" s="6">
        <f t="shared" si="27"/>
        <v>2.4299999999999922</v>
      </c>
      <c r="F245" s="6">
        <f t="shared" si="34"/>
        <v>8.4393014346128474</v>
      </c>
      <c r="G245" s="6">
        <f t="shared" si="34"/>
        <v>18.92764679639345</v>
      </c>
      <c r="H245" s="6">
        <f t="shared" si="35"/>
        <v>3.4729635533386083</v>
      </c>
      <c r="I245" s="6">
        <f t="shared" si="35"/>
        <v>-4.1178449397558552</v>
      </c>
      <c r="J245" s="6">
        <v>0</v>
      </c>
      <c r="K245" s="6">
        <v>-9.8000000000000007</v>
      </c>
    </row>
    <row r="246" spans="4:11" x14ac:dyDescent="0.3">
      <c r="D246" s="6">
        <v>245</v>
      </c>
      <c r="E246" s="6">
        <f t="shared" si="27"/>
        <v>2.439999999999992</v>
      </c>
      <c r="F246" s="6">
        <f t="shared" si="34"/>
        <v>8.4740310701462338</v>
      </c>
      <c r="G246" s="6">
        <f t="shared" si="34"/>
        <v>18.885978346995891</v>
      </c>
      <c r="H246" s="6">
        <f t="shared" si="35"/>
        <v>3.4729635533386083</v>
      </c>
      <c r="I246" s="6">
        <f t="shared" si="35"/>
        <v>-4.2158449397558551</v>
      </c>
      <c r="J246" s="6">
        <v>0</v>
      </c>
      <c r="K246" s="6">
        <v>-9.8000000000000007</v>
      </c>
    </row>
    <row r="247" spans="4:11" x14ac:dyDescent="0.3">
      <c r="D247" s="6">
        <v>246</v>
      </c>
      <c r="E247" s="6">
        <f t="shared" si="27"/>
        <v>2.4499999999999917</v>
      </c>
      <c r="F247" s="6">
        <f t="shared" si="34"/>
        <v>8.5087607056796202</v>
      </c>
      <c r="G247" s="6">
        <f t="shared" si="34"/>
        <v>18.843329897598334</v>
      </c>
      <c r="H247" s="6">
        <f t="shared" si="35"/>
        <v>3.4729635533386083</v>
      </c>
      <c r="I247" s="6">
        <f t="shared" si="35"/>
        <v>-4.3138449397558549</v>
      </c>
      <c r="J247" s="6">
        <v>0</v>
      </c>
      <c r="K247" s="6">
        <v>-9.8000000000000007</v>
      </c>
    </row>
    <row r="248" spans="4:11" x14ac:dyDescent="0.3">
      <c r="D248" s="6">
        <v>247</v>
      </c>
      <c r="E248" s="6">
        <f t="shared" si="27"/>
        <v>2.4599999999999915</v>
      </c>
      <c r="F248" s="6">
        <f t="shared" si="34"/>
        <v>8.5434903412130065</v>
      </c>
      <c r="G248" s="6">
        <f t="shared" si="34"/>
        <v>18.799701448200775</v>
      </c>
      <c r="H248" s="6">
        <f t="shared" si="35"/>
        <v>3.4729635533386083</v>
      </c>
      <c r="I248" s="6">
        <f t="shared" si="35"/>
        <v>-4.4118449397558548</v>
      </c>
      <c r="J248" s="6">
        <v>0</v>
      </c>
      <c r="K248" s="6">
        <v>-9.8000000000000007</v>
      </c>
    </row>
    <row r="249" spans="4:11" x14ac:dyDescent="0.3">
      <c r="D249" s="6">
        <v>248</v>
      </c>
      <c r="E249" s="6">
        <f t="shared" si="27"/>
        <v>2.4699999999999913</v>
      </c>
      <c r="F249" s="6">
        <f t="shared" si="34"/>
        <v>8.5782199767463929</v>
      </c>
      <c r="G249" s="6">
        <f t="shared" si="34"/>
        <v>18.755092998803217</v>
      </c>
      <c r="H249" s="6">
        <f t="shared" si="35"/>
        <v>3.4729635533386083</v>
      </c>
      <c r="I249" s="6">
        <f t="shared" si="35"/>
        <v>-4.5098449397558547</v>
      </c>
      <c r="J249" s="6">
        <v>0</v>
      </c>
      <c r="K249" s="6">
        <v>-9.8000000000000007</v>
      </c>
    </row>
    <row r="250" spans="4:11" x14ac:dyDescent="0.3">
      <c r="D250" s="6">
        <v>249</v>
      </c>
      <c r="E250" s="6">
        <f t="shared" si="27"/>
        <v>2.4799999999999911</v>
      </c>
      <c r="F250" s="6">
        <f t="shared" si="34"/>
        <v>8.6129496122797793</v>
      </c>
      <c r="G250" s="6">
        <f t="shared" si="34"/>
        <v>18.709504549405661</v>
      </c>
      <c r="H250" s="6">
        <f t="shared" si="35"/>
        <v>3.4729635533386083</v>
      </c>
      <c r="I250" s="6">
        <f t="shared" si="35"/>
        <v>-4.6078449397558545</v>
      </c>
      <c r="J250" s="6">
        <v>0</v>
      </c>
      <c r="K250" s="6">
        <v>-9.8000000000000007</v>
      </c>
    </row>
    <row r="251" spans="4:11" x14ac:dyDescent="0.3">
      <c r="D251" s="6">
        <v>250</v>
      </c>
      <c r="E251" s="6">
        <f t="shared" si="27"/>
        <v>2.4899999999999909</v>
      </c>
      <c r="F251" s="6">
        <f t="shared" si="34"/>
        <v>8.6476792478131657</v>
      </c>
      <c r="G251" s="6">
        <f t="shared" si="34"/>
        <v>18.662936100008103</v>
      </c>
      <c r="H251" s="6">
        <f t="shared" si="35"/>
        <v>3.4729635533386083</v>
      </c>
      <c r="I251" s="6">
        <f t="shared" si="35"/>
        <v>-4.7058449397558544</v>
      </c>
      <c r="J251" s="6">
        <v>0</v>
      </c>
      <c r="K251" s="6">
        <v>-9.8000000000000007</v>
      </c>
    </row>
    <row r="252" spans="4:11" x14ac:dyDescent="0.3">
      <c r="D252" s="6">
        <v>251</v>
      </c>
      <c r="E252" s="6">
        <f t="shared" si="27"/>
        <v>2.4999999999999907</v>
      </c>
      <c r="F252" s="6">
        <f t="shared" si="34"/>
        <v>8.682408883346552</v>
      </c>
      <c r="G252" s="6">
        <f t="shared" si="34"/>
        <v>18.615387650610547</v>
      </c>
      <c r="H252" s="6">
        <f t="shared" si="35"/>
        <v>3.4729635533386083</v>
      </c>
      <c r="I252" s="6">
        <f t="shared" si="35"/>
        <v>-4.8038449397558542</v>
      </c>
      <c r="J252" s="6">
        <v>0</v>
      </c>
      <c r="K252" s="6">
        <v>-9.8000000000000007</v>
      </c>
    </row>
    <row r="253" spans="4:11" x14ac:dyDescent="0.3">
      <c r="D253" s="6">
        <v>252</v>
      </c>
      <c r="E253" s="6">
        <f t="shared" si="27"/>
        <v>2.5099999999999905</v>
      </c>
      <c r="F253" s="6">
        <f t="shared" si="34"/>
        <v>8.7171385188799384</v>
      </c>
      <c r="G253" s="6">
        <f t="shared" si="34"/>
        <v>18.566859201212988</v>
      </c>
      <c r="H253" s="6">
        <f t="shared" si="35"/>
        <v>3.4729635533386083</v>
      </c>
      <c r="I253" s="6">
        <f t="shared" si="35"/>
        <v>-4.9018449397558541</v>
      </c>
      <c r="J253" s="6">
        <v>0</v>
      </c>
      <c r="K253" s="6">
        <v>-9.8000000000000007</v>
      </c>
    </row>
    <row r="254" spans="4:11" x14ac:dyDescent="0.3">
      <c r="D254" s="6">
        <v>253</v>
      </c>
      <c r="E254" s="6">
        <f t="shared" si="27"/>
        <v>2.5199999999999902</v>
      </c>
      <c r="F254" s="6">
        <f t="shared" si="34"/>
        <v>8.7518681544133248</v>
      </c>
      <c r="G254" s="6">
        <f t="shared" si="34"/>
        <v>18.517350751815432</v>
      </c>
      <c r="H254" s="6">
        <f t="shared" si="35"/>
        <v>3.4729635533386083</v>
      </c>
      <c r="I254" s="6">
        <f t="shared" si="35"/>
        <v>-4.999844939755854</v>
      </c>
      <c r="J254" s="6">
        <v>0</v>
      </c>
      <c r="K254" s="6">
        <v>-9.8000000000000007</v>
      </c>
    </row>
    <row r="255" spans="4:11" x14ac:dyDescent="0.3">
      <c r="D255" s="6">
        <v>254</v>
      </c>
      <c r="E255" s="6">
        <f t="shared" si="27"/>
        <v>2.52999999999999</v>
      </c>
      <c r="F255" s="6">
        <f t="shared" si="34"/>
        <v>8.7865977899467111</v>
      </c>
      <c r="G255" s="6">
        <f t="shared" si="34"/>
        <v>18.466862302417873</v>
      </c>
      <c r="H255" s="6">
        <f t="shared" si="35"/>
        <v>3.4729635533386083</v>
      </c>
      <c r="I255" s="6">
        <f t="shared" si="35"/>
        <v>-5.0978449397558538</v>
      </c>
      <c r="J255" s="6">
        <v>0</v>
      </c>
      <c r="K255" s="6">
        <v>-9.8000000000000007</v>
      </c>
    </row>
    <row r="256" spans="4:11" x14ac:dyDescent="0.3">
      <c r="D256" s="6">
        <v>255</v>
      </c>
      <c r="E256" s="6">
        <f t="shared" si="27"/>
        <v>2.5399999999999898</v>
      </c>
      <c r="F256" s="6">
        <f t="shared" si="34"/>
        <v>8.8213274254800975</v>
      </c>
      <c r="G256" s="6">
        <f t="shared" si="34"/>
        <v>18.415393853020316</v>
      </c>
      <c r="H256" s="6">
        <f t="shared" si="35"/>
        <v>3.4729635533386083</v>
      </c>
      <c r="I256" s="6">
        <f t="shared" si="35"/>
        <v>-5.1958449397558537</v>
      </c>
      <c r="J256" s="6">
        <v>0</v>
      </c>
      <c r="K256" s="6">
        <v>-9.8000000000000007</v>
      </c>
    </row>
    <row r="257" spans="4:11" x14ac:dyDescent="0.3">
      <c r="D257" s="6">
        <v>256</v>
      </c>
      <c r="E257" s="6">
        <f t="shared" si="27"/>
        <v>2.5499999999999896</v>
      </c>
      <c r="F257" s="6">
        <f t="shared" si="34"/>
        <v>8.8560570610134839</v>
      </c>
      <c r="G257" s="6">
        <f t="shared" si="34"/>
        <v>18.362945403622756</v>
      </c>
      <c r="H257" s="6">
        <f t="shared" si="35"/>
        <v>3.4729635533386083</v>
      </c>
      <c r="I257" s="6">
        <f t="shared" si="35"/>
        <v>-5.2938449397558536</v>
      </c>
      <c r="J257" s="6">
        <v>0</v>
      </c>
      <c r="K257" s="6">
        <v>-9.8000000000000007</v>
      </c>
    </row>
    <row r="258" spans="4:11" x14ac:dyDescent="0.3">
      <c r="D258" s="6">
        <v>257</v>
      </c>
      <c r="E258" s="6">
        <f t="shared" si="27"/>
        <v>2.5599999999999894</v>
      </c>
      <c r="F258" s="6">
        <f t="shared" si="34"/>
        <v>8.8907866965468703</v>
      </c>
      <c r="G258" s="6">
        <f t="shared" si="34"/>
        <v>18.309516954225199</v>
      </c>
      <c r="H258" s="6">
        <f t="shared" si="35"/>
        <v>3.4729635533386083</v>
      </c>
      <c r="I258" s="6">
        <f t="shared" si="35"/>
        <v>-5.3918449397558534</v>
      </c>
      <c r="J258" s="6">
        <v>0</v>
      </c>
      <c r="K258" s="6">
        <v>-9.8000000000000007</v>
      </c>
    </row>
    <row r="259" spans="4:11" x14ac:dyDescent="0.3">
      <c r="D259" s="6">
        <v>258</v>
      </c>
      <c r="E259" s="6">
        <f t="shared" si="27"/>
        <v>2.5699999999999892</v>
      </c>
      <c r="F259" s="6">
        <f t="shared" si="34"/>
        <v>8.9255163320802566</v>
      </c>
      <c r="G259" s="6">
        <f t="shared" si="34"/>
        <v>18.255108504827643</v>
      </c>
      <c r="H259" s="6">
        <f t="shared" si="35"/>
        <v>3.4729635533386083</v>
      </c>
      <c r="I259" s="6">
        <f t="shared" si="35"/>
        <v>-5.4898449397558533</v>
      </c>
      <c r="J259" s="6">
        <v>0</v>
      </c>
      <c r="K259" s="6">
        <v>-9.8000000000000007</v>
      </c>
    </row>
    <row r="260" spans="4:11" x14ac:dyDescent="0.3">
      <c r="D260" s="6">
        <v>259</v>
      </c>
      <c r="E260" s="6">
        <f t="shared" ref="E260:E323" si="36">$B$2+E259</f>
        <v>2.579999999999989</v>
      </c>
      <c r="F260" s="6">
        <f t="shared" ref="F260:G275" si="37">F259+H259*$B$2+0.5*J259*$B$2^2</f>
        <v>8.960245967613643</v>
      </c>
      <c r="G260" s="6">
        <f t="shared" si="37"/>
        <v>18.199720055430085</v>
      </c>
      <c r="H260" s="6">
        <f t="shared" ref="H260:I275" si="38">H259+J259*$B$2</f>
        <v>3.4729635533386083</v>
      </c>
      <c r="I260" s="6">
        <f t="shared" si="38"/>
        <v>-5.5878449397558532</v>
      </c>
      <c r="J260" s="6">
        <v>0</v>
      </c>
      <c r="K260" s="6">
        <v>-9.8000000000000007</v>
      </c>
    </row>
    <row r="261" spans="4:11" x14ac:dyDescent="0.3">
      <c r="D261" s="6">
        <v>260</v>
      </c>
      <c r="E261" s="6">
        <f t="shared" si="36"/>
        <v>2.5899999999999888</v>
      </c>
      <c r="F261" s="6">
        <f t="shared" si="37"/>
        <v>8.9949756031470294</v>
      </c>
      <c r="G261" s="6">
        <f t="shared" si="37"/>
        <v>18.143351606032528</v>
      </c>
      <c r="H261" s="6">
        <f t="shared" si="38"/>
        <v>3.4729635533386083</v>
      </c>
      <c r="I261" s="6">
        <f t="shared" si="38"/>
        <v>-5.685844939755853</v>
      </c>
      <c r="J261" s="6">
        <v>0</v>
      </c>
      <c r="K261" s="6">
        <v>-9.8000000000000007</v>
      </c>
    </row>
    <row r="262" spans="4:11" x14ac:dyDescent="0.3">
      <c r="D262" s="6">
        <v>261</v>
      </c>
      <c r="E262" s="6">
        <f t="shared" si="36"/>
        <v>2.5999999999999885</v>
      </c>
      <c r="F262" s="6">
        <f t="shared" si="37"/>
        <v>9.0297052386804157</v>
      </c>
      <c r="G262" s="6">
        <f t="shared" si="37"/>
        <v>18.08600315663497</v>
      </c>
      <c r="H262" s="6">
        <f t="shared" si="38"/>
        <v>3.4729635533386083</v>
      </c>
      <c r="I262" s="6">
        <f t="shared" si="38"/>
        <v>-5.7838449397558529</v>
      </c>
      <c r="J262" s="6">
        <v>0</v>
      </c>
      <c r="K262" s="6">
        <v>-9.8000000000000007</v>
      </c>
    </row>
    <row r="263" spans="4:11" x14ac:dyDescent="0.3">
      <c r="D263" s="6">
        <v>262</v>
      </c>
      <c r="E263" s="6">
        <f t="shared" si="36"/>
        <v>2.6099999999999883</v>
      </c>
      <c r="F263" s="6">
        <f t="shared" si="37"/>
        <v>9.0644348742138021</v>
      </c>
      <c r="G263" s="6">
        <f t="shared" si="37"/>
        <v>18.027674707237413</v>
      </c>
      <c r="H263" s="6">
        <f t="shared" si="38"/>
        <v>3.4729635533386083</v>
      </c>
      <c r="I263" s="6">
        <f t="shared" si="38"/>
        <v>-5.8818449397558528</v>
      </c>
      <c r="J263" s="6">
        <v>0</v>
      </c>
      <c r="K263" s="6">
        <v>-9.8000000000000007</v>
      </c>
    </row>
    <row r="264" spans="4:11" x14ac:dyDescent="0.3">
      <c r="D264" s="6">
        <v>263</v>
      </c>
      <c r="E264" s="6">
        <f t="shared" si="36"/>
        <v>2.6199999999999881</v>
      </c>
      <c r="F264" s="6">
        <f t="shared" si="37"/>
        <v>9.0991645097471885</v>
      </c>
      <c r="G264" s="6">
        <f t="shared" si="37"/>
        <v>17.968366257839854</v>
      </c>
      <c r="H264" s="6">
        <f t="shared" si="38"/>
        <v>3.4729635533386083</v>
      </c>
      <c r="I264" s="6">
        <f t="shared" si="38"/>
        <v>-5.9798449397558526</v>
      </c>
      <c r="J264" s="6">
        <v>0</v>
      </c>
      <c r="K264" s="6">
        <v>-9.8000000000000007</v>
      </c>
    </row>
    <row r="265" spans="4:11" x14ac:dyDescent="0.3">
      <c r="D265" s="6">
        <v>264</v>
      </c>
      <c r="E265" s="6">
        <f t="shared" si="36"/>
        <v>2.6299999999999879</v>
      </c>
      <c r="F265" s="6">
        <f t="shared" si="37"/>
        <v>9.1338941452805749</v>
      </c>
      <c r="G265" s="6">
        <f t="shared" si="37"/>
        <v>17.908077808442297</v>
      </c>
      <c r="H265" s="6">
        <f t="shared" si="38"/>
        <v>3.4729635533386083</v>
      </c>
      <c r="I265" s="6">
        <f t="shared" si="38"/>
        <v>-6.0778449397558525</v>
      </c>
      <c r="J265" s="6">
        <v>0</v>
      </c>
      <c r="K265" s="6">
        <v>-9.8000000000000007</v>
      </c>
    </row>
    <row r="266" spans="4:11" x14ac:dyDescent="0.3">
      <c r="D266" s="6">
        <v>265</v>
      </c>
      <c r="E266" s="6">
        <f t="shared" si="36"/>
        <v>2.6399999999999877</v>
      </c>
      <c r="F266" s="6">
        <f t="shared" si="37"/>
        <v>9.1686237808139612</v>
      </c>
      <c r="G266" s="6">
        <f t="shared" si="37"/>
        <v>17.846809359044737</v>
      </c>
      <c r="H266" s="6">
        <f t="shared" si="38"/>
        <v>3.4729635533386083</v>
      </c>
      <c r="I266" s="6">
        <f t="shared" si="38"/>
        <v>-6.1758449397558524</v>
      </c>
      <c r="J266" s="6">
        <v>0</v>
      </c>
      <c r="K266" s="6">
        <v>-9.8000000000000007</v>
      </c>
    </row>
    <row r="267" spans="4:11" x14ac:dyDescent="0.3">
      <c r="D267" s="6">
        <v>266</v>
      </c>
      <c r="E267" s="6">
        <f t="shared" si="36"/>
        <v>2.6499999999999875</v>
      </c>
      <c r="F267" s="6">
        <f t="shared" si="37"/>
        <v>9.2033534163473476</v>
      </c>
      <c r="G267" s="6">
        <f t="shared" si="37"/>
        <v>17.78456090964718</v>
      </c>
      <c r="H267" s="6">
        <f t="shared" si="38"/>
        <v>3.4729635533386083</v>
      </c>
      <c r="I267" s="6">
        <f t="shared" si="38"/>
        <v>-6.2738449397558522</v>
      </c>
      <c r="J267" s="6">
        <v>0</v>
      </c>
      <c r="K267" s="6">
        <v>-9.8000000000000007</v>
      </c>
    </row>
    <row r="268" spans="4:11" x14ac:dyDescent="0.3">
      <c r="D268" s="6">
        <v>267</v>
      </c>
      <c r="E268" s="6">
        <f t="shared" si="36"/>
        <v>2.6599999999999873</v>
      </c>
      <c r="F268" s="6">
        <f t="shared" si="37"/>
        <v>9.238083051880734</v>
      </c>
      <c r="G268" s="6">
        <f t="shared" si="37"/>
        <v>17.721332460249624</v>
      </c>
      <c r="H268" s="6">
        <f t="shared" si="38"/>
        <v>3.4729635533386083</v>
      </c>
      <c r="I268" s="6">
        <f t="shared" si="38"/>
        <v>-6.3718449397558521</v>
      </c>
      <c r="J268" s="6">
        <v>0</v>
      </c>
      <c r="K268" s="6">
        <v>-9.8000000000000007</v>
      </c>
    </row>
    <row r="269" spans="4:11" x14ac:dyDescent="0.3">
      <c r="D269" s="6">
        <v>268</v>
      </c>
      <c r="E269" s="6">
        <f t="shared" si="36"/>
        <v>2.6699999999999871</v>
      </c>
      <c r="F269" s="6">
        <f t="shared" si="37"/>
        <v>9.2728126874141203</v>
      </c>
      <c r="G269" s="6">
        <f t="shared" si="37"/>
        <v>17.657124010852066</v>
      </c>
      <c r="H269" s="6">
        <f t="shared" si="38"/>
        <v>3.4729635533386083</v>
      </c>
      <c r="I269" s="6">
        <f t="shared" si="38"/>
        <v>-6.469844939755852</v>
      </c>
      <c r="J269" s="6">
        <v>0</v>
      </c>
      <c r="K269" s="6">
        <v>-9.8000000000000007</v>
      </c>
    </row>
    <row r="270" spans="4:11" x14ac:dyDescent="0.3">
      <c r="D270" s="6">
        <v>269</v>
      </c>
      <c r="E270" s="6">
        <f t="shared" si="36"/>
        <v>2.6799999999999868</v>
      </c>
      <c r="F270" s="6">
        <f t="shared" si="37"/>
        <v>9.3075423229475067</v>
      </c>
      <c r="G270" s="6">
        <f t="shared" si="37"/>
        <v>17.591935561454509</v>
      </c>
      <c r="H270" s="6">
        <f t="shared" si="38"/>
        <v>3.4729635533386083</v>
      </c>
      <c r="I270" s="6">
        <f t="shared" si="38"/>
        <v>-6.5678449397558518</v>
      </c>
      <c r="J270" s="6">
        <v>0</v>
      </c>
      <c r="K270" s="6">
        <v>-9.8000000000000007</v>
      </c>
    </row>
    <row r="271" spans="4:11" x14ac:dyDescent="0.3">
      <c r="D271" s="6">
        <v>270</v>
      </c>
      <c r="E271" s="6">
        <f t="shared" si="36"/>
        <v>2.6899999999999866</v>
      </c>
      <c r="F271" s="6">
        <f t="shared" si="37"/>
        <v>9.3422719584808931</v>
      </c>
      <c r="G271" s="6">
        <f t="shared" si="37"/>
        <v>17.52576711205695</v>
      </c>
      <c r="H271" s="6">
        <f t="shared" si="38"/>
        <v>3.4729635533386083</v>
      </c>
      <c r="I271" s="6">
        <f t="shared" si="38"/>
        <v>-6.6658449397558517</v>
      </c>
      <c r="J271" s="6">
        <v>0</v>
      </c>
      <c r="K271" s="6">
        <v>-9.8000000000000007</v>
      </c>
    </row>
    <row r="272" spans="4:11" x14ac:dyDescent="0.3">
      <c r="D272" s="6">
        <v>271</v>
      </c>
      <c r="E272" s="6">
        <f t="shared" si="36"/>
        <v>2.6999999999999864</v>
      </c>
      <c r="F272" s="6">
        <f t="shared" si="37"/>
        <v>9.3770015940142795</v>
      </c>
      <c r="G272" s="6">
        <f t="shared" si="37"/>
        <v>17.458618662659394</v>
      </c>
      <c r="H272" s="6">
        <f t="shared" si="38"/>
        <v>3.4729635533386083</v>
      </c>
      <c r="I272" s="6">
        <f t="shared" si="38"/>
        <v>-6.7638449397558515</v>
      </c>
      <c r="J272" s="6">
        <v>0</v>
      </c>
      <c r="K272" s="6">
        <v>-9.8000000000000007</v>
      </c>
    </row>
    <row r="273" spans="4:11" x14ac:dyDescent="0.3">
      <c r="D273" s="6">
        <v>272</v>
      </c>
      <c r="E273" s="6">
        <f t="shared" si="36"/>
        <v>2.7099999999999862</v>
      </c>
      <c r="F273" s="6">
        <f t="shared" si="37"/>
        <v>9.4117312295476658</v>
      </c>
      <c r="G273" s="6">
        <f t="shared" si="37"/>
        <v>17.390490213261835</v>
      </c>
      <c r="H273" s="6">
        <f t="shared" si="38"/>
        <v>3.4729635533386083</v>
      </c>
      <c r="I273" s="6">
        <f t="shared" si="38"/>
        <v>-6.8618449397558514</v>
      </c>
      <c r="J273" s="6">
        <v>0</v>
      </c>
      <c r="K273" s="6">
        <v>-9.8000000000000007</v>
      </c>
    </row>
    <row r="274" spans="4:11" x14ac:dyDescent="0.3">
      <c r="D274" s="6">
        <v>273</v>
      </c>
      <c r="E274" s="6">
        <f t="shared" si="36"/>
        <v>2.719999999999986</v>
      </c>
      <c r="F274" s="6">
        <f t="shared" si="37"/>
        <v>9.4464608650810522</v>
      </c>
      <c r="G274" s="6">
        <f t="shared" si="37"/>
        <v>17.321381763864277</v>
      </c>
      <c r="H274" s="6">
        <f t="shared" si="38"/>
        <v>3.4729635533386083</v>
      </c>
      <c r="I274" s="6">
        <f t="shared" si="38"/>
        <v>-6.9598449397558513</v>
      </c>
      <c r="J274" s="6">
        <v>0</v>
      </c>
      <c r="K274" s="6">
        <v>-9.8000000000000007</v>
      </c>
    </row>
    <row r="275" spans="4:11" x14ac:dyDescent="0.3">
      <c r="D275" s="6">
        <v>274</v>
      </c>
      <c r="E275" s="6">
        <f t="shared" si="36"/>
        <v>2.7299999999999858</v>
      </c>
      <c r="F275" s="6">
        <f t="shared" si="37"/>
        <v>9.4811905006144386</v>
      </c>
      <c r="G275" s="6">
        <f t="shared" si="37"/>
        <v>17.251293314466718</v>
      </c>
      <c r="H275" s="6">
        <f t="shared" si="38"/>
        <v>3.4729635533386083</v>
      </c>
      <c r="I275" s="6">
        <f t="shared" si="38"/>
        <v>-7.0578449397558511</v>
      </c>
      <c r="J275" s="6">
        <v>0</v>
      </c>
      <c r="K275" s="6">
        <v>-9.8000000000000007</v>
      </c>
    </row>
    <row r="276" spans="4:11" x14ac:dyDescent="0.3">
      <c r="D276" s="6">
        <v>275</v>
      </c>
      <c r="E276" s="6">
        <f t="shared" si="36"/>
        <v>2.7399999999999856</v>
      </c>
      <c r="F276" s="6">
        <f t="shared" ref="F276:G291" si="39">F275+H275*$B$2+0.5*J275*$B$2^2</f>
        <v>9.5159201361478249</v>
      </c>
      <c r="G276" s="6">
        <f t="shared" si="39"/>
        <v>17.18022486506916</v>
      </c>
      <c r="H276" s="6">
        <f t="shared" ref="H276:I291" si="40">H275+J275*$B$2</f>
        <v>3.4729635533386083</v>
      </c>
      <c r="I276" s="6">
        <f t="shared" si="40"/>
        <v>-7.155844939755851</v>
      </c>
      <c r="J276" s="6">
        <v>0</v>
      </c>
      <c r="K276" s="6">
        <v>-9.8000000000000007</v>
      </c>
    </row>
    <row r="277" spans="4:11" x14ac:dyDescent="0.3">
      <c r="D277" s="6">
        <v>276</v>
      </c>
      <c r="E277" s="6">
        <f t="shared" si="36"/>
        <v>2.7499999999999853</v>
      </c>
      <c r="F277" s="6">
        <f t="shared" si="39"/>
        <v>9.5506497716812113</v>
      </c>
      <c r="G277" s="6">
        <f t="shared" si="39"/>
        <v>17.108176415671604</v>
      </c>
      <c r="H277" s="6">
        <f t="shared" si="40"/>
        <v>3.4729635533386083</v>
      </c>
      <c r="I277" s="6">
        <f t="shared" si="40"/>
        <v>-7.2538449397558509</v>
      </c>
      <c r="J277" s="6">
        <v>0</v>
      </c>
      <c r="K277" s="6">
        <v>-9.8000000000000007</v>
      </c>
    </row>
    <row r="278" spans="4:11" x14ac:dyDescent="0.3">
      <c r="D278" s="6">
        <v>277</v>
      </c>
      <c r="E278" s="6">
        <f t="shared" si="36"/>
        <v>2.7599999999999851</v>
      </c>
      <c r="F278" s="6">
        <f t="shared" si="39"/>
        <v>9.5853794072145977</v>
      </c>
      <c r="G278" s="6">
        <f t="shared" si="39"/>
        <v>17.035147966274046</v>
      </c>
      <c r="H278" s="6">
        <f t="shared" si="40"/>
        <v>3.4729635533386083</v>
      </c>
      <c r="I278" s="6">
        <f t="shared" si="40"/>
        <v>-7.3518449397558507</v>
      </c>
      <c r="J278" s="6">
        <v>0</v>
      </c>
      <c r="K278" s="6">
        <v>-9.8000000000000007</v>
      </c>
    </row>
    <row r="279" spans="4:11" x14ac:dyDescent="0.3">
      <c r="D279" s="6">
        <v>278</v>
      </c>
      <c r="E279" s="6">
        <f t="shared" si="36"/>
        <v>2.7699999999999849</v>
      </c>
      <c r="F279" s="6">
        <f t="shared" si="39"/>
        <v>9.6201090427479841</v>
      </c>
      <c r="G279" s="6">
        <f t="shared" si="39"/>
        <v>16.961139516876489</v>
      </c>
      <c r="H279" s="6">
        <f t="shared" si="40"/>
        <v>3.4729635533386083</v>
      </c>
      <c r="I279" s="6">
        <f t="shared" si="40"/>
        <v>-7.4498449397558506</v>
      </c>
      <c r="J279" s="6">
        <v>0</v>
      </c>
      <c r="K279" s="6">
        <v>-9.8000000000000007</v>
      </c>
    </row>
    <row r="280" spans="4:11" x14ac:dyDescent="0.3">
      <c r="D280" s="6">
        <v>279</v>
      </c>
      <c r="E280" s="6">
        <f t="shared" si="36"/>
        <v>2.7799999999999847</v>
      </c>
      <c r="F280" s="6">
        <f t="shared" si="39"/>
        <v>9.6548386782813704</v>
      </c>
      <c r="G280" s="6">
        <f t="shared" si="39"/>
        <v>16.886151067478931</v>
      </c>
      <c r="H280" s="6">
        <f t="shared" si="40"/>
        <v>3.4729635533386083</v>
      </c>
      <c r="I280" s="6">
        <f t="shared" si="40"/>
        <v>-7.5478449397558505</v>
      </c>
      <c r="J280" s="6">
        <v>0</v>
      </c>
      <c r="K280" s="6">
        <v>-9.8000000000000007</v>
      </c>
    </row>
    <row r="281" spans="4:11" x14ac:dyDescent="0.3">
      <c r="D281" s="6">
        <v>280</v>
      </c>
      <c r="E281" s="6">
        <f t="shared" si="36"/>
        <v>2.7899999999999845</v>
      </c>
      <c r="F281" s="6">
        <f t="shared" si="39"/>
        <v>9.6895683138147568</v>
      </c>
      <c r="G281" s="6">
        <f t="shared" si="39"/>
        <v>16.810182618081374</v>
      </c>
      <c r="H281" s="6">
        <f t="shared" si="40"/>
        <v>3.4729635533386083</v>
      </c>
      <c r="I281" s="6">
        <f t="shared" si="40"/>
        <v>-7.6458449397558503</v>
      </c>
      <c r="J281" s="6">
        <v>0</v>
      </c>
      <c r="K281" s="6">
        <v>-9.8000000000000007</v>
      </c>
    </row>
    <row r="282" spans="4:11" x14ac:dyDescent="0.3">
      <c r="D282" s="6">
        <v>281</v>
      </c>
      <c r="E282" s="6">
        <f t="shared" si="36"/>
        <v>2.7999999999999843</v>
      </c>
      <c r="F282" s="6">
        <f t="shared" si="39"/>
        <v>9.7242979493481432</v>
      </c>
      <c r="G282" s="6">
        <f t="shared" si="39"/>
        <v>16.733234168683815</v>
      </c>
      <c r="H282" s="6">
        <f t="shared" si="40"/>
        <v>3.4729635533386083</v>
      </c>
      <c r="I282" s="6">
        <f t="shared" si="40"/>
        <v>-7.7438449397558502</v>
      </c>
      <c r="J282" s="6">
        <v>0</v>
      </c>
      <c r="K282" s="6">
        <v>-9.8000000000000007</v>
      </c>
    </row>
    <row r="283" spans="4:11" x14ac:dyDescent="0.3">
      <c r="D283" s="6">
        <v>282</v>
      </c>
      <c r="E283" s="6">
        <f t="shared" si="36"/>
        <v>2.8099999999999841</v>
      </c>
      <c r="F283" s="6">
        <f t="shared" si="39"/>
        <v>9.7590275848815295</v>
      </c>
      <c r="G283" s="6">
        <f t="shared" si="39"/>
        <v>16.655305719286257</v>
      </c>
      <c r="H283" s="6">
        <f t="shared" si="40"/>
        <v>3.4729635533386083</v>
      </c>
      <c r="I283" s="6">
        <f t="shared" si="40"/>
        <v>-7.8418449397558501</v>
      </c>
      <c r="J283" s="6">
        <v>0</v>
      </c>
      <c r="K283" s="6">
        <v>-9.8000000000000007</v>
      </c>
    </row>
    <row r="284" spans="4:11" x14ac:dyDescent="0.3">
      <c r="D284" s="6">
        <v>283</v>
      </c>
      <c r="E284" s="6">
        <f t="shared" si="36"/>
        <v>2.8199999999999839</v>
      </c>
      <c r="F284" s="6">
        <f t="shared" si="39"/>
        <v>9.7937572204149159</v>
      </c>
      <c r="G284" s="6">
        <f t="shared" si="39"/>
        <v>16.576397269888698</v>
      </c>
      <c r="H284" s="6">
        <f t="shared" si="40"/>
        <v>3.4729635533386083</v>
      </c>
      <c r="I284" s="6">
        <f t="shared" si="40"/>
        <v>-7.9398449397558499</v>
      </c>
      <c r="J284" s="6">
        <v>0</v>
      </c>
      <c r="K284" s="6">
        <v>-9.8000000000000007</v>
      </c>
    </row>
    <row r="285" spans="4:11" x14ac:dyDescent="0.3">
      <c r="D285" s="6">
        <v>284</v>
      </c>
      <c r="E285" s="6">
        <f t="shared" si="36"/>
        <v>2.8299999999999836</v>
      </c>
      <c r="F285" s="6">
        <f t="shared" si="39"/>
        <v>9.8284868559483023</v>
      </c>
      <c r="G285" s="6">
        <f t="shared" si="39"/>
        <v>16.49650882049114</v>
      </c>
      <c r="H285" s="6">
        <f t="shared" si="40"/>
        <v>3.4729635533386083</v>
      </c>
      <c r="I285" s="6">
        <f t="shared" si="40"/>
        <v>-8.0378449397558498</v>
      </c>
      <c r="J285" s="6">
        <v>0</v>
      </c>
      <c r="K285" s="6">
        <v>-9.8000000000000007</v>
      </c>
    </row>
    <row r="286" spans="4:11" x14ac:dyDescent="0.3">
      <c r="D286" s="6">
        <v>285</v>
      </c>
      <c r="E286" s="6">
        <f t="shared" si="36"/>
        <v>2.8399999999999834</v>
      </c>
      <c r="F286" s="6">
        <f t="shared" si="39"/>
        <v>9.8632164914816887</v>
      </c>
      <c r="G286" s="6">
        <f t="shared" si="39"/>
        <v>16.415640371093584</v>
      </c>
      <c r="H286" s="6">
        <f t="shared" si="40"/>
        <v>3.4729635533386083</v>
      </c>
      <c r="I286" s="6">
        <f t="shared" si="40"/>
        <v>-8.1358449397558505</v>
      </c>
      <c r="J286" s="6">
        <v>0</v>
      </c>
      <c r="K286" s="6">
        <v>-9.8000000000000007</v>
      </c>
    </row>
    <row r="287" spans="4:11" x14ac:dyDescent="0.3">
      <c r="D287" s="6">
        <v>286</v>
      </c>
      <c r="E287" s="6">
        <f t="shared" si="36"/>
        <v>2.8499999999999832</v>
      </c>
      <c r="F287" s="6">
        <f t="shared" si="39"/>
        <v>9.897946127015075</v>
      </c>
      <c r="G287" s="6">
        <f t="shared" si="39"/>
        <v>16.333791921696026</v>
      </c>
      <c r="H287" s="6">
        <f t="shared" si="40"/>
        <v>3.4729635533386083</v>
      </c>
      <c r="I287" s="6">
        <f t="shared" si="40"/>
        <v>-8.2338449397558513</v>
      </c>
      <c r="J287" s="6">
        <v>0</v>
      </c>
      <c r="K287" s="6">
        <v>-9.8000000000000007</v>
      </c>
    </row>
    <row r="288" spans="4:11" x14ac:dyDescent="0.3">
      <c r="D288" s="6">
        <v>287</v>
      </c>
      <c r="E288" s="6">
        <f t="shared" si="36"/>
        <v>2.859999999999983</v>
      </c>
      <c r="F288" s="6">
        <f t="shared" si="39"/>
        <v>9.9326757625484614</v>
      </c>
      <c r="G288" s="6">
        <f t="shared" si="39"/>
        <v>16.250963472298469</v>
      </c>
      <c r="H288" s="6">
        <f t="shared" si="40"/>
        <v>3.4729635533386083</v>
      </c>
      <c r="I288" s="6">
        <f t="shared" si="40"/>
        <v>-8.3318449397558521</v>
      </c>
      <c r="J288" s="6">
        <v>0</v>
      </c>
      <c r="K288" s="6">
        <v>-9.8000000000000007</v>
      </c>
    </row>
    <row r="289" spans="4:11" x14ac:dyDescent="0.3">
      <c r="D289" s="6">
        <v>288</v>
      </c>
      <c r="E289" s="6">
        <f t="shared" si="36"/>
        <v>2.8699999999999828</v>
      </c>
      <c r="F289" s="6">
        <f t="shared" si="39"/>
        <v>9.9674053980818478</v>
      </c>
      <c r="G289" s="6">
        <f t="shared" si="39"/>
        <v>16.167155022900911</v>
      </c>
      <c r="H289" s="6">
        <f t="shared" si="40"/>
        <v>3.4729635533386083</v>
      </c>
      <c r="I289" s="6">
        <f t="shared" si="40"/>
        <v>-8.4298449397558528</v>
      </c>
      <c r="J289" s="6">
        <v>0</v>
      </c>
      <c r="K289" s="6">
        <v>-9.8000000000000007</v>
      </c>
    </row>
    <row r="290" spans="4:11" x14ac:dyDescent="0.3">
      <c r="D290" s="6">
        <v>289</v>
      </c>
      <c r="E290" s="6">
        <f t="shared" si="36"/>
        <v>2.8799999999999826</v>
      </c>
      <c r="F290" s="6">
        <f t="shared" si="39"/>
        <v>10.002135033615234</v>
      </c>
      <c r="G290" s="6">
        <f t="shared" si="39"/>
        <v>16.082366573503354</v>
      </c>
      <c r="H290" s="6">
        <f t="shared" si="40"/>
        <v>3.4729635533386083</v>
      </c>
      <c r="I290" s="6">
        <f t="shared" si="40"/>
        <v>-8.5278449397558536</v>
      </c>
      <c r="J290" s="6">
        <v>0</v>
      </c>
      <c r="K290" s="6">
        <v>-9.8000000000000007</v>
      </c>
    </row>
    <row r="291" spans="4:11" x14ac:dyDescent="0.3">
      <c r="D291" s="6">
        <v>290</v>
      </c>
      <c r="E291" s="6">
        <f t="shared" si="36"/>
        <v>2.8899999999999824</v>
      </c>
      <c r="F291" s="6">
        <f t="shared" si="39"/>
        <v>10.036864669148621</v>
      </c>
      <c r="G291" s="6">
        <f t="shared" si="39"/>
        <v>15.996598124105796</v>
      </c>
      <c r="H291" s="6">
        <f t="shared" si="40"/>
        <v>3.4729635533386083</v>
      </c>
      <c r="I291" s="6">
        <f t="shared" si="40"/>
        <v>-8.6258449397558543</v>
      </c>
      <c r="J291" s="6">
        <v>0</v>
      </c>
      <c r="K291" s="6">
        <v>-9.8000000000000007</v>
      </c>
    </row>
    <row r="292" spans="4:11" x14ac:dyDescent="0.3">
      <c r="D292" s="6">
        <v>291</v>
      </c>
      <c r="E292" s="6">
        <f t="shared" si="36"/>
        <v>2.8999999999999821</v>
      </c>
      <c r="F292" s="6">
        <f t="shared" ref="F292:G307" si="41">F291+H291*$B$2+0.5*J291*$B$2^2</f>
        <v>10.071594304682007</v>
      </c>
      <c r="G292" s="6">
        <f t="shared" si="41"/>
        <v>15.909849674708239</v>
      </c>
      <c r="H292" s="6">
        <f t="shared" ref="H292:I307" si="42">H291+J291*$B$2</f>
        <v>3.4729635533386083</v>
      </c>
      <c r="I292" s="6">
        <f t="shared" si="42"/>
        <v>-8.7238449397558551</v>
      </c>
      <c r="J292" s="6">
        <v>0</v>
      </c>
      <c r="K292" s="6">
        <v>-9.8000000000000007</v>
      </c>
    </row>
    <row r="293" spans="4:11" x14ac:dyDescent="0.3">
      <c r="D293" s="6">
        <v>292</v>
      </c>
      <c r="E293" s="6">
        <f t="shared" si="36"/>
        <v>2.9099999999999819</v>
      </c>
      <c r="F293" s="6">
        <f t="shared" si="41"/>
        <v>10.106323940215393</v>
      </c>
      <c r="G293" s="6">
        <f t="shared" si="41"/>
        <v>15.822121225310681</v>
      </c>
      <c r="H293" s="6">
        <f t="shared" si="42"/>
        <v>3.4729635533386083</v>
      </c>
      <c r="I293" s="6">
        <f t="shared" si="42"/>
        <v>-8.8218449397558558</v>
      </c>
      <c r="J293" s="6">
        <v>0</v>
      </c>
      <c r="K293" s="6">
        <v>-9.8000000000000007</v>
      </c>
    </row>
    <row r="294" spans="4:11" x14ac:dyDescent="0.3">
      <c r="D294" s="6">
        <v>293</v>
      </c>
      <c r="E294" s="6">
        <f t="shared" si="36"/>
        <v>2.9199999999999817</v>
      </c>
      <c r="F294" s="6">
        <f t="shared" si="41"/>
        <v>10.14105357574878</v>
      </c>
      <c r="G294" s="6">
        <f t="shared" si="41"/>
        <v>15.733412775913123</v>
      </c>
      <c r="H294" s="6">
        <f t="shared" si="42"/>
        <v>3.4729635533386083</v>
      </c>
      <c r="I294" s="6">
        <f t="shared" si="42"/>
        <v>-8.9198449397558566</v>
      </c>
      <c r="J294" s="6">
        <v>0</v>
      </c>
      <c r="K294" s="6">
        <v>-9.8000000000000007</v>
      </c>
    </row>
    <row r="295" spans="4:11" x14ac:dyDescent="0.3">
      <c r="D295" s="6">
        <v>294</v>
      </c>
      <c r="E295" s="6">
        <f t="shared" si="36"/>
        <v>2.9299999999999815</v>
      </c>
      <c r="F295" s="6">
        <f t="shared" si="41"/>
        <v>10.175783211282166</v>
      </c>
      <c r="G295" s="6">
        <f t="shared" si="41"/>
        <v>15.643724326515565</v>
      </c>
      <c r="H295" s="6">
        <f t="shared" si="42"/>
        <v>3.4729635533386083</v>
      </c>
      <c r="I295" s="6">
        <f t="shared" si="42"/>
        <v>-9.0178449397558573</v>
      </c>
      <c r="J295" s="6">
        <v>0</v>
      </c>
      <c r="K295" s="6">
        <v>-9.8000000000000007</v>
      </c>
    </row>
    <row r="296" spans="4:11" x14ac:dyDescent="0.3">
      <c r="D296" s="6">
        <v>295</v>
      </c>
      <c r="E296" s="6">
        <f t="shared" si="36"/>
        <v>2.9399999999999813</v>
      </c>
      <c r="F296" s="6">
        <f t="shared" si="41"/>
        <v>10.210512846815552</v>
      </c>
      <c r="G296" s="6">
        <f t="shared" si="41"/>
        <v>15.553055877118007</v>
      </c>
      <c r="H296" s="6">
        <f t="shared" si="42"/>
        <v>3.4729635533386083</v>
      </c>
      <c r="I296" s="6">
        <f t="shared" si="42"/>
        <v>-9.1158449397558581</v>
      </c>
      <c r="J296" s="6">
        <v>0</v>
      </c>
      <c r="K296" s="6">
        <v>-9.8000000000000007</v>
      </c>
    </row>
    <row r="297" spans="4:11" x14ac:dyDescent="0.3">
      <c r="D297" s="6">
        <v>296</v>
      </c>
      <c r="E297" s="6">
        <f t="shared" si="36"/>
        <v>2.9499999999999811</v>
      </c>
      <c r="F297" s="6">
        <f t="shared" si="41"/>
        <v>10.245242482348939</v>
      </c>
      <c r="G297" s="6">
        <f t="shared" si="41"/>
        <v>15.461407427720449</v>
      </c>
      <c r="H297" s="6">
        <f t="shared" si="42"/>
        <v>3.4729635533386083</v>
      </c>
      <c r="I297" s="6">
        <f t="shared" si="42"/>
        <v>-9.2138449397558588</v>
      </c>
      <c r="J297" s="6">
        <v>0</v>
      </c>
      <c r="K297" s="6">
        <v>-9.8000000000000007</v>
      </c>
    </row>
    <row r="298" spans="4:11" x14ac:dyDescent="0.3">
      <c r="D298" s="6">
        <v>297</v>
      </c>
      <c r="E298" s="6">
        <f t="shared" si="36"/>
        <v>2.9599999999999809</v>
      </c>
      <c r="F298" s="6">
        <f t="shared" si="41"/>
        <v>10.279972117882325</v>
      </c>
      <c r="G298" s="6">
        <f t="shared" si="41"/>
        <v>15.36877897832289</v>
      </c>
      <c r="H298" s="6">
        <f t="shared" si="42"/>
        <v>3.4729635533386083</v>
      </c>
      <c r="I298" s="6">
        <f t="shared" si="42"/>
        <v>-9.3118449397558596</v>
      </c>
      <c r="J298" s="6">
        <v>0</v>
      </c>
      <c r="K298" s="6">
        <v>-9.8000000000000007</v>
      </c>
    </row>
    <row r="299" spans="4:11" x14ac:dyDescent="0.3">
      <c r="D299" s="6">
        <v>298</v>
      </c>
      <c r="E299" s="6">
        <f t="shared" si="36"/>
        <v>2.9699999999999807</v>
      </c>
      <c r="F299" s="6">
        <f t="shared" si="41"/>
        <v>10.314701753415711</v>
      </c>
      <c r="G299" s="6">
        <f t="shared" si="41"/>
        <v>15.275170528925333</v>
      </c>
      <c r="H299" s="6">
        <f t="shared" si="42"/>
        <v>3.4729635533386083</v>
      </c>
      <c r="I299" s="6">
        <f t="shared" si="42"/>
        <v>-9.4098449397558603</v>
      </c>
      <c r="J299" s="6">
        <v>0</v>
      </c>
      <c r="K299" s="6">
        <v>-9.8000000000000007</v>
      </c>
    </row>
    <row r="300" spans="4:11" x14ac:dyDescent="0.3">
      <c r="D300" s="6">
        <v>299</v>
      </c>
      <c r="E300" s="6">
        <f t="shared" si="36"/>
        <v>2.9799999999999804</v>
      </c>
      <c r="F300" s="6">
        <f t="shared" si="41"/>
        <v>10.349431388949098</v>
      </c>
      <c r="G300" s="6">
        <f t="shared" si="41"/>
        <v>15.180582079527776</v>
      </c>
      <c r="H300" s="6">
        <f t="shared" si="42"/>
        <v>3.4729635533386083</v>
      </c>
      <c r="I300" s="6">
        <f t="shared" si="42"/>
        <v>-9.5078449397558611</v>
      </c>
      <c r="J300" s="6">
        <v>0</v>
      </c>
      <c r="K300" s="6">
        <v>-9.8000000000000007</v>
      </c>
    </row>
    <row r="301" spans="4:11" x14ac:dyDescent="0.3">
      <c r="D301" s="6">
        <v>300</v>
      </c>
      <c r="E301" s="6">
        <f t="shared" si="36"/>
        <v>2.9899999999999802</v>
      </c>
      <c r="F301" s="6">
        <f t="shared" si="41"/>
        <v>10.384161024482484</v>
      </c>
      <c r="G301" s="6">
        <f t="shared" si="41"/>
        <v>15.085013630130218</v>
      </c>
      <c r="H301" s="6">
        <f t="shared" si="42"/>
        <v>3.4729635533386083</v>
      </c>
      <c r="I301" s="6">
        <f t="shared" si="42"/>
        <v>-9.6058449397558618</v>
      </c>
      <c r="J301" s="6">
        <v>0</v>
      </c>
      <c r="K301" s="6">
        <v>-9.8000000000000007</v>
      </c>
    </row>
    <row r="302" spans="4:11" x14ac:dyDescent="0.3">
      <c r="D302" s="6">
        <v>301</v>
      </c>
      <c r="E302" s="6">
        <f t="shared" si="36"/>
        <v>2.99999999999998</v>
      </c>
      <c r="F302" s="6">
        <f t="shared" si="41"/>
        <v>10.418890660015871</v>
      </c>
      <c r="G302" s="6">
        <f t="shared" si="41"/>
        <v>14.988465180732661</v>
      </c>
      <c r="H302" s="6">
        <f t="shared" si="42"/>
        <v>3.4729635533386083</v>
      </c>
      <c r="I302" s="6">
        <f t="shared" si="42"/>
        <v>-9.7038449397558626</v>
      </c>
      <c r="J302" s="6">
        <v>0</v>
      </c>
      <c r="K302" s="6">
        <v>-9.8000000000000007</v>
      </c>
    </row>
    <row r="303" spans="4:11" x14ac:dyDescent="0.3">
      <c r="D303" s="6">
        <v>302</v>
      </c>
      <c r="E303" s="6">
        <f t="shared" si="36"/>
        <v>3.0099999999999798</v>
      </c>
      <c r="F303" s="6">
        <f t="shared" si="41"/>
        <v>10.453620295549257</v>
      </c>
      <c r="G303" s="6">
        <f t="shared" si="41"/>
        <v>14.890936731335103</v>
      </c>
      <c r="H303" s="6">
        <f t="shared" si="42"/>
        <v>3.4729635533386083</v>
      </c>
      <c r="I303" s="6">
        <f t="shared" si="42"/>
        <v>-9.8018449397558634</v>
      </c>
      <c r="J303" s="6">
        <v>0</v>
      </c>
      <c r="K303" s="6">
        <v>-9.8000000000000007</v>
      </c>
    </row>
    <row r="304" spans="4:11" x14ac:dyDescent="0.3">
      <c r="D304" s="6">
        <v>303</v>
      </c>
      <c r="E304" s="6">
        <f t="shared" si="36"/>
        <v>3.0199999999999796</v>
      </c>
      <c r="F304" s="6">
        <f t="shared" si="41"/>
        <v>10.488349931082643</v>
      </c>
      <c r="G304" s="6">
        <f t="shared" si="41"/>
        <v>14.792428281937545</v>
      </c>
      <c r="H304" s="6">
        <f t="shared" si="42"/>
        <v>3.4729635533386083</v>
      </c>
      <c r="I304" s="6">
        <f t="shared" si="42"/>
        <v>-9.8998449397558641</v>
      </c>
      <c r="J304" s="6">
        <v>0</v>
      </c>
      <c r="K304" s="6">
        <v>-9.8000000000000007</v>
      </c>
    </row>
    <row r="305" spans="4:11" x14ac:dyDescent="0.3">
      <c r="D305" s="6">
        <v>304</v>
      </c>
      <c r="E305" s="6">
        <f t="shared" si="36"/>
        <v>3.0299999999999794</v>
      </c>
      <c r="F305" s="6">
        <f t="shared" si="41"/>
        <v>10.52307956661603</v>
      </c>
      <c r="G305" s="6">
        <f t="shared" si="41"/>
        <v>14.692939832539986</v>
      </c>
      <c r="H305" s="6">
        <f t="shared" si="42"/>
        <v>3.4729635533386083</v>
      </c>
      <c r="I305" s="6">
        <f t="shared" si="42"/>
        <v>-9.9978449397558649</v>
      </c>
      <c r="J305" s="6">
        <v>0</v>
      </c>
      <c r="K305" s="6">
        <v>-9.8000000000000007</v>
      </c>
    </row>
    <row r="306" spans="4:11" x14ac:dyDescent="0.3">
      <c r="D306" s="6">
        <v>305</v>
      </c>
      <c r="E306" s="6">
        <f t="shared" si="36"/>
        <v>3.0399999999999792</v>
      </c>
      <c r="F306" s="6">
        <f t="shared" si="41"/>
        <v>10.557809202149416</v>
      </c>
      <c r="G306" s="6">
        <f t="shared" si="41"/>
        <v>14.592471383142428</v>
      </c>
      <c r="H306" s="6">
        <f t="shared" si="42"/>
        <v>3.4729635533386083</v>
      </c>
      <c r="I306" s="6">
        <f t="shared" si="42"/>
        <v>-10.095844939755866</v>
      </c>
      <c r="J306" s="6">
        <v>0</v>
      </c>
      <c r="K306" s="6">
        <v>-9.8000000000000007</v>
      </c>
    </row>
    <row r="307" spans="4:11" x14ac:dyDescent="0.3">
      <c r="D307" s="6">
        <v>306</v>
      </c>
      <c r="E307" s="6">
        <f t="shared" si="36"/>
        <v>3.049999999999979</v>
      </c>
      <c r="F307" s="6">
        <f t="shared" si="41"/>
        <v>10.592538837682802</v>
      </c>
      <c r="G307" s="6">
        <f t="shared" si="41"/>
        <v>14.491022933744869</v>
      </c>
      <c r="H307" s="6">
        <f t="shared" si="42"/>
        <v>3.4729635533386083</v>
      </c>
      <c r="I307" s="6">
        <f t="shared" si="42"/>
        <v>-10.193844939755866</v>
      </c>
      <c r="J307" s="6">
        <v>0</v>
      </c>
      <c r="K307" s="6">
        <v>-9.8000000000000007</v>
      </c>
    </row>
    <row r="308" spans="4:11" x14ac:dyDescent="0.3">
      <c r="D308" s="6">
        <v>307</v>
      </c>
      <c r="E308" s="6">
        <f t="shared" si="36"/>
        <v>3.0599999999999787</v>
      </c>
      <c r="F308" s="6">
        <f t="shared" ref="F308:G323" si="43">F307+H307*$B$2+0.5*J307*$B$2^2</f>
        <v>10.627268473216189</v>
      </c>
      <c r="G308" s="6">
        <f t="shared" si="43"/>
        <v>14.388594484347312</v>
      </c>
      <c r="H308" s="6">
        <f t="shared" ref="H308:I323" si="44">H307+J307*$B$2</f>
        <v>3.4729635533386083</v>
      </c>
      <c r="I308" s="6">
        <f t="shared" si="44"/>
        <v>-10.291844939755867</v>
      </c>
      <c r="J308" s="6">
        <v>0</v>
      </c>
      <c r="K308" s="6">
        <v>-9.8000000000000007</v>
      </c>
    </row>
    <row r="309" spans="4:11" x14ac:dyDescent="0.3">
      <c r="D309" s="6">
        <v>308</v>
      </c>
      <c r="E309" s="6">
        <f t="shared" si="36"/>
        <v>3.0699999999999785</v>
      </c>
      <c r="F309" s="6">
        <f t="shared" si="43"/>
        <v>10.661998108749575</v>
      </c>
      <c r="G309" s="6">
        <f t="shared" si="43"/>
        <v>14.285186034949755</v>
      </c>
      <c r="H309" s="6">
        <f t="shared" si="44"/>
        <v>3.4729635533386083</v>
      </c>
      <c r="I309" s="6">
        <f t="shared" si="44"/>
        <v>-10.389844939755868</v>
      </c>
      <c r="J309" s="6">
        <v>0</v>
      </c>
      <c r="K309" s="6">
        <v>-9.8000000000000007</v>
      </c>
    </row>
    <row r="310" spans="4:11" x14ac:dyDescent="0.3">
      <c r="D310" s="6">
        <v>309</v>
      </c>
      <c r="E310" s="6">
        <f t="shared" si="36"/>
        <v>3.0799999999999783</v>
      </c>
      <c r="F310" s="6">
        <f t="shared" si="43"/>
        <v>10.696727744282962</v>
      </c>
      <c r="G310" s="6">
        <f t="shared" si="43"/>
        <v>14.180797585552197</v>
      </c>
      <c r="H310" s="6">
        <f t="shared" si="44"/>
        <v>3.4729635533386083</v>
      </c>
      <c r="I310" s="6">
        <f t="shared" si="44"/>
        <v>-10.487844939755869</v>
      </c>
      <c r="J310" s="6">
        <v>0</v>
      </c>
      <c r="K310" s="6">
        <v>-9.8000000000000007</v>
      </c>
    </row>
    <row r="311" spans="4:11" x14ac:dyDescent="0.3">
      <c r="D311" s="6">
        <v>310</v>
      </c>
      <c r="E311" s="6">
        <f t="shared" si="36"/>
        <v>3.0899999999999781</v>
      </c>
      <c r="F311" s="6">
        <f t="shared" si="43"/>
        <v>10.731457379816348</v>
      </c>
      <c r="G311" s="6">
        <f t="shared" si="43"/>
        <v>14.075429136154639</v>
      </c>
      <c r="H311" s="6">
        <f t="shared" si="44"/>
        <v>3.4729635533386083</v>
      </c>
      <c r="I311" s="6">
        <f t="shared" si="44"/>
        <v>-10.585844939755869</v>
      </c>
      <c r="J311" s="6">
        <v>0</v>
      </c>
      <c r="K311" s="6">
        <v>-9.8000000000000007</v>
      </c>
    </row>
    <row r="312" spans="4:11" x14ac:dyDescent="0.3">
      <c r="D312" s="6">
        <v>311</v>
      </c>
      <c r="E312" s="6">
        <f t="shared" si="36"/>
        <v>3.0999999999999779</v>
      </c>
      <c r="F312" s="6">
        <f t="shared" si="43"/>
        <v>10.766187015349734</v>
      </c>
      <c r="G312" s="6">
        <f t="shared" si="43"/>
        <v>13.969080686757081</v>
      </c>
      <c r="H312" s="6">
        <f t="shared" si="44"/>
        <v>3.4729635533386083</v>
      </c>
      <c r="I312" s="6">
        <f t="shared" si="44"/>
        <v>-10.68384493975587</v>
      </c>
      <c r="J312" s="6">
        <v>0</v>
      </c>
      <c r="K312" s="6">
        <v>-9.8000000000000007</v>
      </c>
    </row>
    <row r="313" spans="4:11" x14ac:dyDescent="0.3">
      <c r="D313" s="6">
        <v>312</v>
      </c>
      <c r="E313" s="6">
        <f t="shared" si="36"/>
        <v>3.1099999999999777</v>
      </c>
      <c r="F313" s="6">
        <f t="shared" si="43"/>
        <v>10.800916650883121</v>
      </c>
      <c r="G313" s="6">
        <f t="shared" si="43"/>
        <v>13.861752237359523</v>
      </c>
      <c r="H313" s="6">
        <f t="shared" si="44"/>
        <v>3.4729635533386083</v>
      </c>
      <c r="I313" s="6">
        <f t="shared" si="44"/>
        <v>-10.781844939755871</v>
      </c>
      <c r="J313" s="6">
        <v>0</v>
      </c>
      <c r="K313" s="6">
        <v>-9.8000000000000007</v>
      </c>
    </row>
    <row r="314" spans="4:11" x14ac:dyDescent="0.3">
      <c r="D314" s="6">
        <v>313</v>
      </c>
      <c r="E314" s="6">
        <f t="shared" si="36"/>
        <v>3.1199999999999775</v>
      </c>
      <c r="F314" s="6">
        <f t="shared" si="43"/>
        <v>10.835646286416507</v>
      </c>
      <c r="G314" s="6">
        <f t="shared" si="43"/>
        <v>13.753443787961965</v>
      </c>
      <c r="H314" s="6">
        <f t="shared" si="44"/>
        <v>3.4729635533386083</v>
      </c>
      <c r="I314" s="6">
        <f t="shared" si="44"/>
        <v>-10.879844939755872</v>
      </c>
      <c r="J314" s="6">
        <v>0</v>
      </c>
      <c r="K314" s="6">
        <v>-9.8000000000000007</v>
      </c>
    </row>
    <row r="315" spans="4:11" x14ac:dyDescent="0.3">
      <c r="D315" s="6">
        <v>314</v>
      </c>
      <c r="E315" s="6">
        <f t="shared" si="36"/>
        <v>3.1299999999999772</v>
      </c>
      <c r="F315" s="6">
        <f t="shared" si="43"/>
        <v>10.870375921949893</v>
      </c>
      <c r="G315" s="6">
        <f t="shared" si="43"/>
        <v>13.644155338564406</v>
      </c>
      <c r="H315" s="6">
        <f t="shared" si="44"/>
        <v>3.4729635533386083</v>
      </c>
      <c r="I315" s="6">
        <f t="shared" si="44"/>
        <v>-10.977844939755872</v>
      </c>
      <c r="J315" s="6">
        <v>0</v>
      </c>
      <c r="K315" s="6">
        <v>-9.8000000000000007</v>
      </c>
    </row>
    <row r="316" spans="4:11" x14ac:dyDescent="0.3">
      <c r="D316" s="6">
        <v>315</v>
      </c>
      <c r="E316" s="6">
        <f t="shared" si="36"/>
        <v>3.139999999999977</v>
      </c>
      <c r="F316" s="6">
        <f t="shared" si="43"/>
        <v>10.90510555748328</v>
      </c>
      <c r="G316" s="6">
        <f t="shared" si="43"/>
        <v>13.533886889166848</v>
      </c>
      <c r="H316" s="6">
        <f t="shared" si="44"/>
        <v>3.4729635533386083</v>
      </c>
      <c r="I316" s="6">
        <f t="shared" si="44"/>
        <v>-11.075844939755873</v>
      </c>
      <c r="J316" s="6">
        <v>0</v>
      </c>
      <c r="K316" s="6">
        <v>-9.8000000000000007</v>
      </c>
    </row>
    <row r="317" spans="4:11" x14ac:dyDescent="0.3">
      <c r="D317" s="6">
        <v>316</v>
      </c>
      <c r="E317" s="6">
        <f t="shared" si="36"/>
        <v>3.1499999999999768</v>
      </c>
      <c r="F317" s="6">
        <f t="shared" si="43"/>
        <v>10.939835193016666</v>
      </c>
      <c r="G317" s="6">
        <f t="shared" si="43"/>
        <v>13.42263843976929</v>
      </c>
      <c r="H317" s="6">
        <f t="shared" si="44"/>
        <v>3.4729635533386083</v>
      </c>
      <c r="I317" s="6">
        <f t="shared" si="44"/>
        <v>-11.173844939755874</v>
      </c>
      <c r="J317" s="6">
        <v>0</v>
      </c>
      <c r="K317" s="6">
        <v>-9.8000000000000007</v>
      </c>
    </row>
    <row r="318" spans="4:11" x14ac:dyDescent="0.3">
      <c r="D318" s="6">
        <v>317</v>
      </c>
      <c r="E318" s="6">
        <f t="shared" si="36"/>
        <v>3.1599999999999766</v>
      </c>
      <c r="F318" s="6">
        <f t="shared" si="43"/>
        <v>10.974564828550053</v>
      </c>
      <c r="G318" s="6">
        <f t="shared" si="43"/>
        <v>13.310409990371733</v>
      </c>
      <c r="H318" s="6">
        <f t="shared" si="44"/>
        <v>3.4729635533386083</v>
      </c>
      <c r="I318" s="6">
        <f t="shared" si="44"/>
        <v>-11.271844939755875</v>
      </c>
      <c r="J318" s="6">
        <v>0</v>
      </c>
      <c r="K318" s="6">
        <v>-9.8000000000000007</v>
      </c>
    </row>
    <row r="319" spans="4:11" x14ac:dyDescent="0.3">
      <c r="D319" s="6">
        <v>318</v>
      </c>
      <c r="E319" s="6">
        <f t="shared" si="36"/>
        <v>3.1699999999999764</v>
      </c>
      <c r="F319" s="6">
        <f t="shared" si="43"/>
        <v>11.009294464083439</v>
      </c>
      <c r="G319" s="6">
        <f t="shared" si="43"/>
        <v>13.197201540974175</v>
      </c>
      <c r="H319" s="6">
        <f t="shared" si="44"/>
        <v>3.4729635533386083</v>
      </c>
      <c r="I319" s="6">
        <f t="shared" si="44"/>
        <v>-11.369844939755875</v>
      </c>
      <c r="J319" s="6">
        <v>0</v>
      </c>
      <c r="K319" s="6">
        <v>-9.8000000000000007</v>
      </c>
    </row>
    <row r="320" spans="4:11" x14ac:dyDescent="0.3">
      <c r="D320" s="6">
        <v>319</v>
      </c>
      <c r="E320" s="6">
        <f t="shared" si="36"/>
        <v>3.1799999999999762</v>
      </c>
      <c r="F320" s="6">
        <f t="shared" si="43"/>
        <v>11.044024099616825</v>
      </c>
      <c r="G320" s="6">
        <f t="shared" si="43"/>
        <v>13.083013091576618</v>
      </c>
      <c r="H320" s="6">
        <f t="shared" si="44"/>
        <v>3.4729635533386083</v>
      </c>
      <c r="I320" s="6">
        <f t="shared" si="44"/>
        <v>-11.467844939755876</v>
      </c>
      <c r="J320" s="6">
        <v>0</v>
      </c>
      <c r="K320" s="6">
        <v>-9.8000000000000007</v>
      </c>
    </row>
    <row r="321" spans="4:11" x14ac:dyDescent="0.3">
      <c r="D321" s="6">
        <v>320</v>
      </c>
      <c r="E321" s="6">
        <f t="shared" si="36"/>
        <v>3.189999999999976</v>
      </c>
      <c r="F321" s="6">
        <f t="shared" si="43"/>
        <v>11.078753735150212</v>
      </c>
      <c r="G321" s="6">
        <f t="shared" si="43"/>
        <v>12.96784464217906</v>
      </c>
      <c r="H321" s="6">
        <f t="shared" si="44"/>
        <v>3.4729635533386083</v>
      </c>
      <c r="I321" s="6">
        <f t="shared" si="44"/>
        <v>-11.565844939755877</v>
      </c>
      <c r="J321" s="6">
        <v>0</v>
      </c>
      <c r="K321" s="6">
        <v>-9.8000000000000007</v>
      </c>
    </row>
    <row r="322" spans="4:11" x14ac:dyDescent="0.3">
      <c r="D322" s="6">
        <v>321</v>
      </c>
      <c r="E322" s="6">
        <f t="shared" si="36"/>
        <v>3.1999999999999758</v>
      </c>
      <c r="F322" s="6">
        <f t="shared" si="43"/>
        <v>11.113483370683598</v>
      </c>
      <c r="G322" s="6">
        <f t="shared" si="43"/>
        <v>12.851696192781501</v>
      </c>
      <c r="H322" s="6">
        <f t="shared" si="44"/>
        <v>3.4729635533386083</v>
      </c>
      <c r="I322" s="6">
        <f t="shared" si="44"/>
        <v>-11.663844939755878</v>
      </c>
      <c r="J322" s="6">
        <v>0</v>
      </c>
      <c r="K322" s="6">
        <v>-9.8000000000000007</v>
      </c>
    </row>
    <row r="323" spans="4:11" x14ac:dyDescent="0.3">
      <c r="D323" s="6">
        <v>322</v>
      </c>
      <c r="E323" s="6">
        <f t="shared" si="36"/>
        <v>3.2099999999999755</v>
      </c>
      <c r="F323" s="6">
        <f t="shared" si="43"/>
        <v>11.148213006216984</v>
      </c>
      <c r="G323" s="6">
        <f t="shared" si="43"/>
        <v>12.734567743383943</v>
      </c>
      <c r="H323" s="6">
        <f t="shared" si="44"/>
        <v>3.4729635533386083</v>
      </c>
      <c r="I323" s="6">
        <f t="shared" si="44"/>
        <v>-11.761844939755878</v>
      </c>
      <c r="J323" s="6">
        <v>0</v>
      </c>
      <c r="K323" s="6">
        <v>-9.8000000000000007</v>
      </c>
    </row>
    <row r="324" spans="4:11" x14ac:dyDescent="0.3">
      <c r="D324" s="6">
        <v>323</v>
      </c>
      <c r="E324" s="6">
        <f t="shared" ref="E324:E387" si="45">$B$2+E323</f>
        <v>3.2199999999999753</v>
      </c>
      <c r="F324" s="6">
        <f t="shared" ref="F324:G339" si="46">F323+H323*$B$2+0.5*J323*$B$2^2</f>
        <v>11.182942641750371</v>
      </c>
      <c r="G324" s="6">
        <f t="shared" si="46"/>
        <v>12.616459293986384</v>
      </c>
      <c r="H324" s="6">
        <f t="shared" ref="H324:I339" si="47">H323+J323*$B$2</f>
        <v>3.4729635533386083</v>
      </c>
      <c r="I324" s="6">
        <f t="shared" si="47"/>
        <v>-11.859844939755879</v>
      </c>
      <c r="J324" s="6">
        <v>0</v>
      </c>
      <c r="K324" s="6">
        <v>-9.8000000000000007</v>
      </c>
    </row>
    <row r="325" spans="4:11" x14ac:dyDescent="0.3">
      <c r="D325" s="6">
        <v>324</v>
      </c>
      <c r="E325" s="6">
        <f t="shared" si="45"/>
        <v>3.2299999999999751</v>
      </c>
      <c r="F325" s="6">
        <f t="shared" si="46"/>
        <v>11.217672277283757</v>
      </c>
      <c r="G325" s="6">
        <f t="shared" si="46"/>
        <v>12.497370844588826</v>
      </c>
      <c r="H325" s="6">
        <f t="shared" si="47"/>
        <v>3.4729635533386083</v>
      </c>
      <c r="I325" s="6">
        <f t="shared" si="47"/>
        <v>-11.95784493975588</v>
      </c>
      <c r="J325" s="6">
        <v>0</v>
      </c>
      <c r="K325" s="6">
        <v>-9.8000000000000007</v>
      </c>
    </row>
    <row r="326" spans="4:11" x14ac:dyDescent="0.3">
      <c r="D326" s="6">
        <v>325</v>
      </c>
      <c r="E326" s="6">
        <f t="shared" si="45"/>
        <v>3.2399999999999749</v>
      </c>
      <c r="F326" s="6">
        <f t="shared" si="46"/>
        <v>11.252401912817144</v>
      </c>
      <c r="G326" s="6">
        <f t="shared" si="46"/>
        <v>12.377302395191268</v>
      </c>
      <c r="H326" s="6">
        <f t="shared" si="47"/>
        <v>3.4729635533386083</v>
      </c>
      <c r="I326" s="6">
        <f t="shared" si="47"/>
        <v>-12.055844939755881</v>
      </c>
      <c r="J326" s="6">
        <v>0</v>
      </c>
      <c r="K326" s="6">
        <v>-9.8000000000000007</v>
      </c>
    </row>
    <row r="327" spans="4:11" x14ac:dyDescent="0.3">
      <c r="D327" s="6">
        <v>326</v>
      </c>
      <c r="E327" s="6">
        <f t="shared" si="45"/>
        <v>3.2499999999999747</v>
      </c>
      <c r="F327" s="6">
        <f t="shared" si="46"/>
        <v>11.28713154835053</v>
      </c>
      <c r="G327" s="6">
        <f t="shared" si="46"/>
        <v>12.256253945793711</v>
      </c>
      <c r="H327" s="6">
        <f t="shared" si="47"/>
        <v>3.4729635533386083</v>
      </c>
      <c r="I327" s="6">
        <f t="shared" si="47"/>
        <v>-12.153844939755881</v>
      </c>
      <c r="J327" s="6">
        <v>0</v>
      </c>
      <c r="K327" s="6">
        <v>-9.8000000000000007</v>
      </c>
    </row>
    <row r="328" spans="4:11" x14ac:dyDescent="0.3">
      <c r="D328" s="6">
        <v>327</v>
      </c>
      <c r="E328" s="6">
        <f t="shared" si="45"/>
        <v>3.2599999999999745</v>
      </c>
      <c r="F328" s="6">
        <f t="shared" si="46"/>
        <v>11.321861183883916</v>
      </c>
      <c r="G328" s="6">
        <f t="shared" si="46"/>
        <v>12.134225496396153</v>
      </c>
      <c r="H328" s="6">
        <f t="shared" si="47"/>
        <v>3.4729635533386083</v>
      </c>
      <c r="I328" s="6">
        <f t="shared" si="47"/>
        <v>-12.251844939755882</v>
      </c>
      <c r="J328" s="6">
        <v>0</v>
      </c>
      <c r="K328" s="6">
        <v>-9.8000000000000007</v>
      </c>
    </row>
    <row r="329" spans="4:11" x14ac:dyDescent="0.3">
      <c r="D329" s="6">
        <v>328</v>
      </c>
      <c r="E329" s="6">
        <f t="shared" si="45"/>
        <v>3.2699999999999743</v>
      </c>
      <c r="F329" s="6">
        <f t="shared" si="46"/>
        <v>11.356590819417303</v>
      </c>
      <c r="G329" s="6">
        <f t="shared" si="46"/>
        <v>12.011217046998595</v>
      </c>
      <c r="H329" s="6">
        <f t="shared" si="47"/>
        <v>3.4729635533386083</v>
      </c>
      <c r="I329" s="6">
        <f t="shared" si="47"/>
        <v>-12.349844939755883</v>
      </c>
      <c r="J329" s="6">
        <v>0</v>
      </c>
      <c r="K329" s="6">
        <v>-9.8000000000000007</v>
      </c>
    </row>
    <row r="330" spans="4:11" x14ac:dyDescent="0.3">
      <c r="D330" s="6">
        <v>329</v>
      </c>
      <c r="E330" s="6">
        <f t="shared" si="45"/>
        <v>3.279999999999974</v>
      </c>
      <c r="F330" s="6">
        <f t="shared" si="46"/>
        <v>11.391320454950689</v>
      </c>
      <c r="G330" s="6">
        <f t="shared" si="46"/>
        <v>11.887228597601037</v>
      </c>
      <c r="H330" s="6">
        <f t="shared" si="47"/>
        <v>3.4729635533386083</v>
      </c>
      <c r="I330" s="6">
        <f t="shared" si="47"/>
        <v>-12.447844939755884</v>
      </c>
      <c r="J330" s="6">
        <v>0</v>
      </c>
      <c r="K330" s="6">
        <v>-9.8000000000000007</v>
      </c>
    </row>
    <row r="331" spans="4:11" x14ac:dyDescent="0.3">
      <c r="D331" s="6">
        <v>330</v>
      </c>
      <c r="E331" s="6">
        <f t="shared" si="45"/>
        <v>3.2899999999999738</v>
      </c>
      <c r="F331" s="6">
        <f t="shared" si="46"/>
        <v>11.426050090484075</v>
      </c>
      <c r="G331" s="6">
        <f t="shared" si="46"/>
        <v>11.762260148203479</v>
      </c>
      <c r="H331" s="6">
        <f t="shared" si="47"/>
        <v>3.4729635533386083</v>
      </c>
      <c r="I331" s="6">
        <f t="shared" si="47"/>
        <v>-12.545844939755884</v>
      </c>
      <c r="J331" s="6">
        <v>0</v>
      </c>
      <c r="K331" s="6">
        <v>-9.8000000000000007</v>
      </c>
    </row>
    <row r="332" spans="4:11" x14ac:dyDescent="0.3">
      <c r="D332" s="6">
        <v>331</v>
      </c>
      <c r="E332" s="6">
        <f t="shared" si="45"/>
        <v>3.2999999999999736</v>
      </c>
      <c r="F332" s="6">
        <f t="shared" si="46"/>
        <v>11.460779726017462</v>
      </c>
      <c r="G332" s="6">
        <f t="shared" si="46"/>
        <v>11.636311698805921</v>
      </c>
      <c r="H332" s="6">
        <f t="shared" si="47"/>
        <v>3.4729635533386083</v>
      </c>
      <c r="I332" s="6">
        <f t="shared" si="47"/>
        <v>-12.643844939755885</v>
      </c>
      <c r="J332" s="6">
        <v>0</v>
      </c>
      <c r="K332" s="6">
        <v>-9.8000000000000007</v>
      </c>
    </row>
    <row r="333" spans="4:11" x14ac:dyDescent="0.3">
      <c r="D333" s="6">
        <v>332</v>
      </c>
      <c r="E333" s="6">
        <f t="shared" si="45"/>
        <v>3.3099999999999734</v>
      </c>
      <c r="F333" s="6">
        <f t="shared" si="46"/>
        <v>11.495509361550848</v>
      </c>
      <c r="G333" s="6">
        <f t="shared" si="46"/>
        <v>11.509383249408362</v>
      </c>
      <c r="H333" s="6">
        <f t="shared" si="47"/>
        <v>3.4729635533386083</v>
      </c>
      <c r="I333" s="6">
        <f t="shared" si="47"/>
        <v>-12.741844939755886</v>
      </c>
      <c r="J333" s="6">
        <v>0</v>
      </c>
      <c r="K333" s="6">
        <v>-9.8000000000000007</v>
      </c>
    </row>
    <row r="334" spans="4:11" x14ac:dyDescent="0.3">
      <c r="D334" s="6">
        <v>333</v>
      </c>
      <c r="E334" s="6">
        <f t="shared" si="45"/>
        <v>3.3199999999999732</v>
      </c>
      <c r="F334" s="6">
        <f t="shared" si="46"/>
        <v>11.530238997084234</v>
      </c>
      <c r="G334" s="6">
        <f t="shared" si="46"/>
        <v>11.381474800010803</v>
      </c>
      <c r="H334" s="6">
        <f t="shared" si="47"/>
        <v>3.4729635533386083</v>
      </c>
      <c r="I334" s="6">
        <f t="shared" si="47"/>
        <v>-12.839844939755887</v>
      </c>
      <c r="J334" s="6">
        <v>0</v>
      </c>
      <c r="K334" s="6">
        <v>-9.8000000000000007</v>
      </c>
    </row>
    <row r="335" spans="4:11" x14ac:dyDescent="0.3">
      <c r="D335" s="6">
        <v>334</v>
      </c>
      <c r="E335" s="6">
        <f t="shared" si="45"/>
        <v>3.329999999999973</v>
      </c>
      <c r="F335" s="6">
        <f t="shared" si="46"/>
        <v>11.564968632617621</v>
      </c>
      <c r="G335" s="6">
        <f t="shared" si="46"/>
        <v>11.252586350613246</v>
      </c>
      <c r="H335" s="6">
        <f t="shared" si="47"/>
        <v>3.4729635533386083</v>
      </c>
      <c r="I335" s="6">
        <f t="shared" si="47"/>
        <v>-12.937844939755887</v>
      </c>
      <c r="J335" s="6">
        <v>0</v>
      </c>
      <c r="K335" s="6">
        <v>-9.8000000000000007</v>
      </c>
    </row>
    <row r="336" spans="4:11" x14ac:dyDescent="0.3">
      <c r="D336" s="6">
        <v>335</v>
      </c>
      <c r="E336" s="6">
        <f t="shared" si="45"/>
        <v>3.3399999999999728</v>
      </c>
      <c r="F336" s="6">
        <f t="shared" si="46"/>
        <v>11.599698268151007</v>
      </c>
      <c r="G336" s="6">
        <f t="shared" si="46"/>
        <v>11.122717901215688</v>
      </c>
      <c r="H336" s="6">
        <f t="shared" si="47"/>
        <v>3.4729635533386083</v>
      </c>
      <c r="I336" s="6">
        <f t="shared" si="47"/>
        <v>-13.035844939755888</v>
      </c>
      <c r="J336" s="6">
        <v>0</v>
      </c>
      <c r="K336" s="6">
        <v>-9.8000000000000007</v>
      </c>
    </row>
    <row r="337" spans="4:11" x14ac:dyDescent="0.3">
      <c r="D337" s="6">
        <v>336</v>
      </c>
      <c r="E337" s="6">
        <f t="shared" si="45"/>
        <v>3.3499999999999726</v>
      </c>
      <c r="F337" s="6">
        <f t="shared" si="46"/>
        <v>11.634427903684394</v>
      </c>
      <c r="G337" s="6">
        <f t="shared" si="46"/>
        <v>10.991869451818131</v>
      </c>
      <c r="H337" s="6">
        <f t="shared" si="47"/>
        <v>3.4729635533386083</v>
      </c>
      <c r="I337" s="6">
        <f t="shared" si="47"/>
        <v>-13.133844939755889</v>
      </c>
      <c r="J337" s="6">
        <v>0</v>
      </c>
      <c r="K337" s="6">
        <v>-9.8000000000000007</v>
      </c>
    </row>
    <row r="338" spans="4:11" x14ac:dyDescent="0.3">
      <c r="D338" s="6">
        <v>337</v>
      </c>
      <c r="E338" s="6">
        <f t="shared" si="45"/>
        <v>3.3599999999999723</v>
      </c>
      <c r="F338" s="6">
        <f t="shared" si="46"/>
        <v>11.66915753921778</v>
      </c>
      <c r="G338" s="6">
        <f t="shared" si="46"/>
        <v>10.860041002420573</v>
      </c>
      <c r="H338" s="6">
        <f t="shared" si="47"/>
        <v>3.4729635533386083</v>
      </c>
      <c r="I338" s="6">
        <f t="shared" si="47"/>
        <v>-13.23184493975589</v>
      </c>
      <c r="J338" s="6">
        <v>0</v>
      </c>
      <c r="K338" s="6">
        <v>-9.8000000000000007</v>
      </c>
    </row>
    <row r="339" spans="4:11" x14ac:dyDescent="0.3">
      <c r="D339" s="6">
        <v>338</v>
      </c>
      <c r="E339" s="6">
        <f t="shared" si="45"/>
        <v>3.3699999999999721</v>
      </c>
      <c r="F339" s="6">
        <f t="shared" si="46"/>
        <v>11.703887174751166</v>
      </c>
      <c r="G339" s="6">
        <f t="shared" si="46"/>
        <v>10.727232553023015</v>
      </c>
      <c r="H339" s="6">
        <f t="shared" si="47"/>
        <v>3.4729635533386083</v>
      </c>
      <c r="I339" s="6">
        <f t="shared" si="47"/>
        <v>-13.32984493975589</v>
      </c>
      <c r="J339" s="6">
        <v>0</v>
      </c>
      <c r="K339" s="6">
        <v>-9.8000000000000007</v>
      </c>
    </row>
    <row r="340" spans="4:11" x14ac:dyDescent="0.3">
      <c r="D340" s="6">
        <v>339</v>
      </c>
      <c r="E340" s="6">
        <f t="shared" si="45"/>
        <v>3.3799999999999719</v>
      </c>
      <c r="F340" s="6">
        <f t="shared" ref="F340:G355" si="48">F339+H339*$B$2+0.5*J339*$B$2^2</f>
        <v>11.738616810284553</v>
      </c>
      <c r="G340" s="6">
        <f t="shared" si="48"/>
        <v>10.593444103625457</v>
      </c>
      <c r="H340" s="6">
        <f t="shared" ref="H340:I355" si="49">H339+J339*$B$2</f>
        <v>3.4729635533386083</v>
      </c>
      <c r="I340" s="6">
        <f t="shared" si="49"/>
        <v>-13.427844939755891</v>
      </c>
      <c r="J340" s="6">
        <v>0</v>
      </c>
      <c r="K340" s="6">
        <v>-9.8000000000000007</v>
      </c>
    </row>
    <row r="341" spans="4:11" x14ac:dyDescent="0.3">
      <c r="D341" s="6">
        <v>340</v>
      </c>
      <c r="E341" s="6">
        <f t="shared" si="45"/>
        <v>3.3899999999999717</v>
      </c>
      <c r="F341" s="6">
        <f t="shared" si="48"/>
        <v>11.773346445817939</v>
      </c>
      <c r="G341" s="6">
        <f t="shared" si="48"/>
        <v>10.458675654227898</v>
      </c>
      <c r="H341" s="6">
        <f t="shared" si="49"/>
        <v>3.4729635533386083</v>
      </c>
      <c r="I341" s="6">
        <f t="shared" si="49"/>
        <v>-13.525844939755892</v>
      </c>
      <c r="J341" s="6">
        <v>0</v>
      </c>
      <c r="K341" s="6">
        <v>-9.8000000000000007</v>
      </c>
    </row>
    <row r="342" spans="4:11" x14ac:dyDescent="0.3">
      <c r="D342" s="6">
        <v>341</v>
      </c>
      <c r="E342" s="6">
        <f t="shared" si="45"/>
        <v>3.3999999999999715</v>
      </c>
      <c r="F342" s="6">
        <f t="shared" si="48"/>
        <v>11.808076081351325</v>
      </c>
      <c r="G342" s="6">
        <f t="shared" si="48"/>
        <v>10.322927204830339</v>
      </c>
      <c r="H342" s="6">
        <f t="shared" si="49"/>
        <v>3.4729635533386083</v>
      </c>
      <c r="I342" s="6">
        <f t="shared" si="49"/>
        <v>-13.623844939755893</v>
      </c>
      <c r="J342" s="6">
        <v>0</v>
      </c>
      <c r="K342" s="6">
        <v>-9.8000000000000007</v>
      </c>
    </row>
    <row r="343" spans="4:11" x14ac:dyDescent="0.3">
      <c r="D343" s="6">
        <v>342</v>
      </c>
      <c r="E343" s="6">
        <f t="shared" si="45"/>
        <v>3.4099999999999713</v>
      </c>
      <c r="F343" s="6">
        <f t="shared" si="48"/>
        <v>11.842805716884712</v>
      </c>
      <c r="G343" s="6">
        <f t="shared" si="48"/>
        <v>10.18619875543278</v>
      </c>
      <c r="H343" s="6">
        <f t="shared" si="49"/>
        <v>3.4729635533386083</v>
      </c>
      <c r="I343" s="6">
        <f t="shared" si="49"/>
        <v>-13.721844939755893</v>
      </c>
      <c r="J343" s="6">
        <v>0</v>
      </c>
      <c r="K343" s="6">
        <v>-9.8000000000000007</v>
      </c>
    </row>
    <row r="344" spans="4:11" x14ac:dyDescent="0.3">
      <c r="D344" s="6">
        <v>343</v>
      </c>
      <c r="E344" s="6">
        <f t="shared" si="45"/>
        <v>3.4199999999999711</v>
      </c>
      <c r="F344" s="6">
        <f t="shared" si="48"/>
        <v>11.877535352418098</v>
      </c>
      <c r="G344" s="6">
        <f t="shared" si="48"/>
        <v>10.048490306035223</v>
      </c>
      <c r="H344" s="6">
        <f t="shared" si="49"/>
        <v>3.4729635533386083</v>
      </c>
      <c r="I344" s="6">
        <f t="shared" si="49"/>
        <v>-13.819844939755894</v>
      </c>
      <c r="J344" s="6">
        <v>0</v>
      </c>
      <c r="K344" s="6">
        <v>-9.8000000000000007</v>
      </c>
    </row>
    <row r="345" spans="4:11" x14ac:dyDescent="0.3">
      <c r="D345" s="6">
        <v>344</v>
      </c>
      <c r="E345" s="6">
        <f t="shared" si="45"/>
        <v>3.4299999999999708</v>
      </c>
      <c r="F345" s="6">
        <f t="shared" si="48"/>
        <v>11.912264987951485</v>
      </c>
      <c r="G345" s="6">
        <f t="shared" si="48"/>
        <v>9.9098018566376656</v>
      </c>
      <c r="H345" s="6">
        <f t="shared" si="49"/>
        <v>3.4729635533386083</v>
      </c>
      <c r="I345" s="6">
        <f t="shared" si="49"/>
        <v>-13.917844939755895</v>
      </c>
      <c r="J345" s="6">
        <v>0</v>
      </c>
      <c r="K345" s="6">
        <v>-9.8000000000000007</v>
      </c>
    </row>
    <row r="346" spans="4:11" x14ac:dyDescent="0.3">
      <c r="D346" s="6">
        <v>345</v>
      </c>
      <c r="E346" s="6">
        <f t="shared" si="45"/>
        <v>3.4399999999999706</v>
      </c>
      <c r="F346" s="6">
        <f t="shared" si="48"/>
        <v>11.946994623484871</v>
      </c>
      <c r="G346" s="6">
        <f t="shared" si="48"/>
        <v>9.7701334072401078</v>
      </c>
      <c r="H346" s="6">
        <f t="shared" si="49"/>
        <v>3.4729635533386083</v>
      </c>
      <c r="I346" s="6">
        <f t="shared" si="49"/>
        <v>-14.015844939755896</v>
      </c>
      <c r="J346" s="6">
        <v>0</v>
      </c>
      <c r="K346" s="6">
        <v>-9.8000000000000007</v>
      </c>
    </row>
    <row r="347" spans="4:11" x14ac:dyDescent="0.3">
      <c r="D347" s="6">
        <v>346</v>
      </c>
      <c r="E347" s="6">
        <f t="shared" si="45"/>
        <v>3.4499999999999704</v>
      </c>
      <c r="F347" s="6">
        <f t="shared" si="48"/>
        <v>11.981724259018257</v>
      </c>
      <c r="G347" s="6">
        <f t="shared" si="48"/>
        <v>9.6294849578425499</v>
      </c>
      <c r="H347" s="6">
        <f t="shared" si="49"/>
        <v>3.4729635533386083</v>
      </c>
      <c r="I347" s="6">
        <f t="shared" si="49"/>
        <v>-14.113844939755896</v>
      </c>
      <c r="J347" s="6">
        <v>0</v>
      </c>
      <c r="K347" s="6">
        <v>-9.8000000000000007</v>
      </c>
    </row>
    <row r="348" spans="4:11" x14ac:dyDescent="0.3">
      <c r="D348" s="6">
        <v>347</v>
      </c>
      <c r="E348" s="6">
        <f t="shared" si="45"/>
        <v>3.4599999999999702</v>
      </c>
      <c r="F348" s="6">
        <f t="shared" si="48"/>
        <v>12.016453894551644</v>
      </c>
      <c r="G348" s="6">
        <f t="shared" si="48"/>
        <v>9.4878565084449917</v>
      </c>
      <c r="H348" s="6">
        <f t="shared" si="49"/>
        <v>3.4729635533386083</v>
      </c>
      <c r="I348" s="6">
        <f t="shared" si="49"/>
        <v>-14.211844939755897</v>
      </c>
      <c r="J348" s="6">
        <v>0</v>
      </c>
      <c r="K348" s="6">
        <v>-9.8000000000000007</v>
      </c>
    </row>
    <row r="349" spans="4:11" x14ac:dyDescent="0.3">
      <c r="D349" s="6">
        <v>348</v>
      </c>
      <c r="E349" s="6">
        <f t="shared" si="45"/>
        <v>3.46999999999997</v>
      </c>
      <c r="F349" s="6">
        <f t="shared" si="48"/>
        <v>12.05118353008503</v>
      </c>
      <c r="G349" s="6">
        <f t="shared" si="48"/>
        <v>9.3452480590474334</v>
      </c>
      <c r="H349" s="6">
        <f t="shared" si="49"/>
        <v>3.4729635533386083</v>
      </c>
      <c r="I349" s="6">
        <f t="shared" si="49"/>
        <v>-14.309844939755898</v>
      </c>
      <c r="J349" s="6">
        <v>0</v>
      </c>
      <c r="K349" s="6">
        <v>-9.8000000000000007</v>
      </c>
    </row>
    <row r="350" spans="4:11" x14ac:dyDescent="0.3">
      <c r="D350" s="6">
        <v>349</v>
      </c>
      <c r="E350" s="6">
        <f t="shared" si="45"/>
        <v>3.4799999999999698</v>
      </c>
      <c r="F350" s="6">
        <f t="shared" si="48"/>
        <v>12.085913165618416</v>
      </c>
      <c r="G350" s="6">
        <f t="shared" si="48"/>
        <v>9.2016596096498748</v>
      </c>
      <c r="H350" s="6">
        <f t="shared" si="49"/>
        <v>3.4729635533386083</v>
      </c>
      <c r="I350" s="6">
        <f t="shared" si="49"/>
        <v>-14.407844939755899</v>
      </c>
      <c r="J350" s="6">
        <v>0</v>
      </c>
      <c r="K350" s="6">
        <v>-9.8000000000000007</v>
      </c>
    </row>
    <row r="351" spans="4:11" x14ac:dyDescent="0.3">
      <c r="D351" s="6">
        <v>350</v>
      </c>
      <c r="E351" s="6">
        <f t="shared" si="45"/>
        <v>3.4899999999999696</v>
      </c>
      <c r="F351" s="6">
        <f t="shared" si="48"/>
        <v>12.120642801151803</v>
      </c>
      <c r="G351" s="6">
        <f t="shared" si="48"/>
        <v>9.0570911602523161</v>
      </c>
      <c r="H351" s="6">
        <f t="shared" si="49"/>
        <v>3.4729635533386083</v>
      </c>
      <c r="I351" s="6">
        <f t="shared" si="49"/>
        <v>-14.5058449397559</v>
      </c>
      <c r="J351" s="6">
        <v>0</v>
      </c>
      <c r="K351" s="6">
        <v>-9.8000000000000007</v>
      </c>
    </row>
    <row r="352" spans="4:11" x14ac:dyDescent="0.3">
      <c r="D352" s="6">
        <v>351</v>
      </c>
      <c r="E352" s="6">
        <f t="shared" si="45"/>
        <v>3.4999999999999694</v>
      </c>
      <c r="F352" s="6">
        <f t="shared" si="48"/>
        <v>12.155372436685189</v>
      </c>
      <c r="G352" s="6">
        <f t="shared" si="48"/>
        <v>8.9115427108547571</v>
      </c>
      <c r="H352" s="6">
        <f t="shared" si="49"/>
        <v>3.4729635533386083</v>
      </c>
      <c r="I352" s="6">
        <f t="shared" si="49"/>
        <v>-14.6038449397559</v>
      </c>
      <c r="J352" s="6">
        <v>0</v>
      </c>
      <c r="K352" s="6">
        <v>-9.8000000000000007</v>
      </c>
    </row>
    <row r="353" spans="4:11" x14ac:dyDescent="0.3">
      <c r="D353" s="6">
        <v>352</v>
      </c>
      <c r="E353" s="6">
        <f t="shared" si="45"/>
        <v>3.5099999999999691</v>
      </c>
      <c r="F353" s="6">
        <f t="shared" si="48"/>
        <v>12.190102072218576</v>
      </c>
      <c r="G353" s="6">
        <f t="shared" si="48"/>
        <v>8.7650142614571998</v>
      </c>
      <c r="H353" s="6">
        <f t="shared" si="49"/>
        <v>3.4729635533386083</v>
      </c>
      <c r="I353" s="6">
        <f t="shared" si="49"/>
        <v>-14.701844939755901</v>
      </c>
      <c r="J353" s="6">
        <v>0</v>
      </c>
      <c r="K353" s="6">
        <v>-9.8000000000000007</v>
      </c>
    </row>
    <row r="354" spans="4:11" x14ac:dyDescent="0.3">
      <c r="D354" s="6">
        <v>353</v>
      </c>
      <c r="E354" s="6">
        <f t="shared" si="45"/>
        <v>3.5199999999999689</v>
      </c>
      <c r="F354" s="6">
        <f t="shared" si="48"/>
        <v>12.224831707751962</v>
      </c>
      <c r="G354" s="6">
        <f t="shared" si="48"/>
        <v>8.6175058120596422</v>
      </c>
      <c r="H354" s="6">
        <f t="shared" si="49"/>
        <v>3.4729635533386083</v>
      </c>
      <c r="I354" s="6">
        <f t="shared" si="49"/>
        <v>-14.799844939755902</v>
      </c>
      <c r="J354" s="6">
        <v>0</v>
      </c>
      <c r="K354" s="6">
        <v>-9.8000000000000007</v>
      </c>
    </row>
    <row r="355" spans="4:11" x14ac:dyDescent="0.3">
      <c r="D355" s="6">
        <v>354</v>
      </c>
      <c r="E355" s="6">
        <f t="shared" si="45"/>
        <v>3.5299999999999687</v>
      </c>
      <c r="F355" s="6">
        <f t="shared" si="48"/>
        <v>12.259561343285348</v>
      </c>
      <c r="G355" s="6">
        <f t="shared" si="48"/>
        <v>8.4690173626620844</v>
      </c>
      <c r="H355" s="6">
        <f t="shared" si="49"/>
        <v>3.4729635533386083</v>
      </c>
      <c r="I355" s="6">
        <f t="shared" si="49"/>
        <v>-14.897844939755903</v>
      </c>
      <c r="J355" s="6">
        <v>0</v>
      </c>
      <c r="K355" s="6">
        <v>-9.8000000000000007</v>
      </c>
    </row>
    <row r="356" spans="4:11" x14ac:dyDescent="0.3">
      <c r="D356" s="6">
        <v>355</v>
      </c>
      <c r="E356" s="6">
        <f t="shared" si="45"/>
        <v>3.5399999999999685</v>
      </c>
      <c r="F356" s="6">
        <f t="shared" ref="F356:G371" si="50">F355+H355*$B$2+0.5*J355*$B$2^2</f>
        <v>12.294290978818735</v>
      </c>
      <c r="G356" s="6">
        <f t="shared" si="50"/>
        <v>8.3195489132645264</v>
      </c>
      <c r="H356" s="6">
        <f t="shared" ref="H356:I371" si="51">H355+J355*$B$2</f>
        <v>3.4729635533386083</v>
      </c>
      <c r="I356" s="6">
        <f t="shared" si="51"/>
        <v>-14.995844939755903</v>
      </c>
      <c r="J356" s="6">
        <v>0</v>
      </c>
      <c r="K356" s="6">
        <v>-9.8000000000000007</v>
      </c>
    </row>
    <row r="357" spans="4:11" x14ac:dyDescent="0.3">
      <c r="D357" s="6">
        <v>356</v>
      </c>
      <c r="E357" s="6">
        <f t="shared" si="45"/>
        <v>3.5499999999999683</v>
      </c>
      <c r="F357" s="6">
        <f t="shared" si="50"/>
        <v>12.329020614352121</v>
      </c>
      <c r="G357" s="6">
        <f t="shared" si="50"/>
        <v>8.1691004638669682</v>
      </c>
      <c r="H357" s="6">
        <f t="shared" si="51"/>
        <v>3.4729635533386083</v>
      </c>
      <c r="I357" s="6">
        <f t="shared" si="51"/>
        <v>-15.093844939755904</v>
      </c>
      <c r="J357" s="6">
        <v>0</v>
      </c>
      <c r="K357" s="6">
        <v>-9.8000000000000007</v>
      </c>
    </row>
    <row r="358" spans="4:11" x14ac:dyDescent="0.3">
      <c r="D358" s="6">
        <v>357</v>
      </c>
      <c r="E358" s="6">
        <f t="shared" si="45"/>
        <v>3.5599999999999681</v>
      </c>
      <c r="F358" s="6">
        <f t="shared" si="50"/>
        <v>12.363750249885507</v>
      </c>
      <c r="G358" s="6">
        <f t="shared" si="50"/>
        <v>8.0176720144694098</v>
      </c>
      <c r="H358" s="6">
        <f t="shared" si="51"/>
        <v>3.4729635533386083</v>
      </c>
      <c r="I358" s="6">
        <f t="shared" si="51"/>
        <v>-15.191844939755905</v>
      </c>
      <c r="J358" s="6">
        <v>0</v>
      </c>
      <c r="K358" s="6">
        <v>-9.8000000000000007</v>
      </c>
    </row>
    <row r="359" spans="4:11" x14ac:dyDescent="0.3">
      <c r="D359" s="6">
        <v>358</v>
      </c>
      <c r="E359" s="6">
        <f t="shared" si="45"/>
        <v>3.5699999999999679</v>
      </c>
      <c r="F359" s="6">
        <f t="shared" si="50"/>
        <v>12.398479885418894</v>
      </c>
      <c r="G359" s="6">
        <f t="shared" si="50"/>
        <v>7.8652635650718503</v>
      </c>
      <c r="H359" s="6">
        <f t="shared" si="51"/>
        <v>3.4729635533386083</v>
      </c>
      <c r="I359" s="6">
        <f t="shared" si="51"/>
        <v>-15.289844939755906</v>
      </c>
      <c r="J359" s="6">
        <v>0</v>
      </c>
      <c r="K359" s="6">
        <v>-9.8000000000000007</v>
      </c>
    </row>
    <row r="360" spans="4:11" x14ac:dyDescent="0.3">
      <c r="D360" s="6">
        <v>359</v>
      </c>
      <c r="E360" s="6">
        <f t="shared" si="45"/>
        <v>3.5799999999999677</v>
      </c>
      <c r="F360" s="6">
        <f t="shared" si="50"/>
        <v>12.43320952095228</v>
      </c>
      <c r="G360" s="6">
        <f t="shared" si="50"/>
        <v>7.7118751156742915</v>
      </c>
      <c r="H360" s="6">
        <f t="shared" si="51"/>
        <v>3.4729635533386083</v>
      </c>
      <c r="I360" s="6">
        <f t="shared" si="51"/>
        <v>-15.387844939755906</v>
      </c>
      <c r="J360" s="6">
        <v>0</v>
      </c>
      <c r="K360" s="6">
        <v>-9.8000000000000007</v>
      </c>
    </row>
    <row r="361" spans="4:11" x14ac:dyDescent="0.3">
      <c r="D361" s="6">
        <v>360</v>
      </c>
      <c r="E361" s="6">
        <f t="shared" si="45"/>
        <v>3.5899999999999674</v>
      </c>
      <c r="F361" s="6">
        <f t="shared" si="50"/>
        <v>12.467939156485667</v>
      </c>
      <c r="G361" s="6">
        <f t="shared" si="50"/>
        <v>7.5575066662767325</v>
      </c>
      <c r="H361" s="6">
        <f t="shared" si="51"/>
        <v>3.4729635533386083</v>
      </c>
      <c r="I361" s="6">
        <f t="shared" si="51"/>
        <v>-15.485844939755907</v>
      </c>
      <c r="J361" s="6">
        <v>0</v>
      </c>
      <c r="K361" s="6">
        <v>-9.8000000000000007</v>
      </c>
    </row>
    <row r="362" spans="4:11" x14ac:dyDescent="0.3">
      <c r="D362" s="6">
        <v>361</v>
      </c>
      <c r="E362" s="6">
        <f t="shared" si="45"/>
        <v>3.5999999999999672</v>
      </c>
      <c r="F362" s="6">
        <f t="shared" si="50"/>
        <v>12.502668792019053</v>
      </c>
      <c r="G362" s="6">
        <f t="shared" si="50"/>
        <v>7.4021582168791733</v>
      </c>
      <c r="H362" s="6">
        <f t="shared" si="51"/>
        <v>3.4729635533386083</v>
      </c>
      <c r="I362" s="6">
        <f t="shared" si="51"/>
        <v>-15.583844939755908</v>
      </c>
      <c r="J362" s="6">
        <v>0</v>
      </c>
      <c r="K362" s="6">
        <v>-9.8000000000000007</v>
      </c>
    </row>
    <row r="363" spans="4:11" x14ac:dyDescent="0.3">
      <c r="D363" s="6">
        <v>362</v>
      </c>
      <c r="E363" s="6">
        <f t="shared" si="45"/>
        <v>3.609999999999967</v>
      </c>
      <c r="F363" s="6">
        <f t="shared" si="50"/>
        <v>12.537398427552439</v>
      </c>
      <c r="G363" s="6">
        <f t="shared" si="50"/>
        <v>7.2458297674816139</v>
      </c>
      <c r="H363" s="6">
        <f t="shared" si="51"/>
        <v>3.4729635533386083</v>
      </c>
      <c r="I363" s="6">
        <f t="shared" si="51"/>
        <v>-15.681844939755909</v>
      </c>
      <c r="J363" s="6">
        <v>0</v>
      </c>
      <c r="K363" s="6">
        <v>-9.8000000000000007</v>
      </c>
    </row>
    <row r="364" spans="4:11" x14ac:dyDescent="0.3">
      <c r="D364" s="6">
        <v>363</v>
      </c>
      <c r="E364" s="6">
        <f t="shared" si="45"/>
        <v>3.6199999999999668</v>
      </c>
      <c r="F364" s="6">
        <f t="shared" si="50"/>
        <v>12.572128063085826</v>
      </c>
      <c r="G364" s="6">
        <f t="shared" si="50"/>
        <v>7.0885213180840543</v>
      </c>
      <c r="H364" s="6">
        <f t="shared" si="51"/>
        <v>3.4729635533386083</v>
      </c>
      <c r="I364" s="6">
        <f t="shared" si="51"/>
        <v>-15.779844939755909</v>
      </c>
      <c r="J364" s="6">
        <v>0</v>
      </c>
      <c r="K364" s="6">
        <v>-9.8000000000000007</v>
      </c>
    </row>
    <row r="365" spans="4:11" x14ac:dyDescent="0.3">
      <c r="D365" s="6">
        <v>364</v>
      </c>
      <c r="E365" s="6">
        <f t="shared" si="45"/>
        <v>3.6299999999999666</v>
      </c>
      <c r="F365" s="6">
        <f t="shared" si="50"/>
        <v>12.606857698619212</v>
      </c>
      <c r="G365" s="6">
        <f t="shared" si="50"/>
        <v>6.9302328686864954</v>
      </c>
      <c r="H365" s="6">
        <f t="shared" si="51"/>
        <v>3.4729635533386083</v>
      </c>
      <c r="I365" s="6">
        <f t="shared" si="51"/>
        <v>-15.87784493975591</v>
      </c>
      <c r="J365" s="6">
        <v>0</v>
      </c>
      <c r="K365" s="6">
        <v>-9.8000000000000007</v>
      </c>
    </row>
    <row r="366" spans="4:11" x14ac:dyDescent="0.3">
      <c r="D366" s="6">
        <v>365</v>
      </c>
      <c r="E366" s="6">
        <f t="shared" si="45"/>
        <v>3.6399999999999664</v>
      </c>
      <c r="F366" s="6">
        <f t="shared" si="50"/>
        <v>12.641587334152598</v>
      </c>
      <c r="G366" s="6">
        <f t="shared" si="50"/>
        <v>6.7709644192889362</v>
      </c>
      <c r="H366" s="6">
        <f t="shared" si="51"/>
        <v>3.4729635533386083</v>
      </c>
      <c r="I366" s="6">
        <f t="shared" si="51"/>
        <v>-15.975844939755911</v>
      </c>
      <c r="J366" s="6">
        <v>0</v>
      </c>
      <c r="K366" s="6">
        <v>-9.8000000000000007</v>
      </c>
    </row>
    <row r="367" spans="4:11" x14ac:dyDescent="0.3">
      <c r="D367" s="6">
        <v>366</v>
      </c>
      <c r="E367" s="6">
        <f t="shared" si="45"/>
        <v>3.6499999999999662</v>
      </c>
      <c r="F367" s="6">
        <f t="shared" si="50"/>
        <v>12.676316969685985</v>
      </c>
      <c r="G367" s="6">
        <f t="shared" si="50"/>
        <v>6.6107159698913769</v>
      </c>
      <c r="H367" s="6">
        <f t="shared" si="51"/>
        <v>3.4729635533386083</v>
      </c>
      <c r="I367" s="6">
        <f t="shared" si="51"/>
        <v>-16.073844939755912</v>
      </c>
      <c r="J367" s="6">
        <v>0</v>
      </c>
      <c r="K367" s="6">
        <v>-9.8000000000000007</v>
      </c>
    </row>
    <row r="368" spans="4:11" x14ac:dyDescent="0.3">
      <c r="D368" s="6">
        <v>367</v>
      </c>
      <c r="E368" s="6">
        <f t="shared" si="45"/>
        <v>3.6599999999999659</v>
      </c>
      <c r="F368" s="6">
        <f t="shared" si="50"/>
        <v>12.711046605219371</v>
      </c>
      <c r="G368" s="6">
        <f t="shared" si="50"/>
        <v>6.4494875204938173</v>
      </c>
      <c r="H368" s="6">
        <f t="shared" si="51"/>
        <v>3.4729635533386083</v>
      </c>
      <c r="I368" s="6">
        <f t="shared" si="51"/>
        <v>-16.171844939755911</v>
      </c>
      <c r="J368" s="6">
        <v>0</v>
      </c>
      <c r="K368" s="6">
        <v>-9.8000000000000007</v>
      </c>
    </row>
    <row r="369" spans="4:11" x14ac:dyDescent="0.3">
      <c r="D369" s="6">
        <v>368</v>
      </c>
      <c r="E369" s="6">
        <f t="shared" si="45"/>
        <v>3.6699999999999657</v>
      </c>
      <c r="F369" s="6">
        <f t="shared" si="50"/>
        <v>12.745776240752758</v>
      </c>
      <c r="G369" s="6">
        <f t="shared" si="50"/>
        <v>6.2872790710962585</v>
      </c>
      <c r="H369" s="6">
        <f t="shared" si="51"/>
        <v>3.4729635533386083</v>
      </c>
      <c r="I369" s="6">
        <f t="shared" si="51"/>
        <v>-16.26984493975591</v>
      </c>
      <c r="J369" s="6">
        <v>0</v>
      </c>
      <c r="K369" s="6">
        <v>-9.8000000000000007</v>
      </c>
    </row>
    <row r="370" spans="4:11" x14ac:dyDescent="0.3">
      <c r="D370" s="6">
        <v>369</v>
      </c>
      <c r="E370" s="6">
        <f t="shared" si="45"/>
        <v>3.6799999999999655</v>
      </c>
      <c r="F370" s="6">
        <f t="shared" si="50"/>
        <v>12.780505876286144</v>
      </c>
      <c r="G370" s="6">
        <f t="shared" si="50"/>
        <v>6.1240906216986994</v>
      </c>
      <c r="H370" s="6">
        <f t="shared" si="51"/>
        <v>3.4729635533386083</v>
      </c>
      <c r="I370" s="6">
        <f t="shared" si="51"/>
        <v>-16.367844939755908</v>
      </c>
      <c r="J370" s="6">
        <v>0</v>
      </c>
      <c r="K370" s="6">
        <v>-9.8000000000000007</v>
      </c>
    </row>
    <row r="371" spans="4:11" x14ac:dyDescent="0.3">
      <c r="D371" s="6">
        <v>370</v>
      </c>
      <c r="E371" s="6">
        <f t="shared" si="45"/>
        <v>3.6899999999999653</v>
      </c>
      <c r="F371" s="6">
        <f t="shared" si="50"/>
        <v>12.81523551181953</v>
      </c>
      <c r="G371" s="6">
        <f t="shared" si="50"/>
        <v>5.9599221723011402</v>
      </c>
      <c r="H371" s="6">
        <f t="shared" si="51"/>
        <v>3.4729635533386083</v>
      </c>
      <c r="I371" s="6">
        <f t="shared" si="51"/>
        <v>-16.465844939755907</v>
      </c>
      <c r="J371" s="6">
        <v>0</v>
      </c>
      <c r="K371" s="6">
        <v>-9.8000000000000007</v>
      </c>
    </row>
    <row r="372" spans="4:11" x14ac:dyDescent="0.3">
      <c r="D372" s="6">
        <v>371</v>
      </c>
      <c r="E372" s="6">
        <f t="shared" si="45"/>
        <v>3.6999999999999651</v>
      </c>
      <c r="F372" s="6">
        <f t="shared" ref="F372:G387" si="52">F371+H371*$B$2+0.5*J371*$B$2^2</f>
        <v>12.849965147352917</v>
      </c>
      <c r="G372" s="6">
        <f t="shared" si="52"/>
        <v>5.7947737229035807</v>
      </c>
      <c r="H372" s="6">
        <f t="shared" ref="H372:I387" si="53">H371+J371*$B$2</f>
        <v>3.4729635533386083</v>
      </c>
      <c r="I372" s="6">
        <f t="shared" si="53"/>
        <v>-16.563844939755906</v>
      </c>
      <c r="J372" s="6">
        <v>0</v>
      </c>
      <c r="K372" s="6">
        <v>-9.8000000000000007</v>
      </c>
    </row>
    <row r="373" spans="4:11" x14ac:dyDescent="0.3">
      <c r="D373" s="6">
        <v>372</v>
      </c>
      <c r="E373" s="6">
        <f t="shared" si="45"/>
        <v>3.7099999999999649</v>
      </c>
      <c r="F373" s="6">
        <f t="shared" si="52"/>
        <v>12.884694782886303</v>
      </c>
      <c r="G373" s="6">
        <f t="shared" si="52"/>
        <v>5.628645273506022</v>
      </c>
      <c r="H373" s="6">
        <f t="shared" si="53"/>
        <v>3.4729635533386083</v>
      </c>
      <c r="I373" s="6">
        <f t="shared" si="53"/>
        <v>-16.661844939755905</v>
      </c>
      <c r="J373" s="6">
        <v>0</v>
      </c>
      <c r="K373" s="6">
        <v>-9.8000000000000007</v>
      </c>
    </row>
    <row r="374" spans="4:11" x14ac:dyDescent="0.3">
      <c r="D374" s="6">
        <v>373</v>
      </c>
      <c r="E374" s="6">
        <f t="shared" si="45"/>
        <v>3.7199999999999647</v>
      </c>
      <c r="F374" s="6">
        <f t="shared" si="52"/>
        <v>12.919424418419689</v>
      </c>
      <c r="G374" s="6">
        <f t="shared" si="52"/>
        <v>5.461536824108463</v>
      </c>
      <c r="H374" s="6">
        <f t="shared" si="53"/>
        <v>3.4729635533386083</v>
      </c>
      <c r="I374" s="6">
        <f t="shared" si="53"/>
        <v>-16.759844939755904</v>
      </c>
      <c r="J374" s="6">
        <v>0</v>
      </c>
      <c r="K374" s="6">
        <v>-9.8000000000000007</v>
      </c>
    </row>
    <row r="375" spans="4:11" x14ac:dyDescent="0.3">
      <c r="D375" s="6">
        <v>374</v>
      </c>
      <c r="E375" s="6">
        <f t="shared" si="45"/>
        <v>3.7299999999999645</v>
      </c>
      <c r="F375" s="6">
        <f t="shared" si="52"/>
        <v>12.954154053953076</v>
      </c>
      <c r="G375" s="6">
        <f t="shared" si="52"/>
        <v>5.2934483747109038</v>
      </c>
      <c r="H375" s="6">
        <f t="shared" si="53"/>
        <v>3.4729635533386083</v>
      </c>
      <c r="I375" s="6">
        <f t="shared" si="53"/>
        <v>-16.857844939755903</v>
      </c>
      <c r="J375" s="6">
        <v>0</v>
      </c>
      <c r="K375" s="6">
        <v>-9.8000000000000007</v>
      </c>
    </row>
    <row r="376" spans="4:11" x14ac:dyDescent="0.3">
      <c r="D376" s="6">
        <v>375</v>
      </c>
      <c r="E376" s="6">
        <f t="shared" si="45"/>
        <v>3.7399999999999642</v>
      </c>
      <c r="F376" s="6">
        <f t="shared" si="52"/>
        <v>12.988883689486462</v>
      </c>
      <c r="G376" s="6">
        <f t="shared" si="52"/>
        <v>5.1243799253133444</v>
      </c>
      <c r="H376" s="6">
        <f t="shared" si="53"/>
        <v>3.4729635533386083</v>
      </c>
      <c r="I376" s="6">
        <f t="shared" si="53"/>
        <v>-16.955844939755902</v>
      </c>
      <c r="J376" s="6">
        <v>0</v>
      </c>
      <c r="K376" s="6">
        <v>-9.8000000000000007</v>
      </c>
    </row>
    <row r="377" spans="4:11" x14ac:dyDescent="0.3">
      <c r="D377" s="6">
        <v>376</v>
      </c>
      <c r="E377" s="6">
        <f t="shared" si="45"/>
        <v>3.749999999999964</v>
      </c>
      <c r="F377" s="6">
        <f t="shared" si="52"/>
        <v>13.023613325019848</v>
      </c>
      <c r="G377" s="6">
        <f t="shared" si="52"/>
        <v>4.9543314759157857</v>
      </c>
      <c r="H377" s="6">
        <f t="shared" si="53"/>
        <v>3.4729635533386083</v>
      </c>
      <c r="I377" s="6">
        <f t="shared" si="53"/>
        <v>-17.053844939755901</v>
      </c>
      <c r="J377" s="6">
        <v>0</v>
      </c>
      <c r="K377" s="6">
        <v>-9.8000000000000007</v>
      </c>
    </row>
    <row r="378" spans="4:11" x14ac:dyDescent="0.3">
      <c r="D378" s="6">
        <v>377</v>
      </c>
      <c r="E378" s="6">
        <f t="shared" si="45"/>
        <v>3.7599999999999638</v>
      </c>
      <c r="F378" s="6">
        <f t="shared" si="52"/>
        <v>13.058342960553235</v>
      </c>
      <c r="G378" s="6">
        <f t="shared" si="52"/>
        <v>4.7833030265182268</v>
      </c>
      <c r="H378" s="6">
        <f t="shared" si="53"/>
        <v>3.4729635533386083</v>
      </c>
      <c r="I378" s="6">
        <f t="shared" si="53"/>
        <v>-17.1518449397559</v>
      </c>
      <c r="J378" s="6">
        <v>0</v>
      </c>
      <c r="K378" s="6">
        <v>-9.8000000000000007</v>
      </c>
    </row>
    <row r="379" spans="4:11" x14ac:dyDescent="0.3">
      <c r="D379" s="6">
        <v>378</v>
      </c>
      <c r="E379" s="6">
        <f t="shared" si="45"/>
        <v>3.7699999999999636</v>
      </c>
      <c r="F379" s="6">
        <f t="shared" si="52"/>
        <v>13.093072596086621</v>
      </c>
      <c r="G379" s="6">
        <f t="shared" si="52"/>
        <v>4.6112945771206677</v>
      </c>
      <c r="H379" s="6">
        <f t="shared" si="53"/>
        <v>3.4729635533386083</v>
      </c>
      <c r="I379" s="6">
        <f t="shared" si="53"/>
        <v>-17.249844939755899</v>
      </c>
      <c r="J379" s="6">
        <v>0</v>
      </c>
      <c r="K379" s="6">
        <v>-9.8000000000000007</v>
      </c>
    </row>
    <row r="380" spans="4:11" x14ac:dyDescent="0.3">
      <c r="D380" s="6">
        <v>379</v>
      </c>
      <c r="E380" s="6">
        <f t="shared" si="45"/>
        <v>3.7799999999999634</v>
      </c>
      <c r="F380" s="6">
        <f t="shared" si="52"/>
        <v>13.127802231620008</v>
      </c>
      <c r="G380" s="6">
        <f t="shared" si="52"/>
        <v>4.4383061277231084</v>
      </c>
      <c r="H380" s="6">
        <f t="shared" si="53"/>
        <v>3.4729635533386083</v>
      </c>
      <c r="I380" s="6">
        <f t="shared" si="53"/>
        <v>-17.347844939755898</v>
      </c>
      <c r="J380" s="6">
        <v>0</v>
      </c>
      <c r="K380" s="6">
        <v>-9.8000000000000007</v>
      </c>
    </row>
    <row r="381" spans="4:11" x14ac:dyDescent="0.3">
      <c r="D381" s="6">
        <v>380</v>
      </c>
      <c r="E381" s="6">
        <f t="shared" si="45"/>
        <v>3.7899999999999632</v>
      </c>
      <c r="F381" s="6">
        <f t="shared" si="52"/>
        <v>13.162531867153394</v>
      </c>
      <c r="G381" s="6">
        <f t="shared" si="52"/>
        <v>4.2643376783255489</v>
      </c>
      <c r="H381" s="6">
        <f t="shared" si="53"/>
        <v>3.4729635533386083</v>
      </c>
      <c r="I381" s="6">
        <f t="shared" si="53"/>
        <v>-17.445844939755897</v>
      </c>
      <c r="J381" s="6">
        <v>0</v>
      </c>
      <c r="K381" s="6">
        <v>-9.8000000000000007</v>
      </c>
    </row>
    <row r="382" spans="4:11" x14ac:dyDescent="0.3">
      <c r="D382" s="6">
        <v>381</v>
      </c>
      <c r="E382" s="6">
        <f t="shared" si="45"/>
        <v>3.799999999999963</v>
      </c>
      <c r="F382" s="6">
        <f t="shared" si="52"/>
        <v>13.19726150268678</v>
      </c>
      <c r="G382" s="6">
        <f t="shared" si="52"/>
        <v>4.0893892289279901</v>
      </c>
      <c r="H382" s="6">
        <f t="shared" si="53"/>
        <v>3.4729635533386083</v>
      </c>
      <c r="I382" s="6">
        <f t="shared" si="53"/>
        <v>-17.543844939755896</v>
      </c>
      <c r="J382" s="6">
        <v>0</v>
      </c>
      <c r="K382" s="6">
        <v>-9.8000000000000007</v>
      </c>
    </row>
    <row r="383" spans="4:11" x14ac:dyDescent="0.3">
      <c r="D383" s="6">
        <v>382</v>
      </c>
      <c r="E383" s="6">
        <f t="shared" si="45"/>
        <v>3.8099999999999627</v>
      </c>
      <c r="F383" s="6">
        <f t="shared" si="52"/>
        <v>13.231991138220167</v>
      </c>
      <c r="G383" s="6">
        <f t="shared" si="52"/>
        <v>3.913460779530431</v>
      </c>
      <c r="H383" s="6">
        <f t="shared" si="53"/>
        <v>3.4729635533386083</v>
      </c>
      <c r="I383" s="6">
        <f t="shared" si="53"/>
        <v>-17.641844939755895</v>
      </c>
      <c r="J383" s="6">
        <v>0</v>
      </c>
      <c r="K383" s="6">
        <v>-9.8000000000000007</v>
      </c>
    </row>
    <row r="384" spans="4:11" x14ac:dyDescent="0.3">
      <c r="D384" s="6">
        <v>383</v>
      </c>
      <c r="E384" s="6">
        <f t="shared" si="45"/>
        <v>3.8199999999999625</v>
      </c>
      <c r="F384" s="6">
        <f t="shared" si="52"/>
        <v>13.266720773753553</v>
      </c>
      <c r="G384" s="6">
        <f t="shared" si="52"/>
        <v>3.7365523301328718</v>
      </c>
      <c r="H384" s="6">
        <f t="shared" si="53"/>
        <v>3.4729635533386083</v>
      </c>
      <c r="I384" s="6">
        <f t="shared" si="53"/>
        <v>-17.739844939755894</v>
      </c>
      <c r="J384" s="6">
        <v>0</v>
      </c>
      <c r="K384" s="6">
        <v>-9.8000000000000007</v>
      </c>
    </row>
    <row r="385" spans="4:11" x14ac:dyDescent="0.3">
      <c r="D385" s="6">
        <v>384</v>
      </c>
      <c r="E385" s="6">
        <f t="shared" si="45"/>
        <v>3.8299999999999623</v>
      </c>
      <c r="F385" s="6">
        <f t="shared" si="52"/>
        <v>13.301450409286939</v>
      </c>
      <c r="G385" s="6">
        <f t="shared" si="52"/>
        <v>3.5586638807353128</v>
      </c>
      <c r="H385" s="6">
        <f t="shared" si="53"/>
        <v>3.4729635533386083</v>
      </c>
      <c r="I385" s="6">
        <f t="shared" si="53"/>
        <v>-17.837844939755893</v>
      </c>
      <c r="J385" s="6">
        <v>0</v>
      </c>
      <c r="K385" s="6">
        <v>-9.8000000000000007</v>
      </c>
    </row>
    <row r="386" spans="4:11" x14ac:dyDescent="0.3">
      <c r="D386" s="6">
        <v>385</v>
      </c>
      <c r="E386" s="6">
        <f t="shared" si="45"/>
        <v>3.8399999999999621</v>
      </c>
      <c r="F386" s="6">
        <f t="shared" si="52"/>
        <v>13.336180044820326</v>
      </c>
      <c r="G386" s="6">
        <f t="shared" si="52"/>
        <v>3.3797954313377536</v>
      </c>
      <c r="H386" s="6">
        <f t="shared" si="53"/>
        <v>3.4729635533386083</v>
      </c>
      <c r="I386" s="6">
        <f t="shared" si="53"/>
        <v>-17.935844939755892</v>
      </c>
      <c r="J386" s="6">
        <v>0</v>
      </c>
      <c r="K386" s="6">
        <v>-9.8000000000000007</v>
      </c>
    </row>
    <row r="387" spans="4:11" x14ac:dyDescent="0.3">
      <c r="D387" s="6">
        <v>386</v>
      </c>
      <c r="E387" s="6">
        <f t="shared" si="45"/>
        <v>3.8499999999999619</v>
      </c>
      <c r="F387" s="6">
        <f t="shared" si="52"/>
        <v>13.370909680353712</v>
      </c>
      <c r="G387" s="6">
        <f t="shared" si="52"/>
        <v>3.1999469819401947</v>
      </c>
      <c r="H387" s="6">
        <f t="shared" si="53"/>
        <v>3.4729635533386083</v>
      </c>
      <c r="I387" s="6">
        <f t="shared" si="53"/>
        <v>-18.033844939755891</v>
      </c>
      <c r="J387" s="6">
        <v>0</v>
      </c>
      <c r="K387" s="6">
        <v>-9.8000000000000007</v>
      </c>
    </row>
    <row r="388" spans="4:11" x14ac:dyDescent="0.3">
      <c r="D388" s="6">
        <v>387</v>
      </c>
      <c r="E388" s="6">
        <f t="shared" ref="E388:E451" si="54">$B$2+E387</f>
        <v>3.8599999999999617</v>
      </c>
      <c r="F388" s="6">
        <f t="shared" ref="F388:G403" si="55">F387+H387*$B$2+0.5*J387*$B$2^2</f>
        <v>13.405639315887099</v>
      </c>
      <c r="G388" s="6">
        <f t="shared" si="55"/>
        <v>3.0191185325426355</v>
      </c>
      <c r="H388" s="6">
        <f t="shared" ref="H388:I403" si="56">H387+J387*$B$2</f>
        <v>3.4729635533386083</v>
      </c>
      <c r="I388" s="6">
        <f t="shared" si="56"/>
        <v>-18.13184493975589</v>
      </c>
      <c r="J388" s="6">
        <v>0</v>
      </c>
      <c r="K388" s="6">
        <v>-9.8000000000000007</v>
      </c>
    </row>
    <row r="389" spans="4:11" x14ac:dyDescent="0.3">
      <c r="D389" s="6">
        <v>388</v>
      </c>
      <c r="E389" s="6">
        <f t="shared" si="54"/>
        <v>3.8699999999999615</v>
      </c>
      <c r="F389" s="6">
        <f t="shared" si="55"/>
        <v>13.440368951420485</v>
      </c>
      <c r="G389" s="6">
        <f t="shared" si="55"/>
        <v>2.8373100831450766</v>
      </c>
      <c r="H389" s="6">
        <f t="shared" si="56"/>
        <v>3.4729635533386083</v>
      </c>
      <c r="I389" s="6">
        <f t="shared" si="56"/>
        <v>-18.229844939755889</v>
      </c>
      <c r="J389" s="6">
        <v>0</v>
      </c>
      <c r="K389" s="6">
        <v>-9.8000000000000007</v>
      </c>
    </row>
    <row r="390" spans="4:11" x14ac:dyDescent="0.3">
      <c r="D390" s="6">
        <v>389</v>
      </c>
      <c r="E390" s="6">
        <f t="shared" si="54"/>
        <v>3.8799999999999613</v>
      </c>
      <c r="F390" s="6">
        <f t="shared" si="55"/>
        <v>13.475098586953871</v>
      </c>
      <c r="G390" s="6">
        <f t="shared" si="55"/>
        <v>2.6545216337475175</v>
      </c>
      <c r="H390" s="6">
        <f t="shared" si="56"/>
        <v>3.4729635533386083</v>
      </c>
      <c r="I390" s="6">
        <f t="shared" si="56"/>
        <v>-18.327844939755888</v>
      </c>
      <c r="J390" s="6">
        <v>0</v>
      </c>
      <c r="K390" s="6">
        <v>-9.8000000000000007</v>
      </c>
    </row>
    <row r="391" spans="4:11" x14ac:dyDescent="0.3">
      <c r="D391" s="6">
        <v>390</v>
      </c>
      <c r="E391" s="6">
        <f t="shared" si="54"/>
        <v>3.889999999999961</v>
      </c>
      <c r="F391" s="6">
        <f t="shared" si="55"/>
        <v>13.509828222487258</v>
      </c>
      <c r="G391" s="6">
        <f t="shared" si="55"/>
        <v>2.4707531843499586</v>
      </c>
      <c r="H391" s="6">
        <f t="shared" si="56"/>
        <v>3.4729635533386083</v>
      </c>
      <c r="I391" s="6">
        <f t="shared" si="56"/>
        <v>-18.425844939755887</v>
      </c>
      <c r="J391" s="6">
        <v>0</v>
      </c>
      <c r="K391" s="6">
        <v>-9.8000000000000007</v>
      </c>
    </row>
    <row r="392" spans="4:11" x14ac:dyDescent="0.3">
      <c r="D392" s="6">
        <v>391</v>
      </c>
      <c r="E392" s="6">
        <f t="shared" si="54"/>
        <v>3.8999999999999608</v>
      </c>
      <c r="F392" s="6">
        <f t="shared" si="55"/>
        <v>13.544557858020644</v>
      </c>
      <c r="G392" s="6">
        <f t="shared" si="55"/>
        <v>2.2860047349523995</v>
      </c>
      <c r="H392" s="6">
        <f t="shared" si="56"/>
        <v>3.4729635533386083</v>
      </c>
      <c r="I392" s="6">
        <f t="shared" si="56"/>
        <v>-18.523844939755886</v>
      </c>
      <c r="J392" s="6">
        <v>0</v>
      </c>
      <c r="K392" s="6">
        <v>-9.8000000000000007</v>
      </c>
    </row>
    <row r="393" spans="4:11" x14ac:dyDescent="0.3">
      <c r="D393" s="6">
        <v>392</v>
      </c>
      <c r="E393" s="6">
        <f t="shared" si="54"/>
        <v>3.9099999999999606</v>
      </c>
      <c r="F393" s="6">
        <f t="shared" si="55"/>
        <v>13.57928749355403</v>
      </c>
      <c r="G393" s="6">
        <f t="shared" si="55"/>
        <v>2.1002762855548407</v>
      </c>
      <c r="H393" s="6">
        <f t="shared" si="56"/>
        <v>3.4729635533386083</v>
      </c>
      <c r="I393" s="6">
        <f t="shared" si="56"/>
        <v>-18.621844939755885</v>
      </c>
      <c r="J393" s="6">
        <v>0</v>
      </c>
      <c r="K393" s="6">
        <v>-9.8000000000000007</v>
      </c>
    </row>
    <row r="394" spans="4:11" x14ac:dyDescent="0.3">
      <c r="D394" s="6">
        <v>393</v>
      </c>
      <c r="E394" s="6">
        <f t="shared" si="54"/>
        <v>3.9199999999999604</v>
      </c>
      <c r="F394" s="6">
        <f t="shared" si="55"/>
        <v>13.614017129087417</v>
      </c>
      <c r="G394" s="6">
        <f t="shared" si="55"/>
        <v>1.9135678361572817</v>
      </c>
      <c r="H394" s="6">
        <f t="shared" si="56"/>
        <v>3.4729635533386083</v>
      </c>
      <c r="I394" s="6">
        <f t="shared" si="56"/>
        <v>-18.719844939755884</v>
      </c>
      <c r="J394" s="6">
        <v>0</v>
      </c>
      <c r="K394" s="6">
        <v>-9.8000000000000007</v>
      </c>
    </row>
    <row r="395" spans="4:11" x14ac:dyDescent="0.3">
      <c r="D395" s="6">
        <v>394</v>
      </c>
      <c r="E395" s="6">
        <f t="shared" si="54"/>
        <v>3.9299999999999602</v>
      </c>
      <c r="F395" s="6">
        <f t="shared" si="55"/>
        <v>13.648746764620803</v>
      </c>
      <c r="G395" s="6">
        <f t="shared" si="55"/>
        <v>1.7258793867597226</v>
      </c>
      <c r="H395" s="6">
        <f t="shared" si="56"/>
        <v>3.4729635533386083</v>
      </c>
      <c r="I395" s="6">
        <f t="shared" si="56"/>
        <v>-18.817844939755883</v>
      </c>
      <c r="J395" s="6">
        <v>0</v>
      </c>
      <c r="K395" s="6">
        <v>-9.8000000000000007</v>
      </c>
    </row>
    <row r="396" spans="4:11" x14ac:dyDescent="0.3">
      <c r="D396" s="6">
        <v>395</v>
      </c>
      <c r="E396" s="6">
        <f t="shared" si="54"/>
        <v>3.93999999999996</v>
      </c>
      <c r="F396" s="6">
        <f t="shared" si="55"/>
        <v>13.68347640015419</v>
      </c>
      <c r="G396" s="6">
        <f t="shared" si="55"/>
        <v>1.5372109373621636</v>
      </c>
      <c r="H396" s="6">
        <f t="shared" si="56"/>
        <v>3.4729635533386083</v>
      </c>
      <c r="I396" s="6">
        <f t="shared" si="56"/>
        <v>-18.915844939755882</v>
      </c>
      <c r="J396" s="6">
        <v>0</v>
      </c>
      <c r="K396" s="6">
        <v>-9.8000000000000007</v>
      </c>
    </row>
    <row r="397" spans="4:11" x14ac:dyDescent="0.3">
      <c r="D397" s="6">
        <v>396</v>
      </c>
      <c r="E397" s="6">
        <f t="shared" si="54"/>
        <v>3.9499999999999598</v>
      </c>
      <c r="F397" s="6">
        <f t="shared" si="55"/>
        <v>13.718206035687576</v>
      </c>
      <c r="G397" s="6">
        <f t="shared" si="55"/>
        <v>1.3475624879646046</v>
      </c>
      <c r="H397" s="6">
        <f t="shared" si="56"/>
        <v>3.4729635533386083</v>
      </c>
      <c r="I397" s="6">
        <f t="shared" si="56"/>
        <v>-19.013844939755881</v>
      </c>
      <c r="J397" s="6">
        <v>0</v>
      </c>
      <c r="K397" s="6">
        <v>-9.8000000000000007</v>
      </c>
    </row>
    <row r="398" spans="4:11" x14ac:dyDescent="0.3">
      <c r="D398" s="6">
        <v>397</v>
      </c>
      <c r="E398" s="6">
        <f t="shared" si="54"/>
        <v>3.9599999999999596</v>
      </c>
      <c r="F398" s="6">
        <f t="shared" si="55"/>
        <v>13.752935671220962</v>
      </c>
      <c r="G398" s="6">
        <f t="shared" si="55"/>
        <v>1.1569340385670457</v>
      </c>
      <c r="H398" s="6">
        <f t="shared" si="56"/>
        <v>3.4729635533386083</v>
      </c>
      <c r="I398" s="6">
        <f t="shared" si="56"/>
        <v>-19.11184493975588</v>
      </c>
      <c r="J398" s="6">
        <v>0</v>
      </c>
      <c r="K398" s="6">
        <v>-9.8000000000000007</v>
      </c>
    </row>
    <row r="399" spans="4:11" x14ac:dyDescent="0.3">
      <c r="D399" s="6">
        <v>398</v>
      </c>
      <c r="E399" s="6">
        <f t="shared" si="54"/>
        <v>3.9699999999999593</v>
      </c>
      <c r="F399" s="6">
        <f t="shared" si="55"/>
        <v>13.787665306754349</v>
      </c>
      <c r="G399" s="6">
        <f t="shared" si="55"/>
        <v>0.96532558916948685</v>
      </c>
      <c r="H399" s="6">
        <f t="shared" si="56"/>
        <v>3.4729635533386083</v>
      </c>
      <c r="I399" s="6">
        <f t="shared" si="56"/>
        <v>-19.209844939755879</v>
      </c>
      <c r="J399" s="6">
        <v>0</v>
      </c>
      <c r="K399" s="6">
        <v>-9.8000000000000007</v>
      </c>
    </row>
    <row r="400" spans="4:11" x14ac:dyDescent="0.3">
      <c r="D400" s="6">
        <v>399</v>
      </c>
      <c r="E400" s="6">
        <f t="shared" si="54"/>
        <v>3.9799999999999591</v>
      </c>
      <c r="F400" s="6">
        <f t="shared" si="55"/>
        <v>13.822394942287735</v>
      </c>
      <c r="G400" s="6">
        <f t="shared" si="55"/>
        <v>0.77273713977192804</v>
      </c>
      <c r="H400" s="6">
        <f t="shared" si="56"/>
        <v>3.4729635533386083</v>
      </c>
      <c r="I400" s="6">
        <f t="shared" si="56"/>
        <v>-19.307844939755878</v>
      </c>
      <c r="J400" s="6">
        <v>0</v>
      </c>
      <c r="K400" s="6">
        <v>-9.8000000000000007</v>
      </c>
    </row>
    <row r="401" spans="4:11" x14ac:dyDescent="0.3">
      <c r="D401" s="6">
        <v>400</v>
      </c>
      <c r="E401" s="6">
        <f t="shared" si="54"/>
        <v>3.9899999999999589</v>
      </c>
      <c r="F401" s="6">
        <f t="shared" si="55"/>
        <v>13.857124577821121</v>
      </c>
      <c r="G401" s="6">
        <f t="shared" si="55"/>
        <v>0.57916869037436924</v>
      </c>
      <c r="H401" s="6">
        <f t="shared" si="56"/>
        <v>3.4729635533386083</v>
      </c>
      <c r="I401" s="6">
        <f t="shared" si="56"/>
        <v>-19.405844939755877</v>
      </c>
      <c r="J401" s="6">
        <v>0</v>
      </c>
      <c r="K401" s="6">
        <v>-9.8000000000000007</v>
      </c>
    </row>
    <row r="402" spans="4:11" x14ac:dyDescent="0.3">
      <c r="D402" s="6">
        <v>401</v>
      </c>
      <c r="E402" s="6">
        <f t="shared" si="54"/>
        <v>3.9999999999999587</v>
      </c>
      <c r="F402" s="6">
        <f t="shared" si="55"/>
        <v>13.891854213354508</v>
      </c>
      <c r="G402" s="6">
        <f t="shared" si="55"/>
        <v>0.38462024097681047</v>
      </c>
      <c r="H402" s="6">
        <f t="shared" si="56"/>
        <v>3.4729635533386083</v>
      </c>
      <c r="I402" s="6">
        <f t="shared" si="56"/>
        <v>-19.503844939755876</v>
      </c>
      <c r="J402" s="6">
        <v>0</v>
      </c>
      <c r="K402" s="6">
        <v>-9.8000000000000007</v>
      </c>
    </row>
    <row r="403" spans="4:11" x14ac:dyDescent="0.3">
      <c r="D403" s="6">
        <v>402</v>
      </c>
      <c r="E403" s="6">
        <f t="shared" si="54"/>
        <v>4.0099999999999589</v>
      </c>
      <c r="F403" s="6">
        <f t="shared" si="55"/>
        <v>13.926583848887894</v>
      </c>
      <c r="G403" s="6">
        <f t="shared" si="55"/>
        <v>0.18909179157925171</v>
      </c>
      <c r="H403" s="6">
        <f t="shared" si="56"/>
        <v>3.4729635533386083</v>
      </c>
      <c r="I403" s="6">
        <f t="shared" si="56"/>
        <v>-19.601844939755875</v>
      </c>
      <c r="J403" s="6">
        <v>0</v>
      </c>
      <c r="K403" s="6">
        <v>-9.8000000000000007</v>
      </c>
    </row>
    <row r="404" spans="4:11" x14ac:dyDescent="0.3">
      <c r="D404" s="6">
        <v>403</v>
      </c>
      <c r="E404" s="6">
        <f t="shared" si="54"/>
        <v>4.0199999999999587</v>
      </c>
      <c r="F404" s="6">
        <f t="shared" ref="F404:G419" si="57">F403+H403*$B$2+0.5*J403*$B$2^2</f>
        <v>13.961313484421281</v>
      </c>
      <c r="G404" s="6">
        <f t="shared" si="57"/>
        <v>-7.416657818307036E-3</v>
      </c>
      <c r="H404" s="6">
        <f t="shared" ref="H404:I419" si="58">H403+J403*$B$2</f>
        <v>3.4729635533386083</v>
      </c>
      <c r="I404" s="6">
        <f t="shared" si="58"/>
        <v>-19.699844939755874</v>
      </c>
      <c r="J404" s="6">
        <v>0</v>
      </c>
      <c r="K404" s="6">
        <v>-9.8000000000000007</v>
      </c>
    </row>
    <row r="405" spans="4:11" x14ac:dyDescent="0.3">
      <c r="D405" s="6">
        <v>404</v>
      </c>
      <c r="E405" s="6">
        <f t="shared" si="54"/>
        <v>4.0299999999999585</v>
      </c>
      <c r="F405" s="6">
        <f t="shared" si="57"/>
        <v>13.996043119954667</v>
      </c>
      <c r="G405" s="6">
        <f t="shared" si="57"/>
        <v>-0.20490510721586574</v>
      </c>
      <c r="H405" s="6">
        <f t="shared" si="58"/>
        <v>3.4729635533386083</v>
      </c>
      <c r="I405" s="6">
        <f t="shared" si="58"/>
        <v>-19.797844939755873</v>
      </c>
      <c r="J405" s="6">
        <v>0</v>
      </c>
      <c r="K405" s="6">
        <v>-9.8000000000000007</v>
      </c>
    </row>
    <row r="406" spans="4:11" x14ac:dyDescent="0.3">
      <c r="D406" s="6">
        <v>405</v>
      </c>
      <c r="E406" s="6">
        <f t="shared" si="54"/>
        <v>4.0399999999999583</v>
      </c>
      <c r="F406" s="6">
        <f t="shared" si="57"/>
        <v>14.030772755488053</v>
      </c>
      <c r="G406" s="6">
        <f t="shared" si="57"/>
        <v>-0.40337355661342444</v>
      </c>
      <c r="H406" s="6">
        <f t="shared" si="58"/>
        <v>3.4729635533386083</v>
      </c>
      <c r="I406" s="6">
        <f t="shared" si="58"/>
        <v>-19.895844939755872</v>
      </c>
      <c r="J406" s="6">
        <v>0</v>
      </c>
      <c r="K406" s="6">
        <v>-9.8000000000000007</v>
      </c>
    </row>
    <row r="407" spans="4:11" x14ac:dyDescent="0.3">
      <c r="D407" s="6">
        <v>406</v>
      </c>
      <c r="E407" s="6">
        <f t="shared" si="54"/>
        <v>4.0499999999999581</v>
      </c>
      <c r="F407" s="6">
        <f t="shared" si="57"/>
        <v>14.06550239102144</v>
      </c>
      <c r="G407" s="6">
        <f t="shared" si="57"/>
        <v>-0.60282200601098312</v>
      </c>
      <c r="H407" s="6">
        <f t="shared" si="58"/>
        <v>3.4729635533386083</v>
      </c>
      <c r="I407" s="6">
        <f t="shared" si="58"/>
        <v>-19.993844939755871</v>
      </c>
      <c r="J407" s="6">
        <v>0</v>
      </c>
      <c r="K407" s="6">
        <v>-9.8000000000000007</v>
      </c>
    </row>
    <row r="408" spans="4:11" x14ac:dyDescent="0.3">
      <c r="D408" s="6">
        <v>407</v>
      </c>
      <c r="E408" s="6">
        <f t="shared" si="54"/>
        <v>4.0599999999999579</v>
      </c>
      <c r="F408" s="6">
        <f t="shared" si="57"/>
        <v>14.100232026554826</v>
      </c>
      <c r="G408" s="6">
        <f t="shared" si="57"/>
        <v>-0.80325045540854179</v>
      </c>
      <c r="H408" s="6">
        <f t="shared" si="58"/>
        <v>3.4729635533386083</v>
      </c>
      <c r="I408" s="6">
        <f t="shared" si="58"/>
        <v>-20.09184493975587</v>
      </c>
      <c r="J408" s="6">
        <v>0</v>
      </c>
      <c r="K408" s="6">
        <v>-9.8000000000000007</v>
      </c>
    </row>
    <row r="409" spans="4:11" x14ac:dyDescent="0.3">
      <c r="D409" s="6">
        <v>408</v>
      </c>
      <c r="E409" s="6">
        <f t="shared" si="54"/>
        <v>4.0699999999999577</v>
      </c>
      <c r="F409" s="6">
        <f t="shared" si="57"/>
        <v>14.134961662088212</v>
      </c>
      <c r="G409" s="6">
        <f t="shared" si="57"/>
        <v>-1.0046589048061005</v>
      </c>
      <c r="H409" s="6">
        <f t="shared" si="58"/>
        <v>3.4729635533386083</v>
      </c>
      <c r="I409" s="6">
        <f t="shared" si="58"/>
        <v>-20.189844939755869</v>
      </c>
      <c r="J409" s="6">
        <v>0</v>
      </c>
      <c r="K409" s="6">
        <v>-9.8000000000000007</v>
      </c>
    </row>
    <row r="410" spans="4:11" x14ac:dyDescent="0.3">
      <c r="D410" s="6">
        <v>409</v>
      </c>
      <c r="E410" s="6">
        <f t="shared" si="54"/>
        <v>4.0799999999999574</v>
      </c>
      <c r="F410" s="6">
        <f t="shared" si="57"/>
        <v>14.169691297621599</v>
      </c>
      <c r="G410" s="6">
        <f t="shared" si="57"/>
        <v>-1.2070473542036593</v>
      </c>
      <c r="H410" s="6">
        <f t="shared" si="58"/>
        <v>3.4729635533386083</v>
      </c>
      <c r="I410" s="6">
        <f t="shared" si="58"/>
        <v>-20.287844939755868</v>
      </c>
      <c r="J410" s="6">
        <v>0</v>
      </c>
      <c r="K410" s="6">
        <v>-9.8000000000000007</v>
      </c>
    </row>
    <row r="411" spans="4:11" x14ac:dyDescent="0.3">
      <c r="D411" s="6">
        <v>410</v>
      </c>
      <c r="E411" s="6">
        <f t="shared" si="54"/>
        <v>4.0899999999999572</v>
      </c>
      <c r="F411" s="6">
        <f t="shared" si="57"/>
        <v>14.204420933154985</v>
      </c>
      <c r="G411" s="6">
        <f t="shared" si="57"/>
        <v>-1.410415803601218</v>
      </c>
      <c r="H411" s="6">
        <f t="shared" si="58"/>
        <v>3.4729635533386083</v>
      </c>
      <c r="I411" s="6">
        <f t="shared" si="58"/>
        <v>-20.385844939755867</v>
      </c>
      <c r="J411" s="6">
        <v>0</v>
      </c>
      <c r="K411" s="6">
        <v>-9.8000000000000007</v>
      </c>
    </row>
    <row r="412" spans="4:11" x14ac:dyDescent="0.3">
      <c r="D412" s="6">
        <v>411</v>
      </c>
      <c r="E412" s="6">
        <f t="shared" si="54"/>
        <v>4.099999999999957</v>
      </c>
      <c r="F412" s="6">
        <f t="shared" si="57"/>
        <v>14.239150568688371</v>
      </c>
      <c r="G412" s="6">
        <f t="shared" si="57"/>
        <v>-1.6147642529987767</v>
      </c>
      <c r="H412" s="6">
        <f t="shared" si="58"/>
        <v>3.4729635533386083</v>
      </c>
      <c r="I412" s="6">
        <f t="shared" si="58"/>
        <v>-20.483844939755866</v>
      </c>
      <c r="J412" s="6">
        <v>0</v>
      </c>
      <c r="K412" s="6">
        <v>-9.8000000000000007</v>
      </c>
    </row>
    <row r="413" spans="4:11" x14ac:dyDescent="0.3">
      <c r="D413" s="6">
        <v>412</v>
      </c>
      <c r="E413" s="6">
        <f t="shared" si="54"/>
        <v>4.1099999999999568</v>
      </c>
      <c r="F413" s="6">
        <f t="shared" si="57"/>
        <v>14.273880204221758</v>
      </c>
      <c r="G413" s="6">
        <f t="shared" si="57"/>
        <v>-1.8200927023963354</v>
      </c>
      <c r="H413" s="6">
        <f t="shared" si="58"/>
        <v>3.4729635533386083</v>
      </c>
      <c r="I413" s="6">
        <f t="shared" si="58"/>
        <v>-20.581844939755864</v>
      </c>
      <c r="J413" s="6">
        <v>0</v>
      </c>
      <c r="K413" s="6">
        <v>-9.8000000000000007</v>
      </c>
    </row>
    <row r="414" spans="4:11" x14ac:dyDescent="0.3">
      <c r="D414" s="6">
        <v>413</v>
      </c>
      <c r="E414" s="6">
        <f t="shared" si="54"/>
        <v>4.1199999999999566</v>
      </c>
      <c r="F414" s="6">
        <f t="shared" si="57"/>
        <v>14.308609839755144</v>
      </c>
      <c r="G414" s="6">
        <f t="shared" si="57"/>
        <v>-2.0264011517938942</v>
      </c>
      <c r="H414" s="6">
        <f t="shared" si="58"/>
        <v>3.4729635533386083</v>
      </c>
      <c r="I414" s="6">
        <f t="shared" si="58"/>
        <v>-20.679844939755863</v>
      </c>
      <c r="J414" s="6">
        <v>0</v>
      </c>
      <c r="K414" s="6">
        <v>-9.8000000000000007</v>
      </c>
    </row>
    <row r="415" spans="4:11" x14ac:dyDescent="0.3">
      <c r="D415" s="6">
        <v>414</v>
      </c>
      <c r="E415" s="6">
        <f t="shared" si="54"/>
        <v>4.1299999999999564</v>
      </c>
      <c r="F415" s="6">
        <f t="shared" si="57"/>
        <v>14.343339475288531</v>
      </c>
      <c r="G415" s="6">
        <f t="shared" si="57"/>
        <v>-2.2336896011914531</v>
      </c>
      <c r="H415" s="6">
        <f t="shared" si="58"/>
        <v>3.4729635533386083</v>
      </c>
      <c r="I415" s="6">
        <f t="shared" si="58"/>
        <v>-20.777844939755862</v>
      </c>
      <c r="J415" s="6">
        <v>0</v>
      </c>
      <c r="K415" s="6">
        <v>-9.8000000000000007</v>
      </c>
    </row>
    <row r="416" spans="4:11" x14ac:dyDescent="0.3">
      <c r="D416" s="6">
        <v>415</v>
      </c>
      <c r="E416" s="6">
        <f t="shared" si="54"/>
        <v>4.1399999999999562</v>
      </c>
      <c r="F416" s="6">
        <f t="shared" si="57"/>
        <v>14.378069110821917</v>
      </c>
      <c r="G416" s="6">
        <f t="shared" si="57"/>
        <v>-2.4419580505890117</v>
      </c>
      <c r="H416" s="6">
        <f t="shared" si="58"/>
        <v>3.4729635533386083</v>
      </c>
      <c r="I416" s="6">
        <f t="shared" si="58"/>
        <v>-20.875844939755861</v>
      </c>
      <c r="J416" s="6">
        <v>0</v>
      </c>
      <c r="K416" s="6">
        <v>-9.8000000000000007</v>
      </c>
    </row>
    <row r="417" spans="4:11" x14ac:dyDescent="0.3">
      <c r="D417" s="6">
        <v>416</v>
      </c>
      <c r="E417" s="6">
        <f t="shared" si="54"/>
        <v>4.1499999999999559</v>
      </c>
      <c r="F417" s="6">
        <f t="shared" si="57"/>
        <v>14.412798746355303</v>
      </c>
      <c r="G417" s="6">
        <f t="shared" si="57"/>
        <v>-2.6512064999865705</v>
      </c>
      <c r="H417" s="6">
        <f t="shared" si="58"/>
        <v>3.4729635533386083</v>
      </c>
      <c r="I417" s="6">
        <f t="shared" si="58"/>
        <v>-20.97384493975586</v>
      </c>
      <c r="J417" s="6">
        <v>0</v>
      </c>
      <c r="K417" s="6">
        <v>-9.8000000000000007</v>
      </c>
    </row>
    <row r="418" spans="4:11" x14ac:dyDescent="0.3">
      <c r="D418" s="6">
        <v>417</v>
      </c>
      <c r="E418" s="6">
        <f t="shared" si="54"/>
        <v>4.1599999999999557</v>
      </c>
      <c r="F418" s="6">
        <f t="shared" si="57"/>
        <v>14.44752838188869</v>
      </c>
      <c r="G418" s="6">
        <f t="shared" si="57"/>
        <v>-2.8614349493841291</v>
      </c>
      <c r="H418" s="6">
        <f t="shared" si="58"/>
        <v>3.4729635533386083</v>
      </c>
      <c r="I418" s="6">
        <f t="shared" si="58"/>
        <v>-21.071844939755859</v>
      </c>
      <c r="J418" s="6">
        <v>0</v>
      </c>
      <c r="K418" s="6">
        <v>-9.8000000000000007</v>
      </c>
    </row>
    <row r="419" spans="4:11" x14ac:dyDescent="0.3">
      <c r="D419" s="6">
        <v>418</v>
      </c>
      <c r="E419" s="6">
        <f t="shared" si="54"/>
        <v>4.1699999999999555</v>
      </c>
      <c r="F419" s="6">
        <f t="shared" si="57"/>
        <v>14.482258017422076</v>
      </c>
      <c r="G419" s="6">
        <f t="shared" si="57"/>
        <v>-3.0726433987816879</v>
      </c>
      <c r="H419" s="6">
        <f t="shared" si="58"/>
        <v>3.4729635533386083</v>
      </c>
      <c r="I419" s="6">
        <f t="shared" si="58"/>
        <v>-21.169844939755858</v>
      </c>
      <c r="J419" s="6">
        <v>0</v>
      </c>
      <c r="K419" s="6">
        <v>-9.8000000000000007</v>
      </c>
    </row>
    <row r="420" spans="4:11" x14ac:dyDescent="0.3">
      <c r="D420" s="6">
        <v>419</v>
      </c>
      <c r="E420" s="6">
        <f t="shared" si="54"/>
        <v>4.1799999999999553</v>
      </c>
      <c r="F420" s="6">
        <f t="shared" ref="F420:G435" si="59">F419+H419*$B$2+0.5*J419*$B$2^2</f>
        <v>14.516987652955462</v>
      </c>
      <c r="G420" s="6">
        <f t="shared" si="59"/>
        <v>-3.2848318481792464</v>
      </c>
      <c r="H420" s="6">
        <f t="shared" ref="H420:I435" si="60">H419+J419*$B$2</f>
        <v>3.4729635533386083</v>
      </c>
      <c r="I420" s="6">
        <f t="shared" si="60"/>
        <v>-21.267844939755857</v>
      </c>
      <c r="J420" s="6">
        <v>0</v>
      </c>
      <c r="K420" s="6">
        <v>-9.8000000000000007</v>
      </c>
    </row>
    <row r="421" spans="4:11" x14ac:dyDescent="0.3">
      <c r="D421" s="6">
        <v>420</v>
      </c>
      <c r="E421" s="6">
        <f t="shared" si="54"/>
        <v>4.1899999999999551</v>
      </c>
      <c r="F421" s="6">
        <f t="shared" si="59"/>
        <v>14.551717288488849</v>
      </c>
      <c r="G421" s="6">
        <f t="shared" si="59"/>
        <v>-3.4980002975768052</v>
      </c>
      <c r="H421" s="6">
        <f t="shared" si="60"/>
        <v>3.4729635533386083</v>
      </c>
      <c r="I421" s="6">
        <f t="shared" si="60"/>
        <v>-21.365844939755856</v>
      </c>
      <c r="J421" s="6">
        <v>0</v>
      </c>
      <c r="K421" s="6">
        <v>-9.8000000000000007</v>
      </c>
    </row>
    <row r="422" spans="4:11" x14ac:dyDescent="0.3">
      <c r="D422" s="6">
        <v>421</v>
      </c>
      <c r="E422" s="6">
        <f t="shared" si="54"/>
        <v>4.1999999999999549</v>
      </c>
      <c r="F422" s="6">
        <f t="shared" si="59"/>
        <v>14.586446924022235</v>
      </c>
      <c r="G422" s="6">
        <f t="shared" si="59"/>
        <v>-3.7121487469743637</v>
      </c>
      <c r="H422" s="6">
        <f t="shared" si="60"/>
        <v>3.4729635533386083</v>
      </c>
      <c r="I422" s="6">
        <f t="shared" si="60"/>
        <v>-21.463844939755855</v>
      </c>
      <c r="J422" s="6">
        <v>0</v>
      </c>
      <c r="K422" s="6">
        <v>-9.8000000000000007</v>
      </c>
    </row>
    <row r="423" spans="4:11" x14ac:dyDescent="0.3">
      <c r="D423" s="6">
        <v>422</v>
      </c>
      <c r="E423" s="6">
        <f t="shared" si="54"/>
        <v>4.2099999999999547</v>
      </c>
      <c r="F423" s="6">
        <f t="shared" si="59"/>
        <v>14.621176559555622</v>
      </c>
      <c r="G423" s="6">
        <f t="shared" si="59"/>
        <v>-3.9272771963719224</v>
      </c>
      <c r="H423" s="6">
        <f t="shared" si="60"/>
        <v>3.4729635533386083</v>
      </c>
      <c r="I423" s="6">
        <f t="shared" si="60"/>
        <v>-21.561844939755854</v>
      </c>
      <c r="J423" s="6">
        <v>0</v>
      </c>
      <c r="K423" s="6">
        <v>-9.8000000000000007</v>
      </c>
    </row>
    <row r="424" spans="4:11" x14ac:dyDescent="0.3">
      <c r="D424" s="6">
        <v>423</v>
      </c>
      <c r="E424" s="6">
        <f t="shared" si="54"/>
        <v>4.2199999999999545</v>
      </c>
      <c r="F424" s="6">
        <f t="shared" si="59"/>
        <v>14.655906195089008</v>
      </c>
      <c r="G424" s="6">
        <f t="shared" si="59"/>
        <v>-4.1433856457694809</v>
      </c>
      <c r="H424" s="6">
        <f t="shared" si="60"/>
        <v>3.4729635533386083</v>
      </c>
      <c r="I424" s="6">
        <f t="shared" si="60"/>
        <v>-21.659844939755853</v>
      </c>
      <c r="J424" s="6">
        <v>0</v>
      </c>
      <c r="K424" s="6">
        <v>-9.8000000000000007</v>
      </c>
    </row>
    <row r="425" spans="4:11" x14ac:dyDescent="0.3">
      <c r="D425" s="6">
        <v>424</v>
      </c>
      <c r="E425" s="6">
        <f t="shared" si="54"/>
        <v>4.2299999999999542</v>
      </c>
      <c r="F425" s="6">
        <f t="shared" si="59"/>
        <v>14.690635830622394</v>
      </c>
      <c r="G425" s="6">
        <f t="shared" si="59"/>
        <v>-4.3604740951670395</v>
      </c>
      <c r="H425" s="6">
        <f t="shared" si="60"/>
        <v>3.4729635533386083</v>
      </c>
      <c r="I425" s="6">
        <f t="shared" si="60"/>
        <v>-21.757844939755852</v>
      </c>
      <c r="J425" s="6">
        <v>0</v>
      </c>
      <c r="K425" s="6">
        <v>-9.8000000000000007</v>
      </c>
    </row>
    <row r="426" spans="4:11" x14ac:dyDescent="0.3">
      <c r="D426" s="6">
        <v>425</v>
      </c>
      <c r="E426" s="6">
        <f t="shared" si="54"/>
        <v>4.239999999999954</v>
      </c>
      <c r="F426" s="6">
        <f t="shared" si="59"/>
        <v>14.725365466155781</v>
      </c>
      <c r="G426" s="6">
        <f t="shared" si="59"/>
        <v>-4.5785425445645984</v>
      </c>
      <c r="H426" s="6">
        <f t="shared" si="60"/>
        <v>3.4729635533386083</v>
      </c>
      <c r="I426" s="6">
        <f t="shared" si="60"/>
        <v>-21.855844939755851</v>
      </c>
      <c r="J426" s="6">
        <v>0</v>
      </c>
      <c r="K426" s="6">
        <v>-9.8000000000000007</v>
      </c>
    </row>
    <row r="427" spans="4:11" x14ac:dyDescent="0.3">
      <c r="D427" s="6">
        <v>426</v>
      </c>
      <c r="E427" s="6">
        <f t="shared" si="54"/>
        <v>4.2499999999999538</v>
      </c>
      <c r="F427" s="6">
        <f t="shared" si="59"/>
        <v>14.760095101689167</v>
      </c>
      <c r="G427" s="6">
        <f t="shared" si="59"/>
        <v>-4.7975909939621575</v>
      </c>
      <c r="H427" s="6">
        <f t="shared" si="60"/>
        <v>3.4729635533386083</v>
      </c>
      <c r="I427" s="6">
        <f t="shared" si="60"/>
        <v>-21.95384493975585</v>
      </c>
      <c r="J427" s="6">
        <v>0</v>
      </c>
      <c r="K427" s="6">
        <v>-9.8000000000000007</v>
      </c>
    </row>
    <row r="428" spans="4:11" x14ac:dyDescent="0.3">
      <c r="D428" s="6">
        <v>427</v>
      </c>
      <c r="E428" s="6">
        <f t="shared" si="54"/>
        <v>4.2599999999999536</v>
      </c>
      <c r="F428" s="6">
        <f t="shared" si="59"/>
        <v>14.794824737222553</v>
      </c>
      <c r="G428" s="6">
        <f t="shared" si="59"/>
        <v>-5.0176194433597159</v>
      </c>
      <c r="H428" s="6">
        <f t="shared" si="60"/>
        <v>3.4729635533386083</v>
      </c>
      <c r="I428" s="6">
        <f t="shared" si="60"/>
        <v>-22.051844939755849</v>
      </c>
      <c r="J428" s="6">
        <v>0</v>
      </c>
      <c r="K428" s="6">
        <v>-9.8000000000000007</v>
      </c>
    </row>
    <row r="429" spans="4:11" x14ac:dyDescent="0.3">
      <c r="D429" s="6">
        <v>428</v>
      </c>
      <c r="E429" s="6">
        <f t="shared" si="54"/>
        <v>4.2699999999999534</v>
      </c>
      <c r="F429" s="6">
        <f t="shared" si="59"/>
        <v>14.82955437275594</v>
      </c>
      <c r="G429" s="6">
        <f t="shared" si="59"/>
        <v>-5.2386278927572745</v>
      </c>
      <c r="H429" s="6">
        <f t="shared" si="60"/>
        <v>3.4729635533386083</v>
      </c>
      <c r="I429" s="6">
        <f t="shared" si="60"/>
        <v>-22.149844939755848</v>
      </c>
      <c r="J429" s="6">
        <v>0</v>
      </c>
      <c r="K429" s="6">
        <v>-9.8000000000000007</v>
      </c>
    </row>
    <row r="430" spans="4:11" x14ac:dyDescent="0.3">
      <c r="D430" s="6">
        <v>429</v>
      </c>
      <c r="E430" s="6">
        <f t="shared" si="54"/>
        <v>4.2799999999999532</v>
      </c>
      <c r="F430" s="6">
        <f t="shared" si="59"/>
        <v>14.864284008289326</v>
      </c>
      <c r="G430" s="6">
        <f t="shared" si="59"/>
        <v>-5.4606163421548333</v>
      </c>
      <c r="H430" s="6">
        <f t="shared" si="60"/>
        <v>3.4729635533386083</v>
      </c>
      <c r="I430" s="6">
        <f t="shared" si="60"/>
        <v>-22.247844939755847</v>
      </c>
      <c r="J430" s="6">
        <v>0</v>
      </c>
      <c r="K430" s="6">
        <v>-9.8000000000000007</v>
      </c>
    </row>
    <row r="431" spans="4:11" x14ac:dyDescent="0.3">
      <c r="D431" s="6">
        <v>430</v>
      </c>
      <c r="E431" s="6">
        <f t="shared" si="54"/>
        <v>4.289999999999953</v>
      </c>
      <c r="F431" s="6">
        <f t="shared" si="59"/>
        <v>14.899013643822713</v>
      </c>
      <c r="G431" s="6">
        <f t="shared" si="59"/>
        <v>-5.6835847915523923</v>
      </c>
      <c r="H431" s="6">
        <f t="shared" si="60"/>
        <v>3.4729635533386083</v>
      </c>
      <c r="I431" s="6">
        <f t="shared" si="60"/>
        <v>-22.345844939755846</v>
      </c>
      <c r="J431" s="6">
        <v>0</v>
      </c>
      <c r="K431" s="6">
        <v>-9.8000000000000007</v>
      </c>
    </row>
    <row r="432" spans="4:11" x14ac:dyDescent="0.3">
      <c r="D432" s="6">
        <v>431</v>
      </c>
      <c r="E432" s="6">
        <f t="shared" si="54"/>
        <v>4.2999999999999527</v>
      </c>
      <c r="F432" s="6">
        <f t="shared" si="59"/>
        <v>14.933743279356099</v>
      </c>
      <c r="G432" s="6">
        <f t="shared" si="59"/>
        <v>-5.9075332409499506</v>
      </c>
      <c r="H432" s="6">
        <f t="shared" si="60"/>
        <v>3.4729635533386083</v>
      </c>
      <c r="I432" s="6">
        <f t="shared" si="60"/>
        <v>-22.443844939755845</v>
      </c>
      <c r="J432" s="6">
        <v>0</v>
      </c>
      <c r="K432" s="6">
        <v>-9.8000000000000007</v>
      </c>
    </row>
    <row r="433" spans="4:11" x14ac:dyDescent="0.3">
      <c r="D433" s="6">
        <v>432</v>
      </c>
      <c r="E433" s="6">
        <f t="shared" si="54"/>
        <v>4.3099999999999525</v>
      </c>
      <c r="F433" s="6">
        <f t="shared" si="59"/>
        <v>14.968472914889485</v>
      </c>
      <c r="G433" s="6">
        <f t="shared" si="59"/>
        <v>-6.1324616903475091</v>
      </c>
      <c r="H433" s="6">
        <f t="shared" si="60"/>
        <v>3.4729635533386083</v>
      </c>
      <c r="I433" s="6">
        <f t="shared" si="60"/>
        <v>-22.541844939755844</v>
      </c>
      <c r="J433" s="6">
        <v>0</v>
      </c>
      <c r="K433" s="6">
        <v>-9.8000000000000007</v>
      </c>
    </row>
    <row r="434" spans="4:11" x14ac:dyDescent="0.3">
      <c r="D434" s="6">
        <v>433</v>
      </c>
      <c r="E434" s="6">
        <f t="shared" si="54"/>
        <v>4.3199999999999523</v>
      </c>
      <c r="F434" s="6">
        <f t="shared" si="59"/>
        <v>15.003202550422872</v>
      </c>
      <c r="G434" s="6">
        <f t="shared" si="59"/>
        <v>-6.3583701397450678</v>
      </c>
      <c r="H434" s="6">
        <f t="shared" si="60"/>
        <v>3.4729635533386083</v>
      </c>
      <c r="I434" s="6">
        <f t="shared" si="60"/>
        <v>-22.639844939755843</v>
      </c>
      <c r="J434" s="6">
        <v>0</v>
      </c>
      <c r="K434" s="6">
        <v>-9.8000000000000007</v>
      </c>
    </row>
    <row r="435" spans="4:11" x14ac:dyDescent="0.3">
      <c r="D435" s="6">
        <v>434</v>
      </c>
      <c r="E435" s="6">
        <f t="shared" si="54"/>
        <v>4.3299999999999521</v>
      </c>
      <c r="F435" s="6">
        <f t="shared" si="59"/>
        <v>15.037932185956258</v>
      </c>
      <c r="G435" s="6">
        <f t="shared" si="59"/>
        <v>-6.5852585891426267</v>
      </c>
      <c r="H435" s="6">
        <f t="shared" si="60"/>
        <v>3.4729635533386083</v>
      </c>
      <c r="I435" s="6">
        <f t="shared" si="60"/>
        <v>-22.737844939755842</v>
      </c>
      <c r="J435" s="6">
        <v>0</v>
      </c>
      <c r="K435" s="6">
        <v>-9.8000000000000007</v>
      </c>
    </row>
    <row r="436" spans="4:11" x14ac:dyDescent="0.3">
      <c r="D436" s="6">
        <v>435</v>
      </c>
      <c r="E436" s="6">
        <f t="shared" si="54"/>
        <v>4.3399999999999519</v>
      </c>
      <c r="F436" s="6">
        <f t="shared" ref="F436:G451" si="61">F435+H435*$B$2+0.5*J435*$B$2^2</f>
        <v>15.072661821489644</v>
      </c>
      <c r="G436" s="6">
        <f t="shared" si="61"/>
        <v>-6.813127038540185</v>
      </c>
      <c r="H436" s="6">
        <f t="shared" ref="H436:I451" si="62">H435+J435*$B$2</f>
        <v>3.4729635533386083</v>
      </c>
      <c r="I436" s="6">
        <f t="shared" si="62"/>
        <v>-22.835844939755841</v>
      </c>
      <c r="J436" s="6">
        <v>0</v>
      </c>
      <c r="K436" s="6">
        <v>-9.8000000000000007</v>
      </c>
    </row>
    <row r="437" spans="4:11" x14ac:dyDescent="0.3">
      <c r="D437" s="6">
        <v>436</v>
      </c>
      <c r="E437" s="6">
        <f t="shared" si="54"/>
        <v>4.3499999999999517</v>
      </c>
      <c r="F437" s="6">
        <f t="shared" si="61"/>
        <v>15.107391457023031</v>
      </c>
      <c r="G437" s="6">
        <f t="shared" si="61"/>
        <v>-7.0419754879377434</v>
      </c>
      <c r="H437" s="6">
        <f t="shared" si="62"/>
        <v>3.4729635533386083</v>
      </c>
      <c r="I437" s="6">
        <f t="shared" si="62"/>
        <v>-22.93384493975584</v>
      </c>
      <c r="J437" s="6">
        <v>0</v>
      </c>
      <c r="K437" s="6">
        <v>-9.8000000000000007</v>
      </c>
    </row>
    <row r="438" spans="4:11" x14ac:dyDescent="0.3">
      <c r="D438" s="6">
        <v>437</v>
      </c>
      <c r="E438" s="6">
        <f t="shared" si="54"/>
        <v>4.3599999999999515</v>
      </c>
      <c r="F438" s="6">
        <f t="shared" si="61"/>
        <v>15.142121092556417</v>
      </c>
      <c r="G438" s="6">
        <f t="shared" si="61"/>
        <v>-7.2718039373353021</v>
      </c>
      <c r="H438" s="6">
        <f t="shared" si="62"/>
        <v>3.4729635533386083</v>
      </c>
      <c r="I438" s="6">
        <f t="shared" si="62"/>
        <v>-23.031844939755839</v>
      </c>
      <c r="J438" s="6">
        <v>0</v>
      </c>
      <c r="K438" s="6">
        <v>-9.8000000000000007</v>
      </c>
    </row>
    <row r="439" spans="4:11" x14ac:dyDescent="0.3">
      <c r="D439" s="6">
        <v>438</v>
      </c>
      <c r="E439" s="6">
        <f t="shared" si="54"/>
        <v>4.3699999999999513</v>
      </c>
      <c r="F439" s="6">
        <f t="shared" si="61"/>
        <v>15.176850728089804</v>
      </c>
      <c r="G439" s="6">
        <f t="shared" si="61"/>
        <v>-7.5026123867328609</v>
      </c>
      <c r="H439" s="6">
        <f t="shared" si="62"/>
        <v>3.4729635533386083</v>
      </c>
      <c r="I439" s="6">
        <f t="shared" si="62"/>
        <v>-23.129844939755838</v>
      </c>
      <c r="J439" s="6">
        <v>0</v>
      </c>
      <c r="K439" s="6">
        <v>-9.8000000000000007</v>
      </c>
    </row>
    <row r="440" spans="4:11" x14ac:dyDescent="0.3">
      <c r="D440" s="6">
        <v>439</v>
      </c>
      <c r="E440" s="6">
        <f t="shared" si="54"/>
        <v>4.379999999999951</v>
      </c>
      <c r="F440" s="6">
        <f t="shared" si="61"/>
        <v>15.21158036362319</v>
      </c>
      <c r="G440" s="6">
        <f t="shared" si="61"/>
        <v>-7.7344008361304191</v>
      </c>
      <c r="H440" s="6">
        <f t="shared" si="62"/>
        <v>3.4729635533386083</v>
      </c>
      <c r="I440" s="6">
        <f t="shared" si="62"/>
        <v>-23.227844939755837</v>
      </c>
      <c r="J440" s="6">
        <v>0</v>
      </c>
      <c r="K440" s="6">
        <v>-9.8000000000000007</v>
      </c>
    </row>
    <row r="441" spans="4:11" x14ac:dyDescent="0.3">
      <c r="D441" s="6">
        <v>440</v>
      </c>
      <c r="E441" s="6">
        <f t="shared" si="54"/>
        <v>4.3899999999999508</v>
      </c>
      <c r="F441" s="6">
        <f t="shared" si="61"/>
        <v>15.246309999156576</v>
      </c>
      <c r="G441" s="6">
        <f t="shared" si="61"/>
        <v>-7.9671692855279774</v>
      </c>
      <c r="H441" s="6">
        <f t="shared" si="62"/>
        <v>3.4729635533386083</v>
      </c>
      <c r="I441" s="6">
        <f t="shared" si="62"/>
        <v>-23.325844939755836</v>
      </c>
      <c r="J441" s="6">
        <v>0</v>
      </c>
      <c r="K441" s="6">
        <v>-9.8000000000000007</v>
      </c>
    </row>
    <row r="442" spans="4:11" x14ac:dyDescent="0.3">
      <c r="D442" s="6">
        <v>441</v>
      </c>
      <c r="E442" s="6">
        <f t="shared" si="54"/>
        <v>4.3999999999999506</v>
      </c>
      <c r="F442" s="6">
        <f t="shared" si="61"/>
        <v>15.281039634689963</v>
      </c>
      <c r="G442" s="6">
        <f t="shared" si="61"/>
        <v>-8.2009177349255342</v>
      </c>
      <c r="H442" s="6">
        <f t="shared" si="62"/>
        <v>3.4729635533386083</v>
      </c>
      <c r="I442" s="6">
        <f t="shared" si="62"/>
        <v>-23.423844939755835</v>
      </c>
      <c r="J442" s="6">
        <v>0</v>
      </c>
      <c r="K442" s="6">
        <v>-9.8000000000000007</v>
      </c>
    </row>
    <row r="443" spans="4:11" x14ac:dyDescent="0.3">
      <c r="D443" s="6">
        <v>442</v>
      </c>
      <c r="E443" s="6">
        <f t="shared" si="54"/>
        <v>4.4099999999999504</v>
      </c>
      <c r="F443" s="6">
        <f t="shared" si="61"/>
        <v>15.315769270223349</v>
      </c>
      <c r="G443" s="6">
        <f t="shared" si="61"/>
        <v>-8.4356461843230921</v>
      </c>
      <c r="H443" s="6">
        <f t="shared" si="62"/>
        <v>3.4729635533386083</v>
      </c>
      <c r="I443" s="6">
        <f t="shared" si="62"/>
        <v>-23.521844939755834</v>
      </c>
      <c r="J443" s="6">
        <v>0</v>
      </c>
      <c r="K443" s="6">
        <v>-9.8000000000000007</v>
      </c>
    </row>
    <row r="444" spans="4:11" x14ac:dyDescent="0.3">
      <c r="D444" s="6">
        <v>443</v>
      </c>
      <c r="E444" s="6">
        <f t="shared" si="54"/>
        <v>4.4199999999999502</v>
      </c>
      <c r="F444" s="6">
        <f t="shared" si="61"/>
        <v>15.350498905756735</v>
      </c>
      <c r="G444" s="6">
        <f t="shared" si="61"/>
        <v>-8.6713546337206502</v>
      </c>
      <c r="H444" s="6">
        <f t="shared" si="62"/>
        <v>3.4729635533386083</v>
      </c>
      <c r="I444" s="6">
        <f t="shared" si="62"/>
        <v>-23.619844939755833</v>
      </c>
      <c r="J444" s="6">
        <v>0</v>
      </c>
      <c r="K444" s="6">
        <v>-9.8000000000000007</v>
      </c>
    </row>
    <row r="445" spans="4:11" x14ac:dyDescent="0.3">
      <c r="D445" s="6">
        <v>444</v>
      </c>
      <c r="E445" s="6">
        <f t="shared" si="54"/>
        <v>4.42999999999995</v>
      </c>
      <c r="F445" s="6">
        <f t="shared" si="61"/>
        <v>15.385228541290122</v>
      </c>
      <c r="G445" s="6">
        <f t="shared" si="61"/>
        <v>-8.9080430831182085</v>
      </c>
      <c r="H445" s="6">
        <f t="shared" si="62"/>
        <v>3.4729635533386083</v>
      </c>
      <c r="I445" s="6">
        <f t="shared" si="62"/>
        <v>-23.717844939755832</v>
      </c>
      <c r="J445" s="6">
        <v>0</v>
      </c>
      <c r="K445" s="6">
        <v>-9.8000000000000007</v>
      </c>
    </row>
    <row r="446" spans="4:11" x14ac:dyDescent="0.3">
      <c r="D446" s="6">
        <v>445</v>
      </c>
      <c r="E446" s="6">
        <f t="shared" si="54"/>
        <v>4.4399999999999498</v>
      </c>
      <c r="F446" s="6">
        <f t="shared" si="61"/>
        <v>15.419958176823508</v>
      </c>
      <c r="G446" s="6">
        <f t="shared" si="61"/>
        <v>-9.1457115325157652</v>
      </c>
      <c r="H446" s="6">
        <f t="shared" si="62"/>
        <v>3.4729635533386083</v>
      </c>
      <c r="I446" s="6">
        <f t="shared" si="62"/>
        <v>-23.815844939755831</v>
      </c>
      <c r="J446" s="6">
        <v>0</v>
      </c>
      <c r="K446" s="6">
        <v>-9.8000000000000007</v>
      </c>
    </row>
    <row r="447" spans="4:11" x14ac:dyDescent="0.3">
      <c r="D447" s="6">
        <v>446</v>
      </c>
      <c r="E447" s="6">
        <f t="shared" si="54"/>
        <v>4.4499999999999496</v>
      </c>
      <c r="F447" s="6">
        <f t="shared" si="61"/>
        <v>15.454687812356894</v>
      </c>
      <c r="G447" s="6">
        <f t="shared" si="61"/>
        <v>-9.3843599819133221</v>
      </c>
      <c r="H447" s="6">
        <f t="shared" si="62"/>
        <v>3.4729635533386083</v>
      </c>
      <c r="I447" s="6">
        <f t="shared" si="62"/>
        <v>-23.91384493975583</v>
      </c>
      <c r="J447" s="6">
        <v>0</v>
      </c>
      <c r="K447" s="6">
        <v>-9.8000000000000007</v>
      </c>
    </row>
    <row r="448" spans="4:11" x14ac:dyDescent="0.3">
      <c r="D448" s="6">
        <v>447</v>
      </c>
      <c r="E448" s="6">
        <f t="shared" si="54"/>
        <v>4.4599999999999493</v>
      </c>
      <c r="F448" s="6">
        <f t="shared" si="61"/>
        <v>15.489417447890281</v>
      </c>
      <c r="G448" s="6">
        <f t="shared" si="61"/>
        <v>-9.6239884313108792</v>
      </c>
      <c r="H448" s="6">
        <f t="shared" si="62"/>
        <v>3.4729635533386083</v>
      </c>
      <c r="I448" s="6">
        <f t="shared" si="62"/>
        <v>-24.011844939755829</v>
      </c>
      <c r="J448" s="6">
        <v>0</v>
      </c>
      <c r="K448" s="6">
        <v>-9.8000000000000007</v>
      </c>
    </row>
    <row r="449" spans="4:11" x14ac:dyDescent="0.3">
      <c r="D449" s="6">
        <v>448</v>
      </c>
      <c r="E449" s="6">
        <f t="shared" si="54"/>
        <v>4.4699999999999491</v>
      </c>
      <c r="F449" s="6">
        <f t="shared" si="61"/>
        <v>15.524147083423667</v>
      </c>
      <c r="G449" s="6">
        <f t="shared" si="61"/>
        <v>-9.8645968807084365</v>
      </c>
      <c r="H449" s="6">
        <f t="shared" si="62"/>
        <v>3.4729635533386083</v>
      </c>
      <c r="I449" s="6">
        <f t="shared" si="62"/>
        <v>-24.109844939755828</v>
      </c>
      <c r="J449" s="6">
        <v>0</v>
      </c>
      <c r="K449" s="6">
        <v>-9.8000000000000007</v>
      </c>
    </row>
    <row r="450" spans="4:11" x14ac:dyDescent="0.3">
      <c r="D450" s="6">
        <v>449</v>
      </c>
      <c r="E450" s="6">
        <f t="shared" si="54"/>
        <v>4.4799999999999489</v>
      </c>
      <c r="F450" s="6">
        <f t="shared" si="61"/>
        <v>15.558876718957054</v>
      </c>
      <c r="G450" s="6">
        <f t="shared" si="61"/>
        <v>-10.106185330105994</v>
      </c>
      <c r="H450" s="6">
        <f t="shared" si="62"/>
        <v>3.4729635533386083</v>
      </c>
      <c r="I450" s="6">
        <f t="shared" si="62"/>
        <v>-24.207844939755827</v>
      </c>
      <c r="J450" s="6">
        <v>0</v>
      </c>
      <c r="K450" s="6">
        <v>-9.8000000000000007</v>
      </c>
    </row>
    <row r="451" spans="4:11" x14ac:dyDescent="0.3">
      <c r="D451" s="6">
        <v>450</v>
      </c>
      <c r="E451" s="6">
        <f t="shared" si="54"/>
        <v>4.4899999999999487</v>
      </c>
      <c r="F451" s="6">
        <f t="shared" si="61"/>
        <v>15.59360635449044</v>
      </c>
      <c r="G451" s="6">
        <f t="shared" si="61"/>
        <v>-10.348753779503552</v>
      </c>
      <c r="H451" s="6">
        <f t="shared" si="62"/>
        <v>3.4729635533386083</v>
      </c>
      <c r="I451" s="6">
        <f t="shared" si="62"/>
        <v>-24.305844939755826</v>
      </c>
      <c r="J451" s="6">
        <v>0</v>
      </c>
      <c r="K451" s="6">
        <v>-9.8000000000000007</v>
      </c>
    </row>
    <row r="452" spans="4:11" x14ac:dyDescent="0.3">
      <c r="D452" s="6">
        <v>451</v>
      </c>
      <c r="E452" s="6">
        <f t="shared" ref="E452:E504" si="63">$B$2+E451</f>
        <v>4.4999999999999485</v>
      </c>
      <c r="F452" s="6">
        <f t="shared" ref="F452:G467" si="64">F451+H451*$B$2+0.5*J451*$B$2^2</f>
        <v>15.628335990023826</v>
      </c>
      <c r="G452" s="6">
        <f t="shared" si="64"/>
        <v>-10.59230222890111</v>
      </c>
      <c r="H452" s="6">
        <f t="shared" ref="H452:I467" si="65">H451+J451*$B$2</f>
        <v>3.4729635533386083</v>
      </c>
      <c r="I452" s="6">
        <f t="shared" si="65"/>
        <v>-24.403844939755825</v>
      </c>
      <c r="J452" s="6">
        <v>0</v>
      </c>
      <c r="K452" s="6">
        <v>-9.8000000000000007</v>
      </c>
    </row>
    <row r="453" spans="4:11" x14ac:dyDescent="0.3">
      <c r="D453" s="6">
        <v>452</v>
      </c>
      <c r="E453" s="6">
        <f t="shared" si="63"/>
        <v>4.5099999999999483</v>
      </c>
      <c r="F453" s="6">
        <f t="shared" si="64"/>
        <v>15.663065625557213</v>
      </c>
      <c r="G453" s="6">
        <f t="shared" si="64"/>
        <v>-10.836830678298668</v>
      </c>
      <c r="H453" s="6">
        <f t="shared" si="65"/>
        <v>3.4729635533386083</v>
      </c>
      <c r="I453" s="6">
        <f t="shared" si="65"/>
        <v>-24.501844939755824</v>
      </c>
      <c r="J453" s="6">
        <v>0</v>
      </c>
      <c r="K453" s="6">
        <v>-9.8000000000000007</v>
      </c>
    </row>
    <row r="454" spans="4:11" x14ac:dyDescent="0.3">
      <c r="D454" s="6">
        <v>453</v>
      </c>
      <c r="E454" s="6">
        <f t="shared" si="63"/>
        <v>4.5199999999999481</v>
      </c>
      <c r="F454" s="6">
        <f t="shared" si="64"/>
        <v>15.697795261090599</v>
      </c>
      <c r="G454" s="6">
        <f t="shared" si="64"/>
        <v>-11.082339127696226</v>
      </c>
      <c r="H454" s="6">
        <f t="shared" si="65"/>
        <v>3.4729635533386083</v>
      </c>
      <c r="I454" s="6">
        <f t="shared" si="65"/>
        <v>-24.599844939755823</v>
      </c>
      <c r="J454" s="6">
        <v>0</v>
      </c>
      <c r="K454" s="6">
        <v>-9.8000000000000007</v>
      </c>
    </row>
    <row r="455" spans="4:11" x14ac:dyDescent="0.3">
      <c r="D455" s="6">
        <v>454</v>
      </c>
      <c r="E455" s="6">
        <f t="shared" si="63"/>
        <v>4.5299999999999478</v>
      </c>
      <c r="F455" s="6">
        <f t="shared" si="64"/>
        <v>15.732524896623985</v>
      </c>
      <c r="G455" s="6">
        <f t="shared" si="64"/>
        <v>-11.328827577093783</v>
      </c>
      <c r="H455" s="6">
        <f t="shared" si="65"/>
        <v>3.4729635533386083</v>
      </c>
      <c r="I455" s="6">
        <f t="shared" si="65"/>
        <v>-24.697844939755822</v>
      </c>
      <c r="J455" s="6">
        <v>0</v>
      </c>
      <c r="K455" s="6">
        <v>-9.8000000000000007</v>
      </c>
    </row>
    <row r="456" spans="4:11" x14ac:dyDescent="0.3">
      <c r="D456" s="6">
        <v>455</v>
      </c>
      <c r="E456" s="6">
        <f t="shared" si="63"/>
        <v>4.5399999999999476</v>
      </c>
      <c r="F456" s="6">
        <f t="shared" si="64"/>
        <v>15.767254532157372</v>
      </c>
      <c r="G456" s="6">
        <f t="shared" si="64"/>
        <v>-11.57629602649134</v>
      </c>
      <c r="H456" s="6">
        <f t="shared" si="65"/>
        <v>3.4729635533386083</v>
      </c>
      <c r="I456" s="6">
        <f t="shared" si="65"/>
        <v>-24.79584493975582</v>
      </c>
      <c r="J456" s="6">
        <v>0</v>
      </c>
      <c r="K456" s="6">
        <v>-9.8000000000000007</v>
      </c>
    </row>
    <row r="457" spans="4:11" x14ac:dyDescent="0.3">
      <c r="D457" s="6">
        <v>456</v>
      </c>
      <c r="E457" s="6">
        <f t="shared" si="63"/>
        <v>4.5499999999999474</v>
      </c>
      <c r="F457" s="6">
        <f t="shared" si="64"/>
        <v>15.801984167690758</v>
      </c>
      <c r="G457" s="6">
        <f t="shared" si="64"/>
        <v>-11.824744475888897</v>
      </c>
      <c r="H457" s="6">
        <f t="shared" si="65"/>
        <v>3.4729635533386083</v>
      </c>
      <c r="I457" s="6">
        <f t="shared" si="65"/>
        <v>-24.893844939755819</v>
      </c>
      <c r="J457" s="6">
        <v>0</v>
      </c>
      <c r="K457" s="6">
        <v>-9.8000000000000007</v>
      </c>
    </row>
    <row r="458" spans="4:11" x14ac:dyDescent="0.3">
      <c r="D458" s="6">
        <v>457</v>
      </c>
      <c r="E458" s="6">
        <f t="shared" si="63"/>
        <v>4.5599999999999472</v>
      </c>
      <c r="F458" s="6">
        <f t="shared" si="64"/>
        <v>15.836713803224145</v>
      </c>
      <c r="G458" s="6">
        <f t="shared" si="64"/>
        <v>-12.074172925286454</v>
      </c>
      <c r="H458" s="6">
        <f t="shared" si="65"/>
        <v>3.4729635533386083</v>
      </c>
      <c r="I458" s="6">
        <f t="shared" si="65"/>
        <v>-24.991844939755818</v>
      </c>
      <c r="J458" s="6">
        <v>0</v>
      </c>
      <c r="K458" s="6">
        <v>-9.8000000000000007</v>
      </c>
    </row>
    <row r="459" spans="4:11" x14ac:dyDescent="0.3">
      <c r="D459" s="6">
        <v>458</v>
      </c>
      <c r="E459" s="6">
        <f t="shared" si="63"/>
        <v>4.569999999999947</v>
      </c>
      <c r="F459" s="6">
        <f t="shared" si="64"/>
        <v>15.871443438757531</v>
      </c>
      <c r="G459" s="6">
        <f t="shared" si="64"/>
        <v>-12.324581374684012</v>
      </c>
      <c r="H459" s="6">
        <f t="shared" si="65"/>
        <v>3.4729635533386083</v>
      </c>
      <c r="I459" s="6">
        <f t="shared" si="65"/>
        <v>-25.089844939755817</v>
      </c>
      <c r="J459" s="6">
        <v>0</v>
      </c>
      <c r="K459" s="6">
        <v>-9.8000000000000007</v>
      </c>
    </row>
    <row r="460" spans="4:11" x14ac:dyDescent="0.3">
      <c r="D460" s="6">
        <v>459</v>
      </c>
      <c r="E460" s="6">
        <f t="shared" si="63"/>
        <v>4.5799999999999468</v>
      </c>
      <c r="F460" s="6">
        <f t="shared" si="64"/>
        <v>15.906173074290917</v>
      </c>
      <c r="G460" s="6">
        <f t="shared" si="64"/>
        <v>-12.57596982408157</v>
      </c>
      <c r="H460" s="6">
        <f t="shared" si="65"/>
        <v>3.4729635533386083</v>
      </c>
      <c r="I460" s="6">
        <f t="shared" si="65"/>
        <v>-25.187844939755816</v>
      </c>
      <c r="J460" s="6">
        <v>0</v>
      </c>
      <c r="K460" s="6">
        <v>-9.8000000000000007</v>
      </c>
    </row>
    <row r="461" spans="4:11" x14ac:dyDescent="0.3">
      <c r="D461" s="6">
        <v>460</v>
      </c>
      <c r="E461" s="6">
        <f t="shared" si="63"/>
        <v>4.5899999999999466</v>
      </c>
      <c r="F461" s="6">
        <f t="shared" si="64"/>
        <v>15.940902709824304</v>
      </c>
      <c r="G461" s="6">
        <f t="shared" si="64"/>
        <v>-12.828338273479128</v>
      </c>
      <c r="H461" s="6">
        <f t="shared" si="65"/>
        <v>3.4729635533386083</v>
      </c>
      <c r="I461" s="6">
        <f t="shared" si="65"/>
        <v>-25.285844939755815</v>
      </c>
      <c r="J461" s="6">
        <v>0</v>
      </c>
      <c r="K461" s="6">
        <v>-9.8000000000000007</v>
      </c>
    </row>
    <row r="462" spans="4:11" x14ac:dyDescent="0.3">
      <c r="D462" s="6">
        <v>461</v>
      </c>
      <c r="E462" s="6">
        <f t="shared" si="63"/>
        <v>4.5999999999999464</v>
      </c>
      <c r="F462" s="6">
        <f t="shared" si="64"/>
        <v>15.97563234535769</v>
      </c>
      <c r="G462" s="6">
        <f t="shared" si="64"/>
        <v>-13.081686722876686</v>
      </c>
      <c r="H462" s="6">
        <f t="shared" si="65"/>
        <v>3.4729635533386083</v>
      </c>
      <c r="I462" s="6">
        <f t="shared" si="65"/>
        <v>-25.383844939755814</v>
      </c>
      <c r="J462" s="6">
        <v>0</v>
      </c>
      <c r="K462" s="6">
        <v>-9.8000000000000007</v>
      </c>
    </row>
    <row r="463" spans="4:11" x14ac:dyDescent="0.3">
      <c r="D463" s="6">
        <v>462</v>
      </c>
      <c r="E463" s="6">
        <f t="shared" si="63"/>
        <v>4.6099999999999461</v>
      </c>
      <c r="F463" s="6">
        <f t="shared" si="64"/>
        <v>16.010361980891076</v>
      </c>
      <c r="G463" s="6">
        <f t="shared" si="64"/>
        <v>-13.336015172274243</v>
      </c>
      <c r="H463" s="6">
        <f t="shared" si="65"/>
        <v>3.4729635533386083</v>
      </c>
      <c r="I463" s="6">
        <f t="shared" si="65"/>
        <v>-25.481844939755813</v>
      </c>
      <c r="J463" s="6">
        <v>0</v>
      </c>
      <c r="K463" s="6">
        <v>-9.8000000000000007</v>
      </c>
    </row>
    <row r="464" spans="4:11" x14ac:dyDescent="0.3">
      <c r="D464" s="6">
        <v>463</v>
      </c>
      <c r="E464" s="6">
        <f t="shared" si="63"/>
        <v>4.6199999999999459</v>
      </c>
      <c r="F464" s="6">
        <f t="shared" si="64"/>
        <v>16.045091616424461</v>
      </c>
      <c r="G464" s="6">
        <f t="shared" si="64"/>
        <v>-13.591323621671799</v>
      </c>
      <c r="H464" s="6">
        <f t="shared" si="65"/>
        <v>3.4729635533386083</v>
      </c>
      <c r="I464" s="6">
        <f t="shared" si="65"/>
        <v>-25.579844939755812</v>
      </c>
      <c r="J464" s="6">
        <v>0</v>
      </c>
      <c r="K464" s="6">
        <v>-9.8000000000000007</v>
      </c>
    </row>
    <row r="465" spans="4:11" x14ac:dyDescent="0.3">
      <c r="D465" s="6">
        <v>464</v>
      </c>
      <c r="E465" s="6">
        <f t="shared" si="63"/>
        <v>4.6299999999999457</v>
      </c>
      <c r="F465" s="6">
        <f t="shared" si="64"/>
        <v>16.079821251957846</v>
      </c>
      <c r="G465" s="6">
        <f t="shared" si="64"/>
        <v>-13.847612071069356</v>
      </c>
      <c r="H465" s="6">
        <f t="shared" si="65"/>
        <v>3.4729635533386083</v>
      </c>
      <c r="I465" s="6">
        <f t="shared" si="65"/>
        <v>-25.677844939755811</v>
      </c>
      <c r="J465" s="6">
        <v>0</v>
      </c>
      <c r="K465" s="6">
        <v>-9.8000000000000007</v>
      </c>
    </row>
    <row r="466" spans="4:11" x14ac:dyDescent="0.3">
      <c r="D466" s="6">
        <v>465</v>
      </c>
      <c r="E466" s="6">
        <f t="shared" si="63"/>
        <v>4.6399999999999455</v>
      </c>
      <c r="F466" s="6">
        <f t="shared" si="64"/>
        <v>16.11455088749123</v>
      </c>
      <c r="G466" s="6">
        <f t="shared" si="64"/>
        <v>-14.104880520466914</v>
      </c>
      <c r="H466" s="6">
        <f t="shared" si="65"/>
        <v>3.4729635533386083</v>
      </c>
      <c r="I466" s="6">
        <f t="shared" si="65"/>
        <v>-25.77584493975581</v>
      </c>
      <c r="J466" s="6">
        <v>0</v>
      </c>
      <c r="K466" s="6">
        <v>-9.8000000000000007</v>
      </c>
    </row>
    <row r="467" spans="4:11" x14ac:dyDescent="0.3">
      <c r="D467" s="6">
        <v>466</v>
      </c>
      <c r="E467" s="6">
        <f t="shared" si="63"/>
        <v>4.6499999999999453</v>
      </c>
      <c r="F467" s="6">
        <f t="shared" si="64"/>
        <v>16.149280523024615</v>
      </c>
      <c r="G467" s="6">
        <f t="shared" si="64"/>
        <v>-14.363128969864471</v>
      </c>
      <c r="H467" s="6">
        <f t="shared" si="65"/>
        <v>3.4729635533386083</v>
      </c>
      <c r="I467" s="6">
        <f t="shared" si="65"/>
        <v>-25.873844939755809</v>
      </c>
      <c r="J467" s="6">
        <v>0</v>
      </c>
      <c r="K467" s="6">
        <v>-9.8000000000000007</v>
      </c>
    </row>
    <row r="468" spans="4:11" x14ac:dyDescent="0.3">
      <c r="D468" s="6">
        <v>467</v>
      </c>
      <c r="E468" s="6">
        <f t="shared" si="63"/>
        <v>4.6599999999999451</v>
      </c>
      <c r="F468" s="6">
        <f t="shared" ref="F468:G483" si="66">F467+H467*$B$2+0.5*J467*$B$2^2</f>
        <v>16.184010158557999</v>
      </c>
      <c r="G468" s="6">
        <f t="shared" si="66"/>
        <v>-14.622357419262029</v>
      </c>
      <c r="H468" s="6">
        <f t="shared" ref="H468:I483" si="67">H467+J467*$B$2</f>
        <v>3.4729635533386083</v>
      </c>
      <c r="I468" s="6">
        <f t="shared" si="67"/>
        <v>-25.971844939755808</v>
      </c>
      <c r="J468" s="6">
        <v>0</v>
      </c>
      <c r="K468" s="6">
        <v>-9.8000000000000007</v>
      </c>
    </row>
    <row r="469" spans="4:11" x14ac:dyDescent="0.3">
      <c r="D469" s="6">
        <v>468</v>
      </c>
      <c r="E469" s="6">
        <f t="shared" si="63"/>
        <v>4.6699999999999449</v>
      </c>
      <c r="F469" s="6">
        <f t="shared" si="66"/>
        <v>16.218739794091384</v>
      </c>
      <c r="G469" s="6">
        <f t="shared" si="66"/>
        <v>-14.882565868659587</v>
      </c>
      <c r="H469" s="6">
        <f t="shared" si="67"/>
        <v>3.4729635533386083</v>
      </c>
      <c r="I469" s="6">
        <f t="shared" si="67"/>
        <v>-26.069844939755807</v>
      </c>
      <c r="J469" s="6">
        <v>0</v>
      </c>
      <c r="K469" s="6">
        <v>-9.8000000000000007</v>
      </c>
    </row>
    <row r="470" spans="4:11" x14ac:dyDescent="0.3">
      <c r="D470" s="6">
        <v>469</v>
      </c>
      <c r="E470" s="6">
        <f t="shared" si="63"/>
        <v>4.6799999999999446</v>
      </c>
      <c r="F470" s="6">
        <f t="shared" si="66"/>
        <v>16.253469429624769</v>
      </c>
      <c r="G470" s="6">
        <f t="shared" si="66"/>
        <v>-15.143754318057145</v>
      </c>
      <c r="H470" s="6">
        <f t="shared" si="67"/>
        <v>3.4729635533386083</v>
      </c>
      <c r="I470" s="6">
        <f t="shared" si="67"/>
        <v>-26.167844939755806</v>
      </c>
      <c r="J470" s="6">
        <v>0</v>
      </c>
      <c r="K470" s="6">
        <v>-9.8000000000000007</v>
      </c>
    </row>
    <row r="471" spans="4:11" x14ac:dyDescent="0.3">
      <c r="D471" s="6">
        <v>470</v>
      </c>
      <c r="E471" s="6">
        <f t="shared" si="63"/>
        <v>4.6899999999999444</v>
      </c>
      <c r="F471" s="6">
        <f t="shared" si="66"/>
        <v>16.288199065158153</v>
      </c>
      <c r="G471" s="6">
        <f t="shared" si="66"/>
        <v>-15.405922767454701</v>
      </c>
      <c r="H471" s="6">
        <f t="shared" si="67"/>
        <v>3.4729635533386083</v>
      </c>
      <c r="I471" s="6">
        <f t="shared" si="67"/>
        <v>-26.265844939755805</v>
      </c>
      <c r="J471" s="6">
        <v>0</v>
      </c>
      <c r="K471" s="6">
        <v>-9.8000000000000007</v>
      </c>
    </row>
    <row r="472" spans="4:11" x14ac:dyDescent="0.3">
      <c r="D472" s="6">
        <v>471</v>
      </c>
      <c r="E472" s="6">
        <f t="shared" si="63"/>
        <v>4.6999999999999442</v>
      </c>
      <c r="F472" s="6">
        <f t="shared" si="66"/>
        <v>16.322928700691538</v>
      </c>
      <c r="G472" s="6">
        <f t="shared" si="66"/>
        <v>-15.669071216852258</v>
      </c>
      <c r="H472" s="6">
        <f t="shared" si="67"/>
        <v>3.4729635533386083</v>
      </c>
      <c r="I472" s="6">
        <f t="shared" si="67"/>
        <v>-26.363844939755804</v>
      </c>
      <c r="J472" s="6">
        <v>0</v>
      </c>
      <c r="K472" s="6">
        <v>-9.8000000000000007</v>
      </c>
    </row>
    <row r="473" spans="4:11" x14ac:dyDescent="0.3">
      <c r="D473" s="6">
        <v>472</v>
      </c>
      <c r="E473" s="6">
        <f t="shared" si="63"/>
        <v>4.709999999999944</v>
      </c>
      <c r="F473" s="6">
        <f t="shared" si="66"/>
        <v>16.357658336224922</v>
      </c>
      <c r="G473" s="6">
        <f t="shared" si="66"/>
        <v>-15.933199666249815</v>
      </c>
      <c r="H473" s="6">
        <f t="shared" si="67"/>
        <v>3.4729635533386083</v>
      </c>
      <c r="I473" s="6">
        <f t="shared" si="67"/>
        <v>-26.461844939755803</v>
      </c>
      <c r="J473" s="6">
        <v>0</v>
      </c>
      <c r="K473" s="6">
        <v>-9.8000000000000007</v>
      </c>
    </row>
    <row r="474" spans="4:11" x14ac:dyDescent="0.3">
      <c r="D474" s="6">
        <v>473</v>
      </c>
      <c r="E474" s="6">
        <f t="shared" si="63"/>
        <v>4.7199999999999438</v>
      </c>
      <c r="F474" s="6">
        <f t="shared" si="66"/>
        <v>16.392387971758307</v>
      </c>
      <c r="G474" s="6">
        <f t="shared" si="66"/>
        <v>-16.198308115647372</v>
      </c>
      <c r="H474" s="6">
        <f t="shared" si="67"/>
        <v>3.4729635533386083</v>
      </c>
      <c r="I474" s="6">
        <f t="shared" si="67"/>
        <v>-26.559844939755802</v>
      </c>
      <c r="J474" s="6">
        <v>0</v>
      </c>
      <c r="K474" s="6">
        <v>-9.8000000000000007</v>
      </c>
    </row>
    <row r="475" spans="4:11" x14ac:dyDescent="0.3">
      <c r="D475" s="6">
        <v>474</v>
      </c>
      <c r="E475" s="6">
        <f t="shared" si="63"/>
        <v>4.7299999999999436</v>
      </c>
      <c r="F475" s="6">
        <f t="shared" si="66"/>
        <v>16.427117607291692</v>
      </c>
      <c r="G475" s="6">
        <f t="shared" si="66"/>
        <v>-16.464396565044929</v>
      </c>
      <c r="H475" s="6">
        <f t="shared" si="67"/>
        <v>3.4729635533386083</v>
      </c>
      <c r="I475" s="6">
        <f t="shared" si="67"/>
        <v>-26.657844939755801</v>
      </c>
      <c r="J475" s="6">
        <v>0</v>
      </c>
      <c r="K475" s="6">
        <v>-9.8000000000000007</v>
      </c>
    </row>
    <row r="476" spans="4:11" x14ac:dyDescent="0.3">
      <c r="D476" s="6">
        <v>475</v>
      </c>
      <c r="E476" s="6">
        <f t="shared" si="63"/>
        <v>4.7399999999999434</v>
      </c>
      <c r="F476" s="6">
        <f t="shared" si="66"/>
        <v>16.461847242825076</v>
      </c>
      <c r="G476" s="6">
        <f t="shared" si="66"/>
        <v>-16.731465014442485</v>
      </c>
      <c r="H476" s="6">
        <f t="shared" si="67"/>
        <v>3.4729635533386083</v>
      </c>
      <c r="I476" s="6">
        <f t="shared" si="67"/>
        <v>-26.7558449397558</v>
      </c>
      <c r="J476" s="6">
        <v>0</v>
      </c>
      <c r="K476" s="6">
        <v>-9.8000000000000007</v>
      </c>
    </row>
    <row r="477" spans="4:11" x14ac:dyDescent="0.3">
      <c r="D477" s="6">
        <v>476</v>
      </c>
      <c r="E477" s="6">
        <f t="shared" si="63"/>
        <v>4.7499999999999432</v>
      </c>
      <c r="F477" s="6">
        <f t="shared" si="66"/>
        <v>16.496576878358461</v>
      </c>
      <c r="G477" s="6">
        <f t="shared" si="66"/>
        <v>-16.999513463840042</v>
      </c>
      <c r="H477" s="6">
        <f t="shared" si="67"/>
        <v>3.4729635533386083</v>
      </c>
      <c r="I477" s="6">
        <f t="shared" si="67"/>
        <v>-26.853844939755799</v>
      </c>
      <c r="J477" s="6">
        <v>0</v>
      </c>
      <c r="K477" s="6">
        <v>-9.8000000000000007</v>
      </c>
    </row>
    <row r="478" spans="4:11" x14ac:dyDescent="0.3">
      <c r="D478" s="6">
        <v>477</v>
      </c>
      <c r="E478" s="6">
        <f t="shared" si="63"/>
        <v>4.7599999999999429</v>
      </c>
      <c r="F478" s="6">
        <f t="shared" si="66"/>
        <v>16.531306513891845</v>
      </c>
      <c r="G478" s="6">
        <f t="shared" si="66"/>
        <v>-17.268541913237598</v>
      </c>
      <c r="H478" s="6">
        <f t="shared" si="67"/>
        <v>3.4729635533386083</v>
      </c>
      <c r="I478" s="6">
        <f t="shared" si="67"/>
        <v>-26.951844939755798</v>
      </c>
      <c r="J478" s="6">
        <v>0</v>
      </c>
      <c r="K478" s="6">
        <v>-9.8000000000000007</v>
      </c>
    </row>
    <row r="479" spans="4:11" x14ac:dyDescent="0.3">
      <c r="D479" s="6">
        <v>478</v>
      </c>
      <c r="E479" s="6">
        <f t="shared" si="63"/>
        <v>4.7699999999999427</v>
      </c>
      <c r="F479" s="6">
        <f t="shared" si="66"/>
        <v>16.56603614942523</v>
      </c>
      <c r="G479" s="6">
        <f t="shared" si="66"/>
        <v>-17.538550362635156</v>
      </c>
      <c r="H479" s="6">
        <f t="shared" si="67"/>
        <v>3.4729635533386083</v>
      </c>
      <c r="I479" s="6">
        <f t="shared" si="67"/>
        <v>-27.049844939755797</v>
      </c>
      <c r="J479" s="6">
        <v>0</v>
      </c>
      <c r="K479" s="6">
        <v>-9.8000000000000007</v>
      </c>
    </row>
    <row r="480" spans="4:11" x14ac:dyDescent="0.3">
      <c r="D480" s="6">
        <v>479</v>
      </c>
      <c r="E480" s="6">
        <f t="shared" si="63"/>
        <v>4.7799999999999425</v>
      </c>
      <c r="F480" s="6">
        <f t="shared" si="66"/>
        <v>16.600765784958615</v>
      </c>
      <c r="G480" s="6">
        <f t="shared" si="66"/>
        <v>-17.809538812032713</v>
      </c>
      <c r="H480" s="6">
        <f t="shared" si="67"/>
        <v>3.4729635533386083</v>
      </c>
      <c r="I480" s="6">
        <f t="shared" si="67"/>
        <v>-27.147844939755796</v>
      </c>
      <c r="J480" s="6">
        <v>0</v>
      </c>
      <c r="K480" s="6">
        <v>-9.8000000000000007</v>
      </c>
    </row>
    <row r="481" spans="4:11" x14ac:dyDescent="0.3">
      <c r="D481" s="6">
        <v>480</v>
      </c>
      <c r="E481" s="6">
        <f t="shared" si="63"/>
        <v>4.7899999999999423</v>
      </c>
      <c r="F481" s="6">
        <f t="shared" si="66"/>
        <v>16.635495420491999</v>
      </c>
      <c r="G481" s="6">
        <f t="shared" si="66"/>
        <v>-18.081507261430271</v>
      </c>
      <c r="H481" s="6">
        <f t="shared" si="67"/>
        <v>3.4729635533386083</v>
      </c>
      <c r="I481" s="6">
        <f t="shared" si="67"/>
        <v>-27.245844939755795</v>
      </c>
      <c r="J481" s="6">
        <v>0</v>
      </c>
      <c r="K481" s="6">
        <v>-9.8000000000000007</v>
      </c>
    </row>
    <row r="482" spans="4:11" x14ac:dyDescent="0.3">
      <c r="D482" s="6">
        <v>481</v>
      </c>
      <c r="E482" s="6">
        <f t="shared" si="63"/>
        <v>4.7999999999999421</v>
      </c>
      <c r="F482" s="6">
        <f t="shared" si="66"/>
        <v>16.670225056025384</v>
      </c>
      <c r="G482" s="6">
        <f t="shared" si="66"/>
        <v>-18.354455710827828</v>
      </c>
      <c r="H482" s="6">
        <f t="shared" si="67"/>
        <v>3.4729635533386083</v>
      </c>
      <c r="I482" s="6">
        <f t="shared" si="67"/>
        <v>-27.343844939755794</v>
      </c>
      <c r="J482" s="6">
        <v>0</v>
      </c>
      <c r="K482" s="6">
        <v>-9.8000000000000007</v>
      </c>
    </row>
    <row r="483" spans="4:11" x14ac:dyDescent="0.3">
      <c r="D483" s="6">
        <v>482</v>
      </c>
      <c r="E483" s="6">
        <f t="shared" si="63"/>
        <v>4.8099999999999419</v>
      </c>
      <c r="F483" s="6">
        <f t="shared" si="66"/>
        <v>16.704954691558768</v>
      </c>
      <c r="G483" s="6">
        <f t="shared" si="66"/>
        <v>-18.628384160225387</v>
      </c>
      <c r="H483" s="6">
        <f t="shared" si="67"/>
        <v>3.4729635533386083</v>
      </c>
      <c r="I483" s="6">
        <f t="shared" si="67"/>
        <v>-27.441844939755793</v>
      </c>
      <c r="J483" s="6">
        <v>0</v>
      </c>
      <c r="K483" s="6">
        <v>-9.8000000000000007</v>
      </c>
    </row>
    <row r="484" spans="4:11" x14ac:dyDescent="0.3">
      <c r="D484" s="6">
        <v>483</v>
      </c>
      <c r="E484" s="6">
        <f t="shared" si="63"/>
        <v>4.8199999999999417</v>
      </c>
      <c r="F484" s="6">
        <f t="shared" ref="F484:G495" si="68">F483+H483*$B$2+0.5*J483*$B$2^2</f>
        <v>16.739684327092153</v>
      </c>
      <c r="G484" s="6">
        <f t="shared" si="68"/>
        <v>-18.903292609622945</v>
      </c>
      <c r="H484" s="6">
        <f t="shared" ref="H484:I495" si="69">H483+J483*$B$2</f>
        <v>3.4729635533386083</v>
      </c>
      <c r="I484" s="6">
        <f t="shared" si="69"/>
        <v>-27.539844939755792</v>
      </c>
      <c r="J484" s="6">
        <v>0</v>
      </c>
      <c r="K484" s="6">
        <v>-9.8000000000000007</v>
      </c>
    </row>
    <row r="485" spans="4:11" x14ac:dyDescent="0.3">
      <c r="D485" s="6">
        <v>484</v>
      </c>
      <c r="E485" s="6">
        <f t="shared" si="63"/>
        <v>4.8299999999999415</v>
      </c>
      <c r="F485" s="6">
        <f t="shared" si="68"/>
        <v>16.774413962625538</v>
      </c>
      <c r="G485" s="6">
        <f t="shared" si="68"/>
        <v>-19.1791810590205</v>
      </c>
      <c r="H485" s="6">
        <f t="shared" si="69"/>
        <v>3.4729635533386083</v>
      </c>
      <c r="I485" s="6">
        <f t="shared" si="69"/>
        <v>-27.637844939755791</v>
      </c>
      <c r="J485" s="6">
        <v>0</v>
      </c>
      <c r="K485" s="6">
        <v>-9.8000000000000007</v>
      </c>
    </row>
    <row r="486" spans="4:11" x14ac:dyDescent="0.3">
      <c r="D486" s="6">
        <v>485</v>
      </c>
      <c r="E486" s="6">
        <f t="shared" si="63"/>
        <v>4.8399999999999412</v>
      </c>
      <c r="F486" s="6">
        <f t="shared" si="68"/>
        <v>16.809143598158922</v>
      </c>
      <c r="G486" s="6">
        <f t="shared" si="68"/>
        <v>-19.456049508418058</v>
      </c>
      <c r="H486" s="6">
        <f t="shared" si="69"/>
        <v>3.4729635533386083</v>
      </c>
      <c r="I486" s="6">
        <f t="shared" si="69"/>
        <v>-27.73584493975579</v>
      </c>
      <c r="J486" s="6">
        <v>0</v>
      </c>
      <c r="K486" s="6">
        <v>-9.8000000000000007</v>
      </c>
    </row>
    <row r="487" spans="4:11" x14ac:dyDescent="0.3">
      <c r="D487" s="6">
        <v>486</v>
      </c>
      <c r="E487" s="6">
        <f t="shared" si="63"/>
        <v>4.849999999999941</v>
      </c>
      <c r="F487" s="6">
        <f t="shared" si="68"/>
        <v>16.843873233692307</v>
      </c>
      <c r="G487" s="6">
        <f t="shared" si="68"/>
        <v>-19.733897957815614</v>
      </c>
      <c r="H487" s="6">
        <f t="shared" si="69"/>
        <v>3.4729635533386083</v>
      </c>
      <c r="I487" s="6">
        <f t="shared" si="69"/>
        <v>-27.833844939755789</v>
      </c>
      <c r="J487" s="6">
        <v>0</v>
      </c>
      <c r="K487" s="6">
        <v>-9.8000000000000007</v>
      </c>
    </row>
    <row r="488" spans="4:11" x14ac:dyDescent="0.3">
      <c r="D488" s="6">
        <v>487</v>
      </c>
      <c r="E488" s="6">
        <f t="shared" si="63"/>
        <v>4.8599999999999408</v>
      </c>
      <c r="F488" s="6">
        <f t="shared" si="68"/>
        <v>16.878602869225691</v>
      </c>
      <c r="G488" s="6">
        <f t="shared" si="68"/>
        <v>-20.012726407213172</v>
      </c>
      <c r="H488" s="6">
        <f t="shared" si="69"/>
        <v>3.4729635533386083</v>
      </c>
      <c r="I488" s="6">
        <f t="shared" si="69"/>
        <v>-27.931844939755788</v>
      </c>
      <c r="J488" s="6">
        <v>0</v>
      </c>
      <c r="K488" s="6">
        <v>-9.8000000000000007</v>
      </c>
    </row>
    <row r="489" spans="4:11" x14ac:dyDescent="0.3">
      <c r="D489" s="6">
        <v>488</v>
      </c>
      <c r="E489" s="6">
        <f t="shared" si="63"/>
        <v>4.8699999999999406</v>
      </c>
      <c r="F489" s="6">
        <f t="shared" si="68"/>
        <v>16.913332504759076</v>
      </c>
      <c r="G489" s="6">
        <f t="shared" si="68"/>
        <v>-20.292534856610729</v>
      </c>
      <c r="H489" s="6">
        <f t="shared" si="69"/>
        <v>3.4729635533386083</v>
      </c>
      <c r="I489" s="6">
        <f t="shared" si="69"/>
        <v>-28.029844939755787</v>
      </c>
      <c r="J489" s="6">
        <v>0</v>
      </c>
      <c r="K489" s="6">
        <v>-9.8000000000000007</v>
      </c>
    </row>
    <row r="490" spans="4:11" x14ac:dyDescent="0.3">
      <c r="D490" s="6">
        <v>489</v>
      </c>
      <c r="E490" s="6">
        <f t="shared" si="63"/>
        <v>4.8799999999999404</v>
      </c>
      <c r="F490" s="6">
        <f t="shared" si="68"/>
        <v>16.94806214029246</v>
      </c>
      <c r="G490" s="6">
        <f t="shared" si="68"/>
        <v>-20.573323306008287</v>
      </c>
      <c r="H490" s="6">
        <f t="shared" si="69"/>
        <v>3.4729635533386083</v>
      </c>
      <c r="I490" s="6">
        <f t="shared" si="69"/>
        <v>-28.127844939755786</v>
      </c>
      <c r="J490" s="6">
        <v>0</v>
      </c>
      <c r="K490" s="6">
        <v>-9.8000000000000007</v>
      </c>
    </row>
    <row r="491" spans="4:11" x14ac:dyDescent="0.3">
      <c r="D491" s="6">
        <v>490</v>
      </c>
      <c r="E491" s="6">
        <f t="shared" si="63"/>
        <v>4.8899999999999402</v>
      </c>
      <c r="F491" s="6">
        <f t="shared" si="68"/>
        <v>16.982791775825845</v>
      </c>
      <c r="G491" s="6">
        <f t="shared" si="68"/>
        <v>-20.855091755405844</v>
      </c>
      <c r="H491" s="6">
        <f t="shared" si="69"/>
        <v>3.4729635533386083</v>
      </c>
      <c r="I491" s="6">
        <f t="shared" si="69"/>
        <v>-28.225844939755785</v>
      </c>
      <c r="J491" s="6">
        <v>0</v>
      </c>
      <c r="K491" s="6">
        <v>-9.8000000000000007</v>
      </c>
    </row>
    <row r="492" spans="4:11" x14ac:dyDescent="0.3">
      <c r="D492" s="6">
        <v>491</v>
      </c>
      <c r="E492" s="6">
        <f t="shared" si="63"/>
        <v>4.89999999999994</v>
      </c>
      <c r="F492" s="6">
        <f t="shared" si="68"/>
        <v>17.01752141135923</v>
      </c>
      <c r="G492" s="6">
        <f t="shared" si="68"/>
        <v>-21.1378402048034</v>
      </c>
      <c r="H492" s="6">
        <f t="shared" si="69"/>
        <v>3.4729635533386083</v>
      </c>
      <c r="I492" s="6">
        <f t="shared" si="69"/>
        <v>-28.323844939755784</v>
      </c>
      <c r="J492" s="6">
        <v>0</v>
      </c>
      <c r="K492" s="6">
        <v>-9.8000000000000007</v>
      </c>
    </row>
    <row r="493" spans="4:11" x14ac:dyDescent="0.3">
      <c r="D493" s="6">
        <v>492</v>
      </c>
      <c r="E493" s="6">
        <f t="shared" si="63"/>
        <v>4.9099999999999397</v>
      </c>
      <c r="F493" s="6">
        <f t="shared" si="68"/>
        <v>17.052251046892614</v>
      </c>
      <c r="G493" s="6">
        <f t="shared" si="68"/>
        <v>-21.421568654200957</v>
      </c>
      <c r="H493" s="6">
        <f t="shared" si="69"/>
        <v>3.4729635533386083</v>
      </c>
      <c r="I493" s="6">
        <f t="shared" si="69"/>
        <v>-28.421844939755783</v>
      </c>
      <c r="J493" s="6">
        <v>0</v>
      </c>
      <c r="K493" s="6">
        <v>-9.8000000000000007</v>
      </c>
    </row>
    <row r="494" spans="4:11" x14ac:dyDescent="0.3">
      <c r="D494" s="6">
        <v>493</v>
      </c>
      <c r="E494" s="6">
        <f t="shared" si="63"/>
        <v>4.9199999999999395</v>
      </c>
      <c r="F494" s="6">
        <f t="shared" si="68"/>
        <v>17.086980682425999</v>
      </c>
      <c r="G494" s="6">
        <f t="shared" si="68"/>
        <v>-21.706277103598513</v>
      </c>
      <c r="H494" s="6">
        <f t="shared" si="69"/>
        <v>3.4729635533386083</v>
      </c>
      <c r="I494" s="6">
        <f t="shared" si="69"/>
        <v>-28.519844939755782</v>
      </c>
      <c r="J494" s="6">
        <v>0</v>
      </c>
      <c r="K494" s="6">
        <v>-9.8000000000000007</v>
      </c>
    </row>
    <row r="495" spans="4:11" x14ac:dyDescent="0.3">
      <c r="D495" s="6">
        <v>494</v>
      </c>
      <c r="E495" s="6">
        <f t="shared" si="63"/>
        <v>4.9299999999999393</v>
      </c>
      <c r="F495" s="6">
        <f t="shared" si="68"/>
        <v>17.121710317959383</v>
      </c>
      <c r="G495" s="6">
        <f t="shared" si="68"/>
        <v>-21.991965552996071</v>
      </c>
      <c r="H495" s="6">
        <f t="shared" si="69"/>
        <v>3.4729635533386083</v>
      </c>
      <c r="I495" s="6">
        <f t="shared" si="69"/>
        <v>-28.617844939755781</v>
      </c>
      <c r="J495" s="6">
        <v>0</v>
      </c>
      <c r="K495" s="6">
        <v>-9.8000000000000007</v>
      </c>
    </row>
    <row r="496" spans="4:11" x14ac:dyDescent="0.3">
      <c r="D496" s="6">
        <v>495</v>
      </c>
      <c r="E496" s="6">
        <f t="shared" si="63"/>
        <v>4.9399999999999391</v>
      </c>
      <c r="F496" s="6">
        <f t="shared" ref="F496:F504" si="70">F495+H495*$B$2+0.5*J495*$B$2^2</f>
        <v>17.156439953492768</v>
      </c>
      <c r="G496" s="6">
        <f t="shared" ref="G496:G504" si="71">G495+I495*$B$2+0.5*K495*$B$2^2</f>
        <v>-22.278634002393627</v>
      </c>
      <c r="H496" s="6">
        <f t="shared" ref="H496:H504" si="72">H495+J495*$B$2</f>
        <v>3.4729635533386083</v>
      </c>
      <c r="I496" s="6">
        <f t="shared" ref="I496:I504" si="73">I495+K495*$B$2</f>
        <v>-28.71584493975578</v>
      </c>
      <c r="J496" s="6">
        <v>0</v>
      </c>
      <c r="K496" s="6">
        <v>-9.8000000000000007</v>
      </c>
    </row>
    <row r="497" spans="4:11" x14ac:dyDescent="0.3">
      <c r="D497" s="6">
        <v>496</v>
      </c>
      <c r="E497" s="6">
        <f t="shared" si="63"/>
        <v>4.9499999999999389</v>
      </c>
      <c r="F497" s="6">
        <f t="shared" si="70"/>
        <v>17.191169589026153</v>
      </c>
      <c r="G497" s="6">
        <f t="shared" si="71"/>
        <v>-22.566282451791185</v>
      </c>
      <c r="H497" s="6">
        <f t="shared" si="72"/>
        <v>3.4729635533386083</v>
      </c>
      <c r="I497" s="6">
        <f t="shared" si="73"/>
        <v>-28.813844939755779</v>
      </c>
      <c r="J497" s="6">
        <v>0</v>
      </c>
      <c r="K497" s="6">
        <v>-9.8000000000000007</v>
      </c>
    </row>
    <row r="498" spans="4:11" x14ac:dyDescent="0.3">
      <c r="D498" s="6">
        <v>497</v>
      </c>
      <c r="E498" s="6">
        <f t="shared" si="63"/>
        <v>4.9599999999999387</v>
      </c>
      <c r="F498" s="6">
        <f t="shared" si="70"/>
        <v>17.225899224559537</v>
      </c>
      <c r="G498" s="6">
        <f t="shared" si="71"/>
        <v>-22.854910901188742</v>
      </c>
      <c r="H498" s="6">
        <f t="shared" si="72"/>
        <v>3.4729635533386083</v>
      </c>
      <c r="I498" s="6">
        <f t="shared" si="73"/>
        <v>-28.911844939755778</v>
      </c>
      <c r="J498" s="6">
        <v>0</v>
      </c>
      <c r="K498" s="6">
        <v>-9.8000000000000007</v>
      </c>
    </row>
    <row r="499" spans="4:11" x14ac:dyDescent="0.3">
      <c r="D499" s="6">
        <v>498</v>
      </c>
      <c r="E499" s="6">
        <f t="shared" si="63"/>
        <v>4.9699999999999385</v>
      </c>
      <c r="F499" s="6">
        <f t="shared" si="70"/>
        <v>17.260628860092922</v>
      </c>
      <c r="G499" s="6">
        <f t="shared" si="71"/>
        <v>-23.1445193505863</v>
      </c>
      <c r="H499" s="6">
        <f t="shared" si="72"/>
        <v>3.4729635533386083</v>
      </c>
      <c r="I499" s="6">
        <f t="shared" si="73"/>
        <v>-29.009844939755776</v>
      </c>
      <c r="J499" s="6">
        <v>0</v>
      </c>
      <c r="K499" s="6">
        <v>-9.8000000000000007</v>
      </c>
    </row>
    <row r="500" spans="4:11" x14ac:dyDescent="0.3">
      <c r="D500" s="6">
        <v>499</v>
      </c>
      <c r="E500" s="6">
        <f t="shared" si="63"/>
        <v>4.9799999999999383</v>
      </c>
      <c r="F500" s="6">
        <f t="shared" si="70"/>
        <v>17.295358495626306</v>
      </c>
      <c r="G500" s="6">
        <f t="shared" si="71"/>
        <v>-23.435107799983857</v>
      </c>
      <c r="H500" s="6">
        <f t="shared" si="72"/>
        <v>3.4729635533386083</v>
      </c>
      <c r="I500" s="6">
        <f t="shared" si="73"/>
        <v>-29.107844939755775</v>
      </c>
      <c r="J500" s="6">
        <v>0</v>
      </c>
      <c r="K500" s="6">
        <v>-9.8000000000000007</v>
      </c>
    </row>
    <row r="501" spans="4:11" x14ac:dyDescent="0.3">
      <c r="D501" s="6">
        <v>500</v>
      </c>
      <c r="E501" s="6">
        <f t="shared" si="63"/>
        <v>4.989999999999938</v>
      </c>
      <c r="F501" s="6">
        <f t="shared" si="70"/>
        <v>17.330088131159691</v>
      </c>
      <c r="G501" s="6">
        <f t="shared" si="71"/>
        <v>-23.726676249381413</v>
      </c>
      <c r="H501" s="6">
        <f t="shared" si="72"/>
        <v>3.4729635533386083</v>
      </c>
      <c r="I501" s="6">
        <f t="shared" si="73"/>
        <v>-29.205844939755774</v>
      </c>
      <c r="J501" s="6">
        <v>0</v>
      </c>
      <c r="K501" s="6">
        <v>-9.8000000000000007</v>
      </c>
    </row>
    <row r="502" spans="4:11" x14ac:dyDescent="0.3">
      <c r="D502" s="6">
        <v>501</v>
      </c>
      <c r="E502" s="6">
        <f t="shared" si="63"/>
        <v>4.9999999999999378</v>
      </c>
      <c r="F502" s="6">
        <f t="shared" si="70"/>
        <v>17.364817766693076</v>
      </c>
      <c r="G502" s="6">
        <f t="shared" si="71"/>
        <v>-24.01922469877897</v>
      </c>
      <c r="H502" s="6">
        <f t="shared" si="72"/>
        <v>3.4729635533386083</v>
      </c>
      <c r="I502" s="6">
        <f t="shared" si="73"/>
        <v>-29.303844939755773</v>
      </c>
      <c r="J502" s="6">
        <v>0</v>
      </c>
      <c r="K502" s="6">
        <v>-9.8000000000000007</v>
      </c>
    </row>
    <row r="503" spans="4:11" x14ac:dyDescent="0.3">
      <c r="D503" s="6">
        <v>502</v>
      </c>
      <c r="E503" s="6">
        <f t="shared" si="63"/>
        <v>5.0099999999999376</v>
      </c>
      <c r="F503" s="6">
        <f t="shared" si="70"/>
        <v>17.39954740222646</v>
      </c>
      <c r="G503" s="6">
        <f t="shared" si="71"/>
        <v>-24.312753148176526</v>
      </c>
      <c r="H503" s="6">
        <f t="shared" si="72"/>
        <v>3.4729635533386083</v>
      </c>
      <c r="I503" s="6">
        <f t="shared" si="73"/>
        <v>-29.401844939755772</v>
      </c>
      <c r="J503" s="6">
        <v>0</v>
      </c>
      <c r="K503" s="6">
        <v>-9.8000000000000007</v>
      </c>
    </row>
    <row r="504" spans="4:11" x14ac:dyDescent="0.3">
      <c r="D504" s="6">
        <v>503</v>
      </c>
      <c r="E504" s="6">
        <f t="shared" si="63"/>
        <v>5.0199999999999374</v>
      </c>
      <c r="F504" s="6">
        <f t="shared" si="70"/>
        <v>17.434277037759845</v>
      </c>
      <c r="G504" s="6">
        <f t="shared" si="71"/>
        <v>-24.607261597574084</v>
      </c>
      <c r="H504" s="6">
        <f t="shared" si="72"/>
        <v>3.4729635533386083</v>
      </c>
      <c r="I504" s="6">
        <f t="shared" si="73"/>
        <v>-29.499844939755771</v>
      </c>
      <c r="J504" s="6">
        <v>0</v>
      </c>
      <c r="K504" s="6">
        <v>-9.8000000000000007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D8889-3008-443B-9593-A07979FB002B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1C773-E404-4F3B-B493-AA9AAC69E91C}">
  <dimension ref="A1:K315"/>
  <sheetViews>
    <sheetView zoomScaleNormal="100" workbookViewId="0">
      <selection activeCell="N312" sqref="N312"/>
    </sheetView>
  </sheetViews>
  <sheetFormatPr defaultRowHeight="14.4" x14ac:dyDescent="0.3"/>
  <cols>
    <col min="1" max="2" width="17.77734375" style="6" customWidth="1"/>
    <col min="3" max="4" width="8.88671875" style="6"/>
    <col min="5" max="5" width="9.5546875" style="6" bestFit="1" customWidth="1"/>
    <col min="6" max="9" width="11.109375" style="6" customWidth="1"/>
    <col min="10" max="16384" width="8.88671875" style="6"/>
  </cols>
  <sheetData>
    <row r="1" spans="1:11" x14ac:dyDescent="0.3">
      <c r="A1" s="8" t="s">
        <v>15</v>
      </c>
      <c r="B1" s="6">
        <v>20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</row>
    <row r="2" spans="1:11" x14ac:dyDescent="0.3">
      <c r="A2" s="8" t="s">
        <v>16</v>
      </c>
      <c r="B2" s="6">
        <v>0.01</v>
      </c>
      <c r="D2" s="6">
        <v>1</v>
      </c>
      <c r="E2" s="6">
        <v>0</v>
      </c>
      <c r="F2" s="6">
        <v>0</v>
      </c>
      <c r="G2" s="6">
        <v>0</v>
      </c>
      <c r="H2" s="6">
        <f>$B$1*COS(B4)</f>
        <v>12.855752193730787</v>
      </c>
      <c r="I2" s="6">
        <f>$B$1*SIN(B4)</f>
        <v>15.32088886237956</v>
      </c>
      <c r="J2" s="6">
        <v>0</v>
      </c>
      <c r="K2" s="6">
        <v>-9.8000000000000007</v>
      </c>
    </row>
    <row r="3" spans="1:11" x14ac:dyDescent="0.3">
      <c r="A3" s="8" t="s">
        <v>13</v>
      </c>
      <c r="B3" s="6">
        <v>50</v>
      </c>
      <c r="D3" s="6">
        <v>2</v>
      </c>
      <c r="E3" s="6">
        <f>$B$2+E2</f>
        <v>0.01</v>
      </c>
      <c r="F3" s="6">
        <f>F2+H2*$B$2+0.5*J2*$B$2^2</f>
        <v>0.12855752193730788</v>
      </c>
      <c r="G3" s="6">
        <f>G2+I2*$B$2+0.5*K2*$B$2^2</f>
        <v>0.15271888862379562</v>
      </c>
      <c r="H3" s="6">
        <f>H2+J2*$B$2</f>
        <v>12.855752193730787</v>
      </c>
      <c r="I3" s="6">
        <f>I2+K2*$B$2</f>
        <v>15.222888862379559</v>
      </c>
      <c r="J3" s="6">
        <v>0</v>
      </c>
      <c r="K3" s="6">
        <v>-9.8000000000000007</v>
      </c>
    </row>
    <row r="4" spans="1:11" x14ac:dyDescent="0.3">
      <c r="A4" s="8" t="s">
        <v>14</v>
      </c>
      <c r="B4" s="6">
        <f>RADIANS(B3)</f>
        <v>0.87266462599716477</v>
      </c>
      <c r="D4" s="6">
        <v>3</v>
      </c>
      <c r="E4" s="6">
        <f t="shared" ref="E4:E67" si="0">$B$2+E3</f>
        <v>0.02</v>
      </c>
      <c r="F4" s="6">
        <f t="shared" ref="F4:G19" si="1">F3+H3*$B$2+0.5*J3*$B$2^2</f>
        <v>0.25711504387461576</v>
      </c>
      <c r="G4" s="6">
        <f t="shared" si="1"/>
        <v>0.30445777724759127</v>
      </c>
      <c r="H4" s="6">
        <f t="shared" ref="H4:I19" si="2">H3+J3*$B$2</f>
        <v>12.855752193730787</v>
      </c>
      <c r="I4" s="6">
        <f t="shared" si="2"/>
        <v>15.124888862379558</v>
      </c>
      <c r="J4" s="6">
        <v>0</v>
      </c>
      <c r="K4" s="6">
        <v>-9.8000000000000007</v>
      </c>
    </row>
    <row r="5" spans="1:11" x14ac:dyDescent="0.3">
      <c r="D5" s="6">
        <v>4</v>
      </c>
      <c r="E5" s="6">
        <f t="shared" si="0"/>
        <v>0.03</v>
      </c>
      <c r="F5" s="6">
        <f t="shared" si="1"/>
        <v>0.38567256581192366</v>
      </c>
      <c r="G5" s="6">
        <f t="shared" si="1"/>
        <v>0.45521666587138687</v>
      </c>
      <c r="H5" s="6">
        <f t="shared" si="2"/>
        <v>12.855752193730787</v>
      </c>
      <c r="I5" s="6">
        <f t="shared" si="2"/>
        <v>15.026888862379558</v>
      </c>
      <c r="J5" s="6">
        <v>0</v>
      </c>
      <c r="K5" s="6">
        <v>-9.8000000000000007</v>
      </c>
    </row>
    <row r="6" spans="1:11" x14ac:dyDescent="0.3">
      <c r="D6" s="6">
        <v>5</v>
      </c>
      <c r="E6" s="6">
        <f t="shared" si="0"/>
        <v>0.04</v>
      </c>
      <c r="F6" s="6">
        <f t="shared" si="1"/>
        <v>0.51423008774923151</v>
      </c>
      <c r="G6" s="6">
        <f t="shared" si="1"/>
        <v>0.6049955544951825</v>
      </c>
      <c r="H6" s="6">
        <f t="shared" si="2"/>
        <v>12.855752193730787</v>
      </c>
      <c r="I6" s="6">
        <f t="shared" si="2"/>
        <v>14.928888862379557</v>
      </c>
      <c r="J6" s="6">
        <v>0</v>
      </c>
      <c r="K6" s="6">
        <v>-9.8000000000000007</v>
      </c>
    </row>
    <row r="7" spans="1:11" x14ac:dyDescent="0.3">
      <c r="D7" s="6">
        <v>6</v>
      </c>
      <c r="E7" s="6">
        <f t="shared" si="0"/>
        <v>0.05</v>
      </c>
      <c r="F7" s="6">
        <f t="shared" si="1"/>
        <v>0.64278760968653936</v>
      </c>
      <c r="G7" s="6">
        <f t="shared" si="1"/>
        <v>0.75379444311897814</v>
      </c>
      <c r="H7" s="6">
        <f t="shared" si="2"/>
        <v>12.855752193730787</v>
      </c>
      <c r="I7" s="6">
        <f t="shared" si="2"/>
        <v>14.830888862379556</v>
      </c>
      <c r="J7" s="6">
        <v>0</v>
      </c>
      <c r="K7" s="6">
        <v>-9.8000000000000007</v>
      </c>
    </row>
    <row r="8" spans="1:11" x14ac:dyDescent="0.3">
      <c r="D8" s="6">
        <v>7</v>
      </c>
      <c r="E8" s="6">
        <f t="shared" si="0"/>
        <v>6.0000000000000005E-2</v>
      </c>
      <c r="F8" s="6">
        <f t="shared" si="1"/>
        <v>0.77134513162384721</v>
      </c>
      <c r="G8" s="6">
        <f t="shared" si="1"/>
        <v>0.90161333174277369</v>
      </c>
      <c r="H8" s="6">
        <f t="shared" si="2"/>
        <v>12.855752193730787</v>
      </c>
      <c r="I8" s="6">
        <f t="shared" si="2"/>
        <v>14.732888862379555</v>
      </c>
      <c r="J8" s="6">
        <v>0</v>
      </c>
      <c r="K8" s="6">
        <v>-9.8000000000000007</v>
      </c>
    </row>
    <row r="9" spans="1:11" x14ac:dyDescent="0.3">
      <c r="D9" s="6">
        <v>8</v>
      </c>
      <c r="E9" s="6">
        <f t="shared" si="0"/>
        <v>7.0000000000000007E-2</v>
      </c>
      <c r="F9" s="6">
        <f t="shared" si="1"/>
        <v>0.89990265356115506</v>
      </c>
      <c r="G9" s="6">
        <f t="shared" si="1"/>
        <v>1.0484522203665692</v>
      </c>
      <c r="H9" s="6">
        <f t="shared" si="2"/>
        <v>12.855752193730787</v>
      </c>
      <c r="I9" s="6">
        <f t="shared" si="2"/>
        <v>14.634888862379555</v>
      </c>
      <c r="J9" s="6">
        <v>0</v>
      </c>
      <c r="K9" s="6">
        <v>-9.8000000000000007</v>
      </c>
    </row>
    <row r="10" spans="1:11" x14ac:dyDescent="0.3">
      <c r="D10" s="6">
        <v>9</v>
      </c>
      <c r="E10" s="6">
        <f t="shared" si="0"/>
        <v>0.08</v>
      </c>
      <c r="F10" s="6">
        <f t="shared" si="1"/>
        <v>1.028460175498463</v>
      </c>
      <c r="G10" s="6">
        <f t="shared" si="1"/>
        <v>1.1943111089903646</v>
      </c>
      <c r="H10" s="6">
        <f t="shared" si="2"/>
        <v>12.855752193730787</v>
      </c>
      <c r="I10" s="6">
        <f t="shared" si="2"/>
        <v>14.536888862379554</v>
      </c>
      <c r="J10" s="6">
        <v>0</v>
      </c>
      <c r="K10" s="6">
        <v>-9.8000000000000007</v>
      </c>
    </row>
    <row r="11" spans="1:11" x14ac:dyDescent="0.3">
      <c r="D11" s="6">
        <v>10</v>
      </c>
      <c r="E11" s="6">
        <f t="shared" si="0"/>
        <v>0.09</v>
      </c>
      <c r="F11" s="6">
        <f t="shared" si="1"/>
        <v>1.1570176974357709</v>
      </c>
      <c r="G11" s="6">
        <f t="shared" si="1"/>
        <v>1.3391899976141601</v>
      </c>
      <c r="H11" s="6">
        <f t="shared" si="2"/>
        <v>12.855752193730787</v>
      </c>
      <c r="I11" s="6">
        <f t="shared" si="2"/>
        <v>14.438888862379553</v>
      </c>
      <c r="J11" s="6">
        <v>0</v>
      </c>
      <c r="K11" s="6">
        <v>-9.8000000000000007</v>
      </c>
    </row>
    <row r="12" spans="1:11" x14ac:dyDescent="0.3">
      <c r="D12" s="6">
        <v>11</v>
      </c>
      <c r="E12" s="6">
        <f t="shared" si="0"/>
        <v>9.9999999999999992E-2</v>
      </c>
      <c r="F12" s="6">
        <f t="shared" si="1"/>
        <v>1.2855752193730787</v>
      </c>
      <c r="G12" s="6">
        <f t="shared" si="1"/>
        <v>1.4830888862379557</v>
      </c>
      <c r="H12" s="6">
        <f t="shared" si="2"/>
        <v>12.855752193730787</v>
      </c>
      <c r="I12" s="6">
        <f t="shared" si="2"/>
        <v>14.340888862379552</v>
      </c>
      <c r="J12" s="6">
        <v>0</v>
      </c>
      <c r="K12" s="6">
        <v>-9.8000000000000007</v>
      </c>
    </row>
    <row r="13" spans="1:11" x14ac:dyDescent="0.3">
      <c r="D13" s="6">
        <v>12</v>
      </c>
      <c r="E13" s="6">
        <f t="shared" si="0"/>
        <v>0.10999999999999999</v>
      </c>
      <c r="F13" s="6">
        <f t="shared" si="1"/>
        <v>1.4141327413103866</v>
      </c>
      <c r="G13" s="6">
        <f t="shared" si="1"/>
        <v>1.6260077748617512</v>
      </c>
      <c r="H13" s="6">
        <f t="shared" si="2"/>
        <v>12.855752193730787</v>
      </c>
      <c r="I13" s="6">
        <f t="shared" si="2"/>
        <v>14.242888862379552</v>
      </c>
      <c r="J13" s="6">
        <v>0</v>
      </c>
      <c r="K13" s="6">
        <v>-9.8000000000000007</v>
      </c>
    </row>
    <row r="14" spans="1:11" x14ac:dyDescent="0.3">
      <c r="D14" s="6">
        <v>13</v>
      </c>
      <c r="E14" s="6">
        <f t="shared" si="0"/>
        <v>0.11999999999999998</v>
      </c>
      <c r="F14" s="6">
        <f t="shared" si="1"/>
        <v>1.5426902632476944</v>
      </c>
      <c r="G14" s="6">
        <f t="shared" si="1"/>
        <v>1.7679466634855465</v>
      </c>
      <c r="H14" s="6">
        <f t="shared" si="2"/>
        <v>12.855752193730787</v>
      </c>
      <c r="I14" s="6">
        <f t="shared" si="2"/>
        <v>14.144888862379551</v>
      </c>
      <c r="J14" s="6">
        <v>0</v>
      </c>
      <c r="K14" s="6">
        <v>-9.8000000000000007</v>
      </c>
    </row>
    <row r="15" spans="1:11" x14ac:dyDescent="0.3">
      <c r="D15" s="6">
        <v>14</v>
      </c>
      <c r="E15" s="6">
        <f t="shared" si="0"/>
        <v>0.12999999999999998</v>
      </c>
      <c r="F15" s="6">
        <f t="shared" si="1"/>
        <v>1.6712477851850023</v>
      </c>
      <c r="G15" s="6">
        <f t="shared" si="1"/>
        <v>1.9089055521093419</v>
      </c>
      <c r="H15" s="6">
        <f t="shared" si="2"/>
        <v>12.855752193730787</v>
      </c>
      <c r="I15" s="6">
        <f t="shared" si="2"/>
        <v>14.04688886237955</v>
      </c>
      <c r="J15" s="6">
        <v>0</v>
      </c>
      <c r="K15" s="6">
        <v>-9.8000000000000007</v>
      </c>
    </row>
    <row r="16" spans="1:11" x14ac:dyDescent="0.3">
      <c r="D16" s="6">
        <v>15</v>
      </c>
      <c r="E16" s="6">
        <f t="shared" si="0"/>
        <v>0.13999999999999999</v>
      </c>
      <c r="F16" s="6">
        <f t="shared" si="1"/>
        <v>1.7998053071223101</v>
      </c>
      <c r="G16" s="6">
        <f t="shared" si="1"/>
        <v>2.0488844407331372</v>
      </c>
      <c r="H16" s="6">
        <f t="shared" si="2"/>
        <v>12.855752193730787</v>
      </c>
      <c r="I16" s="6">
        <f t="shared" si="2"/>
        <v>13.948888862379549</v>
      </c>
      <c r="J16" s="6">
        <v>0</v>
      </c>
      <c r="K16" s="6">
        <v>-9.8000000000000007</v>
      </c>
    </row>
    <row r="17" spans="4:11" x14ac:dyDescent="0.3">
      <c r="D17" s="6">
        <v>16</v>
      </c>
      <c r="E17" s="6">
        <f t="shared" si="0"/>
        <v>0.15</v>
      </c>
      <c r="F17" s="6">
        <f t="shared" si="1"/>
        <v>1.928362829059618</v>
      </c>
      <c r="G17" s="6">
        <f t="shared" si="1"/>
        <v>2.1878833293569326</v>
      </c>
      <c r="H17" s="6">
        <f t="shared" si="2"/>
        <v>12.855752193730787</v>
      </c>
      <c r="I17" s="6">
        <f t="shared" si="2"/>
        <v>13.850888862379549</v>
      </c>
      <c r="J17" s="6">
        <v>0</v>
      </c>
      <c r="K17" s="6">
        <v>-9.8000000000000007</v>
      </c>
    </row>
    <row r="18" spans="4:11" x14ac:dyDescent="0.3">
      <c r="D18" s="6">
        <v>17</v>
      </c>
      <c r="E18" s="6">
        <f t="shared" si="0"/>
        <v>0.16</v>
      </c>
      <c r="F18" s="6">
        <f t="shared" si="1"/>
        <v>2.0569203509969261</v>
      </c>
      <c r="G18" s="6">
        <f t="shared" si="1"/>
        <v>2.3259022179807278</v>
      </c>
      <c r="H18" s="6">
        <f t="shared" si="2"/>
        <v>12.855752193730787</v>
      </c>
      <c r="I18" s="6">
        <f t="shared" si="2"/>
        <v>13.752888862379548</v>
      </c>
      <c r="J18" s="6">
        <v>0</v>
      </c>
      <c r="K18" s="6">
        <v>-9.8000000000000007</v>
      </c>
    </row>
    <row r="19" spans="4:11" x14ac:dyDescent="0.3">
      <c r="D19" s="6">
        <v>18</v>
      </c>
      <c r="E19" s="6">
        <f t="shared" si="0"/>
        <v>0.17</v>
      </c>
      <c r="F19" s="6">
        <f t="shared" si="1"/>
        <v>2.1854778729342339</v>
      </c>
      <c r="G19" s="6">
        <f t="shared" si="1"/>
        <v>2.4629411066045233</v>
      </c>
      <c r="H19" s="6">
        <f t="shared" si="2"/>
        <v>12.855752193730787</v>
      </c>
      <c r="I19" s="6">
        <f t="shared" si="2"/>
        <v>13.654888862379547</v>
      </c>
      <c r="J19" s="6">
        <v>0</v>
      </c>
      <c r="K19" s="6">
        <v>-9.8000000000000007</v>
      </c>
    </row>
    <row r="20" spans="4:11" x14ac:dyDescent="0.3">
      <c r="D20" s="6">
        <v>19</v>
      </c>
      <c r="E20" s="6">
        <f t="shared" si="0"/>
        <v>0.18000000000000002</v>
      </c>
      <c r="F20" s="6">
        <f t="shared" ref="F20:G35" si="3">F19+H19*$B$2+0.5*J19*$B$2^2</f>
        <v>2.3140353948715418</v>
      </c>
      <c r="G20" s="6">
        <f t="shared" si="3"/>
        <v>2.5989999952283185</v>
      </c>
      <c r="H20" s="6">
        <f t="shared" ref="H20:I35" si="4">H19+J19*$B$2</f>
        <v>12.855752193730787</v>
      </c>
      <c r="I20" s="6">
        <f t="shared" si="4"/>
        <v>13.556888862379546</v>
      </c>
      <c r="J20" s="6">
        <v>0</v>
      </c>
      <c r="K20" s="6">
        <v>-9.8000000000000007</v>
      </c>
    </row>
    <row r="21" spans="4:11" x14ac:dyDescent="0.3">
      <c r="D21" s="6">
        <v>20</v>
      </c>
      <c r="E21" s="6">
        <f t="shared" si="0"/>
        <v>0.19000000000000003</v>
      </c>
      <c r="F21" s="6">
        <f t="shared" si="3"/>
        <v>2.4425929168088496</v>
      </c>
      <c r="G21" s="6">
        <f t="shared" si="3"/>
        <v>2.734078883852114</v>
      </c>
      <c r="H21" s="6">
        <f t="shared" si="4"/>
        <v>12.855752193730787</v>
      </c>
      <c r="I21" s="6">
        <f t="shared" si="4"/>
        <v>13.458888862379546</v>
      </c>
      <c r="J21" s="6">
        <v>0</v>
      </c>
      <c r="K21" s="6">
        <v>-9.8000000000000007</v>
      </c>
    </row>
    <row r="22" spans="4:11" x14ac:dyDescent="0.3">
      <c r="D22" s="6">
        <v>21</v>
      </c>
      <c r="E22" s="6">
        <f t="shared" si="0"/>
        <v>0.20000000000000004</v>
      </c>
      <c r="F22" s="6">
        <f t="shared" si="3"/>
        <v>2.5711504387461575</v>
      </c>
      <c r="G22" s="6">
        <f t="shared" si="3"/>
        <v>2.8681777724759092</v>
      </c>
      <c r="H22" s="6">
        <f t="shared" si="4"/>
        <v>12.855752193730787</v>
      </c>
      <c r="I22" s="6">
        <f t="shared" si="4"/>
        <v>13.360888862379545</v>
      </c>
      <c r="J22" s="6">
        <v>0</v>
      </c>
      <c r="K22" s="6">
        <v>-9.8000000000000007</v>
      </c>
    </row>
    <row r="23" spans="4:11" x14ac:dyDescent="0.3">
      <c r="D23" s="6">
        <v>22</v>
      </c>
      <c r="E23" s="6">
        <f t="shared" si="0"/>
        <v>0.21000000000000005</v>
      </c>
      <c r="F23" s="6">
        <f t="shared" si="3"/>
        <v>2.6997079606834653</v>
      </c>
      <c r="G23" s="6">
        <f t="shared" si="3"/>
        <v>3.0012966610997047</v>
      </c>
      <c r="H23" s="6">
        <f t="shared" si="4"/>
        <v>12.855752193730787</v>
      </c>
      <c r="I23" s="6">
        <f t="shared" si="4"/>
        <v>13.262888862379544</v>
      </c>
      <c r="J23" s="6">
        <v>0</v>
      </c>
      <c r="K23" s="6">
        <v>-9.8000000000000007</v>
      </c>
    </row>
    <row r="24" spans="4:11" x14ac:dyDescent="0.3">
      <c r="D24" s="6">
        <v>23</v>
      </c>
      <c r="E24" s="6">
        <f t="shared" si="0"/>
        <v>0.22000000000000006</v>
      </c>
      <c r="F24" s="6">
        <f t="shared" si="3"/>
        <v>2.8282654826207732</v>
      </c>
      <c r="G24" s="6">
        <f t="shared" si="3"/>
        <v>3.1334355497235</v>
      </c>
      <c r="H24" s="6">
        <f t="shared" si="4"/>
        <v>12.855752193730787</v>
      </c>
      <c r="I24" s="6">
        <f t="shared" si="4"/>
        <v>13.164888862379543</v>
      </c>
      <c r="J24" s="6">
        <v>0</v>
      </c>
      <c r="K24" s="6">
        <v>-9.8000000000000007</v>
      </c>
    </row>
    <row r="25" spans="4:11" x14ac:dyDescent="0.3">
      <c r="D25" s="6">
        <v>24</v>
      </c>
      <c r="E25" s="6">
        <f t="shared" si="0"/>
        <v>0.23000000000000007</v>
      </c>
      <c r="F25" s="6">
        <f t="shared" si="3"/>
        <v>2.956823004558081</v>
      </c>
      <c r="G25" s="6">
        <f t="shared" si="3"/>
        <v>3.2645944383472951</v>
      </c>
      <c r="H25" s="6">
        <f t="shared" si="4"/>
        <v>12.855752193730787</v>
      </c>
      <c r="I25" s="6">
        <f t="shared" si="4"/>
        <v>13.066888862379543</v>
      </c>
      <c r="J25" s="6">
        <v>0</v>
      </c>
      <c r="K25" s="6">
        <v>-9.8000000000000007</v>
      </c>
    </row>
    <row r="26" spans="4:11" x14ac:dyDescent="0.3">
      <c r="D26" s="6">
        <v>25</v>
      </c>
      <c r="E26" s="6">
        <f t="shared" si="0"/>
        <v>0.24000000000000007</v>
      </c>
      <c r="F26" s="6">
        <f t="shared" si="3"/>
        <v>3.0853805264953889</v>
      </c>
      <c r="G26" s="6">
        <f t="shared" si="3"/>
        <v>3.3947733269710905</v>
      </c>
      <c r="H26" s="6">
        <f t="shared" si="4"/>
        <v>12.855752193730787</v>
      </c>
      <c r="I26" s="6">
        <f t="shared" si="4"/>
        <v>12.968888862379542</v>
      </c>
      <c r="J26" s="6">
        <v>0</v>
      </c>
      <c r="K26" s="6">
        <v>-9.8000000000000007</v>
      </c>
    </row>
    <row r="27" spans="4:11" x14ac:dyDescent="0.3">
      <c r="D27" s="6">
        <v>26</v>
      </c>
      <c r="E27" s="6">
        <f t="shared" si="0"/>
        <v>0.25000000000000006</v>
      </c>
      <c r="F27" s="6">
        <f t="shared" si="3"/>
        <v>3.2139380484326967</v>
      </c>
      <c r="G27" s="6">
        <f t="shared" si="3"/>
        <v>3.5239722155948856</v>
      </c>
      <c r="H27" s="6">
        <f t="shared" si="4"/>
        <v>12.855752193730787</v>
      </c>
      <c r="I27" s="6">
        <f t="shared" si="4"/>
        <v>12.870888862379541</v>
      </c>
      <c r="J27" s="6">
        <v>0</v>
      </c>
      <c r="K27" s="6">
        <v>-9.8000000000000007</v>
      </c>
    </row>
    <row r="28" spans="4:11" x14ac:dyDescent="0.3">
      <c r="D28" s="6">
        <v>27</v>
      </c>
      <c r="E28" s="6">
        <f t="shared" si="0"/>
        <v>0.26000000000000006</v>
      </c>
      <c r="F28" s="6">
        <f t="shared" si="3"/>
        <v>3.3424955703700046</v>
      </c>
      <c r="G28" s="6">
        <f t="shared" si="3"/>
        <v>3.652191104218681</v>
      </c>
      <c r="H28" s="6">
        <f t="shared" si="4"/>
        <v>12.855752193730787</v>
      </c>
      <c r="I28" s="6">
        <f t="shared" si="4"/>
        <v>12.77288886237954</v>
      </c>
      <c r="J28" s="6">
        <v>0</v>
      </c>
      <c r="K28" s="6">
        <v>-9.8000000000000007</v>
      </c>
    </row>
    <row r="29" spans="4:11" x14ac:dyDescent="0.3">
      <c r="D29" s="6">
        <v>28</v>
      </c>
      <c r="E29" s="6">
        <f t="shared" si="0"/>
        <v>0.27000000000000007</v>
      </c>
      <c r="F29" s="6">
        <f t="shared" si="3"/>
        <v>3.4710530923073124</v>
      </c>
      <c r="G29" s="6">
        <f t="shared" si="3"/>
        <v>3.7794299928424762</v>
      </c>
      <c r="H29" s="6">
        <f t="shared" si="4"/>
        <v>12.855752193730787</v>
      </c>
      <c r="I29" s="6">
        <f t="shared" si="4"/>
        <v>12.674888862379539</v>
      </c>
      <c r="J29" s="6">
        <v>0</v>
      </c>
      <c r="K29" s="6">
        <v>-9.8000000000000007</v>
      </c>
    </row>
    <row r="30" spans="4:11" x14ac:dyDescent="0.3">
      <c r="D30" s="6">
        <v>29</v>
      </c>
      <c r="E30" s="6">
        <f t="shared" si="0"/>
        <v>0.28000000000000008</v>
      </c>
      <c r="F30" s="6">
        <f t="shared" si="3"/>
        <v>3.5996106142446203</v>
      </c>
      <c r="G30" s="6">
        <f t="shared" si="3"/>
        <v>3.9056888814662716</v>
      </c>
      <c r="H30" s="6">
        <f t="shared" si="4"/>
        <v>12.855752193730787</v>
      </c>
      <c r="I30" s="6">
        <f t="shared" si="4"/>
        <v>12.576888862379539</v>
      </c>
      <c r="J30" s="6">
        <v>0</v>
      </c>
      <c r="K30" s="6">
        <v>-9.8000000000000007</v>
      </c>
    </row>
    <row r="31" spans="4:11" x14ac:dyDescent="0.3">
      <c r="D31" s="6">
        <v>30</v>
      </c>
      <c r="E31" s="6">
        <f t="shared" si="0"/>
        <v>0.29000000000000009</v>
      </c>
      <c r="F31" s="6">
        <f t="shared" si="3"/>
        <v>3.7281681361819281</v>
      </c>
      <c r="G31" s="6">
        <f t="shared" si="3"/>
        <v>4.0309677700900668</v>
      </c>
      <c r="H31" s="6">
        <f t="shared" si="4"/>
        <v>12.855752193730787</v>
      </c>
      <c r="I31" s="6">
        <f t="shared" si="4"/>
        <v>12.478888862379538</v>
      </c>
      <c r="J31" s="6">
        <v>0</v>
      </c>
      <c r="K31" s="6">
        <v>-9.8000000000000007</v>
      </c>
    </row>
    <row r="32" spans="4:11" x14ac:dyDescent="0.3">
      <c r="D32" s="6">
        <v>31</v>
      </c>
      <c r="E32" s="6">
        <f t="shared" si="0"/>
        <v>0.3000000000000001</v>
      </c>
      <c r="F32" s="6">
        <f t="shared" si="3"/>
        <v>3.856725658119236</v>
      </c>
      <c r="G32" s="6">
        <f t="shared" si="3"/>
        <v>4.1552666587138622</v>
      </c>
      <c r="H32" s="6">
        <f t="shared" si="4"/>
        <v>12.855752193730787</v>
      </c>
      <c r="I32" s="6">
        <f t="shared" si="4"/>
        <v>12.380888862379537</v>
      </c>
      <c r="J32" s="6">
        <v>0</v>
      </c>
      <c r="K32" s="6">
        <v>-9.8000000000000007</v>
      </c>
    </row>
    <row r="33" spans="4:11" x14ac:dyDescent="0.3">
      <c r="D33" s="6">
        <v>32</v>
      </c>
      <c r="E33" s="6">
        <f t="shared" si="0"/>
        <v>0.31000000000000011</v>
      </c>
      <c r="F33" s="6">
        <f t="shared" si="3"/>
        <v>3.9852831800565438</v>
      </c>
      <c r="G33" s="6">
        <f t="shared" si="3"/>
        <v>4.2785855473376575</v>
      </c>
      <c r="H33" s="6">
        <f t="shared" si="4"/>
        <v>12.855752193730787</v>
      </c>
      <c r="I33" s="6">
        <f t="shared" si="4"/>
        <v>12.282888862379536</v>
      </c>
      <c r="J33" s="6">
        <v>0</v>
      </c>
      <c r="K33" s="6">
        <v>-9.8000000000000007</v>
      </c>
    </row>
    <row r="34" spans="4:11" x14ac:dyDescent="0.3">
      <c r="D34" s="6">
        <v>33</v>
      </c>
      <c r="E34" s="6">
        <f t="shared" si="0"/>
        <v>0.32000000000000012</v>
      </c>
      <c r="F34" s="6">
        <f t="shared" si="3"/>
        <v>4.1138407019938521</v>
      </c>
      <c r="G34" s="6">
        <f t="shared" si="3"/>
        <v>4.4009244359614526</v>
      </c>
      <c r="H34" s="6">
        <f t="shared" si="4"/>
        <v>12.855752193730787</v>
      </c>
      <c r="I34" s="6">
        <f t="shared" si="4"/>
        <v>12.184888862379536</v>
      </c>
      <c r="J34" s="6">
        <v>0</v>
      </c>
      <c r="K34" s="6">
        <v>-9.8000000000000007</v>
      </c>
    </row>
    <row r="35" spans="4:11" x14ac:dyDescent="0.3">
      <c r="D35" s="6">
        <v>34</v>
      </c>
      <c r="E35" s="6">
        <f t="shared" si="0"/>
        <v>0.33000000000000013</v>
      </c>
      <c r="F35" s="6">
        <f t="shared" si="3"/>
        <v>4.2423982239311604</v>
      </c>
      <c r="G35" s="6">
        <f t="shared" si="3"/>
        <v>4.5222833245852474</v>
      </c>
      <c r="H35" s="6">
        <f t="shared" si="4"/>
        <v>12.855752193730787</v>
      </c>
      <c r="I35" s="6">
        <f t="shared" si="4"/>
        <v>12.086888862379535</v>
      </c>
      <c r="J35" s="6">
        <v>0</v>
      </c>
      <c r="K35" s="6">
        <v>-9.8000000000000007</v>
      </c>
    </row>
    <row r="36" spans="4:11" x14ac:dyDescent="0.3">
      <c r="D36" s="6">
        <v>35</v>
      </c>
      <c r="E36" s="6">
        <f t="shared" si="0"/>
        <v>0.34000000000000014</v>
      </c>
      <c r="F36" s="6">
        <f t="shared" ref="F36:G51" si="5">F35+H35*$B$2+0.5*J35*$B$2^2</f>
        <v>4.3709557458684687</v>
      </c>
      <c r="G36" s="6">
        <f t="shared" si="5"/>
        <v>4.6426622132090429</v>
      </c>
      <c r="H36" s="6">
        <f t="shared" ref="H36:I51" si="6">H35+J35*$B$2</f>
        <v>12.855752193730787</v>
      </c>
      <c r="I36" s="6">
        <f t="shared" si="6"/>
        <v>11.988888862379534</v>
      </c>
      <c r="J36" s="6">
        <v>0</v>
      </c>
      <c r="K36" s="6">
        <v>-9.8000000000000007</v>
      </c>
    </row>
    <row r="37" spans="4:11" x14ac:dyDescent="0.3">
      <c r="D37" s="6">
        <v>36</v>
      </c>
      <c r="E37" s="6">
        <f t="shared" si="0"/>
        <v>0.35000000000000014</v>
      </c>
      <c r="F37" s="6">
        <f t="shared" si="5"/>
        <v>4.499513267805777</v>
      </c>
      <c r="G37" s="6">
        <f t="shared" si="5"/>
        <v>4.7620611018328383</v>
      </c>
      <c r="H37" s="6">
        <f t="shared" si="6"/>
        <v>12.855752193730787</v>
      </c>
      <c r="I37" s="6">
        <f t="shared" si="6"/>
        <v>11.890888862379533</v>
      </c>
      <c r="J37" s="6">
        <v>0</v>
      </c>
      <c r="K37" s="6">
        <v>-9.8000000000000007</v>
      </c>
    </row>
    <row r="38" spans="4:11" x14ac:dyDescent="0.3">
      <c r="D38" s="6">
        <v>37</v>
      </c>
      <c r="E38" s="6">
        <f t="shared" si="0"/>
        <v>0.36000000000000015</v>
      </c>
      <c r="F38" s="6">
        <f t="shared" si="5"/>
        <v>4.6280707897430853</v>
      </c>
      <c r="G38" s="6">
        <f t="shared" si="5"/>
        <v>4.8804799904566334</v>
      </c>
      <c r="H38" s="6">
        <f t="shared" si="6"/>
        <v>12.855752193730787</v>
      </c>
      <c r="I38" s="6">
        <f t="shared" si="6"/>
        <v>11.792888862379533</v>
      </c>
      <c r="J38" s="6">
        <v>0</v>
      </c>
      <c r="K38" s="6">
        <v>-9.8000000000000007</v>
      </c>
    </row>
    <row r="39" spans="4:11" x14ac:dyDescent="0.3">
      <c r="D39" s="6">
        <v>38</v>
      </c>
      <c r="E39" s="6">
        <f t="shared" si="0"/>
        <v>0.37000000000000016</v>
      </c>
      <c r="F39" s="6">
        <f t="shared" si="5"/>
        <v>4.7566283116803936</v>
      </c>
      <c r="G39" s="6">
        <f t="shared" si="5"/>
        <v>4.9979188790804283</v>
      </c>
      <c r="H39" s="6">
        <f t="shared" si="6"/>
        <v>12.855752193730787</v>
      </c>
      <c r="I39" s="6">
        <f t="shared" si="6"/>
        <v>11.694888862379532</v>
      </c>
      <c r="J39" s="6">
        <v>0</v>
      </c>
      <c r="K39" s="6">
        <v>-9.8000000000000007</v>
      </c>
    </row>
    <row r="40" spans="4:11" x14ac:dyDescent="0.3">
      <c r="D40" s="6">
        <v>39</v>
      </c>
      <c r="E40" s="6">
        <f t="shared" si="0"/>
        <v>0.38000000000000017</v>
      </c>
      <c r="F40" s="6">
        <f t="shared" si="5"/>
        <v>4.8851858336177019</v>
      </c>
      <c r="G40" s="6">
        <f t="shared" si="5"/>
        <v>5.1143777677042239</v>
      </c>
      <c r="H40" s="6">
        <f t="shared" si="6"/>
        <v>12.855752193730787</v>
      </c>
      <c r="I40" s="6">
        <f t="shared" si="6"/>
        <v>11.596888862379531</v>
      </c>
      <c r="J40" s="6">
        <v>0</v>
      </c>
      <c r="K40" s="6">
        <v>-9.8000000000000007</v>
      </c>
    </row>
    <row r="41" spans="4:11" x14ac:dyDescent="0.3">
      <c r="D41" s="6">
        <v>40</v>
      </c>
      <c r="E41" s="6">
        <f t="shared" si="0"/>
        <v>0.39000000000000018</v>
      </c>
      <c r="F41" s="6">
        <f t="shared" si="5"/>
        <v>5.0137433555550102</v>
      </c>
      <c r="G41" s="6">
        <f t="shared" si="5"/>
        <v>5.2298566563280193</v>
      </c>
      <c r="H41" s="6">
        <f t="shared" si="6"/>
        <v>12.855752193730787</v>
      </c>
      <c r="I41" s="6">
        <f t="shared" si="6"/>
        <v>11.49888886237953</v>
      </c>
      <c r="J41" s="6">
        <v>0</v>
      </c>
      <c r="K41" s="6">
        <v>-9.8000000000000007</v>
      </c>
    </row>
    <row r="42" spans="4:11" x14ac:dyDescent="0.3">
      <c r="D42" s="6">
        <v>41</v>
      </c>
      <c r="E42" s="6">
        <f t="shared" si="0"/>
        <v>0.40000000000000019</v>
      </c>
      <c r="F42" s="6">
        <f t="shared" si="5"/>
        <v>5.1423008774923185</v>
      </c>
      <c r="G42" s="6">
        <f t="shared" si="5"/>
        <v>5.3443555449518145</v>
      </c>
      <c r="H42" s="6">
        <f t="shared" si="6"/>
        <v>12.855752193730787</v>
      </c>
      <c r="I42" s="6">
        <f t="shared" si="6"/>
        <v>11.40088886237953</v>
      </c>
      <c r="J42" s="6">
        <v>0</v>
      </c>
      <c r="K42" s="6">
        <v>-9.8000000000000007</v>
      </c>
    </row>
    <row r="43" spans="4:11" x14ac:dyDescent="0.3">
      <c r="D43" s="6">
        <v>42</v>
      </c>
      <c r="E43" s="6">
        <f t="shared" si="0"/>
        <v>0.4100000000000002</v>
      </c>
      <c r="F43" s="6">
        <f t="shared" si="5"/>
        <v>5.2708583994296268</v>
      </c>
      <c r="G43" s="6">
        <f t="shared" si="5"/>
        <v>5.4578744335756095</v>
      </c>
      <c r="H43" s="6">
        <f t="shared" si="6"/>
        <v>12.855752193730787</v>
      </c>
      <c r="I43" s="6">
        <f t="shared" si="6"/>
        <v>11.302888862379529</v>
      </c>
      <c r="J43" s="6">
        <v>0</v>
      </c>
      <c r="K43" s="6">
        <v>-9.8000000000000007</v>
      </c>
    </row>
    <row r="44" spans="4:11" x14ac:dyDescent="0.3">
      <c r="D44" s="6">
        <v>43</v>
      </c>
      <c r="E44" s="6">
        <f t="shared" si="0"/>
        <v>0.42000000000000021</v>
      </c>
      <c r="F44" s="6">
        <f t="shared" si="5"/>
        <v>5.399415921366935</v>
      </c>
      <c r="G44" s="6">
        <f t="shared" si="5"/>
        <v>5.5704133221994043</v>
      </c>
      <c r="H44" s="6">
        <f t="shared" si="6"/>
        <v>12.855752193730787</v>
      </c>
      <c r="I44" s="6">
        <f t="shared" si="6"/>
        <v>11.204888862379528</v>
      </c>
      <c r="J44" s="6">
        <v>0</v>
      </c>
      <c r="K44" s="6">
        <v>-9.8000000000000007</v>
      </c>
    </row>
    <row r="45" spans="4:11" x14ac:dyDescent="0.3">
      <c r="D45" s="6">
        <v>44</v>
      </c>
      <c r="E45" s="6">
        <f t="shared" si="0"/>
        <v>0.43000000000000022</v>
      </c>
      <c r="F45" s="6">
        <f t="shared" si="5"/>
        <v>5.5279734433042433</v>
      </c>
      <c r="G45" s="6">
        <f t="shared" si="5"/>
        <v>5.6819722108231998</v>
      </c>
      <c r="H45" s="6">
        <f t="shared" si="6"/>
        <v>12.855752193730787</v>
      </c>
      <c r="I45" s="6">
        <f t="shared" si="6"/>
        <v>11.106888862379527</v>
      </c>
      <c r="J45" s="6">
        <v>0</v>
      </c>
      <c r="K45" s="6">
        <v>-9.8000000000000007</v>
      </c>
    </row>
    <row r="46" spans="4:11" x14ac:dyDescent="0.3">
      <c r="D46" s="6">
        <v>45</v>
      </c>
      <c r="E46" s="6">
        <f t="shared" si="0"/>
        <v>0.44000000000000022</v>
      </c>
      <c r="F46" s="6">
        <f t="shared" si="5"/>
        <v>5.6565309652415516</v>
      </c>
      <c r="G46" s="6">
        <f t="shared" si="5"/>
        <v>5.7925510994469951</v>
      </c>
      <c r="H46" s="6">
        <f t="shared" si="6"/>
        <v>12.855752193730787</v>
      </c>
      <c r="I46" s="6">
        <f t="shared" si="6"/>
        <v>11.008888862379527</v>
      </c>
      <c r="J46" s="6">
        <v>0</v>
      </c>
      <c r="K46" s="6">
        <v>-9.8000000000000007</v>
      </c>
    </row>
    <row r="47" spans="4:11" x14ac:dyDescent="0.3">
      <c r="D47" s="6">
        <v>46</v>
      </c>
      <c r="E47" s="6">
        <f t="shared" si="0"/>
        <v>0.45000000000000023</v>
      </c>
      <c r="F47" s="6">
        <f t="shared" si="5"/>
        <v>5.7850884871788599</v>
      </c>
      <c r="G47" s="6">
        <f t="shared" si="5"/>
        <v>5.9021499880707902</v>
      </c>
      <c r="H47" s="6">
        <f t="shared" si="6"/>
        <v>12.855752193730787</v>
      </c>
      <c r="I47" s="6">
        <f t="shared" si="6"/>
        <v>10.910888862379526</v>
      </c>
      <c r="J47" s="6">
        <v>0</v>
      </c>
      <c r="K47" s="6">
        <v>-9.8000000000000007</v>
      </c>
    </row>
    <row r="48" spans="4:11" x14ac:dyDescent="0.3">
      <c r="D48" s="6">
        <v>47</v>
      </c>
      <c r="E48" s="6">
        <f t="shared" si="0"/>
        <v>0.46000000000000024</v>
      </c>
      <c r="F48" s="6">
        <f t="shared" si="5"/>
        <v>5.9136460091161682</v>
      </c>
      <c r="G48" s="6">
        <f t="shared" si="5"/>
        <v>6.010768876694585</v>
      </c>
      <c r="H48" s="6">
        <f t="shared" si="6"/>
        <v>12.855752193730787</v>
      </c>
      <c r="I48" s="6">
        <f t="shared" si="6"/>
        <v>10.812888862379525</v>
      </c>
      <c r="J48" s="6">
        <v>0</v>
      </c>
      <c r="K48" s="6">
        <v>-9.8000000000000007</v>
      </c>
    </row>
    <row r="49" spans="4:11" x14ac:dyDescent="0.3">
      <c r="D49" s="6">
        <v>48</v>
      </c>
      <c r="E49" s="6">
        <f t="shared" si="0"/>
        <v>0.47000000000000025</v>
      </c>
      <c r="F49" s="6">
        <f t="shared" si="5"/>
        <v>6.0422035310534765</v>
      </c>
      <c r="G49" s="6">
        <f t="shared" si="5"/>
        <v>6.1184077653183806</v>
      </c>
      <c r="H49" s="6">
        <f t="shared" si="6"/>
        <v>12.855752193730787</v>
      </c>
      <c r="I49" s="6">
        <f t="shared" si="6"/>
        <v>10.714888862379524</v>
      </c>
      <c r="J49" s="6">
        <v>0</v>
      </c>
      <c r="K49" s="6">
        <v>-9.8000000000000007</v>
      </c>
    </row>
    <row r="50" spans="4:11" x14ac:dyDescent="0.3">
      <c r="D50" s="6">
        <v>49</v>
      </c>
      <c r="E50" s="6">
        <f t="shared" si="0"/>
        <v>0.48000000000000026</v>
      </c>
      <c r="F50" s="6">
        <f t="shared" si="5"/>
        <v>6.1707610529907848</v>
      </c>
      <c r="G50" s="6">
        <f t="shared" si="5"/>
        <v>6.225066653942176</v>
      </c>
      <c r="H50" s="6">
        <f t="shared" si="6"/>
        <v>12.855752193730787</v>
      </c>
      <c r="I50" s="6">
        <f t="shared" si="6"/>
        <v>10.616888862379524</v>
      </c>
      <c r="J50" s="6">
        <v>0</v>
      </c>
      <c r="K50" s="6">
        <v>-9.8000000000000007</v>
      </c>
    </row>
    <row r="51" spans="4:11" x14ac:dyDescent="0.3">
      <c r="D51" s="6">
        <v>50</v>
      </c>
      <c r="E51" s="6">
        <f t="shared" si="0"/>
        <v>0.49000000000000027</v>
      </c>
      <c r="F51" s="6">
        <f t="shared" si="5"/>
        <v>6.2993185749280931</v>
      </c>
      <c r="G51" s="6">
        <f t="shared" si="5"/>
        <v>6.3307455425659711</v>
      </c>
      <c r="H51" s="6">
        <f t="shared" si="6"/>
        <v>12.855752193730787</v>
      </c>
      <c r="I51" s="6">
        <f t="shared" si="6"/>
        <v>10.518888862379523</v>
      </c>
      <c r="J51" s="6">
        <v>0</v>
      </c>
      <c r="K51" s="6">
        <v>-9.8000000000000007</v>
      </c>
    </row>
    <row r="52" spans="4:11" x14ac:dyDescent="0.3">
      <c r="D52" s="6">
        <v>51</v>
      </c>
      <c r="E52" s="6">
        <f t="shared" si="0"/>
        <v>0.50000000000000022</v>
      </c>
      <c r="F52" s="6">
        <f t="shared" ref="F52:G67" si="7">F51+H51*$B$2+0.5*J51*$B$2^2</f>
        <v>6.4278760968654014</v>
      </c>
      <c r="G52" s="6">
        <f t="shared" si="7"/>
        <v>6.4354444311897661</v>
      </c>
      <c r="H52" s="6">
        <f t="shared" ref="H52:I67" si="8">H51+J51*$B$2</f>
        <v>12.855752193730787</v>
      </c>
      <c r="I52" s="6">
        <f t="shared" si="8"/>
        <v>10.420888862379522</v>
      </c>
      <c r="J52" s="6">
        <v>0</v>
      </c>
      <c r="K52" s="6">
        <v>-9.8000000000000007</v>
      </c>
    </row>
    <row r="53" spans="4:11" x14ac:dyDescent="0.3">
      <c r="D53" s="6">
        <v>52</v>
      </c>
      <c r="E53" s="6">
        <f t="shared" si="0"/>
        <v>0.51000000000000023</v>
      </c>
      <c r="F53" s="6">
        <f t="shared" si="7"/>
        <v>6.5564336188027097</v>
      </c>
      <c r="G53" s="6">
        <f t="shared" si="7"/>
        <v>6.5391633198135608</v>
      </c>
      <c r="H53" s="6">
        <f t="shared" si="8"/>
        <v>12.855752193730787</v>
      </c>
      <c r="I53" s="6">
        <f t="shared" si="8"/>
        <v>10.322888862379521</v>
      </c>
      <c r="J53" s="6">
        <v>0</v>
      </c>
      <c r="K53" s="6">
        <v>-9.8000000000000007</v>
      </c>
    </row>
    <row r="54" spans="4:11" x14ac:dyDescent="0.3">
      <c r="D54" s="6">
        <v>53</v>
      </c>
      <c r="E54" s="6">
        <f t="shared" si="0"/>
        <v>0.52000000000000024</v>
      </c>
      <c r="F54" s="6">
        <f t="shared" si="7"/>
        <v>6.684991140740018</v>
      </c>
      <c r="G54" s="6">
        <f t="shared" si="7"/>
        <v>6.6419022084373562</v>
      </c>
      <c r="H54" s="6">
        <f t="shared" si="8"/>
        <v>12.855752193730787</v>
      </c>
      <c r="I54" s="6">
        <f t="shared" si="8"/>
        <v>10.224888862379521</v>
      </c>
      <c r="J54" s="6">
        <v>0</v>
      </c>
      <c r="K54" s="6">
        <v>-9.8000000000000007</v>
      </c>
    </row>
    <row r="55" spans="4:11" x14ac:dyDescent="0.3">
      <c r="D55" s="6">
        <v>54</v>
      </c>
      <c r="E55" s="6">
        <f t="shared" si="0"/>
        <v>0.53000000000000025</v>
      </c>
      <c r="F55" s="6">
        <f t="shared" si="7"/>
        <v>6.8135486626773263</v>
      </c>
      <c r="G55" s="6">
        <f t="shared" si="7"/>
        <v>6.7436610970611515</v>
      </c>
      <c r="H55" s="6">
        <f t="shared" si="8"/>
        <v>12.855752193730787</v>
      </c>
      <c r="I55" s="6">
        <f t="shared" si="8"/>
        <v>10.12688886237952</v>
      </c>
      <c r="J55" s="6">
        <v>0</v>
      </c>
      <c r="K55" s="6">
        <v>-9.8000000000000007</v>
      </c>
    </row>
    <row r="56" spans="4:11" x14ac:dyDescent="0.3">
      <c r="D56" s="6">
        <v>55</v>
      </c>
      <c r="E56" s="6">
        <f t="shared" si="0"/>
        <v>0.54000000000000026</v>
      </c>
      <c r="F56" s="6">
        <f t="shared" si="7"/>
        <v>6.9421061846146346</v>
      </c>
      <c r="G56" s="6">
        <f t="shared" si="7"/>
        <v>6.8444399856849465</v>
      </c>
      <c r="H56" s="6">
        <f t="shared" si="8"/>
        <v>12.855752193730787</v>
      </c>
      <c r="I56" s="6">
        <f t="shared" si="8"/>
        <v>10.028888862379519</v>
      </c>
      <c r="J56" s="6">
        <v>0</v>
      </c>
      <c r="K56" s="6">
        <v>-9.8000000000000007</v>
      </c>
    </row>
    <row r="57" spans="4:11" x14ac:dyDescent="0.3">
      <c r="D57" s="6">
        <v>56</v>
      </c>
      <c r="E57" s="6">
        <f t="shared" si="0"/>
        <v>0.55000000000000027</v>
      </c>
      <c r="F57" s="6">
        <f t="shared" si="7"/>
        <v>7.0706637065519429</v>
      </c>
      <c r="G57" s="6">
        <f t="shared" si="7"/>
        <v>6.9442388743087413</v>
      </c>
      <c r="H57" s="6">
        <f t="shared" si="8"/>
        <v>12.855752193730787</v>
      </c>
      <c r="I57" s="6">
        <f t="shared" si="8"/>
        <v>9.9308888623795184</v>
      </c>
      <c r="J57" s="6">
        <v>0</v>
      </c>
      <c r="K57" s="6">
        <v>-9.8000000000000007</v>
      </c>
    </row>
    <row r="58" spans="4:11" x14ac:dyDescent="0.3">
      <c r="D58" s="6">
        <v>57</v>
      </c>
      <c r="E58" s="6">
        <f t="shared" si="0"/>
        <v>0.56000000000000028</v>
      </c>
      <c r="F58" s="6">
        <f t="shared" si="7"/>
        <v>7.1992212284892512</v>
      </c>
      <c r="G58" s="6">
        <f t="shared" si="7"/>
        <v>7.0430577629325368</v>
      </c>
      <c r="H58" s="6">
        <f t="shared" si="8"/>
        <v>12.855752193730787</v>
      </c>
      <c r="I58" s="6">
        <f t="shared" si="8"/>
        <v>9.8328888623795176</v>
      </c>
      <c r="J58" s="6">
        <v>0</v>
      </c>
      <c r="K58" s="6">
        <v>-9.8000000000000007</v>
      </c>
    </row>
    <row r="59" spans="4:11" x14ac:dyDescent="0.3">
      <c r="D59" s="6">
        <v>58</v>
      </c>
      <c r="E59" s="6">
        <f t="shared" si="0"/>
        <v>0.57000000000000028</v>
      </c>
      <c r="F59" s="6">
        <f t="shared" si="7"/>
        <v>7.3277787504265595</v>
      </c>
      <c r="G59" s="6">
        <f t="shared" si="7"/>
        <v>7.1408966515563321</v>
      </c>
      <c r="H59" s="6">
        <f t="shared" si="8"/>
        <v>12.855752193730787</v>
      </c>
      <c r="I59" s="6">
        <f t="shared" si="8"/>
        <v>9.7348888623795169</v>
      </c>
      <c r="J59" s="6">
        <v>0</v>
      </c>
      <c r="K59" s="6">
        <v>-9.8000000000000007</v>
      </c>
    </row>
    <row r="60" spans="4:11" x14ac:dyDescent="0.3">
      <c r="D60" s="6">
        <v>59</v>
      </c>
      <c r="E60" s="6">
        <f t="shared" si="0"/>
        <v>0.58000000000000029</v>
      </c>
      <c r="F60" s="6">
        <f t="shared" si="7"/>
        <v>7.4563362723638678</v>
      </c>
      <c r="G60" s="6">
        <f t="shared" si="7"/>
        <v>7.2377555401801272</v>
      </c>
      <c r="H60" s="6">
        <f t="shared" si="8"/>
        <v>12.855752193730787</v>
      </c>
      <c r="I60" s="6">
        <f t="shared" si="8"/>
        <v>9.6368888623795161</v>
      </c>
      <c r="J60" s="6">
        <v>0</v>
      </c>
      <c r="K60" s="6">
        <v>-9.8000000000000007</v>
      </c>
    </row>
    <row r="61" spans="4:11" x14ac:dyDescent="0.3">
      <c r="D61" s="6">
        <v>60</v>
      </c>
      <c r="E61" s="6">
        <f t="shared" si="0"/>
        <v>0.5900000000000003</v>
      </c>
      <c r="F61" s="6">
        <f t="shared" si="7"/>
        <v>7.5848937943011761</v>
      </c>
      <c r="G61" s="6">
        <f t="shared" si="7"/>
        <v>7.3336344288039221</v>
      </c>
      <c r="H61" s="6">
        <f t="shared" si="8"/>
        <v>12.855752193730787</v>
      </c>
      <c r="I61" s="6">
        <f t="shared" si="8"/>
        <v>9.5388888623795154</v>
      </c>
      <c r="J61" s="6">
        <v>0</v>
      </c>
      <c r="K61" s="6">
        <v>-9.8000000000000007</v>
      </c>
    </row>
    <row r="62" spans="4:11" x14ac:dyDescent="0.3">
      <c r="D62" s="6">
        <v>61</v>
      </c>
      <c r="E62" s="6">
        <f t="shared" si="0"/>
        <v>0.60000000000000031</v>
      </c>
      <c r="F62" s="6">
        <f t="shared" si="7"/>
        <v>7.7134513162384843</v>
      </c>
      <c r="G62" s="6">
        <f t="shared" si="7"/>
        <v>7.4285333174277168</v>
      </c>
      <c r="H62" s="6">
        <f t="shared" si="8"/>
        <v>12.855752193730787</v>
      </c>
      <c r="I62" s="6">
        <f t="shared" si="8"/>
        <v>9.4408888623795146</v>
      </c>
      <c r="J62" s="6">
        <v>0</v>
      </c>
      <c r="K62" s="6">
        <v>-9.8000000000000007</v>
      </c>
    </row>
    <row r="63" spans="4:11" x14ac:dyDescent="0.3">
      <c r="D63" s="6">
        <v>62</v>
      </c>
      <c r="E63" s="6">
        <f t="shared" si="0"/>
        <v>0.61000000000000032</v>
      </c>
      <c r="F63" s="6">
        <f t="shared" si="7"/>
        <v>7.8420088381757926</v>
      </c>
      <c r="G63" s="6">
        <f t="shared" si="7"/>
        <v>7.5224522060515122</v>
      </c>
      <c r="H63" s="6">
        <f t="shared" si="8"/>
        <v>12.855752193730787</v>
      </c>
      <c r="I63" s="6">
        <f t="shared" si="8"/>
        <v>9.3428888623795139</v>
      </c>
      <c r="J63" s="6">
        <v>0</v>
      </c>
      <c r="K63" s="6">
        <v>-9.8000000000000007</v>
      </c>
    </row>
    <row r="64" spans="4:11" x14ac:dyDescent="0.3">
      <c r="D64" s="6">
        <v>63</v>
      </c>
      <c r="E64" s="6">
        <f t="shared" si="0"/>
        <v>0.62000000000000033</v>
      </c>
      <c r="F64" s="6">
        <f t="shared" si="7"/>
        <v>7.9705663601131009</v>
      </c>
      <c r="G64" s="6">
        <f t="shared" si="7"/>
        <v>7.6153910946753074</v>
      </c>
      <c r="H64" s="6">
        <f t="shared" si="8"/>
        <v>12.855752193730787</v>
      </c>
      <c r="I64" s="6">
        <f t="shared" si="8"/>
        <v>9.2448888623795131</v>
      </c>
      <c r="J64" s="6">
        <v>0</v>
      </c>
      <c r="K64" s="6">
        <v>-9.8000000000000007</v>
      </c>
    </row>
    <row r="65" spans="4:11" x14ac:dyDescent="0.3">
      <c r="D65" s="6">
        <v>64</v>
      </c>
      <c r="E65" s="6">
        <f t="shared" si="0"/>
        <v>0.63000000000000034</v>
      </c>
      <c r="F65" s="6">
        <f t="shared" si="7"/>
        <v>8.0991238820504083</v>
      </c>
      <c r="G65" s="6">
        <f t="shared" si="7"/>
        <v>7.7073499832991024</v>
      </c>
      <c r="H65" s="6">
        <f t="shared" si="8"/>
        <v>12.855752193730787</v>
      </c>
      <c r="I65" s="6">
        <f t="shared" si="8"/>
        <v>9.1468888623795124</v>
      </c>
      <c r="J65" s="6">
        <v>0</v>
      </c>
      <c r="K65" s="6">
        <v>-9.8000000000000007</v>
      </c>
    </row>
    <row r="66" spans="4:11" x14ac:dyDescent="0.3">
      <c r="D66" s="6">
        <v>65</v>
      </c>
      <c r="E66" s="6">
        <f t="shared" si="0"/>
        <v>0.64000000000000035</v>
      </c>
      <c r="F66" s="6">
        <f t="shared" si="7"/>
        <v>8.2276814039877166</v>
      </c>
      <c r="G66" s="6">
        <f t="shared" si="7"/>
        <v>7.7983288719228971</v>
      </c>
      <c r="H66" s="6">
        <f t="shared" si="8"/>
        <v>12.855752193730787</v>
      </c>
      <c r="I66" s="6">
        <f t="shared" si="8"/>
        <v>9.0488888623795116</v>
      </c>
      <c r="J66" s="6">
        <v>0</v>
      </c>
      <c r="K66" s="6">
        <v>-9.8000000000000007</v>
      </c>
    </row>
    <row r="67" spans="4:11" x14ac:dyDescent="0.3">
      <c r="D67" s="6">
        <v>66</v>
      </c>
      <c r="E67" s="6">
        <f t="shared" si="0"/>
        <v>0.65000000000000036</v>
      </c>
      <c r="F67" s="6">
        <f t="shared" si="7"/>
        <v>8.3562389259250249</v>
      </c>
      <c r="G67" s="6">
        <f t="shared" si="7"/>
        <v>7.8883277605466917</v>
      </c>
      <c r="H67" s="6">
        <f t="shared" si="8"/>
        <v>12.855752193730787</v>
      </c>
      <c r="I67" s="6">
        <f t="shared" si="8"/>
        <v>8.9508888623795109</v>
      </c>
      <c r="J67" s="6">
        <v>0</v>
      </c>
      <c r="K67" s="6">
        <v>-9.8000000000000007</v>
      </c>
    </row>
    <row r="68" spans="4:11" x14ac:dyDescent="0.3">
      <c r="D68" s="6">
        <v>67</v>
      </c>
      <c r="E68" s="6">
        <f t="shared" ref="E68:E131" si="9">$B$2+E67</f>
        <v>0.66000000000000036</v>
      </c>
      <c r="F68" s="6">
        <f t="shared" ref="F68:G83" si="10">F67+H67*$B$2+0.5*J67*$B$2^2</f>
        <v>8.4847964478623332</v>
      </c>
      <c r="G68" s="6">
        <f t="shared" si="10"/>
        <v>7.977346649170487</v>
      </c>
      <c r="H68" s="6">
        <f t="shared" ref="H68:I83" si="11">H67+J67*$B$2</f>
        <v>12.855752193730787</v>
      </c>
      <c r="I68" s="6">
        <f t="shared" si="11"/>
        <v>8.8528888623795101</v>
      </c>
      <c r="J68" s="6">
        <v>0</v>
      </c>
      <c r="K68" s="6">
        <v>-9.8000000000000007</v>
      </c>
    </row>
    <row r="69" spans="4:11" x14ac:dyDescent="0.3">
      <c r="D69" s="6">
        <v>68</v>
      </c>
      <c r="E69" s="6">
        <f t="shared" si="9"/>
        <v>0.67000000000000037</v>
      </c>
      <c r="F69" s="6">
        <f t="shared" si="10"/>
        <v>8.6133539697996415</v>
      </c>
      <c r="G69" s="6">
        <f t="shared" si="10"/>
        <v>8.0653855377942829</v>
      </c>
      <c r="H69" s="6">
        <f t="shared" si="11"/>
        <v>12.855752193730787</v>
      </c>
      <c r="I69" s="6">
        <f t="shared" si="11"/>
        <v>8.7548888623795094</v>
      </c>
      <c r="J69" s="6">
        <v>0</v>
      </c>
      <c r="K69" s="6">
        <v>-9.8000000000000007</v>
      </c>
    </row>
    <row r="70" spans="4:11" x14ac:dyDescent="0.3">
      <c r="D70" s="6">
        <v>69</v>
      </c>
      <c r="E70" s="6">
        <f t="shared" si="9"/>
        <v>0.68000000000000038</v>
      </c>
      <c r="F70" s="6">
        <f t="shared" si="10"/>
        <v>8.7419114917369498</v>
      </c>
      <c r="G70" s="6">
        <f t="shared" si="10"/>
        <v>8.1524444264180786</v>
      </c>
      <c r="H70" s="6">
        <f t="shared" si="11"/>
        <v>12.855752193730787</v>
      </c>
      <c r="I70" s="6">
        <f t="shared" si="11"/>
        <v>8.6568888623795086</v>
      </c>
      <c r="J70" s="6">
        <v>0</v>
      </c>
      <c r="K70" s="6">
        <v>-9.8000000000000007</v>
      </c>
    </row>
    <row r="71" spans="4:11" x14ac:dyDescent="0.3">
      <c r="D71" s="6">
        <v>70</v>
      </c>
      <c r="E71" s="6">
        <f t="shared" si="9"/>
        <v>0.69000000000000039</v>
      </c>
      <c r="F71" s="6">
        <f t="shared" si="10"/>
        <v>8.8704690136742581</v>
      </c>
      <c r="G71" s="6">
        <f t="shared" si="10"/>
        <v>8.2385233150418742</v>
      </c>
      <c r="H71" s="6">
        <f t="shared" si="11"/>
        <v>12.855752193730787</v>
      </c>
      <c r="I71" s="6">
        <f t="shared" si="11"/>
        <v>8.5588888623795079</v>
      </c>
      <c r="J71" s="6">
        <v>0</v>
      </c>
      <c r="K71" s="6">
        <v>-9.8000000000000007</v>
      </c>
    </row>
    <row r="72" spans="4:11" x14ac:dyDescent="0.3">
      <c r="D72" s="6">
        <v>71</v>
      </c>
      <c r="E72" s="6">
        <f t="shared" si="9"/>
        <v>0.7000000000000004</v>
      </c>
      <c r="F72" s="6">
        <f t="shared" si="10"/>
        <v>8.9990265356115664</v>
      </c>
      <c r="G72" s="6">
        <f t="shared" si="10"/>
        <v>8.3236222036656695</v>
      </c>
      <c r="H72" s="6">
        <f t="shared" si="11"/>
        <v>12.855752193730787</v>
      </c>
      <c r="I72" s="6">
        <f t="shared" si="11"/>
        <v>8.4608888623795071</v>
      </c>
      <c r="J72" s="6">
        <v>0</v>
      </c>
      <c r="K72" s="6">
        <v>-9.8000000000000007</v>
      </c>
    </row>
    <row r="73" spans="4:11" x14ac:dyDescent="0.3">
      <c r="D73" s="6">
        <v>72</v>
      </c>
      <c r="E73" s="6">
        <f t="shared" si="9"/>
        <v>0.71000000000000041</v>
      </c>
      <c r="F73" s="6">
        <f t="shared" si="10"/>
        <v>9.1275840575488747</v>
      </c>
      <c r="G73" s="6">
        <f t="shared" si="10"/>
        <v>8.4077410922894646</v>
      </c>
      <c r="H73" s="6">
        <f t="shared" si="11"/>
        <v>12.855752193730787</v>
      </c>
      <c r="I73" s="6">
        <f t="shared" si="11"/>
        <v>8.3628888623795063</v>
      </c>
      <c r="J73" s="6">
        <v>0</v>
      </c>
      <c r="K73" s="6">
        <v>-9.8000000000000007</v>
      </c>
    </row>
    <row r="74" spans="4:11" x14ac:dyDescent="0.3">
      <c r="D74" s="6">
        <v>73</v>
      </c>
      <c r="E74" s="6">
        <f t="shared" si="9"/>
        <v>0.72000000000000042</v>
      </c>
      <c r="F74" s="6">
        <f t="shared" si="10"/>
        <v>9.256141579486183</v>
      </c>
      <c r="G74" s="6">
        <f t="shared" si="10"/>
        <v>8.4908799809132613</v>
      </c>
      <c r="H74" s="6">
        <f t="shared" si="11"/>
        <v>12.855752193730787</v>
      </c>
      <c r="I74" s="6">
        <f t="shared" si="11"/>
        <v>8.2648888623795056</v>
      </c>
      <c r="J74" s="6">
        <v>0</v>
      </c>
      <c r="K74" s="6">
        <v>-9.8000000000000007</v>
      </c>
    </row>
    <row r="75" spans="4:11" x14ac:dyDescent="0.3">
      <c r="D75" s="6">
        <v>74</v>
      </c>
      <c r="E75" s="6">
        <f t="shared" si="9"/>
        <v>0.73000000000000043</v>
      </c>
      <c r="F75" s="6">
        <f t="shared" si="10"/>
        <v>9.3846991014234913</v>
      </c>
      <c r="G75" s="6">
        <f t="shared" si="10"/>
        <v>8.5730388695370578</v>
      </c>
      <c r="H75" s="6">
        <f t="shared" si="11"/>
        <v>12.855752193730787</v>
      </c>
      <c r="I75" s="6">
        <f t="shared" si="11"/>
        <v>8.1668888623795048</v>
      </c>
      <c r="J75" s="6">
        <v>0</v>
      </c>
      <c r="K75" s="6">
        <v>-9.8000000000000007</v>
      </c>
    </row>
    <row r="76" spans="4:11" x14ac:dyDescent="0.3">
      <c r="D76" s="6">
        <v>75</v>
      </c>
      <c r="E76" s="6">
        <f t="shared" si="9"/>
        <v>0.74000000000000044</v>
      </c>
      <c r="F76" s="6">
        <f t="shared" si="10"/>
        <v>9.5132566233607996</v>
      </c>
      <c r="G76" s="6">
        <f t="shared" si="10"/>
        <v>8.6542177581608541</v>
      </c>
      <c r="H76" s="6">
        <f t="shared" si="11"/>
        <v>12.855752193730787</v>
      </c>
      <c r="I76" s="6">
        <f t="shared" si="11"/>
        <v>8.0688888623795041</v>
      </c>
      <c r="J76" s="6">
        <v>0</v>
      </c>
      <c r="K76" s="6">
        <v>-9.8000000000000007</v>
      </c>
    </row>
    <row r="77" spans="4:11" x14ac:dyDescent="0.3">
      <c r="D77" s="6">
        <v>76</v>
      </c>
      <c r="E77" s="6">
        <f t="shared" si="9"/>
        <v>0.75000000000000044</v>
      </c>
      <c r="F77" s="6">
        <f t="shared" si="10"/>
        <v>9.6418141452981079</v>
      </c>
      <c r="G77" s="6">
        <f t="shared" si="10"/>
        <v>8.7344166467846502</v>
      </c>
      <c r="H77" s="6">
        <f t="shared" si="11"/>
        <v>12.855752193730787</v>
      </c>
      <c r="I77" s="6">
        <f t="shared" si="11"/>
        <v>7.9708888623795042</v>
      </c>
      <c r="J77" s="6">
        <v>0</v>
      </c>
      <c r="K77" s="6">
        <v>-9.8000000000000007</v>
      </c>
    </row>
    <row r="78" spans="4:11" x14ac:dyDescent="0.3">
      <c r="D78" s="6">
        <v>77</v>
      </c>
      <c r="E78" s="6">
        <f t="shared" si="9"/>
        <v>0.76000000000000045</v>
      </c>
      <c r="F78" s="6">
        <f t="shared" si="10"/>
        <v>9.7703716672354162</v>
      </c>
      <c r="G78" s="6">
        <f t="shared" si="10"/>
        <v>8.8136355354084461</v>
      </c>
      <c r="H78" s="6">
        <f t="shared" si="11"/>
        <v>12.855752193730787</v>
      </c>
      <c r="I78" s="6">
        <f t="shared" si="11"/>
        <v>7.8728888623795044</v>
      </c>
      <c r="J78" s="6">
        <v>0</v>
      </c>
      <c r="K78" s="6">
        <v>-9.8000000000000007</v>
      </c>
    </row>
    <row r="79" spans="4:11" x14ac:dyDescent="0.3">
      <c r="D79" s="6">
        <v>78</v>
      </c>
      <c r="E79" s="6">
        <f t="shared" si="9"/>
        <v>0.77000000000000046</v>
      </c>
      <c r="F79" s="6">
        <f t="shared" si="10"/>
        <v>9.8989291891727245</v>
      </c>
      <c r="G79" s="6">
        <f t="shared" si="10"/>
        <v>8.8918744240322418</v>
      </c>
      <c r="H79" s="6">
        <f t="shared" si="11"/>
        <v>12.855752193730787</v>
      </c>
      <c r="I79" s="6">
        <f t="shared" si="11"/>
        <v>7.7748888623795045</v>
      </c>
      <c r="J79" s="6">
        <v>0</v>
      </c>
      <c r="K79" s="6">
        <v>-9.8000000000000007</v>
      </c>
    </row>
    <row r="80" spans="4:11" x14ac:dyDescent="0.3">
      <c r="D80" s="6">
        <v>79</v>
      </c>
      <c r="E80" s="6">
        <f t="shared" si="9"/>
        <v>0.78000000000000047</v>
      </c>
      <c r="F80" s="6">
        <f t="shared" si="10"/>
        <v>10.027486711110033</v>
      </c>
      <c r="G80" s="6">
        <f t="shared" si="10"/>
        <v>8.9691333126560373</v>
      </c>
      <c r="H80" s="6">
        <f t="shared" si="11"/>
        <v>12.855752193730787</v>
      </c>
      <c r="I80" s="6">
        <f t="shared" si="11"/>
        <v>7.6768888623795046</v>
      </c>
      <c r="J80" s="6">
        <v>0</v>
      </c>
      <c r="K80" s="6">
        <v>-9.8000000000000007</v>
      </c>
    </row>
    <row r="81" spans="4:11" x14ac:dyDescent="0.3">
      <c r="D81" s="6">
        <v>80</v>
      </c>
      <c r="E81" s="6">
        <f t="shared" si="9"/>
        <v>0.79000000000000048</v>
      </c>
      <c r="F81" s="6">
        <f t="shared" si="10"/>
        <v>10.156044233047341</v>
      </c>
      <c r="G81" s="6">
        <f t="shared" si="10"/>
        <v>9.0454122012798326</v>
      </c>
      <c r="H81" s="6">
        <f t="shared" si="11"/>
        <v>12.855752193730787</v>
      </c>
      <c r="I81" s="6">
        <f t="shared" si="11"/>
        <v>7.5788888623795048</v>
      </c>
      <c r="J81" s="6">
        <v>0</v>
      </c>
      <c r="K81" s="6">
        <v>-9.8000000000000007</v>
      </c>
    </row>
    <row r="82" spans="4:11" x14ac:dyDescent="0.3">
      <c r="D82" s="6">
        <v>81</v>
      </c>
      <c r="E82" s="6">
        <f t="shared" si="9"/>
        <v>0.80000000000000049</v>
      </c>
      <c r="F82" s="6">
        <f t="shared" si="10"/>
        <v>10.284601754984649</v>
      </c>
      <c r="G82" s="6">
        <f t="shared" si="10"/>
        <v>9.1207110899036277</v>
      </c>
      <c r="H82" s="6">
        <f t="shared" si="11"/>
        <v>12.855752193730787</v>
      </c>
      <c r="I82" s="6">
        <f t="shared" si="11"/>
        <v>7.4808888623795049</v>
      </c>
      <c r="J82" s="6">
        <v>0</v>
      </c>
      <c r="K82" s="6">
        <v>-9.8000000000000007</v>
      </c>
    </row>
    <row r="83" spans="4:11" x14ac:dyDescent="0.3">
      <c r="D83" s="6">
        <v>82</v>
      </c>
      <c r="E83" s="6">
        <f t="shared" si="9"/>
        <v>0.8100000000000005</v>
      </c>
      <c r="F83" s="6">
        <f t="shared" si="10"/>
        <v>10.413159276921958</v>
      </c>
      <c r="G83" s="6">
        <f t="shared" si="10"/>
        <v>9.1950299785274243</v>
      </c>
      <c r="H83" s="6">
        <f t="shared" si="11"/>
        <v>12.855752193730787</v>
      </c>
      <c r="I83" s="6">
        <f t="shared" si="11"/>
        <v>7.382888862379505</v>
      </c>
      <c r="J83" s="6">
        <v>0</v>
      </c>
      <c r="K83" s="6">
        <v>-9.8000000000000007</v>
      </c>
    </row>
    <row r="84" spans="4:11" x14ac:dyDescent="0.3">
      <c r="D84" s="6">
        <v>83</v>
      </c>
      <c r="E84" s="6">
        <f t="shared" si="9"/>
        <v>0.82000000000000051</v>
      </c>
      <c r="F84" s="6">
        <f t="shared" ref="F84:G99" si="12">F83+H83*$B$2+0.5*J83*$B$2^2</f>
        <v>10.541716798859266</v>
      </c>
      <c r="G84" s="6">
        <f t="shared" si="12"/>
        <v>9.2683688671512208</v>
      </c>
      <c r="H84" s="6">
        <f t="shared" ref="H84:I99" si="13">H83+J83*$B$2</f>
        <v>12.855752193730787</v>
      </c>
      <c r="I84" s="6">
        <f t="shared" si="13"/>
        <v>7.2848888623795052</v>
      </c>
      <c r="J84" s="6">
        <v>0</v>
      </c>
      <c r="K84" s="6">
        <v>-9.8000000000000007</v>
      </c>
    </row>
    <row r="85" spans="4:11" x14ac:dyDescent="0.3">
      <c r="D85" s="6">
        <v>84</v>
      </c>
      <c r="E85" s="6">
        <f t="shared" si="9"/>
        <v>0.83000000000000052</v>
      </c>
      <c r="F85" s="6">
        <f t="shared" si="12"/>
        <v>10.670274320796574</v>
      </c>
      <c r="G85" s="6">
        <f t="shared" si="12"/>
        <v>9.340727755775017</v>
      </c>
      <c r="H85" s="6">
        <f t="shared" si="13"/>
        <v>12.855752193730787</v>
      </c>
      <c r="I85" s="6">
        <f t="shared" si="13"/>
        <v>7.1868888623795053</v>
      </c>
      <c r="J85" s="6">
        <v>0</v>
      </c>
      <c r="K85" s="6">
        <v>-9.8000000000000007</v>
      </c>
    </row>
    <row r="86" spans="4:11" x14ac:dyDescent="0.3">
      <c r="D86" s="6">
        <v>85</v>
      </c>
      <c r="E86" s="6">
        <f t="shared" si="9"/>
        <v>0.84000000000000052</v>
      </c>
      <c r="F86" s="6">
        <f t="shared" si="12"/>
        <v>10.798831842733883</v>
      </c>
      <c r="G86" s="6">
        <f t="shared" si="12"/>
        <v>9.4121066443988131</v>
      </c>
      <c r="H86" s="6">
        <f t="shared" si="13"/>
        <v>12.855752193730787</v>
      </c>
      <c r="I86" s="6">
        <f t="shared" si="13"/>
        <v>7.0888888623795054</v>
      </c>
      <c r="J86" s="6">
        <v>0</v>
      </c>
      <c r="K86" s="6">
        <v>-9.8000000000000007</v>
      </c>
    </row>
    <row r="87" spans="4:11" x14ac:dyDescent="0.3">
      <c r="D87" s="6">
        <v>86</v>
      </c>
      <c r="E87" s="6">
        <f t="shared" si="9"/>
        <v>0.85000000000000053</v>
      </c>
      <c r="F87" s="6">
        <f t="shared" si="12"/>
        <v>10.927389364671191</v>
      </c>
      <c r="G87" s="6">
        <f t="shared" si="12"/>
        <v>9.4825055330226089</v>
      </c>
      <c r="H87" s="6">
        <f t="shared" si="13"/>
        <v>12.855752193730787</v>
      </c>
      <c r="I87" s="6">
        <f t="shared" si="13"/>
        <v>6.9908888623795056</v>
      </c>
      <c r="J87" s="6">
        <v>0</v>
      </c>
      <c r="K87" s="6">
        <v>-9.8000000000000007</v>
      </c>
    </row>
    <row r="88" spans="4:11" x14ac:dyDescent="0.3">
      <c r="D88" s="6">
        <v>87</v>
      </c>
      <c r="E88" s="6">
        <f t="shared" si="9"/>
        <v>0.86000000000000054</v>
      </c>
      <c r="F88" s="6">
        <f t="shared" si="12"/>
        <v>11.055946886608499</v>
      </c>
      <c r="G88" s="6">
        <f t="shared" si="12"/>
        <v>9.5519244216464045</v>
      </c>
      <c r="H88" s="6">
        <f t="shared" si="13"/>
        <v>12.855752193730787</v>
      </c>
      <c r="I88" s="6">
        <f t="shared" si="13"/>
        <v>6.8928888623795057</v>
      </c>
      <c r="J88" s="6">
        <v>0</v>
      </c>
      <c r="K88" s="6">
        <v>-9.8000000000000007</v>
      </c>
    </row>
    <row r="89" spans="4:11" x14ac:dyDescent="0.3">
      <c r="D89" s="6">
        <v>88</v>
      </c>
      <c r="E89" s="6">
        <f t="shared" si="9"/>
        <v>0.87000000000000055</v>
      </c>
      <c r="F89" s="6">
        <f t="shared" si="12"/>
        <v>11.184504408545807</v>
      </c>
      <c r="G89" s="6">
        <f t="shared" si="12"/>
        <v>9.6203633102702</v>
      </c>
      <c r="H89" s="6">
        <f t="shared" si="13"/>
        <v>12.855752193730787</v>
      </c>
      <c r="I89" s="6">
        <f t="shared" si="13"/>
        <v>6.7948888623795058</v>
      </c>
      <c r="J89" s="6">
        <v>0</v>
      </c>
      <c r="K89" s="6">
        <v>-9.8000000000000007</v>
      </c>
    </row>
    <row r="90" spans="4:11" x14ac:dyDescent="0.3">
      <c r="D90" s="6">
        <v>89</v>
      </c>
      <c r="E90" s="6">
        <f t="shared" si="9"/>
        <v>0.88000000000000056</v>
      </c>
      <c r="F90" s="6">
        <f t="shared" si="12"/>
        <v>11.313061930483116</v>
      </c>
      <c r="G90" s="6">
        <f t="shared" si="12"/>
        <v>9.6878221988939952</v>
      </c>
      <c r="H90" s="6">
        <f t="shared" si="13"/>
        <v>12.855752193730787</v>
      </c>
      <c r="I90" s="6">
        <f t="shared" si="13"/>
        <v>6.696888862379506</v>
      </c>
      <c r="J90" s="6">
        <v>0</v>
      </c>
      <c r="K90" s="6">
        <v>-9.8000000000000007</v>
      </c>
    </row>
    <row r="91" spans="4:11" x14ac:dyDescent="0.3">
      <c r="D91" s="6">
        <v>90</v>
      </c>
      <c r="E91" s="6">
        <f t="shared" si="9"/>
        <v>0.89000000000000057</v>
      </c>
      <c r="F91" s="6">
        <f t="shared" si="12"/>
        <v>11.441619452420424</v>
      </c>
      <c r="G91" s="6">
        <f t="shared" si="12"/>
        <v>9.7543010875177902</v>
      </c>
      <c r="H91" s="6">
        <f t="shared" si="13"/>
        <v>12.855752193730787</v>
      </c>
      <c r="I91" s="6">
        <f t="shared" si="13"/>
        <v>6.5988888623795061</v>
      </c>
      <c r="J91" s="6">
        <v>0</v>
      </c>
      <c r="K91" s="6">
        <v>-9.8000000000000007</v>
      </c>
    </row>
    <row r="92" spans="4:11" x14ac:dyDescent="0.3">
      <c r="D92" s="6">
        <v>91</v>
      </c>
      <c r="E92" s="6">
        <f t="shared" si="9"/>
        <v>0.90000000000000058</v>
      </c>
      <c r="F92" s="6">
        <f t="shared" si="12"/>
        <v>11.570176974357732</v>
      </c>
      <c r="G92" s="6">
        <f t="shared" si="12"/>
        <v>9.8197999761415868</v>
      </c>
      <c r="H92" s="6">
        <f t="shared" si="13"/>
        <v>12.855752193730787</v>
      </c>
      <c r="I92" s="6">
        <f t="shared" si="13"/>
        <v>6.5008888623795063</v>
      </c>
      <c r="J92" s="6">
        <v>0</v>
      </c>
      <c r="K92" s="6">
        <v>-9.8000000000000007</v>
      </c>
    </row>
    <row r="93" spans="4:11" x14ac:dyDescent="0.3">
      <c r="D93" s="6">
        <v>92</v>
      </c>
      <c r="E93" s="6">
        <f t="shared" si="9"/>
        <v>0.91000000000000059</v>
      </c>
      <c r="F93" s="6">
        <f t="shared" si="12"/>
        <v>11.698734496295041</v>
      </c>
      <c r="G93" s="6">
        <f t="shared" si="12"/>
        <v>9.8843188647653832</v>
      </c>
      <c r="H93" s="6">
        <f t="shared" si="13"/>
        <v>12.855752193730787</v>
      </c>
      <c r="I93" s="6">
        <f t="shared" si="13"/>
        <v>6.4028888623795064</v>
      </c>
      <c r="J93" s="6">
        <v>0</v>
      </c>
      <c r="K93" s="6">
        <v>-9.8000000000000007</v>
      </c>
    </row>
    <row r="94" spans="4:11" x14ac:dyDescent="0.3">
      <c r="D94" s="6">
        <v>93</v>
      </c>
      <c r="E94" s="6">
        <f t="shared" si="9"/>
        <v>0.9200000000000006</v>
      </c>
      <c r="F94" s="6">
        <f t="shared" si="12"/>
        <v>11.827292018232349</v>
      </c>
      <c r="G94" s="6">
        <f t="shared" si="12"/>
        <v>9.9478577533891794</v>
      </c>
      <c r="H94" s="6">
        <f t="shared" si="13"/>
        <v>12.855752193730787</v>
      </c>
      <c r="I94" s="6">
        <f t="shared" si="13"/>
        <v>6.3048888623795065</v>
      </c>
      <c r="J94" s="6">
        <v>0</v>
      </c>
      <c r="K94" s="6">
        <v>-9.8000000000000007</v>
      </c>
    </row>
    <row r="95" spans="4:11" x14ac:dyDescent="0.3">
      <c r="D95" s="6">
        <v>94</v>
      </c>
      <c r="E95" s="6">
        <f t="shared" si="9"/>
        <v>0.9300000000000006</v>
      </c>
      <c r="F95" s="6">
        <f t="shared" si="12"/>
        <v>11.955849540169657</v>
      </c>
      <c r="G95" s="6">
        <f t="shared" si="12"/>
        <v>10.010416642012975</v>
      </c>
      <c r="H95" s="6">
        <f t="shared" si="13"/>
        <v>12.855752193730787</v>
      </c>
      <c r="I95" s="6">
        <f t="shared" si="13"/>
        <v>6.2068888623795067</v>
      </c>
      <c r="J95" s="6">
        <v>0</v>
      </c>
      <c r="K95" s="6">
        <v>-9.8000000000000007</v>
      </c>
    </row>
    <row r="96" spans="4:11" x14ac:dyDescent="0.3">
      <c r="D96" s="6">
        <v>95</v>
      </c>
      <c r="E96" s="6">
        <f t="shared" si="9"/>
        <v>0.94000000000000061</v>
      </c>
      <c r="F96" s="6">
        <f t="shared" si="12"/>
        <v>12.084407062106965</v>
      </c>
      <c r="G96" s="6">
        <f t="shared" si="12"/>
        <v>10.071995530636771</v>
      </c>
      <c r="H96" s="6">
        <f t="shared" si="13"/>
        <v>12.855752193730787</v>
      </c>
      <c r="I96" s="6">
        <f t="shared" si="13"/>
        <v>6.1088888623795068</v>
      </c>
      <c r="J96" s="6">
        <v>0</v>
      </c>
      <c r="K96" s="6">
        <v>-9.8000000000000007</v>
      </c>
    </row>
    <row r="97" spans="4:11" x14ac:dyDescent="0.3">
      <c r="D97" s="6">
        <v>96</v>
      </c>
      <c r="E97" s="6">
        <f t="shared" si="9"/>
        <v>0.95000000000000062</v>
      </c>
      <c r="F97" s="6">
        <f t="shared" si="12"/>
        <v>12.212964584044274</v>
      </c>
      <c r="G97" s="6">
        <f t="shared" si="12"/>
        <v>10.132594419260567</v>
      </c>
      <c r="H97" s="6">
        <f t="shared" si="13"/>
        <v>12.855752193730787</v>
      </c>
      <c r="I97" s="6">
        <f t="shared" si="13"/>
        <v>6.0108888623795069</v>
      </c>
      <c r="J97" s="6">
        <v>0</v>
      </c>
      <c r="K97" s="6">
        <v>-9.8000000000000007</v>
      </c>
    </row>
    <row r="98" spans="4:11" x14ac:dyDescent="0.3">
      <c r="D98" s="6">
        <v>97</v>
      </c>
      <c r="E98" s="6">
        <f t="shared" si="9"/>
        <v>0.96000000000000063</v>
      </c>
      <c r="F98" s="6">
        <f t="shared" si="12"/>
        <v>12.341522105981582</v>
      </c>
      <c r="G98" s="6">
        <f t="shared" si="12"/>
        <v>10.192213307884362</v>
      </c>
      <c r="H98" s="6">
        <f t="shared" si="13"/>
        <v>12.855752193730787</v>
      </c>
      <c r="I98" s="6">
        <f t="shared" si="13"/>
        <v>5.9128888623795071</v>
      </c>
      <c r="J98" s="6">
        <v>0</v>
      </c>
      <c r="K98" s="6">
        <v>-9.8000000000000007</v>
      </c>
    </row>
    <row r="99" spans="4:11" x14ac:dyDescent="0.3">
      <c r="D99" s="6">
        <v>98</v>
      </c>
      <c r="E99" s="6">
        <f t="shared" si="9"/>
        <v>0.97000000000000064</v>
      </c>
      <c r="F99" s="6">
        <f t="shared" si="12"/>
        <v>12.47007962791889</v>
      </c>
      <c r="G99" s="6">
        <f t="shared" si="12"/>
        <v>10.250852196508157</v>
      </c>
      <c r="H99" s="6">
        <f t="shared" si="13"/>
        <v>12.855752193730787</v>
      </c>
      <c r="I99" s="6">
        <f t="shared" si="13"/>
        <v>5.8148888623795072</v>
      </c>
      <c r="J99" s="6">
        <v>0</v>
      </c>
      <c r="K99" s="6">
        <v>-9.8000000000000007</v>
      </c>
    </row>
    <row r="100" spans="4:11" x14ac:dyDescent="0.3">
      <c r="D100" s="6">
        <v>99</v>
      </c>
      <c r="E100" s="6">
        <f t="shared" si="9"/>
        <v>0.98000000000000065</v>
      </c>
      <c r="F100" s="6">
        <f t="shared" ref="F100:G115" si="14">F99+H99*$B$2+0.5*J99*$B$2^2</f>
        <v>12.598637149856199</v>
      </c>
      <c r="G100" s="6">
        <f t="shared" si="14"/>
        <v>10.308511085131952</v>
      </c>
      <c r="H100" s="6">
        <f t="shared" ref="H100:I115" si="15">H99+J99*$B$2</f>
        <v>12.855752193730787</v>
      </c>
      <c r="I100" s="6">
        <f t="shared" si="15"/>
        <v>5.7168888623795073</v>
      </c>
      <c r="J100" s="6">
        <v>0</v>
      </c>
      <c r="K100" s="6">
        <v>-9.8000000000000007</v>
      </c>
    </row>
    <row r="101" spans="4:11" x14ac:dyDescent="0.3">
      <c r="D101" s="6">
        <v>100</v>
      </c>
      <c r="E101" s="6">
        <f t="shared" si="9"/>
        <v>0.99000000000000066</v>
      </c>
      <c r="F101" s="6">
        <f t="shared" si="14"/>
        <v>12.727194671793507</v>
      </c>
      <c r="G101" s="6">
        <f t="shared" si="14"/>
        <v>10.365189973755749</v>
      </c>
      <c r="H101" s="6">
        <f t="shared" si="15"/>
        <v>12.855752193730787</v>
      </c>
      <c r="I101" s="6">
        <f t="shared" si="15"/>
        <v>5.6188888623795075</v>
      </c>
      <c r="J101" s="6">
        <v>0</v>
      </c>
      <c r="K101" s="6">
        <v>-9.8000000000000007</v>
      </c>
    </row>
    <row r="102" spans="4:11" x14ac:dyDescent="0.3">
      <c r="D102" s="6">
        <v>101</v>
      </c>
      <c r="E102" s="6">
        <f t="shared" si="9"/>
        <v>1.0000000000000007</v>
      </c>
      <c r="F102" s="6">
        <f t="shared" si="14"/>
        <v>12.855752193730815</v>
      </c>
      <c r="G102" s="6">
        <f t="shared" si="14"/>
        <v>10.420888862379545</v>
      </c>
      <c r="H102" s="6">
        <f t="shared" si="15"/>
        <v>12.855752193730787</v>
      </c>
      <c r="I102" s="6">
        <f t="shared" si="15"/>
        <v>5.5208888623795076</v>
      </c>
      <c r="J102" s="6">
        <v>0</v>
      </c>
      <c r="K102" s="6">
        <v>-9.8000000000000007</v>
      </c>
    </row>
    <row r="103" spans="4:11" x14ac:dyDescent="0.3">
      <c r="D103" s="6">
        <v>102</v>
      </c>
      <c r="E103" s="6">
        <f t="shared" si="9"/>
        <v>1.0100000000000007</v>
      </c>
      <c r="F103" s="6">
        <f t="shared" si="14"/>
        <v>12.984309715668124</v>
      </c>
      <c r="G103" s="6">
        <f t="shared" si="14"/>
        <v>10.475607751003341</v>
      </c>
      <c r="H103" s="6">
        <f t="shared" si="15"/>
        <v>12.855752193730787</v>
      </c>
      <c r="I103" s="6">
        <f t="shared" si="15"/>
        <v>5.4228888623795077</v>
      </c>
      <c r="J103" s="6">
        <v>0</v>
      </c>
      <c r="K103" s="6">
        <v>-9.8000000000000007</v>
      </c>
    </row>
    <row r="104" spans="4:11" x14ac:dyDescent="0.3">
      <c r="D104" s="6">
        <v>103</v>
      </c>
      <c r="E104" s="6">
        <f t="shared" si="9"/>
        <v>1.0200000000000007</v>
      </c>
      <c r="F104" s="6">
        <f t="shared" si="14"/>
        <v>13.112867237605432</v>
      </c>
      <c r="G104" s="6">
        <f t="shared" si="14"/>
        <v>10.529346639627137</v>
      </c>
      <c r="H104" s="6">
        <f t="shared" si="15"/>
        <v>12.855752193730787</v>
      </c>
      <c r="I104" s="6">
        <f t="shared" si="15"/>
        <v>5.3248888623795079</v>
      </c>
      <c r="J104" s="6">
        <v>0</v>
      </c>
      <c r="K104" s="6">
        <v>-9.8000000000000007</v>
      </c>
    </row>
    <row r="105" spans="4:11" x14ac:dyDescent="0.3">
      <c r="D105" s="6">
        <v>104</v>
      </c>
      <c r="E105" s="6">
        <f t="shared" si="9"/>
        <v>1.0300000000000007</v>
      </c>
      <c r="F105" s="6">
        <f t="shared" si="14"/>
        <v>13.24142475954274</v>
      </c>
      <c r="G105" s="6">
        <f t="shared" si="14"/>
        <v>10.582105528250933</v>
      </c>
      <c r="H105" s="6">
        <f t="shared" si="15"/>
        <v>12.855752193730787</v>
      </c>
      <c r="I105" s="6">
        <f t="shared" si="15"/>
        <v>5.226888862379508</v>
      </c>
      <c r="J105" s="6">
        <v>0</v>
      </c>
      <c r="K105" s="6">
        <v>-9.8000000000000007</v>
      </c>
    </row>
    <row r="106" spans="4:11" x14ac:dyDescent="0.3">
      <c r="D106" s="6">
        <v>105</v>
      </c>
      <c r="E106" s="6">
        <f t="shared" si="9"/>
        <v>1.0400000000000007</v>
      </c>
      <c r="F106" s="6">
        <f t="shared" si="14"/>
        <v>13.369982281480048</v>
      </c>
      <c r="G106" s="6">
        <f t="shared" si="14"/>
        <v>10.633884416874729</v>
      </c>
      <c r="H106" s="6">
        <f t="shared" si="15"/>
        <v>12.855752193730787</v>
      </c>
      <c r="I106" s="6">
        <f t="shared" si="15"/>
        <v>5.1288888623795081</v>
      </c>
      <c r="J106" s="6">
        <v>0</v>
      </c>
      <c r="K106" s="6">
        <v>-9.8000000000000007</v>
      </c>
    </row>
    <row r="107" spans="4:11" x14ac:dyDescent="0.3">
      <c r="D107" s="6">
        <v>106</v>
      </c>
      <c r="E107" s="6">
        <f t="shared" si="9"/>
        <v>1.0500000000000007</v>
      </c>
      <c r="F107" s="6">
        <f t="shared" si="14"/>
        <v>13.498539803417357</v>
      </c>
      <c r="G107" s="6">
        <f t="shared" si="14"/>
        <v>10.684683305498524</v>
      </c>
      <c r="H107" s="6">
        <f t="shared" si="15"/>
        <v>12.855752193730787</v>
      </c>
      <c r="I107" s="6">
        <f t="shared" si="15"/>
        <v>5.0308888623795083</v>
      </c>
      <c r="J107" s="6">
        <v>0</v>
      </c>
      <c r="K107" s="6">
        <v>-9.8000000000000007</v>
      </c>
    </row>
    <row r="108" spans="4:11" x14ac:dyDescent="0.3">
      <c r="D108" s="6">
        <v>107</v>
      </c>
      <c r="E108" s="6">
        <f t="shared" si="9"/>
        <v>1.0600000000000007</v>
      </c>
      <c r="F108" s="6">
        <f t="shared" si="14"/>
        <v>13.627097325354665</v>
      </c>
      <c r="G108" s="6">
        <f t="shared" si="14"/>
        <v>10.734502194122319</v>
      </c>
      <c r="H108" s="6">
        <f t="shared" si="15"/>
        <v>12.855752193730787</v>
      </c>
      <c r="I108" s="6">
        <f t="shared" si="15"/>
        <v>4.9328888623795084</v>
      </c>
      <c r="J108" s="6">
        <v>0</v>
      </c>
      <c r="K108" s="6">
        <v>-9.8000000000000007</v>
      </c>
    </row>
    <row r="109" spans="4:11" x14ac:dyDescent="0.3">
      <c r="D109" s="6">
        <v>108</v>
      </c>
      <c r="E109" s="6">
        <f t="shared" si="9"/>
        <v>1.0700000000000007</v>
      </c>
      <c r="F109" s="6">
        <f t="shared" si="14"/>
        <v>13.755654847291973</v>
      </c>
      <c r="G109" s="6">
        <f t="shared" si="14"/>
        <v>10.783341082746116</v>
      </c>
      <c r="H109" s="6">
        <f t="shared" si="15"/>
        <v>12.855752193730787</v>
      </c>
      <c r="I109" s="6">
        <f t="shared" si="15"/>
        <v>4.8348888623795085</v>
      </c>
      <c r="J109" s="6">
        <v>0</v>
      </c>
      <c r="K109" s="6">
        <v>-9.8000000000000007</v>
      </c>
    </row>
    <row r="110" spans="4:11" x14ac:dyDescent="0.3">
      <c r="D110" s="6">
        <v>109</v>
      </c>
      <c r="E110" s="6">
        <f t="shared" si="9"/>
        <v>1.0800000000000007</v>
      </c>
      <c r="F110" s="6">
        <f t="shared" si="14"/>
        <v>13.884212369229282</v>
      </c>
      <c r="G110" s="6">
        <f t="shared" si="14"/>
        <v>10.831199971369912</v>
      </c>
      <c r="H110" s="6">
        <f t="shared" si="15"/>
        <v>12.855752193730787</v>
      </c>
      <c r="I110" s="6">
        <f t="shared" si="15"/>
        <v>4.7368888623795087</v>
      </c>
      <c r="J110" s="6">
        <v>0</v>
      </c>
      <c r="K110" s="6">
        <v>-9.8000000000000007</v>
      </c>
    </row>
    <row r="111" spans="4:11" x14ac:dyDescent="0.3">
      <c r="D111" s="6">
        <v>110</v>
      </c>
      <c r="E111" s="6">
        <f t="shared" si="9"/>
        <v>1.0900000000000007</v>
      </c>
      <c r="F111" s="6">
        <f t="shared" si="14"/>
        <v>14.01276989116659</v>
      </c>
      <c r="G111" s="6">
        <f t="shared" si="14"/>
        <v>10.878078859993709</v>
      </c>
      <c r="H111" s="6">
        <f t="shared" si="15"/>
        <v>12.855752193730787</v>
      </c>
      <c r="I111" s="6">
        <f t="shared" si="15"/>
        <v>4.6388888623795088</v>
      </c>
      <c r="J111" s="6">
        <v>0</v>
      </c>
      <c r="K111" s="6">
        <v>-9.8000000000000007</v>
      </c>
    </row>
    <row r="112" spans="4:11" x14ac:dyDescent="0.3">
      <c r="D112" s="6">
        <v>111</v>
      </c>
      <c r="E112" s="6">
        <f t="shared" si="9"/>
        <v>1.1000000000000008</v>
      </c>
      <c r="F112" s="6">
        <f t="shared" si="14"/>
        <v>14.141327413103898</v>
      </c>
      <c r="G112" s="6">
        <f t="shared" si="14"/>
        <v>10.923977748617505</v>
      </c>
      <c r="H112" s="6">
        <f t="shared" si="15"/>
        <v>12.855752193730787</v>
      </c>
      <c r="I112" s="6">
        <f t="shared" si="15"/>
        <v>4.540888862379509</v>
      </c>
      <c r="J112" s="6">
        <v>0</v>
      </c>
      <c r="K112" s="6">
        <v>-9.8000000000000007</v>
      </c>
    </row>
    <row r="113" spans="4:11" x14ac:dyDescent="0.3">
      <c r="D113" s="6">
        <v>112</v>
      </c>
      <c r="E113" s="6">
        <f t="shared" si="9"/>
        <v>1.1100000000000008</v>
      </c>
      <c r="F113" s="6">
        <f t="shared" si="14"/>
        <v>14.269884935041206</v>
      </c>
      <c r="G113" s="6">
        <f t="shared" si="14"/>
        <v>10.968896637241301</v>
      </c>
      <c r="H113" s="6">
        <f t="shared" si="15"/>
        <v>12.855752193730787</v>
      </c>
      <c r="I113" s="6">
        <f t="shared" si="15"/>
        <v>4.4428888623795091</v>
      </c>
      <c r="J113" s="6">
        <v>0</v>
      </c>
      <c r="K113" s="6">
        <v>-9.8000000000000007</v>
      </c>
    </row>
    <row r="114" spans="4:11" x14ac:dyDescent="0.3">
      <c r="D114" s="6">
        <v>113</v>
      </c>
      <c r="E114" s="6">
        <f t="shared" si="9"/>
        <v>1.1200000000000008</v>
      </c>
      <c r="F114" s="6">
        <f t="shared" si="14"/>
        <v>14.398442456978515</v>
      </c>
      <c r="G114" s="6">
        <f t="shared" si="14"/>
        <v>11.012835525865096</v>
      </c>
      <c r="H114" s="6">
        <f t="shared" si="15"/>
        <v>12.855752193730787</v>
      </c>
      <c r="I114" s="6">
        <f t="shared" si="15"/>
        <v>4.3448888623795092</v>
      </c>
      <c r="J114" s="6">
        <v>0</v>
      </c>
      <c r="K114" s="6">
        <v>-9.8000000000000007</v>
      </c>
    </row>
    <row r="115" spans="4:11" x14ac:dyDescent="0.3">
      <c r="D115" s="6">
        <v>114</v>
      </c>
      <c r="E115" s="6">
        <f t="shared" si="9"/>
        <v>1.1300000000000008</v>
      </c>
      <c r="F115" s="6">
        <f t="shared" si="14"/>
        <v>14.526999978915823</v>
      </c>
      <c r="G115" s="6">
        <f t="shared" si="14"/>
        <v>11.055794414488892</v>
      </c>
      <c r="H115" s="6">
        <f t="shared" si="15"/>
        <v>12.855752193730787</v>
      </c>
      <c r="I115" s="6">
        <f t="shared" si="15"/>
        <v>4.2468888623795094</v>
      </c>
      <c r="J115" s="6">
        <v>0</v>
      </c>
      <c r="K115" s="6">
        <v>-9.8000000000000007</v>
      </c>
    </row>
    <row r="116" spans="4:11" x14ac:dyDescent="0.3">
      <c r="D116" s="6">
        <v>115</v>
      </c>
      <c r="E116" s="6">
        <f t="shared" si="9"/>
        <v>1.1400000000000008</v>
      </c>
      <c r="F116" s="6">
        <f t="shared" ref="F116:G131" si="16">F115+H115*$B$2+0.5*J115*$B$2^2</f>
        <v>14.655557500853131</v>
      </c>
      <c r="G116" s="6">
        <f t="shared" si="16"/>
        <v>11.097773303112687</v>
      </c>
      <c r="H116" s="6">
        <f t="shared" ref="H116:I131" si="17">H115+J115*$B$2</f>
        <v>12.855752193730787</v>
      </c>
      <c r="I116" s="6">
        <f t="shared" si="17"/>
        <v>4.1488888623795095</v>
      </c>
      <c r="J116" s="6">
        <v>0</v>
      </c>
      <c r="K116" s="6">
        <v>-9.8000000000000007</v>
      </c>
    </row>
    <row r="117" spans="4:11" x14ac:dyDescent="0.3">
      <c r="D117" s="6">
        <v>116</v>
      </c>
      <c r="E117" s="6">
        <f t="shared" si="9"/>
        <v>1.1500000000000008</v>
      </c>
      <c r="F117" s="6">
        <f t="shared" si="16"/>
        <v>14.78411502279044</v>
      </c>
      <c r="G117" s="6">
        <f t="shared" si="16"/>
        <v>11.138772191736482</v>
      </c>
      <c r="H117" s="6">
        <f t="shared" si="17"/>
        <v>12.855752193730787</v>
      </c>
      <c r="I117" s="6">
        <f t="shared" si="17"/>
        <v>4.0508888623795096</v>
      </c>
      <c r="J117" s="6">
        <v>0</v>
      </c>
      <c r="K117" s="6">
        <v>-9.8000000000000007</v>
      </c>
    </row>
    <row r="118" spans="4:11" x14ac:dyDescent="0.3">
      <c r="D118" s="6">
        <v>117</v>
      </c>
      <c r="E118" s="6">
        <f t="shared" si="9"/>
        <v>1.1600000000000008</v>
      </c>
      <c r="F118" s="6">
        <f t="shared" si="16"/>
        <v>14.912672544727748</v>
      </c>
      <c r="G118" s="6">
        <f t="shared" si="16"/>
        <v>11.178791080360279</v>
      </c>
      <c r="H118" s="6">
        <f t="shared" si="17"/>
        <v>12.855752193730787</v>
      </c>
      <c r="I118" s="6">
        <f t="shared" si="17"/>
        <v>3.9528888623795098</v>
      </c>
      <c r="J118" s="6">
        <v>0</v>
      </c>
      <c r="K118" s="6">
        <v>-9.8000000000000007</v>
      </c>
    </row>
    <row r="119" spans="4:11" x14ac:dyDescent="0.3">
      <c r="D119" s="6">
        <v>118</v>
      </c>
      <c r="E119" s="6">
        <f t="shared" si="9"/>
        <v>1.1700000000000008</v>
      </c>
      <c r="F119" s="6">
        <f t="shared" si="16"/>
        <v>15.041230066665056</v>
      </c>
      <c r="G119" s="6">
        <f t="shared" si="16"/>
        <v>11.217829968984075</v>
      </c>
      <c r="H119" s="6">
        <f t="shared" si="17"/>
        <v>12.855752193730787</v>
      </c>
      <c r="I119" s="6">
        <f t="shared" si="17"/>
        <v>3.8548888623795099</v>
      </c>
      <c r="J119" s="6">
        <v>0</v>
      </c>
      <c r="K119" s="6">
        <v>-9.8000000000000007</v>
      </c>
    </row>
    <row r="120" spans="4:11" x14ac:dyDescent="0.3">
      <c r="D120" s="6">
        <v>119</v>
      </c>
      <c r="E120" s="6">
        <f t="shared" si="9"/>
        <v>1.1800000000000008</v>
      </c>
      <c r="F120" s="6">
        <f t="shared" si="16"/>
        <v>15.169787588602365</v>
      </c>
      <c r="G120" s="6">
        <f t="shared" si="16"/>
        <v>11.255888857607872</v>
      </c>
      <c r="H120" s="6">
        <f t="shared" si="17"/>
        <v>12.855752193730787</v>
      </c>
      <c r="I120" s="6">
        <f t="shared" si="17"/>
        <v>3.75688886237951</v>
      </c>
      <c r="J120" s="6">
        <v>0</v>
      </c>
      <c r="K120" s="6">
        <v>-9.8000000000000007</v>
      </c>
    </row>
    <row r="121" spans="4:11" x14ac:dyDescent="0.3">
      <c r="D121" s="6">
        <v>120</v>
      </c>
      <c r="E121" s="6">
        <f t="shared" si="9"/>
        <v>1.1900000000000008</v>
      </c>
      <c r="F121" s="6">
        <f t="shared" si="16"/>
        <v>15.298345110539673</v>
      </c>
      <c r="G121" s="6">
        <f t="shared" si="16"/>
        <v>11.292967746231668</v>
      </c>
      <c r="H121" s="6">
        <f t="shared" si="17"/>
        <v>12.855752193730787</v>
      </c>
      <c r="I121" s="6">
        <f t="shared" si="17"/>
        <v>3.6588888623795102</v>
      </c>
      <c r="J121" s="6">
        <v>0</v>
      </c>
      <c r="K121" s="6">
        <v>-9.8000000000000007</v>
      </c>
    </row>
    <row r="122" spans="4:11" x14ac:dyDescent="0.3">
      <c r="D122" s="6">
        <v>121</v>
      </c>
      <c r="E122" s="6">
        <f t="shared" si="9"/>
        <v>1.2000000000000008</v>
      </c>
      <c r="F122" s="6">
        <f t="shared" si="16"/>
        <v>15.426902632476981</v>
      </c>
      <c r="G122" s="6">
        <f t="shared" si="16"/>
        <v>11.329066634855463</v>
      </c>
      <c r="H122" s="6">
        <f t="shared" si="17"/>
        <v>12.855752193730787</v>
      </c>
      <c r="I122" s="6">
        <f t="shared" si="17"/>
        <v>3.5608888623795103</v>
      </c>
      <c r="J122" s="6">
        <v>0</v>
      </c>
      <c r="K122" s="6">
        <v>-9.8000000000000007</v>
      </c>
    </row>
    <row r="123" spans="4:11" x14ac:dyDescent="0.3">
      <c r="D123" s="6">
        <v>122</v>
      </c>
      <c r="E123" s="6">
        <f t="shared" si="9"/>
        <v>1.2100000000000009</v>
      </c>
      <c r="F123" s="6">
        <f t="shared" si="16"/>
        <v>15.555460154414289</v>
      </c>
      <c r="G123" s="6">
        <f t="shared" si="16"/>
        <v>11.364185523479259</v>
      </c>
      <c r="H123" s="6">
        <f t="shared" si="17"/>
        <v>12.855752193730787</v>
      </c>
      <c r="I123" s="6">
        <f t="shared" si="17"/>
        <v>3.4628888623795104</v>
      </c>
      <c r="J123" s="6">
        <v>0</v>
      </c>
      <c r="K123" s="6">
        <v>-9.8000000000000007</v>
      </c>
    </row>
    <row r="124" spans="4:11" x14ac:dyDescent="0.3">
      <c r="D124" s="6">
        <v>123</v>
      </c>
      <c r="E124" s="6">
        <f t="shared" si="9"/>
        <v>1.2200000000000009</v>
      </c>
      <c r="F124" s="6">
        <f t="shared" si="16"/>
        <v>15.684017676351598</v>
      </c>
      <c r="G124" s="6">
        <f t="shared" si="16"/>
        <v>11.398324412103054</v>
      </c>
      <c r="H124" s="6">
        <f t="shared" si="17"/>
        <v>12.855752193730787</v>
      </c>
      <c r="I124" s="6">
        <f t="shared" si="17"/>
        <v>3.3648888623795106</v>
      </c>
      <c r="J124" s="6">
        <v>0</v>
      </c>
      <c r="K124" s="6">
        <v>-9.8000000000000007</v>
      </c>
    </row>
    <row r="125" spans="4:11" x14ac:dyDescent="0.3">
      <c r="D125" s="6">
        <v>124</v>
      </c>
      <c r="E125" s="6">
        <f t="shared" si="9"/>
        <v>1.2300000000000009</v>
      </c>
      <c r="F125" s="6">
        <f t="shared" si="16"/>
        <v>15.812575198288906</v>
      </c>
      <c r="G125" s="6">
        <f t="shared" si="16"/>
        <v>11.43148330072685</v>
      </c>
      <c r="H125" s="6">
        <f t="shared" si="17"/>
        <v>12.855752193730787</v>
      </c>
      <c r="I125" s="6">
        <f t="shared" si="17"/>
        <v>3.2668888623795107</v>
      </c>
      <c r="J125" s="6">
        <v>0</v>
      </c>
      <c r="K125" s="6">
        <v>-9.8000000000000007</v>
      </c>
    </row>
    <row r="126" spans="4:11" x14ac:dyDescent="0.3">
      <c r="D126" s="6">
        <v>125</v>
      </c>
      <c r="E126" s="6">
        <f t="shared" si="9"/>
        <v>1.2400000000000009</v>
      </c>
      <c r="F126" s="6">
        <f t="shared" si="16"/>
        <v>15.941132720226214</v>
      </c>
      <c r="G126" s="6">
        <f t="shared" si="16"/>
        <v>11.463662189350645</v>
      </c>
      <c r="H126" s="6">
        <f t="shared" si="17"/>
        <v>12.855752193730787</v>
      </c>
      <c r="I126" s="6">
        <f t="shared" si="17"/>
        <v>3.1688888623795108</v>
      </c>
      <c r="J126" s="6">
        <v>0</v>
      </c>
      <c r="K126" s="6">
        <v>-9.8000000000000007</v>
      </c>
    </row>
    <row r="127" spans="4:11" x14ac:dyDescent="0.3">
      <c r="D127" s="6">
        <v>126</v>
      </c>
      <c r="E127" s="6">
        <f t="shared" si="9"/>
        <v>1.2500000000000009</v>
      </c>
      <c r="F127" s="6">
        <f t="shared" si="16"/>
        <v>16.069690242163521</v>
      </c>
      <c r="G127" s="6">
        <f t="shared" si="16"/>
        <v>11.494861077974441</v>
      </c>
      <c r="H127" s="6">
        <f t="shared" si="17"/>
        <v>12.855752193730787</v>
      </c>
      <c r="I127" s="6">
        <f t="shared" si="17"/>
        <v>3.070888862379511</v>
      </c>
      <c r="J127" s="6">
        <v>0</v>
      </c>
      <c r="K127" s="6">
        <v>-9.8000000000000007</v>
      </c>
    </row>
    <row r="128" spans="4:11" x14ac:dyDescent="0.3">
      <c r="D128" s="6">
        <v>127</v>
      </c>
      <c r="E128" s="6">
        <f t="shared" si="9"/>
        <v>1.2600000000000009</v>
      </c>
      <c r="F128" s="6">
        <f t="shared" si="16"/>
        <v>16.198247764100827</v>
      </c>
      <c r="G128" s="6">
        <f t="shared" si="16"/>
        <v>11.525079966598238</v>
      </c>
      <c r="H128" s="6">
        <f t="shared" si="17"/>
        <v>12.855752193730787</v>
      </c>
      <c r="I128" s="6">
        <f t="shared" si="17"/>
        <v>2.9728888623795111</v>
      </c>
      <c r="J128" s="6">
        <v>0</v>
      </c>
      <c r="K128" s="6">
        <v>-9.8000000000000007</v>
      </c>
    </row>
    <row r="129" spans="4:11" x14ac:dyDescent="0.3">
      <c r="D129" s="6">
        <v>128</v>
      </c>
      <c r="E129" s="6">
        <f t="shared" si="9"/>
        <v>1.2700000000000009</v>
      </c>
      <c r="F129" s="6">
        <f t="shared" si="16"/>
        <v>16.326805286038134</v>
      </c>
      <c r="G129" s="6">
        <f t="shared" si="16"/>
        <v>11.554318855222034</v>
      </c>
      <c r="H129" s="6">
        <f t="shared" si="17"/>
        <v>12.855752193730787</v>
      </c>
      <c r="I129" s="6">
        <f t="shared" si="17"/>
        <v>2.8748888623795112</v>
      </c>
      <c r="J129" s="6">
        <v>0</v>
      </c>
      <c r="K129" s="6">
        <v>-9.8000000000000007</v>
      </c>
    </row>
    <row r="130" spans="4:11" x14ac:dyDescent="0.3">
      <c r="D130" s="6">
        <v>129</v>
      </c>
      <c r="E130" s="6">
        <f t="shared" si="9"/>
        <v>1.2800000000000009</v>
      </c>
      <c r="F130" s="6">
        <f t="shared" si="16"/>
        <v>16.45536280797544</v>
      </c>
      <c r="G130" s="6">
        <f t="shared" si="16"/>
        <v>11.58257774384583</v>
      </c>
      <c r="H130" s="6">
        <f t="shared" si="17"/>
        <v>12.855752193730787</v>
      </c>
      <c r="I130" s="6">
        <f t="shared" si="17"/>
        <v>2.7768888623795114</v>
      </c>
      <c r="J130" s="6">
        <v>0</v>
      </c>
      <c r="K130" s="6">
        <v>-9.8000000000000007</v>
      </c>
    </row>
    <row r="131" spans="4:11" x14ac:dyDescent="0.3">
      <c r="D131" s="6">
        <v>130</v>
      </c>
      <c r="E131" s="6">
        <f t="shared" si="9"/>
        <v>1.2900000000000009</v>
      </c>
      <c r="F131" s="6">
        <f t="shared" si="16"/>
        <v>16.583920329912747</v>
      </c>
      <c r="G131" s="6">
        <f t="shared" si="16"/>
        <v>11.609856632469626</v>
      </c>
      <c r="H131" s="6">
        <f t="shared" si="17"/>
        <v>12.855752193730787</v>
      </c>
      <c r="I131" s="6">
        <f t="shared" si="17"/>
        <v>2.6788888623795115</v>
      </c>
      <c r="J131" s="6">
        <v>0</v>
      </c>
      <c r="K131" s="6">
        <v>-9.8000000000000007</v>
      </c>
    </row>
    <row r="132" spans="4:11" x14ac:dyDescent="0.3">
      <c r="D132" s="6">
        <v>131</v>
      </c>
      <c r="E132" s="6">
        <f t="shared" ref="E132:E195" si="18">$B$2+E131</f>
        <v>1.3000000000000009</v>
      </c>
      <c r="F132" s="6">
        <f t="shared" ref="F132:G147" si="19">F131+H131*$B$2+0.5*J131*$B$2^2</f>
        <v>16.712477851850053</v>
      </c>
      <c r="G132" s="6">
        <f t="shared" si="19"/>
        <v>11.636155521093421</v>
      </c>
      <c r="H132" s="6">
        <f t="shared" ref="H132:I147" si="20">H131+J131*$B$2</f>
        <v>12.855752193730787</v>
      </c>
      <c r="I132" s="6">
        <f t="shared" si="20"/>
        <v>2.5808888623795117</v>
      </c>
      <c r="J132" s="6">
        <v>0</v>
      </c>
      <c r="K132" s="6">
        <v>-9.8000000000000007</v>
      </c>
    </row>
    <row r="133" spans="4:11" x14ac:dyDescent="0.3">
      <c r="D133" s="6">
        <v>132</v>
      </c>
      <c r="E133" s="6">
        <f t="shared" si="18"/>
        <v>1.3100000000000009</v>
      </c>
      <c r="F133" s="6">
        <f t="shared" si="19"/>
        <v>16.84103537378736</v>
      </c>
      <c r="G133" s="6">
        <f t="shared" si="19"/>
        <v>11.661474409717217</v>
      </c>
      <c r="H133" s="6">
        <f t="shared" si="20"/>
        <v>12.855752193730787</v>
      </c>
      <c r="I133" s="6">
        <f t="shared" si="20"/>
        <v>2.4828888623795118</v>
      </c>
      <c r="J133" s="6">
        <v>0</v>
      </c>
      <c r="K133" s="6">
        <v>-9.8000000000000007</v>
      </c>
    </row>
    <row r="134" spans="4:11" x14ac:dyDescent="0.3">
      <c r="D134" s="6">
        <v>133</v>
      </c>
      <c r="E134" s="6">
        <f t="shared" si="18"/>
        <v>1.320000000000001</v>
      </c>
      <c r="F134" s="6">
        <f t="shared" si="19"/>
        <v>16.969592895724666</v>
      </c>
      <c r="G134" s="6">
        <f t="shared" si="19"/>
        <v>11.685813298341012</v>
      </c>
      <c r="H134" s="6">
        <f t="shared" si="20"/>
        <v>12.855752193730787</v>
      </c>
      <c r="I134" s="6">
        <f t="shared" si="20"/>
        <v>2.3848888623795119</v>
      </c>
      <c r="J134" s="6">
        <v>0</v>
      </c>
      <c r="K134" s="6">
        <v>-9.8000000000000007</v>
      </c>
    </row>
    <row r="135" spans="4:11" x14ac:dyDescent="0.3">
      <c r="D135" s="6">
        <v>134</v>
      </c>
      <c r="E135" s="6">
        <f t="shared" si="18"/>
        <v>1.330000000000001</v>
      </c>
      <c r="F135" s="6">
        <f t="shared" si="19"/>
        <v>17.098150417661973</v>
      </c>
      <c r="G135" s="6">
        <f t="shared" si="19"/>
        <v>11.709172186964809</v>
      </c>
      <c r="H135" s="6">
        <f t="shared" si="20"/>
        <v>12.855752193730787</v>
      </c>
      <c r="I135" s="6">
        <f t="shared" si="20"/>
        <v>2.2868888623795121</v>
      </c>
      <c r="J135" s="6">
        <v>0</v>
      </c>
      <c r="K135" s="6">
        <v>-9.8000000000000007</v>
      </c>
    </row>
    <row r="136" spans="4:11" x14ac:dyDescent="0.3">
      <c r="D136" s="6">
        <v>135</v>
      </c>
      <c r="E136" s="6">
        <f t="shared" si="18"/>
        <v>1.340000000000001</v>
      </c>
      <c r="F136" s="6">
        <f t="shared" si="19"/>
        <v>17.226707939599279</v>
      </c>
      <c r="G136" s="6">
        <f t="shared" si="19"/>
        <v>11.731551075588605</v>
      </c>
      <c r="H136" s="6">
        <f t="shared" si="20"/>
        <v>12.855752193730787</v>
      </c>
      <c r="I136" s="6">
        <f t="shared" si="20"/>
        <v>2.1888888623795122</v>
      </c>
      <c r="J136" s="6">
        <v>0</v>
      </c>
      <c r="K136" s="6">
        <v>-9.8000000000000007</v>
      </c>
    </row>
    <row r="137" spans="4:11" x14ac:dyDescent="0.3">
      <c r="D137" s="6">
        <v>136</v>
      </c>
      <c r="E137" s="6">
        <f t="shared" si="18"/>
        <v>1.350000000000001</v>
      </c>
      <c r="F137" s="6">
        <f t="shared" si="19"/>
        <v>17.355265461536586</v>
      </c>
      <c r="G137" s="6">
        <f t="shared" si="19"/>
        <v>11.752949964212402</v>
      </c>
      <c r="H137" s="6">
        <f t="shared" si="20"/>
        <v>12.855752193730787</v>
      </c>
      <c r="I137" s="6">
        <f t="shared" si="20"/>
        <v>2.0908888623795123</v>
      </c>
      <c r="J137" s="6">
        <v>0</v>
      </c>
      <c r="K137" s="6">
        <v>-9.8000000000000007</v>
      </c>
    </row>
    <row r="138" spans="4:11" x14ac:dyDescent="0.3">
      <c r="D138" s="6">
        <v>137</v>
      </c>
      <c r="E138" s="6">
        <f t="shared" si="18"/>
        <v>1.360000000000001</v>
      </c>
      <c r="F138" s="6">
        <f t="shared" si="19"/>
        <v>17.483822983473893</v>
      </c>
      <c r="G138" s="6">
        <f t="shared" si="19"/>
        <v>11.773368852836198</v>
      </c>
      <c r="H138" s="6">
        <f t="shared" si="20"/>
        <v>12.855752193730787</v>
      </c>
      <c r="I138" s="6">
        <f t="shared" si="20"/>
        <v>1.9928888623795122</v>
      </c>
      <c r="J138" s="6">
        <v>0</v>
      </c>
      <c r="K138" s="6">
        <v>-9.8000000000000007</v>
      </c>
    </row>
    <row r="139" spans="4:11" x14ac:dyDescent="0.3">
      <c r="D139" s="6">
        <v>138</v>
      </c>
      <c r="E139" s="6">
        <f t="shared" si="18"/>
        <v>1.370000000000001</v>
      </c>
      <c r="F139" s="6">
        <f t="shared" si="19"/>
        <v>17.612380505411199</v>
      </c>
      <c r="G139" s="6">
        <f t="shared" si="19"/>
        <v>11.792807741459994</v>
      </c>
      <c r="H139" s="6">
        <f t="shared" si="20"/>
        <v>12.855752193730787</v>
      </c>
      <c r="I139" s="6">
        <f t="shared" si="20"/>
        <v>1.8948888623795122</v>
      </c>
      <c r="J139" s="6">
        <v>0</v>
      </c>
      <c r="K139" s="6">
        <v>-9.8000000000000007</v>
      </c>
    </row>
    <row r="140" spans="4:11" x14ac:dyDescent="0.3">
      <c r="D140" s="6">
        <v>139</v>
      </c>
      <c r="E140" s="6">
        <f t="shared" si="18"/>
        <v>1.380000000000001</v>
      </c>
      <c r="F140" s="6">
        <f t="shared" si="19"/>
        <v>17.740938027348506</v>
      </c>
      <c r="G140" s="6">
        <f t="shared" si="19"/>
        <v>11.811266630083789</v>
      </c>
      <c r="H140" s="6">
        <f t="shared" si="20"/>
        <v>12.855752193730787</v>
      </c>
      <c r="I140" s="6">
        <f t="shared" si="20"/>
        <v>1.7968888623795121</v>
      </c>
      <c r="J140" s="6">
        <v>0</v>
      </c>
      <c r="K140" s="6">
        <v>-9.8000000000000007</v>
      </c>
    </row>
    <row r="141" spans="4:11" x14ac:dyDescent="0.3">
      <c r="D141" s="6">
        <v>140</v>
      </c>
      <c r="E141" s="6">
        <f t="shared" si="18"/>
        <v>1.390000000000001</v>
      </c>
      <c r="F141" s="6">
        <f t="shared" si="19"/>
        <v>17.869495549285812</v>
      </c>
      <c r="G141" s="6">
        <f t="shared" si="19"/>
        <v>11.828745518707585</v>
      </c>
      <c r="H141" s="6">
        <f t="shared" si="20"/>
        <v>12.855752193730787</v>
      </c>
      <c r="I141" s="6">
        <f t="shared" si="20"/>
        <v>1.698888862379512</v>
      </c>
      <c r="J141" s="6">
        <v>0</v>
      </c>
      <c r="K141" s="6">
        <v>-9.8000000000000007</v>
      </c>
    </row>
    <row r="142" spans="4:11" x14ac:dyDescent="0.3">
      <c r="D142" s="6">
        <v>141</v>
      </c>
      <c r="E142" s="6">
        <f t="shared" si="18"/>
        <v>1.400000000000001</v>
      </c>
      <c r="F142" s="6">
        <f t="shared" si="19"/>
        <v>17.998053071223119</v>
      </c>
      <c r="G142" s="6">
        <f t="shared" si="19"/>
        <v>11.84524440733138</v>
      </c>
      <c r="H142" s="6">
        <f t="shared" si="20"/>
        <v>12.855752193730787</v>
      </c>
      <c r="I142" s="6">
        <f t="shared" si="20"/>
        <v>1.6008888623795119</v>
      </c>
      <c r="J142" s="6">
        <v>0</v>
      </c>
      <c r="K142" s="6">
        <v>-9.8000000000000007</v>
      </c>
    </row>
    <row r="143" spans="4:11" x14ac:dyDescent="0.3">
      <c r="D143" s="6">
        <v>142</v>
      </c>
      <c r="E143" s="6">
        <f t="shared" si="18"/>
        <v>1.410000000000001</v>
      </c>
      <c r="F143" s="6">
        <f t="shared" si="19"/>
        <v>18.126610593160425</v>
      </c>
      <c r="G143" s="6">
        <f t="shared" si="19"/>
        <v>11.860763295955175</v>
      </c>
      <c r="H143" s="6">
        <f t="shared" si="20"/>
        <v>12.855752193730787</v>
      </c>
      <c r="I143" s="6">
        <f t="shared" si="20"/>
        <v>1.5028888623795118</v>
      </c>
      <c r="J143" s="6">
        <v>0</v>
      </c>
      <c r="K143" s="6">
        <v>-9.8000000000000007</v>
      </c>
    </row>
    <row r="144" spans="4:11" x14ac:dyDescent="0.3">
      <c r="D144" s="6">
        <v>143</v>
      </c>
      <c r="E144" s="6">
        <f t="shared" si="18"/>
        <v>1.420000000000001</v>
      </c>
      <c r="F144" s="6">
        <f t="shared" si="19"/>
        <v>18.255168115097732</v>
      </c>
      <c r="G144" s="6">
        <f t="shared" si="19"/>
        <v>11.875302184578972</v>
      </c>
      <c r="H144" s="6">
        <f t="shared" si="20"/>
        <v>12.855752193730787</v>
      </c>
      <c r="I144" s="6">
        <f t="shared" si="20"/>
        <v>1.4048888623795117</v>
      </c>
      <c r="J144" s="6">
        <v>0</v>
      </c>
      <c r="K144" s="6">
        <v>-9.8000000000000007</v>
      </c>
    </row>
    <row r="145" spans="4:11" x14ac:dyDescent="0.3">
      <c r="D145" s="6">
        <v>144</v>
      </c>
      <c r="E145" s="6">
        <f t="shared" si="18"/>
        <v>1.430000000000001</v>
      </c>
      <c r="F145" s="6">
        <f t="shared" si="19"/>
        <v>18.383725637035038</v>
      </c>
      <c r="G145" s="6">
        <f t="shared" si="19"/>
        <v>11.888861073202769</v>
      </c>
      <c r="H145" s="6">
        <f t="shared" si="20"/>
        <v>12.855752193730787</v>
      </c>
      <c r="I145" s="6">
        <f t="shared" si="20"/>
        <v>1.3068888623795116</v>
      </c>
      <c r="J145" s="6">
        <v>0</v>
      </c>
      <c r="K145" s="6">
        <v>-9.8000000000000007</v>
      </c>
    </row>
    <row r="146" spans="4:11" x14ac:dyDescent="0.3">
      <c r="D146" s="6">
        <v>145</v>
      </c>
      <c r="E146" s="6">
        <f t="shared" si="18"/>
        <v>1.4400000000000011</v>
      </c>
      <c r="F146" s="6">
        <f t="shared" si="19"/>
        <v>18.512283158972345</v>
      </c>
      <c r="G146" s="6">
        <f t="shared" si="19"/>
        <v>11.901439961826565</v>
      </c>
      <c r="H146" s="6">
        <f t="shared" si="20"/>
        <v>12.855752193730787</v>
      </c>
      <c r="I146" s="6">
        <f t="shared" si="20"/>
        <v>1.2088888623795115</v>
      </c>
      <c r="J146" s="6">
        <v>0</v>
      </c>
      <c r="K146" s="6">
        <v>-9.8000000000000007</v>
      </c>
    </row>
    <row r="147" spans="4:11" x14ac:dyDescent="0.3">
      <c r="D147" s="6">
        <v>146</v>
      </c>
      <c r="E147" s="6">
        <f t="shared" si="18"/>
        <v>1.4500000000000011</v>
      </c>
      <c r="F147" s="6">
        <f t="shared" si="19"/>
        <v>18.640840680909651</v>
      </c>
      <c r="G147" s="6">
        <f t="shared" si="19"/>
        <v>11.913038850450361</v>
      </c>
      <c r="H147" s="6">
        <f t="shared" si="20"/>
        <v>12.855752193730787</v>
      </c>
      <c r="I147" s="6">
        <f t="shared" si="20"/>
        <v>1.1108888623795115</v>
      </c>
      <c r="J147" s="6">
        <v>0</v>
      </c>
      <c r="K147" s="6">
        <v>-9.8000000000000007</v>
      </c>
    </row>
    <row r="148" spans="4:11" x14ac:dyDescent="0.3">
      <c r="D148" s="6">
        <v>147</v>
      </c>
      <c r="E148" s="6">
        <f t="shared" si="18"/>
        <v>1.4600000000000011</v>
      </c>
      <c r="F148" s="6">
        <f t="shared" ref="F148:G163" si="21">F147+H147*$B$2+0.5*J147*$B$2^2</f>
        <v>18.769398202846958</v>
      </c>
      <c r="G148" s="6">
        <f t="shared" si="21"/>
        <v>11.923657739074157</v>
      </c>
      <c r="H148" s="6">
        <f t="shared" ref="H148:I163" si="22">H147+J147*$B$2</f>
        <v>12.855752193730787</v>
      </c>
      <c r="I148" s="6">
        <f t="shared" si="22"/>
        <v>1.0128888623795114</v>
      </c>
      <c r="J148" s="6">
        <v>0</v>
      </c>
      <c r="K148" s="6">
        <v>-9.8000000000000007</v>
      </c>
    </row>
    <row r="149" spans="4:11" x14ac:dyDescent="0.3">
      <c r="D149" s="6">
        <v>148</v>
      </c>
      <c r="E149" s="6">
        <f t="shared" si="18"/>
        <v>1.4700000000000011</v>
      </c>
      <c r="F149" s="6">
        <f t="shared" si="21"/>
        <v>18.897955724784264</v>
      </c>
      <c r="G149" s="6">
        <f t="shared" si="21"/>
        <v>11.933296627697953</v>
      </c>
      <c r="H149" s="6">
        <f t="shared" si="22"/>
        <v>12.855752193730787</v>
      </c>
      <c r="I149" s="6">
        <f t="shared" si="22"/>
        <v>0.91488886237951139</v>
      </c>
      <c r="J149" s="6">
        <v>0</v>
      </c>
      <c r="K149" s="6">
        <v>-9.8000000000000007</v>
      </c>
    </row>
    <row r="150" spans="4:11" x14ac:dyDescent="0.3">
      <c r="D150" s="6">
        <v>149</v>
      </c>
      <c r="E150" s="6">
        <f t="shared" si="18"/>
        <v>1.4800000000000011</v>
      </c>
      <c r="F150" s="6">
        <f t="shared" si="21"/>
        <v>19.026513246721571</v>
      </c>
      <c r="G150" s="6">
        <f t="shared" si="21"/>
        <v>11.941955516321748</v>
      </c>
      <c r="H150" s="6">
        <f t="shared" si="22"/>
        <v>12.855752193730787</v>
      </c>
      <c r="I150" s="6">
        <f t="shared" si="22"/>
        <v>0.81688886237951142</v>
      </c>
      <c r="J150" s="6">
        <v>0</v>
      </c>
      <c r="K150" s="6">
        <v>-9.8000000000000007</v>
      </c>
    </row>
    <row r="151" spans="4:11" x14ac:dyDescent="0.3">
      <c r="D151" s="6">
        <v>150</v>
      </c>
      <c r="E151" s="6">
        <f t="shared" si="18"/>
        <v>1.4900000000000011</v>
      </c>
      <c r="F151" s="6">
        <f t="shared" si="21"/>
        <v>19.155070768658877</v>
      </c>
      <c r="G151" s="6">
        <f t="shared" si="21"/>
        <v>11.949634404945543</v>
      </c>
      <c r="H151" s="6">
        <f t="shared" si="22"/>
        <v>12.855752193730787</v>
      </c>
      <c r="I151" s="6">
        <f t="shared" si="22"/>
        <v>0.71888886237951144</v>
      </c>
      <c r="J151" s="6">
        <v>0</v>
      </c>
      <c r="K151" s="6">
        <v>-9.8000000000000007</v>
      </c>
    </row>
    <row r="152" spans="4:11" x14ac:dyDescent="0.3">
      <c r="D152" s="6">
        <v>151</v>
      </c>
      <c r="E152" s="6">
        <f t="shared" si="18"/>
        <v>1.5000000000000011</v>
      </c>
      <c r="F152" s="6">
        <f t="shared" si="21"/>
        <v>19.283628290596184</v>
      </c>
      <c r="G152" s="6">
        <f t="shared" si="21"/>
        <v>11.956333293569338</v>
      </c>
      <c r="H152" s="6">
        <f t="shared" si="22"/>
        <v>12.855752193730787</v>
      </c>
      <c r="I152" s="6">
        <f t="shared" si="22"/>
        <v>0.62088886237951146</v>
      </c>
      <c r="J152" s="6">
        <v>0</v>
      </c>
      <c r="K152" s="6">
        <v>-9.8000000000000007</v>
      </c>
    </row>
    <row r="153" spans="4:11" x14ac:dyDescent="0.3">
      <c r="D153" s="6">
        <v>152</v>
      </c>
      <c r="E153" s="6">
        <f t="shared" si="18"/>
        <v>1.5100000000000011</v>
      </c>
      <c r="F153" s="6">
        <f t="shared" si="21"/>
        <v>19.41218581253349</v>
      </c>
      <c r="G153" s="6">
        <f t="shared" si="21"/>
        <v>11.962052182193135</v>
      </c>
      <c r="H153" s="6">
        <f t="shared" si="22"/>
        <v>12.855752193730787</v>
      </c>
      <c r="I153" s="6">
        <f t="shared" si="22"/>
        <v>0.52288886237951149</v>
      </c>
      <c r="J153" s="6">
        <v>0</v>
      </c>
      <c r="K153" s="6">
        <v>-9.8000000000000007</v>
      </c>
    </row>
    <row r="154" spans="4:11" x14ac:dyDescent="0.3">
      <c r="D154" s="6">
        <v>153</v>
      </c>
      <c r="E154" s="6">
        <f t="shared" si="18"/>
        <v>1.5200000000000011</v>
      </c>
      <c r="F154" s="6">
        <f t="shared" si="21"/>
        <v>19.540743334470797</v>
      </c>
      <c r="G154" s="6">
        <f t="shared" si="21"/>
        <v>11.966791070816932</v>
      </c>
      <c r="H154" s="6">
        <f t="shared" si="22"/>
        <v>12.855752193730787</v>
      </c>
      <c r="I154" s="6">
        <f t="shared" si="22"/>
        <v>0.42488886237951151</v>
      </c>
      <c r="J154" s="6">
        <v>0</v>
      </c>
      <c r="K154" s="6">
        <v>-9.8000000000000007</v>
      </c>
    </row>
    <row r="155" spans="4:11" x14ac:dyDescent="0.3">
      <c r="D155" s="6">
        <v>154</v>
      </c>
      <c r="E155" s="6">
        <f t="shared" si="18"/>
        <v>1.5300000000000011</v>
      </c>
      <c r="F155" s="6">
        <f t="shared" si="21"/>
        <v>19.669300856408103</v>
      </c>
      <c r="G155" s="6">
        <f t="shared" si="21"/>
        <v>11.970549959440728</v>
      </c>
      <c r="H155" s="6">
        <f t="shared" si="22"/>
        <v>12.855752193730787</v>
      </c>
      <c r="I155" s="6">
        <f t="shared" si="22"/>
        <v>0.32688886237951154</v>
      </c>
      <c r="J155" s="6">
        <v>0</v>
      </c>
      <c r="K155" s="6">
        <v>-9.8000000000000007</v>
      </c>
    </row>
    <row r="156" spans="4:11" x14ac:dyDescent="0.3">
      <c r="D156" s="6">
        <v>155</v>
      </c>
      <c r="E156" s="6">
        <f t="shared" si="18"/>
        <v>1.5400000000000011</v>
      </c>
      <c r="F156" s="6">
        <f t="shared" si="21"/>
        <v>19.79785837834541</v>
      </c>
      <c r="G156" s="6">
        <f t="shared" si="21"/>
        <v>11.973328848064524</v>
      </c>
      <c r="H156" s="6">
        <f t="shared" si="22"/>
        <v>12.855752193730787</v>
      </c>
      <c r="I156" s="6">
        <f t="shared" si="22"/>
        <v>0.22888886237951153</v>
      </c>
      <c r="J156" s="6">
        <v>0</v>
      </c>
      <c r="K156" s="6">
        <v>-9.8000000000000007</v>
      </c>
    </row>
    <row r="157" spans="4:11" x14ac:dyDescent="0.3">
      <c r="D157" s="6">
        <v>156</v>
      </c>
      <c r="E157" s="6">
        <f t="shared" si="18"/>
        <v>1.5500000000000012</v>
      </c>
      <c r="F157" s="6">
        <f t="shared" si="21"/>
        <v>19.926415900282716</v>
      </c>
      <c r="G157" s="6">
        <f t="shared" si="21"/>
        <v>11.97512773668832</v>
      </c>
      <c r="H157" s="6">
        <f t="shared" si="22"/>
        <v>12.855752193730787</v>
      </c>
      <c r="I157" s="6">
        <f t="shared" si="22"/>
        <v>0.13088886237951153</v>
      </c>
      <c r="J157" s="6">
        <v>0</v>
      </c>
      <c r="K157" s="6">
        <v>-9.8000000000000007</v>
      </c>
    </row>
    <row r="158" spans="4:11" x14ac:dyDescent="0.3">
      <c r="D158" s="6">
        <v>157</v>
      </c>
      <c r="E158" s="6">
        <f t="shared" si="18"/>
        <v>1.5600000000000012</v>
      </c>
      <c r="F158" s="6">
        <f t="shared" si="21"/>
        <v>20.054973422220023</v>
      </c>
      <c r="G158" s="6">
        <f t="shared" si="21"/>
        <v>11.975946625312115</v>
      </c>
      <c r="H158" s="6">
        <f t="shared" si="22"/>
        <v>12.855752193730787</v>
      </c>
      <c r="I158" s="6">
        <f t="shared" si="22"/>
        <v>3.2888862379511524E-2</v>
      </c>
      <c r="J158" s="6">
        <v>0</v>
      </c>
      <c r="K158" s="6">
        <v>-9.8000000000000007</v>
      </c>
    </row>
    <row r="159" spans="4:11" x14ac:dyDescent="0.3">
      <c r="D159" s="6">
        <v>158</v>
      </c>
      <c r="E159" s="6">
        <f t="shared" si="18"/>
        <v>1.5700000000000012</v>
      </c>
      <c r="F159" s="6">
        <f t="shared" si="21"/>
        <v>20.183530944157329</v>
      </c>
      <c r="G159" s="6">
        <f t="shared" si="21"/>
        <v>11.975785513935911</v>
      </c>
      <c r="H159" s="6">
        <f t="shared" si="22"/>
        <v>12.855752193730787</v>
      </c>
      <c r="I159" s="6">
        <f t="shared" si="22"/>
        <v>-6.511113762048848E-2</v>
      </c>
      <c r="J159" s="6">
        <v>0</v>
      </c>
      <c r="K159" s="6">
        <v>-9.8000000000000007</v>
      </c>
    </row>
    <row r="160" spans="4:11" x14ac:dyDescent="0.3">
      <c r="D160" s="6">
        <v>159</v>
      </c>
      <c r="E160" s="6">
        <f t="shared" si="18"/>
        <v>1.5800000000000012</v>
      </c>
      <c r="F160" s="6">
        <f t="shared" si="21"/>
        <v>20.312088466094636</v>
      </c>
      <c r="G160" s="6">
        <f t="shared" si="21"/>
        <v>11.974644402559706</v>
      </c>
      <c r="H160" s="6">
        <f t="shared" si="22"/>
        <v>12.855752193730787</v>
      </c>
      <c r="I160" s="6">
        <f t="shared" si="22"/>
        <v>-0.16311113762048848</v>
      </c>
      <c r="J160" s="6">
        <v>0</v>
      </c>
      <c r="K160" s="6">
        <v>-9.8000000000000007</v>
      </c>
    </row>
    <row r="161" spans="4:11" x14ac:dyDescent="0.3">
      <c r="D161" s="6">
        <v>160</v>
      </c>
      <c r="E161" s="6">
        <f t="shared" si="18"/>
        <v>1.5900000000000012</v>
      </c>
      <c r="F161" s="6">
        <f t="shared" si="21"/>
        <v>20.440645988031942</v>
      </c>
      <c r="G161" s="6">
        <f t="shared" si="21"/>
        <v>11.972523291183501</v>
      </c>
      <c r="H161" s="6">
        <f t="shared" si="22"/>
        <v>12.855752193730787</v>
      </c>
      <c r="I161" s="6">
        <f t="shared" si="22"/>
        <v>-0.26111113762048849</v>
      </c>
      <c r="J161" s="6">
        <v>0</v>
      </c>
      <c r="K161" s="6">
        <v>-9.8000000000000007</v>
      </c>
    </row>
    <row r="162" spans="4:11" x14ac:dyDescent="0.3">
      <c r="D162" s="6">
        <v>161</v>
      </c>
      <c r="E162" s="6">
        <f t="shared" si="18"/>
        <v>1.6000000000000012</v>
      </c>
      <c r="F162" s="6">
        <f t="shared" si="21"/>
        <v>20.569203509969249</v>
      </c>
      <c r="G162" s="6">
        <f t="shared" si="21"/>
        <v>11.969422179807298</v>
      </c>
      <c r="H162" s="6">
        <f t="shared" si="22"/>
        <v>12.855752193730787</v>
      </c>
      <c r="I162" s="6">
        <f t="shared" si="22"/>
        <v>-0.35911113762048852</v>
      </c>
      <c r="J162" s="6">
        <v>0</v>
      </c>
      <c r="K162" s="6">
        <v>-9.8000000000000007</v>
      </c>
    </row>
    <row r="163" spans="4:11" x14ac:dyDescent="0.3">
      <c r="D163" s="6">
        <v>162</v>
      </c>
      <c r="E163" s="6">
        <f t="shared" si="18"/>
        <v>1.6100000000000012</v>
      </c>
      <c r="F163" s="6">
        <f t="shared" si="21"/>
        <v>20.697761031906555</v>
      </c>
      <c r="G163" s="6">
        <f t="shared" si="21"/>
        <v>11.965341068431094</v>
      </c>
      <c r="H163" s="6">
        <f t="shared" si="22"/>
        <v>12.855752193730787</v>
      </c>
      <c r="I163" s="6">
        <f t="shared" si="22"/>
        <v>-0.45711113762048849</v>
      </c>
      <c r="J163" s="6">
        <v>0</v>
      </c>
      <c r="K163" s="6">
        <v>-9.8000000000000007</v>
      </c>
    </row>
    <row r="164" spans="4:11" x14ac:dyDescent="0.3">
      <c r="D164" s="6">
        <v>163</v>
      </c>
      <c r="E164" s="6">
        <f t="shared" si="18"/>
        <v>1.6200000000000012</v>
      </c>
      <c r="F164" s="6">
        <f t="shared" ref="F164:G179" si="23">F163+H163*$B$2+0.5*J163*$B$2^2</f>
        <v>20.826318553843862</v>
      </c>
      <c r="G164" s="6">
        <f t="shared" si="23"/>
        <v>11.96027995705489</v>
      </c>
      <c r="H164" s="6">
        <f t="shared" ref="H164:I179" si="24">H163+J163*$B$2</f>
        <v>12.855752193730787</v>
      </c>
      <c r="I164" s="6">
        <f t="shared" si="24"/>
        <v>-0.55511113762048847</v>
      </c>
      <c r="J164" s="6">
        <v>0</v>
      </c>
      <c r="K164" s="6">
        <v>-9.8000000000000007</v>
      </c>
    </row>
    <row r="165" spans="4:11" x14ac:dyDescent="0.3">
      <c r="D165" s="6">
        <v>164</v>
      </c>
      <c r="E165" s="6">
        <f t="shared" si="18"/>
        <v>1.6300000000000012</v>
      </c>
      <c r="F165" s="6">
        <f t="shared" si="23"/>
        <v>20.954876075781169</v>
      </c>
      <c r="G165" s="6">
        <f t="shared" si="23"/>
        <v>11.954238845678686</v>
      </c>
      <c r="H165" s="6">
        <f t="shared" si="24"/>
        <v>12.855752193730787</v>
      </c>
      <c r="I165" s="6">
        <f t="shared" si="24"/>
        <v>-0.65311113762048845</v>
      </c>
      <c r="J165" s="6">
        <v>0</v>
      </c>
      <c r="K165" s="6">
        <v>-9.8000000000000007</v>
      </c>
    </row>
    <row r="166" spans="4:11" x14ac:dyDescent="0.3">
      <c r="D166" s="6">
        <v>165</v>
      </c>
      <c r="E166" s="6">
        <f t="shared" si="18"/>
        <v>1.6400000000000012</v>
      </c>
      <c r="F166" s="6">
        <f t="shared" si="23"/>
        <v>21.083433597718475</v>
      </c>
      <c r="G166" s="6">
        <f t="shared" si="23"/>
        <v>11.947217734302482</v>
      </c>
      <c r="H166" s="6">
        <f t="shared" si="24"/>
        <v>12.855752193730787</v>
      </c>
      <c r="I166" s="6">
        <f t="shared" si="24"/>
        <v>-0.75111113762048842</v>
      </c>
      <c r="J166" s="6">
        <v>0</v>
      </c>
      <c r="K166" s="6">
        <v>-9.8000000000000007</v>
      </c>
    </row>
    <row r="167" spans="4:11" x14ac:dyDescent="0.3">
      <c r="D167" s="6">
        <v>166</v>
      </c>
      <c r="E167" s="6">
        <f t="shared" si="18"/>
        <v>1.6500000000000012</v>
      </c>
      <c r="F167" s="6">
        <f t="shared" si="23"/>
        <v>21.211991119655782</v>
      </c>
      <c r="G167" s="6">
        <f t="shared" si="23"/>
        <v>11.939216622926278</v>
      </c>
      <c r="H167" s="6">
        <f t="shared" si="24"/>
        <v>12.855752193730787</v>
      </c>
      <c r="I167" s="6">
        <f t="shared" si="24"/>
        <v>-0.8491111376204884</v>
      </c>
      <c r="J167" s="6">
        <v>0</v>
      </c>
      <c r="K167" s="6">
        <v>-9.8000000000000007</v>
      </c>
    </row>
    <row r="168" spans="4:11" x14ac:dyDescent="0.3">
      <c r="D168" s="6">
        <v>167</v>
      </c>
      <c r="E168" s="6">
        <f t="shared" si="18"/>
        <v>1.6600000000000013</v>
      </c>
      <c r="F168" s="6">
        <f t="shared" si="23"/>
        <v>21.340548641593088</v>
      </c>
      <c r="G168" s="6">
        <f t="shared" si="23"/>
        <v>11.930235511550073</v>
      </c>
      <c r="H168" s="6">
        <f t="shared" si="24"/>
        <v>12.855752193730787</v>
      </c>
      <c r="I168" s="6">
        <f t="shared" si="24"/>
        <v>-0.94711113762048837</v>
      </c>
      <c r="J168" s="6">
        <v>0</v>
      </c>
      <c r="K168" s="6">
        <v>-9.8000000000000007</v>
      </c>
    </row>
    <row r="169" spans="4:11" x14ac:dyDescent="0.3">
      <c r="D169" s="6">
        <v>168</v>
      </c>
      <c r="E169" s="6">
        <f t="shared" si="18"/>
        <v>1.6700000000000013</v>
      </c>
      <c r="F169" s="6">
        <f t="shared" si="23"/>
        <v>21.469106163530395</v>
      </c>
      <c r="G169" s="6">
        <f t="shared" si="23"/>
        <v>11.920274400173868</v>
      </c>
      <c r="H169" s="6">
        <f t="shared" si="24"/>
        <v>12.855752193730787</v>
      </c>
      <c r="I169" s="6">
        <f t="shared" si="24"/>
        <v>-1.0451111376204885</v>
      </c>
      <c r="J169" s="6">
        <v>0</v>
      </c>
      <c r="K169" s="6">
        <v>-9.8000000000000007</v>
      </c>
    </row>
    <row r="170" spans="4:11" x14ac:dyDescent="0.3">
      <c r="D170" s="6">
        <v>169</v>
      </c>
      <c r="E170" s="6">
        <f t="shared" si="18"/>
        <v>1.6800000000000013</v>
      </c>
      <c r="F170" s="6">
        <f t="shared" si="23"/>
        <v>21.597663685467701</v>
      </c>
      <c r="G170" s="6">
        <f t="shared" si="23"/>
        <v>11.909333288797665</v>
      </c>
      <c r="H170" s="6">
        <f t="shared" si="24"/>
        <v>12.855752193730787</v>
      </c>
      <c r="I170" s="6">
        <f t="shared" si="24"/>
        <v>-1.1431111376204885</v>
      </c>
      <c r="J170" s="6">
        <v>0</v>
      </c>
      <c r="K170" s="6">
        <v>-9.8000000000000007</v>
      </c>
    </row>
    <row r="171" spans="4:11" x14ac:dyDescent="0.3">
      <c r="D171" s="6">
        <v>170</v>
      </c>
      <c r="E171" s="6">
        <f t="shared" si="18"/>
        <v>1.6900000000000013</v>
      </c>
      <c r="F171" s="6">
        <f t="shared" si="23"/>
        <v>21.726221207405008</v>
      </c>
      <c r="G171" s="6">
        <f t="shared" si="23"/>
        <v>11.897412177421462</v>
      </c>
      <c r="H171" s="6">
        <f t="shared" si="24"/>
        <v>12.855752193730787</v>
      </c>
      <c r="I171" s="6">
        <f t="shared" si="24"/>
        <v>-1.2411111376204886</v>
      </c>
      <c r="J171" s="6">
        <v>0</v>
      </c>
      <c r="K171" s="6">
        <v>-9.8000000000000007</v>
      </c>
    </row>
    <row r="172" spans="4:11" x14ac:dyDescent="0.3">
      <c r="D172" s="6">
        <v>171</v>
      </c>
      <c r="E172" s="6">
        <f t="shared" si="18"/>
        <v>1.7000000000000013</v>
      </c>
      <c r="F172" s="6">
        <f t="shared" si="23"/>
        <v>21.854778729342314</v>
      </c>
      <c r="G172" s="6">
        <f t="shared" si="23"/>
        <v>11.884511066045258</v>
      </c>
      <c r="H172" s="6">
        <f t="shared" si="24"/>
        <v>12.855752193730787</v>
      </c>
      <c r="I172" s="6">
        <f t="shared" si="24"/>
        <v>-1.3391111376204887</v>
      </c>
      <c r="J172" s="6">
        <v>0</v>
      </c>
      <c r="K172" s="6">
        <v>-9.8000000000000007</v>
      </c>
    </row>
    <row r="173" spans="4:11" x14ac:dyDescent="0.3">
      <c r="D173" s="6">
        <v>172</v>
      </c>
      <c r="E173" s="6">
        <f t="shared" si="18"/>
        <v>1.7100000000000013</v>
      </c>
      <c r="F173" s="6">
        <f t="shared" si="23"/>
        <v>21.983336251279621</v>
      </c>
      <c r="G173" s="6">
        <f t="shared" si="23"/>
        <v>11.870629954669054</v>
      </c>
      <c r="H173" s="6">
        <f t="shared" si="24"/>
        <v>12.855752193730787</v>
      </c>
      <c r="I173" s="6">
        <f t="shared" si="24"/>
        <v>-1.4371111376204888</v>
      </c>
      <c r="J173" s="6">
        <v>0</v>
      </c>
      <c r="K173" s="6">
        <v>-9.8000000000000007</v>
      </c>
    </row>
    <row r="174" spans="4:11" x14ac:dyDescent="0.3">
      <c r="D174" s="6">
        <v>173</v>
      </c>
      <c r="E174" s="6">
        <f t="shared" si="18"/>
        <v>1.7200000000000013</v>
      </c>
      <c r="F174" s="6">
        <f t="shared" si="23"/>
        <v>22.111893773216927</v>
      </c>
      <c r="G174" s="6">
        <f t="shared" si="23"/>
        <v>11.85576884329285</v>
      </c>
      <c r="H174" s="6">
        <f t="shared" si="24"/>
        <v>12.855752193730787</v>
      </c>
      <c r="I174" s="6">
        <f t="shared" si="24"/>
        <v>-1.5351111376204889</v>
      </c>
      <c r="J174" s="6">
        <v>0</v>
      </c>
      <c r="K174" s="6">
        <v>-9.8000000000000007</v>
      </c>
    </row>
    <row r="175" spans="4:11" x14ac:dyDescent="0.3">
      <c r="D175" s="6">
        <v>174</v>
      </c>
      <c r="E175" s="6">
        <f t="shared" si="18"/>
        <v>1.7300000000000013</v>
      </c>
      <c r="F175" s="6">
        <f t="shared" si="23"/>
        <v>22.240451295154234</v>
      </c>
      <c r="G175" s="6">
        <f t="shared" si="23"/>
        <v>11.839927731916646</v>
      </c>
      <c r="H175" s="6">
        <f t="shared" si="24"/>
        <v>12.855752193730787</v>
      </c>
      <c r="I175" s="6">
        <f t="shared" si="24"/>
        <v>-1.633111137620489</v>
      </c>
      <c r="J175" s="6">
        <v>0</v>
      </c>
      <c r="K175" s="6">
        <v>-9.8000000000000007</v>
      </c>
    </row>
    <row r="176" spans="4:11" x14ac:dyDescent="0.3">
      <c r="D176" s="6">
        <v>175</v>
      </c>
      <c r="E176" s="6">
        <f t="shared" si="18"/>
        <v>1.7400000000000013</v>
      </c>
      <c r="F176" s="6">
        <f t="shared" si="23"/>
        <v>22.36900881709154</v>
      </c>
      <c r="G176" s="6">
        <f t="shared" si="23"/>
        <v>11.823106620540441</v>
      </c>
      <c r="H176" s="6">
        <f t="shared" si="24"/>
        <v>12.855752193730787</v>
      </c>
      <c r="I176" s="6">
        <f t="shared" si="24"/>
        <v>-1.7311111376204891</v>
      </c>
      <c r="J176" s="6">
        <v>0</v>
      </c>
      <c r="K176" s="6">
        <v>-9.8000000000000007</v>
      </c>
    </row>
    <row r="177" spans="4:11" x14ac:dyDescent="0.3">
      <c r="D177" s="6">
        <v>176</v>
      </c>
      <c r="E177" s="6">
        <f t="shared" si="18"/>
        <v>1.7500000000000013</v>
      </c>
      <c r="F177" s="6">
        <f t="shared" si="23"/>
        <v>22.497566339028847</v>
      </c>
      <c r="G177" s="6">
        <f t="shared" si="23"/>
        <v>11.805305509164237</v>
      </c>
      <c r="H177" s="6">
        <f t="shared" si="24"/>
        <v>12.855752193730787</v>
      </c>
      <c r="I177" s="6">
        <f t="shared" si="24"/>
        <v>-1.8291111376204892</v>
      </c>
      <c r="J177" s="6">
        <v>0</v>
      </c>
      <c r="K177" s="6">
        <v>-9.8000000000000007</v>
      </c>
    </row>
    <row r="178" spans="4:11" x14ac:dyDescent="0.3">
      <c r="D178" s="6">
        <v>177</v>
      </c>
      <c r="E178" s="6">
        <f t="shared" si="18"/>
        <v>1.7600000000000013</v>
      </c>
      <c r="F178" s="6">
        <f t="shared" si="23"/>
        <v>22.626123860966153</v>
      </c>
      <c r="G178" s="6">
        <f t="shared" si="23"/>
        <v>11.786524397788032</v>
      </c>
      <c r="H178" s="6">
        <f t="shared" si="24"/>
        <v>12.855752193730787</v>
      </c>
      <c r="I178" s="6">
        <f t="shared" si="24"/>
        <v>-1.9271111376204892</v>
      </c>
      <c r="J178" s="6">
        <v>0</v>
      </c>
      <c r="K178" s="6">
        <v>-9.8000000000000007</v>
      </c>
    </row>
    <row r="179" spans="4:11" x14ac:dyDescent="0.3">
      <c r="D179" s="6">
        <v>178</v>
      </c>
      <c r="E179" s="6">
        <f t="shared" si="18"/>
        <v>1.7700000000000014</v>
      </c>
      <c r="F179" s="6">
        <f t="shared" si="23"/>
        <v>22.75468138290346</v>
      </c>
      <c r="G179" s="6">
        <f t="shared" si="23"/>
        <v>11.766763286411829</v>
      </c>
      <c r="H179" s="6">
        <f t="shared" si="24"/>
        <v>12.855752193730787</v>
      </c>
      <c r="I179" s="6">
        <f t="shared" si="24"/>
        <v>-2.0251111376204891</v>
      </c>
      <c r="J179" s="6">
        <v>0</v>
      </c>
      <c r="K179" s="6">
        <v>-9.8000000000000007</v>
      </c>
    </row>
    <row r="180" spans="4:11" x14ac:dyDescent="0.3">
      <c r="D180" s="6">
        <v>179</v>
      </c>
      <c r="E180" s="6">
        <f t="shared" si="18"/>
        <v>1.7800000000000014</v>
      </c>
      <c r="F180" s="6">
        <f t="shared" ref="F180:G195" si="25">F179+H179*$B$2+0.5*J179*$B$2^2</f>
        <v>22.883238904840766</v>
      </c>
      <c r="G180" s="6">
        <f t="shared" si="25"/>
        <v>11.746022175035625</v>
      </c>
      <c r="H180" s="6">
        <f t="shared" ref="H180:I195" si="26">H179+J179*$B$2</f>
        <v>12.855752193730787</v>
      </c>
      <c r="I180" s="6">
        <f t="shared" si="26"/>
        <v>-2.123111137620489</v>
      </c>
      <c r="J180" s="6">
        <v>0</v>
      </c>
      <c r="K180" s="6">
        <v>-9.8000000000000007</v>
      </c>
    </row>
    <row r="181" spans="4:11" x14ac:dyDescent="0.3">
      <c r="D181" s="6">
        <v>180</v>
      </c>
      <c r="E181" s="6">
        <f t="shared" si="18"/>
        <v>1.7900000000000014</v>
      </c>
      <c r="F181" s="6">
        <f t="shared" si="25"/>
        <v>23.011796426778073</v>
      </c>
      <c r="G181" s="6">
        <f t="shared" si="25"/>
        <v>11.724301063659421</v>
      </c>
      <c r="H181" s="6">
        <f t="shared" si="26"/>
        <v>12.855752193730787</v>
      </c>
      <c r="I181" s="6">
        <f t="shared" si="26"/>
        <v>-2.2211111376204888</v>
      </c>
      <c r="J181" s="6">
        <v>0</v>
      </c>
      <c r="K181" s="6">
        <v>-9.8000000000000007</v>
      </c>
    </row>
    <row r="182" spans="4:11" x14ac:dyDescent="0.3">
      <c r="D182" s="6">
        <v>181</v>
      </c>
      <c r="E182" s="6">
        <f t="shared" si="18"/>
        <v>1.8000000000000014</v>
      </c>
      <c r="F182" s="6">
        <f t="shared" si="25"/>
        <v>23.140353948715379</v>
      </c>
      <c r="G182" s="6">
        <f t="shared" si="25"/>
        <v>11.701599952283217</v>
      </c>
      <c r="H182" s="6">
        <f t="shared" si="26"/>
        <v>12.855752193730787</v>
      </c>
      <c r="I182" s="6">
        <f t="shared" si="26"/>
        <v>-2.3191111376204887</v>
      </c>
      <c r="J182" s="6">
        <v>0</v>
      </c>
      <c r="K182" s="6">
        <v>-9.8000000000000007</v>
      </c>
    </row>
    <row r="183" spans="4:11" x14ac:dyDescent="0.3">
      <c r="D183" s="6">
        <v>182</v>
      </c>
      <c r="E183" s="6">
        <f t="shared" si="18"/>
        <v>1.8100000000000014</v>
      </c>
      <c r="F183" s="6">
        <f t="shared" si="25"/>
        <v>23.268911470652686</v>
      </c>
      <c r="G183" s="6">
        <f t="shared" si="25"/>
        <v>11.677918840907013</v>
      </c>
      <c r="H183" s="6">
        <f t="shared" si="26"/>
        <v>12.855752193730787</v>
      </c>
      <c r="I183" s="6">
        <f t="shared" si="26"/>
        <v>-2.4171111376204886</v>
      </c>
      <c r="J183" s="6">
        <v>0</v>
      </c>
      <c r="K183" s="6">
        <v>-9.8000000000000007</v>
      </c>
    </row>
    <row r="184" spans="4:11" x14ac:dyDescent="0.3">
      <c r="D184" s="6">
        <v>183</v>
      </c>
      <c r="E184" s="6">
        <f t="shared" si="18"/>
        <v>1.8200000000000014</v>
      </c>
      <c r="F184" s="6">
        <f t="shared" si="25"/>
        <v>23.397468992589992</v>
      </c>
      <c r="G184" s="6">
        <f t="shared" si="25"/>
        <v>11.653257729530809</v>
      </c>
      <c r="H184" s="6">
        <f t="shared" si="26"/>
        <v>12.855752193730787</v>
      </c>
      <c r="I184" s="6">
        <f t="shared" si="26"/>
        <v>-2.5151111376204884</v>
      </c>
      <c r="J184" s="6">
        <v>0</v>
      </c>
      <c r="K184" s="6">
        <v>-9.8000000000000007</v>
      </c>
    </row>
    <row r="185" spans="4:11" x14ac:dyDescent="0.3">
      <c r="D185" s="6">
        <v>184</v>
      </c>
      <c r="E185" s="6">
        <f t="shared" si="18"/>
        <v>1.8300000000000014</v>
      </c>
      <c r="F185" s="6">
        <f t="shared" si="25"/>
        <v>23.526026514527299</v>
      </c>
      <c r="G185" s="6">
        <f t="shared" si="25"/>
        <v>11.627616618154605</v>
      </c>
      <c r="H185" s="6">
        <f t="shared" si="26"/>
        <v>12.855752193730787</v>
      </c>
      <c r="I185" s="6">
        <f t="shared" si="26"/>
        <v>-2.6131111376204883</v>
      </c>
      <c r="J185" s="6">
        <v>0</v>
      </c>
      <c r="K185" s="6">
        <v>-9.8000000000000007</v>
      </c>
    </row>
    <row r="186" spans="4:11" x14ac:dyDescent="0.3">
      <c r="D186" s="6">
        <v>185</v>
      </c>
      <c r="E186" s="6">
        <f t="shared" si="18"/>
        <v>1.8400000000000014</v>
      </c>
      <c r="F186" s="6">
        <f t="shared" si="25"/>
        <v>23.654584036464605</v>
      </c>
      <c r="G186" s="6">
        <f t="shared" si="25"/>
        <v>11.6009955067784</v>
      </c>
      <c r="H186" s="6">
        <f t="shared" si="26"/>
        <v>12.855752193730787</v>
      </c>
      <c r="I186" s="6">
        <f t="shared" si="26"/>
        <v>-2.7111111376204882</v>
      </c>
      <c r="J186" s="6">
        <v>0</v>
      </c>
      <c r="K186" s="6">
        <v>-9.8000000000000007</v>
      </c>
    </row>
    <row r="187" spans="4:11" x14ac:dyDescent="0.3">
      <c r="D187" s="6">
        <v>186</v>
      </c>
      <c r="E187" s="6">
        <f t="shared" si="18"/>
        <v>1.8500000000000014</v>
      </c>
      <c r="F187" s="6">
        <f t="shared" si="25"/>
        <v>23.783141558401912</v>
      </c>
      <c r="G187" s="6">
        <f t="shared" si="25"/>
        <v>11.573394395402195</v>
      </c>
      <c r="H187" s="6">
        <f t="shared" si="26"/>
        <v>12.855752193730787</v>
      </c>
      <c r="I187" s="6">
        <f t="shared" si="26"/>
        <v>-2.809111137620488</v>
      </c>
      <c r="J187" s="6">
        <v>0</v>
      </c>
      <c r="K187" s="6">
        <v>-9.8000000000000007</v>
      </c>
    </row>
    <row r="188" spans="4:11" x14ac:dyDescent="0.3">
      <c r="D188" s="6">
        <v>187</v>
      </c>
      <c r="E188" s="6">
        <f t="shared" si="18"/>
        <v>1.8600000000000014</v>
      </c>
      <c r="F188" s="6">
        <f t="shared" si="25"/>
        <v>23.911699080339218</v>
      </c>
      <c r="G188" s="6">
        <f t="shared" si="25"/>
        <v>11.544813284025992</v>
      </c>
      <c r="H188" s="6">
        <f t="shared" si="26"/>
        <v>12.855752193730787</v>
      </c>
      <c r="I188" s="6">
        <f t="shared" si="26"/>
        <v>-2.9071111376204879</v>
      </c>
      <c r="J188" s="6">
        <v>0</v>
      </c>
      <c r="K188" s="6">
        <v>-9.8000000000000007</v>
      </c>
    </row>
    <row r="189" spans="4:11" x14ac:dyDescent="0.3">
      <c r="D189" s="6">
        <v>188</v>
      </c>
      <c r="E189" s="6">
        <f t="shared" si="18"/>
        <v>1.8700000000000014</v>
      </c>
      <c r="F189" s="6">
        <f t="shared" si="25"/>
        <v>24.040256602276525</v>
      </c>
      <c r="G189" s="6">
        <f t="shared" si="25"/>
        <v>11.515252172649788</v>
      </c>
      <c r="H189" s="6">
        <f t="shared" si="26"/>
        <v>12.855752193730787</v>
      </c>
      <c r="I189" s="6">
        <f t="shared" si="26"/>
        <v>-3.0051111376204878</v>
      </c>
      <c r="J189" s="6">
        <v>0</v>
      </c>
      <c r="K189" s="6">
        <v>-9.8000000000000007</v>
      </c>
    </row>
    <row r="190" spans="4:11" x14ac:dyDescent="0.3">
      <c r="D190" s="6">
        <v>189</v>
      </c>
      <c r="E190" s="6">
        <f t="shared" si="18"/>
        <v>1.8800000000000014</v>
      </c>
      <c r="F190" s="6">
        <f t="shared" si="25"/>
        <v>24.168814124213831</v>
      </c>
      <c r="G190" s="6">
        <f t="shared" si="25"/>
        <v>11.484711061273584</v>
      </c>
      <c r="H190" s="6">
        <f t="shared" si="26"/>
        <v>12.855752193730787</v>
      </c>
      <c r="I190" s="6">
        <f t="shared" si="26"/>
        <v>-3.1031111376204876</v>
      </c>
      <c r="J190" s="6">
        <v>0</v>
      </c>
      <c r="K190" s="6">
        <v>-9.8000000000000007</v>
      </c>
    </row>
    <row r="191" spans="4:11" x14ac:dyDescent="0.3">
      <c r="D191" s="6">
        <v>190</v>
      </c>
      <c r="E191" s="6">
        <f t="shared" si="18"/>
        <v>1.8900000000000015</v>
      </c>
      <c r="F191" s="6">
        <f t="shared" si="25"/>
        <v>24.297371646151138</v>
      </c>
      <c r="G191" s="6">
        <f t="shared" si="25"/>
        <v>11.45318994989738</v>
      </c>
      <c r="H191" s="6">
        <f t="shared" si="26"/>
        <v>12.855752193730787</v>
      </c>
      <c r="I191" s="6">
        <f t="shared" si="26"/>
        <v>-3.2011111376204875</v>
      </c>
      <c r="J191" s="6">
        <v>0</v>
      </c>
      <c r="K191" s="6">
        <v>-9.8000000000000007</v>
      </c>
    </row>
    <row r="192" spans="4:11" x14ac:dyDescent="0.3">
      <c r="D192" s="6">
        <v>191</v>
      </c>
      <c r="E192" s="6">
        <f t="shared" si="18"/>
        <v>1.9000000000000015</v>
      </c>
      <c r="F192" s="6">
        <f t="shared" si="25"/>
        <v>24.425929168088444</v>
      </c>
      <c r="G192" s="6">
        <f t="shared" si="25"/>
        <v>11.420688838521176</v>
      </c>
      <c r="H192" s="6">
        <f t="shared" si="26"/>
        <v>12.855752193730787</v>
      </c>
      <c r="I192" s="6">
        <f t="shared" si="26"/>
        <v>-3.2991111376204874</v>
      </c>
      <c r="J192" s="6">
        <v>0</v>
      </c>
      <c r="K192" s="6">
        <v>-9.8000000000000007</v>
      </c>
    </row>
    <row r="193" spans="4:11" x14ac:dyDescent="0.3">
      <c r="D193" s="6">
        <v>192</v>
      </c>
      <c r="E193" s="6">
        <f t="shared" si="18"/>
        <v>1.9100000000000015</v>
      </c>
      <c r="F193" s="6">
        <f t="shared" si="25"/>
        <v>24.554486690025751</v>
      </c>
      <c r="G193" s="6">
        <f t="shared" si="25"/>
        <v>11.387207727144972</v>
      </c>
      <c r="H193" s="6">
        <f t="shared" si="26"/>
        <v>12.855752193730787</v>
      </c>
      <c r="I193" s="6">
        <f t="shared" si="26"/>
        <v>-3.3971111376204872</v>
      </c>
      <c r="J193" s="6">
        <v>0</v>
      </c>
      <c r="K193" s="6">
        <v>-9.8000000000000007</v>
      </c>
    </row>
    <row r="194" spans="4:11" x14ac:dyDescent="0.3">
      <c r="D194" s="6">
        <v>193</v>
      </c>
      <c r="E194" s="6">
        <f t="shared" si="18"/>
        <v>1.9200000000000015</v>
      </c>
      <c r="F194" s="6">
        <f t="shared" si="25"/>
        <v>24.683044211963058</v>
      </c>
      <c r="G194" s="6">
        <f t="shared" si="25"/>
        <v>11.352746615768767</v>
      </c>
      <c r="H194" s="6">
        <f t="shared" si="26"/>
        <v>12.855752193730787</v>
      </c>
      <c r="I194" s="6">
        <f t="shared" si="26"/>
        <v>-3.4951111376204871</v>
      </c>
      <c r="J194" s="6">
        <v>0</v>
      </c>
      <c r="K194" s="6">
        <v>-9.8000000000000007</v>
      </c>
    </row>
    <row r="195" spans="4:11" x14ac:dyDescent="0.3">
      <c r="D195" s="6">
        <v>194</v>
      </c>
      <c r="E195" s="6">
        <f t="shared" si="18"/>
        <v>1.9300000000000015</v>
      </c>
      <c r="F195" s="6">
        <f t="shared" si="25"/>
        <v>24.811601733900364</v>
      </c>
      <c r="G195" s="6">
        <f t="shared" si="25"/>
        <v>11.317305504392563</v>
      </c>
      <c r="H195" s="6">
        <f t="shared" si="26"/>
        <v>12.855752193730787</v>
      </c>
      <c r="I195" s="6">
        <f t="shared" si="26"/>
        <v>-3.593111137620487</v>
      </c>
      <c r="J195" s="6">
        <v>0</v>
      </c>
      <c r="K195" s="6">
        <v>-9.8000000000000007</v>
      </c>
    </row>
    <row r="196" spans="4:11" x14ac:dyDescent="0.3">
      <c r="D196" s="6">
        <v>195</v>
      </c>
      <c r="E196" s="6">
        <f t="shared" ref="E196:E259" si="27">$B$2+E195</f>
        <v>1.9400000000000015</v>
      </c>
      <c r="F196" s="6">
        <f t="shared" ref="F196:G206" si="28">F195+H195*$B$2+0.5*J195*$B$2^2</f>
        <v>24.940159255837671</v>
      </c>
      <c r="G196" s="6">
        <f t="shared" si="28"/>
        <v>11.280884393016358</v>
      </c>
      <c r="H196" s="6">
        <f t="shared" ref="H196:I206" si="29">H195+J195*$B$2</f>
        <v>12.855752193730787</v>
      </c>
      <c r="I196" s="6">
        <f t="shared" si="29"/>
        <v>-3.6911111376204868</v>
      </c>
      <c r="J196" s="6">
        <v>0</v>
      </c>
      <c r="K196" s="6">
        <v>-9.8000000000000007</v>
      </c>
    </row>
    <row r="197" spans="4:11" x14ac:dyDescent="0.3">
      <c r="D197" s="6">
        <v>196</v>
      </c>
      <c r="E197" s="6">
        <f t="shared" si="27"/>
        <v>1.9500000000000015</v>
      </c>
      <c r="F197" s="6">
        <f t="shared" si="28"/>
        <v>25.068716777774977</v>
      </c>
      <c r="G197" s="6">
        <f t="shared" si="28"/>
        <v>11.243483281640154</v>
      </c>
      <c r="H197" s="6">
        <f t="shared" si="29"/>
        <v>12.855752193730787</v>
      </c>
      <c r="I197" s="6">
        <f t="shared" si="29"/>
        <v>-3.7891111376204867</v>
      </c>
      <c r="J197" s="6">
        <v>0</v>
      </c>
      <c r="K197" s="6">
        <v>-9.8000000000000007</v>
      </c>
    </row>
    <row r="198" spans="4:11" x14ac:dyDescent="0.3">
      <c r="D198" s="6">
        <v>197</v>
      </c>
      <c r="E198" s="6">
        <f t="shared" si="27"/>
        <v>1.9600000000000015</v>
      </c>
      <c r="F198" s="6">
        <f t="shared" si="28"/>
        <v>25.197274299712284</v>
      </c>
      <c r="G198" s="6">
        <f t="shared" si="28"/>
        <v>11.205102170263951</v>
      </c>
      <c r="H198" s="6">
        <f t="shared" si="29"/>
        <v>12.855752193730787</v>
      </c>
      <c r="I198" s="6">
        <f t="shared" si="29"/>
        <v>-3.8871111376204865</v>
      </c>
      <c r="J198" s="6">
        <v>0</v>
      </c>
      <c r="K198" s="6">
        <v>-9.8000000000000007</v>
      </c>
    </row>
    <row r="199" spans="4:11" x14ac:dyDescent="0.3">
      <c r="D199" s="6">
        <v>198</v>
      </c>
      <c r="E199" s="6">
        <f t="shared" si="27"/>
        <v>1.9700000000000015</v>
      </c>
      <c r="F199" s="6">
        <f t="shared" si="28"/>
        <v>25.32583182164959</v>
      </c>
      <c r="G199" s="6">
        <f t="shared" si="28"/>
        <v>11.165741058887747</v>
      </c>
      <c r="H199" s="6">
        <f t="shared" si="29"/>
        <v>12.855752193730787</v>
      </c>
      <c r="I199" s="6">
        <f t="shared" si="29"/>
        <v>-3.9851111376204864</v>
      </c>
      <c r="J199" s="6">
        <v>0</v>
      </c>
      <c r="K199" s="6">
        <v>-9.8000000000000007</v>
      </c>
    </row>
    <row r="200" spans="4:11" x14ac:dyDescent="0.3">
      <c r="D200" s="6">
        <v>199</v>
      </c>
      <c r="E200" s="6">
        <f t="shared" si="27"/>
        <v>1.9800000000000015</v>
      </c>
      <c r="F200" s="6">
        <f t="shared" si="28"/>
        <v>25.454389343586897</v>
      </c>
      <c r="G200" s="6">
        <f t="shared" si="28"/>
        <v>11.125399947511543</v>
      </c>
      <c r="H200" s="6">
        <f t="shared" si="29"/>
        <v>12.855752193730787</v>
      </c>
      <c r="I200" s="6">
        <f t="shared" si="29"/>
        <v>-4.0831111376204863</v>
      </c>
      <c r="J200" s="6">
        <v>0</v>
      </c>
      <c r="K200" s="6">
        <v>-9.8000000000000007</v>
      </c>
    </row>
    <row r="201" spans="4:11" x14ac:dyDescent="0.3">
      <c r="D201" s="6">
        <v>200</v>
      </c>
      <c r="E201" s="6">
        <f t="shared" si="27"/>
        <v>1.9900000000000015</v>
      </c>
      <c r="F201" s="6">
        <f t="shared" si="28"/>
        <v>25.582946865524203</v>
      </c>
      <c r="G201" s="6">
        <f t="shared" si="28"/>
        <v>11.084078836135339</v>
      </c>
      <c r="H201" s="6">
        <f t="shared" si="29"/>
        <v>12.855752193730787</v>
      </c>
      <c r="I201" s="6">
        <f t="shared" si="29"/>
        <v>-4.1811111376204861</v>
      </c>
      <c r="J201" s="6">
        <v>0</v>
      </c>
      <c r="K201" s="6">
        <v>-9.8000000000000007</v>
      </c>
    </row>
    <row r="202" spans="4:11" x14ac:dyDescent="0.3">
      <c r="D202" s="6">
        <v>201</v>
      </c>
      <c r="E202" s="6">
        <f t="shared" si="27"/>
        <v>2.0000000000000013</v>
      </c>
      <c r="F202" s="6">
        <f t="shared" si="28"/>
        <v>25.71150438746151</v>
      </c>
      <c r="G202" s="6">
        <f t="shared" si="28"/>
        <v>11.041777724759134</v>
      </c>
      <c r="H202" s="6">
        <f t="shared" si="29"/>
        <v>12.855752193730787</v>
      </c>
      <c r="I202" s="6">
        <f t="shared" si="29"/>
        <v>-4.279111137620486</v>
      </c>
      <c r="J202" s="6">
        <v>0</v>
      </c>
      <c r="K202" s="6">
        <v>-9.8000000000000007</v>
      </c>
    </row>
    <row r="203" spans="4:11" x14ac:dyDescent="0.3">
      <c r="D203" s="6">
        <v>202</v>
      </c>
      <c r="E203" s="6">
        <f t="shared" si="27"/>
        <v>2.0100000000000011</v>
      </c>
      <c r="F203" s="6">
        <f t="shared" si="28"/>
        <v>25.840061909398816</v>
      </c>
      <c r="G203" s="6">
        <f t="shared" si="28"/>
        <v>10.99849661338293</v>
      </c>
      <c r="H203" s="6">
        <f t="shared" si="29"/>
        <v>12.855752193730787</v>
      </c>
      <c r="I203" s="6">
        <f t="shared" si="29"/>
        <v>-4.3771111376204859</v>
      </c>
      <c r="J203" s="6">
        <v>0</v>
      </c>
      <c r="K203" s="6">
        <v>-9.8000000000000007</v>
      </c>
    </row>
    <row r="204" spans="4:11" x14ac:dyDescent="0.3">
      <c r="D204" s="6">
        <v>203</v>
      </c>
      <c r="E204" s="6">
        <f t="shared" si="27"/>
        <v>2.0200000000000009</v>
      </c>
      <c r="F204" s="6">
        <f t="shared" si="28"/>
        <v>25.968619431336123</v>
      </c>
      <c r="G204" s="6">
        <f t="shared" si="28"/>
        <v>10.954235502006725</v>
      </c>
      <c r="H204" s="6">
        <f t="shared" si="29"/>
        <v>12.855752193730787</v>
      </c>
      <c r="I204" s="6">
        <f t="shared" si="29"/>
        <v>-4.4751111376204857</v>
      </c>
      <c r="J204" s="6">
        <v>0</v>
      </c>
      <c r="K204" s="6">
        <v>-9.8000000000000007</v>
      </c>
    </row>
    <row r="205" spans="4:11" x14ac:dyDescent="0.3">
      <c r="D205" s="6">
        <v>204</v>
      </c>
      <c r="E205" s="6">
        <f t="shared" si="27"/>
        <v>2.0300000000000007</v>
      </c>
      <c r="F205" s="6">
        <f t="shared" si="28"/>
        <v>26.097176953273429</v>
      </c>
      <c r="G205" s="6">
        <f t="shared" si="28"/>
        <v>10.908994390630522</v>
      </c>
      <c r="H205" s="6">
        <f t="shared" si="29"/>
        <v>12.855752193730787</v>
      </c>
      <c r="I205" s="6">
        <f t="shared" si="29"/>
        <v>-4.5731111376204856</v>
      </c>
      <c r="J205" s="6">
        <v>0</v>
      </c>
      <c r="K205" s="6">
        <v>-9.8000000000000007</v>
      </c>
    </row>
    <row r="206" spans="4:11" x14ac:dyDescent="0.3">
      <c r="D206" s="6">
        <v>205</v>
      </c>
      <c r="E206" s="6">
        <f t="shared" si="27"/>
        <v>2.0400000000000005</v>
      </c>
      <c r="F206" s="6">
        <f t="shared" si="28"/>
        <v>26.225734475210736</v>
      </c>
      <c r="G206" s="6">
        <f t="shared" si="28"/>
        <v>10.862773279254318</v>
      </c>
      <c r="H206" s="6">
        <f t="shared" si="29"/>
        <v>12.855752193730787</v>
      </c>
      <c r="I206" s="6">
        <f t="shared" si="29"/>
        <v>-4.6711111376204855</v>
      </c>
      <c r="J206" s="6">
        <v>0</v>
      </c>
      <c r="K206" s="6">
        <v>-9.8000000000000007</v>
      </c>
    </row>
    <row r="207" spans="4:11" x14ac:dyDescent="0.3">
      <c r="D207" s="6">
        <v>206</v>
      </c>
      <c r="E207" s="6">
        <f t="shared" si="27"/>
        <v>2.0500000000000003</v>
      </c>
      <c r="F207" s="6">
        <f t="shared" ref="F207:F226" si="30">F206+H206*$B$2+0.5*J206*$B$2^2</f>
        <v>26.354291997148042</v>
      </c>
      <c r="G207" s="6">
        <f t="shared" ref="G207:G226" si="31">G206+I206*$B$2+0.5*K206*$B$2^2</f>
        <v>10.815572167878114</v>
      </c>
      <c r="H207" s="6">
        <f t="shared" ref="H207:H226" si="32">H206+J206*$B$2</f>
        <v>12.855752193730787</v>
      </c>
      <c r="I207" s="6">
        <f t="shared" ref="I207:I226" si="33">I206+K206*$B$2</f>
        <v>-4.7691111376204853</v>
      </c>
      <c r="J207" s="6">
        <v>0</v>
      </c>
      <c r="K207" s="6">
        <v>-9.8000000000000007</v>
      </c>
    </row>
    <row r="208" spans="4:11" x14ac:dyDescent="0.3">
      <c r="D208" s="6">
        <v>207</v>
      </c>
      <c r="E208" s="6">
        <f t="shared" si="27"/>
        <v>2.06</v>
      </c>
      <c r="F208" s="6">
        <f t="shared" si="30"/>
        <v>26.482849519085349</v>
      </c>
      <c r="G208" s="6">
        <f t="shared" si="31"/>
        <v>10.767391056501911</v>
      </c>
      <c r="H208" s="6">
        <f t="shared" si="32"/>
        <v>12.855752193730787</v>
      </c>
      <c r="I208" s="6">
        <f t="shared" si="33"/>
        <v>-4.8671111376204852</v>
      </c>
      <c r="J208" s="6">
        <v>0</v>
      </c>
      <c r="K208" s="6">
        <v>-9.8000000000000007</v>
      </c>
    </row>
    <row r="209" spans="4:11" x14ac:dyDescent="0.3">
      <c r="D209" s="6">
        <v>208</v>
      </c>
      <c r="E209" s="6">
        <f t="shared" si="27"/>
        <v>2.0699999999999998</v>
      </c>
      <c r="F209" s="6">
        <f t="shared" si="30"/>
        <v>26.611407041022655</v>
      </c>
      <c r="G209" s="6">
        <f t="shared" si="31"/>
        <v>10.718229945125707</v>
      </c>
      <c r="H209" s="6">
        <f t="shared" si="32"/>
        <v>12.855752193730787</v>
      </c>
      <c r="I209" s="6">
        <f t="shared" si="33"/>
        <v>-4.9651111376204851</v>
      </c>
      <c r="J209" s="6">
        <v>0</v>
      </c>
      <c r="K209" s="6">
        <v>-9.8000000000000007</v>
      </c>
    </row>
    <row r="210" spans="4:11" x14ac:dyDescent="0.3">
      <c r="D210" s="6">
        <v>209</v>
      </c>
      <c r="E210" s="6">
        <f t="shared" si="27"/>
        <v>2.0799999999999996</v>
      </c>
      <c r="F210" s="6">
        <f t="shared" si="30"/>
        <v>26.739964562959962</v>
      </c>
      <c r="G210" s="6">
        <f t="shared" si="31"/>
        <v>10.668088833749502</v>
      </c>
      <c r="H210" s="6">
        <f t="shared" si="32"/>
        <v>12.855752193730787</v>
      </c>
      <c r="I210" s="6">
        <f t="shared" si="33"/>
        <v>-5.0631111376204849</v>
      </c>
      <c r="J210" s="6">
        <v>0</v>
      </c>
      <c r="K210" s="6">
        <v>-9.8000000000000007</v>
      </c>
    </row>
    <row r="211" spans="4:11" x14ac:dyDescent="0.3">
      <c r="D211" s="6">
        <v>210</v>
      </c>
      <c r="E211" s="6">
        <f t="shared" si="27"/>
        <v>2.0899999999999994</v>
      </c>
      <c r="F211" s="6">
        <f t="shared" si="30"/>
        <v>26.868522084897268</v>
      </c>
      <c r="G211" s="6">
        <f t="shared" si="31"/>
        <v>10.616967722373298</v>
      </c>
      <c r="H211" s="6">
        <f t="shared" si="32"/>
        <v>12.855752193730787</v>
      </c>
      <c r="I211" s="6">
        <f t="shared" si="33"/>
        <v>-5.1611111376204848</v>
      </c>
      <c r="J211" s="6">
        <v>0</v>
      </c>
      <c r="K211" s="6">
        <v>-9.8000000000000007</v>
      </c>
    </row>
    <row r="212" spans="4:11" x14ac:dyDescent="0.3">
      <c r="D212" s="6">
        <v>211</v>
      </c>
      <c r="E212" s="6">
        <f t="shared" si="27"/>
        <v>2.0999999999999992</v>
      </c>
      <c r="F212" s="6">
        <f t="shared" si="30"/>
        <v>26.997079606834575</v>
      </c>
      <c r="G212" s="6">
        <f t="shared" si="31"/>
        <v>10.564866610997093</v>
      </c>
      <c r="H212" s="6">
        <f t="shared" si="32"/>
        <v>12.855752193730787</v>
      </c>
      <c r="I212" s="6">
        <f t="shared" si="33"/>
        <v>-5.2591111376204847</v>
      </c>
      <c r="J212" s="6">
        <v>0</v>
      </c>
      <c r="K212" s="6">
        <v>-9.8000000000000007</v>
      </c>
    </row>
    <row r="213" spans="4:11" x14ac:dyDescent="0.3">
      <c r="D213" s="6">
        <v>212</v>
      </c>
      <c r="E213" s="6">
        <f t="shared" si="27"/>
        <v>2.109999999999999</v>
      </c>
      <c r="F213" s="6">
        <f t="shared" si="30"/>
        <v>27.125637128771881</v>
      </c>
      <c r="G213" s="6">
        <f t="shared" si="31"/>
        <v>10.511785499620888</v>
      </c>
      <c r="H213" s="6">
        <f t="shared" si="32"/>
        <v>12.855752193730787</v>
      </c>
      <c r="I213" s="6">
        <f t="shared" si="33"/>
        <v>-5.3571111376204845</v>
      </c>
      <c r="J213" s="6">
        <v>0</v>
      </c>
      <c r="K213" s="6">
        <v>-9.8000000000000007</v>
      </c>
    </row>
    <row r="214" spans="4:11" x14ac:dyDescent="0.3">
      <c r="D214" s="6">
        <v>213</v>
      </c>
      <c r="E214" s="6">
        <f t="shared" si="27"/>
        <v>2.1199999999999988</v>
      </c>
      <c r="F214" s="6">
        <f t="shared" si="30"/>
        <v>27.254194650709188</v>
      </c>
      <c r="G214" s="6">
        <f t="shared" si="31"/>
        <v>10.457724388244685</v>
      </c>
      <c r="H214" s="6">
        <f t="shared" si="32"/>
        <v>12.855752193730787</v>
      </c>
      <c r="I214" s="6">
        <f t="shared" si="33"/>
        <v>-5.4551111376204844</v>
      </c>
      <c r="J214" s="6">
        <v>0</v>
      </c>
      <c r="K214" s="6">
        <v>-9.8000000000000007</v>
      </c>
    </row>
    <row r="215" spans="4:11" x14ac:dyDescent="0.3">
      <c r="D215" s="6">
        <v>214</v>
      </c>
      <c r="E215" s="6">
        <f t="shared" si="27"/>
        <v>2.1299999999999986</v>
      </c>
      <c r="F215" s="6">
        <f t="shared" si="30"/>
        <v>27.382752172646494</v>
      </c>
      <c r="G215" s="6">
        <f t="shared" si="31"/>
        <v>10.402683276868482</v>
      </c>
      <c r="H215" s="6">
        <f t="shared" si="32"/>
        <v>12.855752193730787</v>
      </c>
      <c r="I215" s="6">
        <f t="shared" si="33"/>
        <v>-5.5531111376204843</v>
      </c>
      <c r="J215" s="6">
        <v>0</v>
      </c>
      <c r="K215" s="6">
        <v>-9.8000000000000007</v>
      </c>
    </row>
    <row r="216" spans="4:11" x14ac:dyDescent="0.3">
      <c r="D216" s="6">
        <v>215</v>
      </c>
      <c r="E216" s="6">
        <f t="shared" si="27"/>
        <v>2.1399999999999983</v>
      </c>
      <c r="F216" s="6">
        <f t="shared" si="30"/>
        <v>27.511309694583801</v>
      </c>
      <c r="G216" s="6">
        <f t="shared" si="31"/>
        <v>10.346662165492278</v>
      </c>
      <c r="H216" s="6">
        <f t="shared" si="32"/>
        <v>12.855752193730787</v>
      </c>
      <c r="I216" s="6">
        <f t="shared" si="33"/>
        <v>-5.6511111376204841</v>
      </c>
      <c r="J216" s="6">
        <v>0</v>
      </c>
      <c r="K216" s="6">
        <v>-9.8000000000000007</v>
      </c>
    </row>
    <row r="217" spans="4:11" x14ac:dyDescent="0.3">
      <c r="D217" s="6">
        <v>216</v>
      </c>
      <c r="E217" s="6">
        <f t="shared" si="27"/>
        <v>2.1499999999999981</v>
      </c>
      <c r="F217" s="6">
        <f t="shared" si="30"/>
        <v>27.639867216521107</v>
      </c>
      <c r="G217" s="6">
        <f t="shared" si="31"/>
        <v>10.289661054116074</v>
      </c>
      <c r="H217" s="6">
        <f t="shared" si="32"/>
        <v>12.855752193730787</v>
      </c>
      <c r="I217" s="6">
        <f t="shared" si="33"/>
        <v>-5.749111137620484</v>
      </c>
      <c r="J217" s="6">
        <v>0</v>
      </c>
      <c r="K217" s="6">
        <v>-9.8000000000000007</v>
      </c>
    </row>
    <row r="218" spans="4:11" x14ac:dyDescent="0.3">
      <c r="D218" s="6">
        <v>217</v>
      </c>
      <c r="E218" s="6">
        <f t="shared" si="27"/>
        <v>2.1599999999999979</v>
      </c>
      <c r="F218" s="6">
        <f t="shared" si="30"/>
        <v>27.768424738458414</v>
      </c>
      <c r="G218" s="6">
        <f t="shared" si="31"/>
        <v>10.23167994273987</v>
      </c>
      <c r="H218" s="6">
        <f t="shared" si="32"/>
        <v>12.855752193730787</v>
      </c>
      <c r="I218" s="6">
        <f t="shared" si="33"/>
        <v>-5.8471111376204838</v>
      </c>
      <c r="J218" s="6">
        <v>0</v>
      </c>
      <c r="K218" s="6">
        <v>-9.8000000000000007</v>
      </c>
    </row>
    <row r="219" spans="4:11" x14ac:dyDescent="0.3">
      <c r="D219" s="6">
        <v>218</v>
      </c>
      <c r="E219" s="6">
        <f t="shared" si="27"/>
        <v>2.1699999999999977</v>
      </c>
      <c r="F219" s="6">
        <f t="shared" si="30"/>
        <v>27.89698226039572</v>
      </c>
      <c r="G219" s="6">
        <f t="shared" si="31"/>
        <v>10.172718831363666</v>
      </c>
      <c r="H219" s="6">
        <f t="shared" si="32"/>
        <v>12.855752193730787</v>
      </c>
      <c r="I219" s="6">
        <f t="shared" si="33"/>
        <v>-5.9451111376204837</v>
      </c>
      <c r="J219" s="6">
        <v>0</v>
      </c>
      <c r="K219" s="6">
        <v>-9.8000000000000007</v>
      </c>
    </row>
    <row r="220" spans="4:11" x14ac:dyDescent="0.3">
      <c r="D220" s="6">
        <v>219</v>
      </c>
      <c r="E220" s="6">
        <f t="shared" si="27"/>
        <v>2.1799999999999975</v>
      </c>
      <c r="F220" s="6">
        <f t="shared" si="30"/>
        <v>28.025539782333027</v>
      </c>
      <c r="G220" s="6">
        <f t="shared" si="31"/>
        <v>10.112777719987461</v>
      </c>
      <c r="H220" s="6">
        <f t="shared" si="32"/>
        <v>12.855752193730787</v>
      </c>
      <c r="I220" s="6">
        <f t="shared" si="33"/>
        <v>-6.0431111376204836</v>
      </c>
      <c r="J220" s="6">
        <v>0</v>
      </c>
      <c r="K220" s="6">
        <v>-9.8000000000000007</v>
      </c>
    </row>
    <row r="221" spans="4:11" x14ac:dyDescent="0.3">
      <c r="D221" s="6">
        <v>220</v>
      </c>
      <c r="E221" s="6">
        <f t="shared" si="27"/>
        <v>2.1899999999999973</v>
      </c>
      <c r="F221" s="6">
        <f t="shared" si="30"/>
        <v>28.154097304270334</v>
      </c>
      <c r="G221" s="6">
        <f t="shared" si="31"/>
        <v>10.051856608611256</v>
      </c>
      <c r="H221" s="6">
        <f t="shared" si="32"/>
        <v>12.855752193730787</v>
      </c>
      <c r="I221" s="6">
        <f t="shared" si="33"/>
        <v>-6.1411111376204834</v>
      </c>
      <c r="J221" s="6">
        <v>0</v>
      </c>
      <c r="K221" s="6">
        <v>-9.8000000000000007</v>
      </c>
    </row>
    <row r="222" spans="4:11" x14ac:dyDescent="0.3">
      <c r="D222" s="6">
        <v>221</v>
      </c>
      <c r="E222" s="6">
        <f t="shared" si="27"/>
        <v>2.1999999999999971</v>
      </c>
      <c r="F222" s="6">
        <f t="shared" si="30"/>
        <v>28.28265482620764</v>
      </c>
      <c r="G222" s="6">
        <f t="shared" si="31"/>
        <v>9.9899554972350515</v>
      </c>
      <c r="H222" s="6">
        <f t="shared" si="32"/>
        <v>12.855752193730787</v>
      </c>
      <c r="I222" s="6">
        <f t="shared" si="33"/>
        <v>-6.2391111376204833</v>
      </c>
      <c r="J222" s="6">
        <v>0</v>
      </c>
      <c r="K222" s="6">
        <v>-9.8000000000000007</v>
      </c>
    </row>
    <row r="223" spans="4:11" x14ac:dyDescent="0.3">
      <c r="D223" s="6">
        <v>222</v>
      </c>
      <c r="E223" s="6">
        <f t="shared" si="27"/>
        <v>2.2099999999999969</v>
      </c>
      <c r="F223" s="6">
        <f t="shared" si="30"/>
        <v>28.411212348144947</v>
      </c>
      <c r="G223" s="6">
        <f t="shared" si="31"/>
        <v>9.9270743858588482</v>
      </c>
      <c r="H223" s="6">
        <f t="shared" si="32"/>
        <v>12.855752193730787</v>
      </c>
      <c r="I223" s="6">
        <f t="shared" si="33"/>
        <v>-6.3371111376204832</v>
      </c>
      <c r="J223" s="6">
        <v>0</v>
      </c>
      <c r="K223" s="6">
        <v>-9.8000000000000007</v>
      </c>
    </row>
    <row r="224" spans="4:11" x14ac:dyDescent="0.3">
      <c r="D224" s="6">
        <v>223</v>
      </c>
      <c r="E224" s="6">
        <f t="shared" si="27"/>
        <v>2.2199999999999966</v>
      </c>
      <c r="F224" s="6">
        <f t="shared" si="30"/>
        <v>28.539769870082253</v>
      </c>
      <c r="G224" s="6">
        <f t="shared" si="31"/>
        <v>9.8632132744826446</v>
      </c>
      <c r="H224" s="6">
        <f t="shared" si="32"/>
        <v>12.855752193730787</v>
      </c>
      <c r="I224" s="6">
        <f t="shared" si="33"/>
        <v>-6.435111137620483</v>
      </c>
      <c r="J224" s="6">
        <v>0</v>
      </c>
      <c r="K224" s="6">
        <v>-9.8000000000000007</v>
      </c>
    </row>
    <row r="225" spans="4:11" x14ac:dyDescent="0.3">
      <c r="D225" s="6">
        <v>224</v>
      </c>
      <c r="E225" s="6">
        <f t="shared" si="27"/>
        <v>2.2299999999999964</v>
      </c>
      <c r="F225" s="6">
        <f t="shared" si="30"/>
        <v>28.66832739201956</v>
      </c>
      <c r="G225" s="6">
        <f t="shared" si="31"/>
        <v>9.7983721631064409</v>
      </c>
      <c r="H225" s="6">
        <f t="shared" si="32"/>
        <v>12.855752193730787</v>
      </c>
      <c r="I225" s="6">
        <f t="shared" si="33"/>
        <v>-6.5331111376204829</v>
      </c>
      <c r="J225" s="6">
        <v>0</v>
      </c>
      <c r="K225" s="6">
        <v>-9.8000000000000007</v>
      </c>
    </row>
    <row r="226" spans="4:11" x14ac:dyDescent="0.3">
      <c r="D226" s="6">
        <v>225</v>
      </c>
      <c r="E226" s="6">
        <f t="shared" si="27"/>
        <v>2.2399999999999962</v>
      </c>
      <c r="F226" s="6">
        <f t="shared" si="30"/>
        <v>28.796884913956866</v>
      </c>
      <c r="G226" s="6">
        <f t="shared" si="31"/>
        <v>9.7325510517302369</v>
      </c>
      <c r="H226" s="6">
        <f t="shared" si="32"/>
        <v>12.855752193730787</v>
      </c>
      <c r="I226" s="6">
        <f t="shared" si="33"/>
        <v>-6.6311111376204828</v>
      </c>
      <c r="J226" s="6">
        <v>0</v>
      </c>
      <c r="K226" s="6">
        <v>-9.8000000000000007</v>
      </c>
    </row>
    <row r="227" spans="4:11" x14ac:dyDescent="0.3">
      <c r="D227" s="6">
        <v>226</v>
      </c>
      <c r="E227" s="6">
        <f t="shared" si="27"/>
        <v>2.249999999999996</v>
      </c>
      <c r="F227" s="6">
        <f t="shared" ref="F227:F258" si="34">F226+H226*$B$2+0.5*J226*$B$2^2</f>
        <v>28.925442435894173</v>
      </c>
      <c r="G227" s="6">
        <f t="shared" ref="G227:G258" si="35">G226+I226*$B$2+0.5*K226*$B$2^2</f>
        <v>9.6657499403540328</v>
      </c>
      <c r="H227" s="6">
        <f t="shared" ref="H227:H258" si="36">H226+J226*$B$2</f>
        <v>12.855752193730787</v>
      </c>
      <c r="I227" s="6">
        <f t="shared" ref="I227:I258" si="37">I226+K226*$B$2</f>
        <v>-6.7291111376204826</v>
      </c>
      <c r="J227" s="6">
        <v>0</v>
      </c>
      <c r="K227" s="6">
        <v>-9.8000000000000007</v>
      </c>
    </row>
    <row r="228" spans="4:11" x14ac:dyDescent="0.3">
      <c r="D228" s="6">
        <v>227</v>
      </c>
      <c r="E228" s="6">
        <f t="shared" si="27"/>
        <v>2.2599999999999958</v>
      </c>
      <c r="F228" s="6">
        <f t="shared" si="34"/>
        <v>29.053999957831479</v>
      </c>
      <c r="G228" s="6">
        <f t="shared" si="35"/>
        <v>9.5979688289778284</v>
      </c>
      <c r="H228" s="6">
        <f t="shared" si="36"/>
        <v>12.855752193730787</v>
      </c>
      <c r="I228" s="6">
        <f t="shared" si="37"/>
        <v>-6.8271111376204825</v>
      </c>
      <c r="J228" s="6">
        <v>0</v>
      </c>
      <c r="K228" s="6">
        <v>-9.8000000000000007</v>
      </c>
    </row>
    <row r="229" spans="4:11" x14ac:dyDescent="0.3">
      <c r="D229" s="6">
        <v>228</v>
      </c>
      <c r="E229" s="6">
        <f t="shared" si="27"/>
        <v>2.2699999999999956</v>
      </c>
      <c r="F229" s="6">
        <f t="shared" si="34"/>
        <v>29.182557479768786</v>
      </c>
      <c r="G229" s="6">
        <f t="shared" si="35"/>
        <v>9.5292077176016239</v>
      </c>
      <c r="H229" s="6">
        <f t="shared" si="36"/>
        <v>12.855752193730787</v>
      </c>
      <c r="I229" s="6">
        <f t="shared" si="37"/>
        <v>-6.9251111376204824</v>
      </c>
      <c r="J229" s="6">
        <v>0</v>
      </c>
      <c r="K229" s="6">
        <v>-9.8000000000000007</v>
      </c>
    </row>
    <row r="230" spans="4:11" x14ac:dyDescent="0.3">
      <c r="D230" s="6">
        <v>229</v>
      </c>
      <c r="E230" s="6">
        <f t="shared" si="27"/>
        <v>2.2799999999999954</v>
      </c>
      <c r="F230" s="6">
        <f t="shared" si="34"/>
        <v>29.311115001706092</v>
      </c>
      <c r="G230" s="6">
        <f t="shared" si="35"/>
        <v>9.4594666062254191</v>
      </c>
      <c r="H230" s="6">
        <f t="shared" si="36"/>
        <v>12.855752193730787</v>
      </c>
      <c r="I230" s="6">
        <f t="shared" si="37"/>
        <v>-7.0231111376204822</v>
      </c>
      <c r="J230" s="6">
        <v>0</v>
      </c>
      <c r="K230" s="6">
        <v>-9.8000000000000007</v>
      </c>
    </row>
    <row r="231" spans="4:11" x14ac:dyDescent="0.3">
      <c r="D231" s="6">
        <v>230</v>
      </c>
      <c r="E231" s="6">
        <f t="shared" si="27"/>
        <v>2.2899999999999952</v>
      </c>
      <c r="F231" s="6">
        <f t="shared" si="34"/>
        <v>29.439672523643399</v>
      </c>
      <c r="G231" s="6">
        <f t="shared" si="35"/>
        <v>9.3887454948492159</v>
      </c>
      <c r="H231" s="6">
        <f t="shared" si="36"/>
        <v>12.855752193730787</v>
      </c>
      <c r="I231" s="6">
        <f t="shared" si="37"/>
        <v>-7.1211111376204821</v>
      </c>
      <c r="J231" s="6">
        <v>0</v>
      </c>
      <c r="K231" s="6">
        <v>-9.8000000000000007</v>
      </c>
    </row>
    <row r="232" spans="4:11" x14ac:dyDescent="0.3">
      <c r="D232" s="6">
        <v>231</v>
      </c>
      <c r="E232" s="6">
        <f t="shared" si="27"/>
        <v>2.2999999999999949</v>
      </c>
      <c r="F232" s="6">
        <f t="shared" si="34"/>
        <v>29.568230045580705</v>
      </c>
      <c r="G232" s="6">
        <f t="shared" si="35"/>
        <v>9.3170443834730126</v>
      </c>
      <c r="H232" s="6">
        <f t="shared" si="36"/>
        <v>12.855752193730787</v>
      </c>
      <c r="I232" s="6">
        <f t="shared" si="37"/>
        <v>-7.219111137620482</v>
      </c>
      <c r="J232" s="6">
        <v>0</v>
      </c>
      <c r="K232" s="6">
        <v>-9.8000000000000007</v>
      </c>
    </row>
    <row r="233" spans="4:11" x14ac:dyDescent="0.3">
      <c r="D233" s="6">
        <v>232</v>
      </c>
      <c r="E233" s="6">
        <f t="shared" si="27"/>
        <v>2.3099999999999947</v>
      </c>
      <c r="F233" s="6">
        <f t="shared" si="34"/>
        <v>29.696787567518012</v>
      </c>
      <c r="G233" s="6">
        <f t="shared" si="35"/>
        <v>9.244363272096809</v>
      </c>
      <c r="H233" s="6">
        <f t="shared" si="36"/>
        <v>12.855752193730787</v>
      </c>
      <c r="I233" s="6">
        <f t="shared" si="37"/>
        <v>-7.3171111376204818</v>
      </c>
      <c r="J233" s="6">
        <v>0</v>
      </c>
      <c r="K233" s="6">
        <v>-9.8000000000000007</v>
      </c>
    </row>
    <row r="234" spans="4:11" x14ac:dyDescent="0.3">
      <c r="D234" s="6">
        <v>233</v>
      </c>
      <c r="E234" s="6">
        <f t="shared" si="27"/>
        <v>2.3199999999999945</v>
      </c>
      <c r="F234" s="6">
        <f t="shared" si="34"/>
        <v>29.825345089455318</v>
      </c>
      <c r="G234" s="6">
        <f t="shared" si="35"/>
        <v>9.1707021607206052</v>
      </c>
      <c r="H234" s="6">
        <f t="shared" si="36"/>
        <v>12.855752193730787</v>
      </c>
      <c r="I234" s="6">
        <f t="shared" si="37"/>
        <v>-7.4151111376204817</v>
      </c>
      <c r="J234" s="6">
        <v>0</v>
      </c>
      <c r="K234" s="6">
        <v>-9.8000000000000007</v>
      </c>
    </row>
    <row r="235" spans="4:11" x14ac:dyDescent="0.3">
      <c r="D235" s="6">
        <v>234</v>
      </c>
      <c r="E235" s="6">
        <f t="shared" si="27"/>
        <v>2.3299999999999943</v>
      </c>
      <c r="F235" s="6">
        <f t="shared" si="34"/>
        <v>29.953902611392625</v>
      </c>
      <c r="G235" s="6">
        <f t="shared" si="35"/>
        <v>9.0960610493444012</v>
      </c>
      <c r="H235" s="6">
        <f t="shared" si="36"/>
        <v>12.855752193730787</v>
      </c>
      <c r="I235" s="6">
        <f t="shared" si="37"/>
        <v>-7.5131111376204815</v>
      </c>
      <c r="J235" s="6">
        <v>0</v>
      </c>
      <c r="K235" s="6">
        <v>-9.8000000000000007</v>
      </c>
    </row>
    <row r="236" spans="4:11" x14ac:dyDescent="0.3">
      <c r="D236" s="6">
        <v>235</v>
      </c>
      <c r="E236" s="6">
        <f t="shared" si="27"/>
        <v>2.3399999999999941</v>
      </c>
      <c r="F236" s="6">
        <f t="shared" si="34"/>
        <v>30.082460133329931</v>
      </c>
      <c r="G236" s="6">
        <f t="shared" si="35"/>
        <v>9.020439937968197</v>
      </c>
      <c r="H236" s="6">
        <f t="shared" si="36"/>
        <v>12.855752193730787</v>
      </c>
      <c r="I236" s="6">
        <f t="shared" si="37"/>
        <v>-7.6111111376204814</v>
      </c>
      <c r="J236" s="6">
        <v>0</v>
      </c>
      <c r="K236" s="6">
        <v>-9.8000000000000007</v>
      </c>
    </row>
    <row r="237" spans="4:11" x14ac:dyDescent="0.3">
      <c r="D237" s="6">
        <v>236</v>
      </c>
      <c r="E237" s="6">
        <f t="shared" si="27"/>
        <v>2.3499999999999939</v>
      </c>
      <c r="F237" s="6">
        <f t="shared" si="34"/>
        <v>30.211017655267238</v>
      </c>
      <c r="G237" s="6">
        <f t="shared" si="35"/>
        <v>8.9438388265919926</v>
      </c>
      <c r="H237" s="6">
        <f t="shared" si="36"/>
        <v>12.855752193730787</v>
      </c>
      <c r="I237" s="6">
        <f t="shared" si="37"/>
        <v>-7.7091111376204813</v>
      </c>
      <c r="J237" s="6">
        <v>0</v>
      </c>
      <c r="K237" s="6">
        <v>-9.8000000000000007</v>
      </c>
    </row>
    <row r="238" spans="4:11" x14ac:dyDescent="0.3">
      <c r="D238" s="6">
        <v>237</v>
      </c>
      <c r="E238" s="6">
        <f t="shared" si="27"/>
        <v>2.3599999999999937</v>
      </c>
      <c r="F238" s="6">
        <f t="shared" si="34"/>
        <v>30.339575177204544</v>
      </c>
      <c r="G238" s="6">
        <f t="shared" si="35"/>
        <v>8.866257715215788</v>
      </c>
      <c r="H238" s="6">
        <f t="shared" si="36"/>
        <v>12.855752193730787</v>
      </c>
      <c r="I238" s="6">
        <f t="shared" si="37"/>
        <v>-7.8071111376204811</v>
      </c>
      <c r="J238" s="6">
        <v>0</v>
      </c>
      <c r="K238" s="6">
        <v>-9.8000000000000007</v>
      </c>
    </row>
    <row r="239" spans="4:11" x14ac:dyDescent="0.3">
      <c r="D239" s="6">
        <v>238</v>
      </c>
      <c r="E239" s="6">
        <f t="shared" si="27"/>
        <v>2.3699999999999934</v>
      </c>
      <c r="F239" s="6">
        <f t="shared" si="34"/>
        <v>30.468132699141851</v>
      </c>
      <c r="G239" s="6">
        <f t="shared" si="35"/>
        <v>8.7876966038395832</v>
      </c>
      <c r="H239" s="6">
        <f t="shared" si="36"/>
        <v>12.855752193730787</v>
      </c>
      <c r="I239" s="6">
        <f t="shared" si="37"/>
        <v>-7.905111137620481</v>
      </c>
      <c r="J239" s="6">
        <v>0</v>
      </c>
      <c r="K239" s="6">
        <v>-9.8000000000000007</v>
      </c>
    </row>
    <row r="240" spans="4:11" x14ac:dyDescent="0.3">
      <c r="D240" s="6">
        <v>239</v>
      </c>
      <c r="E240" s="6">
        <f t="shared" si="27"/>
        <v>2.3799999999999932</v>
      </c>
      <c r="F240" s="6">
        <f t="shared" si="34"/>
        <v>30.596690221079157</v>
      </c>
      <c r="G240" s="6">
        <f t="shared" si="35"/>
        <v>8.7081554924633799</v>
      </c>
      <c r="H240" s="6">
        <f t="shared" si="36"/>
        <v>12.855752193730787</v>
      </c>
      <c r="I240" s="6">
        <f t="shared" si="37"/>
        <v>-8.0031111376204809</v>
      </c>
      <c r="J240" s="6">
        <v>0</v>
      </c>
      <c r="K240" s="6">
        <v>-9.8000000000000007</v>
      </c>
    </row>
    <row r="241" spans="4:11" x14ac:dyDescent="0.3">
      <c r="D241" s="6">
        <v>240</v>
      </c>
      <c r="E241" s="6">
        <f t="shared" si="27"/>
        <v>2.389999999999993</v>
      </c>
      <c r="F241" s="6">
        <f t="shared" si="34"/>
        <v>30.725247743016464</v>
      </c>
      <c r="G241" s="6">
        <f t="shared" si="35"/>
        <v>8.6276343810871765</v>
      </c>
      <c r="H241" s="6">
        <f t="shared" si="36"/>
        <v>12.855752193730787</v>
      </c>
      <c r="I241" s="6">
        <f t="shared" si="37"/>
        <v>-8.1011111376204816</v>
      </c>
      <c r="J241" s="6">
        <v>0</v>
      </c>
      <c r="K241" s="6">
        <v>-9.8000000000000007</v>
      </c>
    </row>
    <row r="242" spans="4:11" x14ac:dyDescent="0.3">
      <c r="D242" s="6">
        <v>241</v>
      </c>
      <c r="E242" s="6">
        <f t="shared" si="27"/>
        <v>2.3999999999999928</v>
      </c>
      <c r="F242" s="6">
        <f t="shared" si="34"/>
        <v>30.85380526495377</v>
      </c>
      <c r="G242" s="6">
        <f t="shared" si="35"/>
        <v>8.5461332697109729</v>
      </c>
      <c r="H242" s="6">
        <f t="shared" si="36"/>
        <v>12.855752193730787</v>
      </c>
      <c r="I242" s="6">
        <f t="shared" si="37"/>
        <v>-8.1991111376204824</v>
      </c>
      <c r="J242" s="6">
        <v>0</v>
      </c>
      <c r="K242" s="6">
        <v>-9.8000000000000007</v>
      </c>
    </row>
    <row r="243" spans="4:11" x14ac:dyDescent="0.3">
      <c r="D243" s="6">
        <v>242</v>
      </c>
      <c r="E243" s="6">
        <f t="shared" si="27"/>
        <v>2.4099999999999926</v>
      </c>
      <c r="F243" s="6">
        <f t="shared" si="34"/>
        <v>30.982362786891077</v>
      </c>
      <c r="G243" s="6">
        <f t="shared" si="35"/>
        <v>8.463652158334769</v>
      </c>
      <c r="H243" s="6">
        <f t="shared" si="36"/>
        <v>12.855752193730787</v>
      </c>
      <c r="I243" s="6">
        <f t="shared" si="37"/>
        <v>-8.2971111376204831</v>
      </c>
      <c r="J243" s="6">
        <v>0</v>
      </c>
      <c r="K243" s="6">
        <v>-9.8000000000000007</v>
      </c>
    </row>
    <row r="244" spans="4:11" x14ac:dyDescent="0.3">
      <c r="D244" s="6">
        <v>243</v>
      </c>
      <c r="E244" s="6">
        <f t="shared" si="27"/>
        <v>2.4199999999999924</v>
      </c>
      <c r="F244" s="6">
        <f t="shared" si="34"/>
        <v>31.110920308828383</v>
      </c>
      <c r="G244" s="6">
        <f t="shared" si="35"/>
        <v>8.380191046958565</v>
      </c>
      <c r="H244" s="6">
        <f t="shared" si="36"/>
        <v>12.855752193730787</v>
      </c>
      <c r="I244" s="6">
        <f t="shared" si="37"/>
        <v>-8.3951111376204839</v>
      </c>
      <c r="J244" s="6">
        <v>0</v>
      </c>
      <c r="K244" s="6">
        <v>-9.8000000000000007</v>
      </c>
    </row>
    <row r="245" spans="4:11" x14ac:dyDescent="0.3">
      <c r="D245" s="6">
        <v>244</v>
      </c>
      <c r="E245" s="6">
        <f t="shared" si="27"/>
        <v>2.4299999999999922</v>
      </c>
      <c r="F245" s="6">
        <f t="shared" si="34"/>
        <v>31.23947783076569</v>
      </c>
      <c r="G245" s="6">
        <f t="shared" si="35"/>
        <v>8.2957499355823607</v>
      </c>
      <c r="H245" s="6">
        <f t="shared" si="36"/>
        <v>12.855752193730787</v>
      </c>
      <c r="I245" s="6">
        <f t="shared" si="37"/>
        <v>-8.4931111376204846</v>
      </c>
      <c r="J245" s="6">
        <v>0</v>
      </c>
      <c r="K245" s="6">
        <v>-9.8000000000000007</v>
      </c>
    </row>
    <row r="246" spans="4:11" x14ac:dyDescent="0.3">
      <c r="D246" s="6">
        <v>245</v>
      </c>
      <c r="E246" s="6">
        <f t="shared" si="27"/>
        <v>2.439999999999992</v>
      </c>
      <c r="F246" s="6">
        <f t="shared" si="34"/>
        <v>31.368035352702996</v>
      </c>
      <c r="G246" s="6">
        <f t="shared" si="35"/>
        <v>8.2103288242061563</v>
      </c>
      <c r="H246" s="6">
        <f t="shared" si="36"/>
        <v>12.855752193730787</v>
      </c>
      <c r="I246" s="6">
        <f t="shared" si="37"/>
        <v>-8.5911111376204854</v>
      </c>
      <c r="J246" s="6">
        <v>0</v>
      </c>
      <c r="K246" s="6">
        <v>-9.8000000000000007</v>
      </c>
    </row>
    <row r="247" spans="4:11" x14ac:dyDescent="0.3">
      <c r="D247" s="6">
        <v>246</v>
      </c>
      <c r="E247" s="6">
        <f t="shared" si="27"/>
        <v>2.4499999999999917</v>
      </c>
      <c r="F247" s="6">
        <f t="shared" si="34"/>
        <v>31.496592874640303</v>
      </c>
      <c r="G247" s="6">
        <f t="shared" si="35"/>
        <v>8.1239277128299516</v>
      </c>
      <c r="H247" s="6">
        <f t="shared" si="36"/>
        <v>12.855752193730787</v>
      </c>
      <c r="I247" s="6">
        <f t="shared" si="37"/>
        <v>-8.6891111376204861</v>
      </c>
      <c r="J247" s="6">
        <v>0</v>
      </c>
      <c r="K247" s="6">
        <v>-9.8000000000000007</v>
      </c>
    </row>
    <row r="248" spans="4:11" x14ac:dyDescent="0.3">
      <c r="D248" s="6">
        <v>247</v>
      </c>
      <c r="E248" s="6">
        <f t="shared" si="27"/>
        <v>2.4599999999999915</v>
      </c>
      <c r="F248" s="6">
        <f t="shared" si="34"/>
        <v>31.62515039657761</v>
      </c>
      <c r="G248" s="6">
        <f t="shared" si="35"/>
        <v>8.0365466014537468</v>
      </c>
      <c r="H248" s="6">
        <f t="shared" si="36"/>
        <v>12.855752193730787</v>
      </c>
      <c r="I248" s="6">
        <f t="shared" si="37"/>
        <v>-8.7871111376204869</v>
      </c>
      <c r="J248" s="6">
        <v>0</v>
      </c>
      <c r="K248" s="6">
        <v>-9.8000000000000007</v>
      </c>
    </row>
    <row r="249" spans="4:11" x14ac:dyDescent="0.3">
      <c r="D249" s="6">
        <v>248</v>
      </c>
      <c r="E249" s="6">
        <f t="shared" si="27"/>
        <v>2.4699999999999913</v>
      </c>
      <c r="F249" s="6">
        <f t="shared" si="34"/>
        <v>31.753707918514916</v>
      </c>
      <c r="G249" s="6">
        <f t="shared" si="35"/>
        <v>7.9481854900775417</v>
      </c>
      <c r="H249" s="6">
        <f t="shared" si="36"/>
        <v>12.855752193730787</v>
      </c>
      <c r="I249" s="6">
        <f t="shared" si="37"/>
        <v>-8.8851111376204877</v>
      </c>
      <c r="J249" s="6">
        <v>0</v>
      </c>
      <c r="K249" s="6">
        <v>-9.8000000000000007</v>
      </c>
    </row>
    <row r="250" spans="4:11" x14ac:dyDescent="0.3">
      <c r="D250" s="6">
        <v>249</v>
      </c>
      <c r="E250" s="6">
        <f t="shared" si="27"/>
        <v>2.4799999999999911</v>
      </c>
      <c r="F250" s="6">
        <f t="shared" si="34"/>
        <v>31.882265440452223</v>
      </c>
      <c r="G250" s="6">
        <f t="shared" si="35"/>
        <v>7.8588443787013365</v>
      </c>
      <c r="H250" s="6">
        <f t="shared" si="36"/>
        <v>12.855752193730787</v>
      </c>
      <c r="I250" s="6">
        <f t="shared" si="37"/>
        <v>-8.9831111376204884</v>
      </c>
      <c r="J250" s="6">
        <v>0</v>
      </c>
      <c r="K250" s="6">
        <v>-9.8000000000000007</v>
      </c>
    </row>
    <row r="251" spans="4:11" x14ac:dyDescent="0.3">
      <c r="D251" s="6">
        <v>250</v>
      </c>
      <c r="E251" s="6">
        <f t="shared" si="27"/>
        <v>2.4899999999999909</v>
      </c>
      <c r="F251" s="6">
        <f t="shared" si="34"/>
        <v>32.010822962389533</v>
      </c>
      <c r="G251" s="6">
        <f t="shared" si="35"/>
        <v>7.7685232673251319</v>
      </c>
      <c r="H251" s="6">
        <f t="shared" si="36"/>
        <v>12.855752193730787</v>
      </c>
      <c r="I251" s="6">
        <f t="shared" si="37"/>
        <v>-9.0811111376204892</v>
      </c>
      <c r="J251" s="6">
        <v>0</v>
      </c>
      <c r="K251" s="6">
        <v>-9.8000000000000007</v>
      </c>
    </row>
    <row r="252" spans="4:11" x14ac:dyDescent="0.3">
      <c r="D252" s="6">
        <v>251</v>
      </c>
      <c r="E252" s="6">
        <f t="shared" si="27"/>
        <v>2.4999999999999907</v>
      </c>
      <c r="F252" s="6">
        <f t="shared" si="34"/>
        <v>32.139380484326843</v>
      </c>
      <c r="G252" s="6">
        <f t="shared" si="35"/>
        <v>7.6772221559489271</v>
      </c>
      <c r="H252" s="6">
        <f t="shared" si="36"/>
        <v>12.855752193730787</v>
      </c>
      <c r="I252" s="6">
        <f t="shared" si="37"/>
        <v>-9.1791111376204899</v>
      </c>
      <c r="J252" s="6">
        <v>0</v>
      </c>
      <c r="K252" s="6">
        <v>-9.8000000000000007</v>
      </c>
    </row>
    <row r="253" spans="4:11" x14ac:dyDescent="0.3">
      <c r="D253" s="6">
        <v>252</v>
      </c>
      <c r="E253" s="6">
        <f t="shared" si="27"/>
        <v>2.5099999999999905</v>
      </c>
      <c r="F253" s="6">
        <f t="shared" si="34"/>
        <v>32.267938006264153</v>
      </c>
      <c r="G253" s="6">
        <f t="shared" si="35"/>
        <v>7.5849410445727221</v>
      </c>
      <c r="H253" s="6">
        <f t="shared" si="36"/>
        <v>12.855752193730787</v>
      </c>
      <c r="I253" s="6">
        <f t="shared" si="37"/>
        <v>-9.2771111376204907</v>
      </c>
      <c r="J253" s="6">
        <v>0</v>
      </c>
      <c r="K253" s="6">
        <v>-9.8000000000000007</v>
      </c>
    </row>
    <row r="254" spans="4:11" x14ac:dyDescent="0.3">
      <c r="D254" s="6">
        <v>253</v>
      </c>
      <c r="E254" s="6">
        <f t="shared" si="27"/>
        <v>2.5199999999999902</v>
      </c>
      <c r="F254" s="6">
        <f t="shared" si="34"/>
        <v>32.396495528201463</v>
      </c>
      <c r="G254" s="6">
        <f t="shared" si="35"/>
        <v>7.4916799331965169</v>
      </c>
      <c r="H254" s="6">
        <f t="shared" si="36"/>
        <v>12.855752193730787</v>
      </c>
      <c r="I254" s="6">
        <f t="shared" si="37"/>
        <v>-9.3751111376204914</v>
      </c>
      <c r="J254" s="6">
        <v>0</v>
      </c>
      <c r="K254" s="6">
        <v>-9.8000000000000007</v>
      </c>
    </row>
    <row r="255" spans="4:11" x14ac:dyDescent="0.3">
      <c r="D255" s="6">
        <v>254</v>
      </c>
      <c r="E255" s="6">
        <f t="shared" si="27"/>
        <v>2.52999999999999</v>
      </c>
      <c r="F255" s="6">
        <f t="shared" si="34"/>
        <v>32.525053050138773</v>
      </c>
      <c r="G255" s="6">
        <f t="shared" si="35"/>
        <v>7.3974388218203115</v>
      </c>
      <c r="H255" s="6">
        <f t="shared" si="36"/>
        <v>12.855752193730787</v>
      </c>
      <c r="I255" s="6">
        <f t="shared" si="37"/>
        <v>-9.4731111376204922</v>
      </c>
      <c r="J255" s="6">
        <v>0</v>
      </c>
      <c r="K255" s="6">
        <v>-9.8000000000000007</v>
      </c>
    </row>
    <row r="256" spans="4:11" x14ac:dyDescent="0.3">
      <c r="D256" s="6">
        <v>255</v>
      </c>
      <c r="E256" s="6">
        <f t="shared" si="27"/>
        <v>2.5399999999999898</v>
      </c>
      <c r="F256" s="6">
        <f t="shared" si="34"/>
        <v>32.653610572076083</v>
      </c>
      <c r="G256" s="6">
        <f t="shared" si="35"/>
        <v>7.3022177104441068</v>
      </c>
      <c r="H256" s="6">
        <f t="shared" si="36"/>
        <v>12.855752193730787</v>
      </c>
      <c r="I256" s="6">
        <f t="shared" si="37"/>
        <v>-9.5711111376204929</v>
      </c>
      <c r="J256" s="6">
        <v>0</v>
      </c>
      <c r="K256" s="6">
        <v>-9.8000000000000007</v>
      </c>
    </row>
    <row r="257" spans="4:11" x14ac:dyDescent="0.3">
      <c r="D257" s="6">
        <v>256</v>
      </c>
      <c r="E257" s="6">
        <f t="shared" si="27"/>
        <v>2.5499999999999896</v>
      </c>
      <c r="F257" s="6">
        <f t="shared" si="34"/>
        <v>32.782168094013393</v>
      </c>
      <c r="G257" s="6">
        <f t="shared" si="35"/>
        <v>7.2060165990679019</v>
      </c>
      <c r="H257" s="6">
        <f t="shared" si="36"/>
        <v>12.855752193730787</v>
      </c>
      <c r="I257" s="6">
        <f t="shared" si="37"/>
        <v>-9.6691111376204937</v>
      </c>
      <c r="J257" s="6">
        <v>0</v>
      </c>
      <c r="K257" s="6">
        <v>-9.8000000000000007</v>
      </c>
    </row>
    <row r="258" spans="4:11" x14ac:dyDescent="0.3">
      <c r="D258" s="6">
        <v>257</v>
      </c>
      <c r="E258" s="6">
        <f t="shared" si="27"/>
        <v>2.5599999999999894</v>
      </c>
      <c r="F258" s="6">
        <f t="shared" si="34"/>
        <v>32.910725615950703</v>
      </c>
      <c r="G258" s="6">
        <f t="shared" si="35"/>
        <v>7.1088354876916968</v>
      </c>
      <c r="H258" s="6">
        <f t="shared" si="36"/>
        <v>12.855752193730787</v>
      </c>
      <c r="I258" s="6">
        <f t="shared" si="37"/>
        <v>-9.7671111376204944</v>
      </c>
      <c r="J258" s="6">
        <v>0</v>
      </c>
      <c r="K258" s="6">
        <v>-9.8000000000000007</v>
      </c>
    </row>
    <row r="259" spans="4:11" x14ac:dyDescent="0.3">
      <c r="D259" s="6">
        <v>258</v>
      </c>
      <c r="E259" s="6">
        <f t="shared" si="27"/>
        <v>2.5699999999999892</v>
      </c>
      <c r="F259" s="6">
        <f t="shared" ref="F259:F315" si="38">F258+H258*$B$2+0.5*J258*$B$2^2</f>
        <v>33.039283137888013</v>
      </c>
      <c r="G259" s="6">
        <f t="shared" ref="G259:G315" si="39">G258+I258*$B$2+0.5*K258*$B$2^2</f>
        <v>7.0106743763154915</v>
      </c>
      <c r="H259" s="6">
        <f t="shared" ref="H259:H315" si="40">H258+J258*$B$2</f>
        <v>12.855752193730787</v>
      </c>
      <c r="I259" s="6">
        <f t="shared" ref="I259:I315" si="41">I258+K258*$B$2</f>
        <v>-9.8651111376204952</v>
      </c>
      <c r="J259" s="6">
        <v>0</v>
      </c>
      <c r="K259" s="6">
        <v>-9.8000000000000007</v>
      </c>
    </row>
    <row r="260" spans="4:11" x14ac:dyDescent="0.3">
      <c r="D260" s="6">
        <v>259</v>
      </c>
      <c r="E260" s="6">
        <f t="shared" ref="E260:E315" si="42">$B$2+E259</f>
        <v>2.579999999999989</v>
      </c>
      <c r="F260" s="6">
        <f t="shared" si="38"/>
        <v>33.167840659825323</v>
      </c>
      <c r="G260" s="6">
        <f t="shared" si="39"/>
        <v>6.9115332649392869</v>
      </c>
      <c r="H260" s="6">
        <f t="shared" si="40"/>
        <v>12.855752193730787</v>
      </c>
      <c r="I260" s="6">
        <f t="shared" si="41"/>
        <v>-9.9631111376204959</v>
      </c>
      <c r="J260" s="6">
        <v>0</v>
      </c>
      <c r="K260" s="6">
        <v>-9.8000000000000007</v>
      </c>
    </row>
    <row r="261" spans="4:11" x14ac:dyDescent="0.3">
      <c r="D261" s="6">
        <v>260</v>
      </c>
      <c r="E261" s="6">
        <f t="shared" si="42"/>
        <v>2.5899999999999888</v>
      </c>
      <c r="F261" s="6">
        <f t="shared" si="38"/>
        <v>33.296398181762633</v>
      </c>
      <c r="G261" s="6">
        <f t="shared" si="39"/>
        <v>6.8114121535630821</v>
      </c>
      <c r="H261" s="6">
        <f t="shared" si="40"/>
        <v>12.855752193730787</v>
      </c>
      <c r="I261" s="6">
        <f t="shared" si="41"/>
        <v>-10.061111137620497</v>
      </c>
      <c r="J261" s="6">
        <v>0</v>
      </c>
      <c r="K261" s="6">
        <v>-9.8000000000000007</v>
      </c>
    </row>
    <row r="262" spans="4:11" x14ac:dyDescent="0.3">
      <c r="D262" s="6">
        <v>261</v>
      </c>
      <c r="E262" s="6">
        <f t="shared" si="42"/>
        <v>2.5999999999999885</v>
      </c>
      <c r="F262" s="6">
        <f t="shared" si="38"/>
        <v>33.424955703699943</v>
      </c>
      <c r="G262" s="6">
        <f t="shared" si="39"/>
        <v>6.710311042186877</v>
      </c>
      <c r="H262" s="6">
        <f t="shared" si="40"/>
        <v>12.855752193730787</v>
      </c>
      <c r="I262" s="6">
        <f t="shared" si="41"/>
        <v>-10.159111137620497</v>
      </c>
      <c r="J262" s="6">
        <v>0</v>
      </c>
      <c r="K262" s="6">
        <v>-9.8000000000000007</v>
      </c>
    </row>
    <row r="263" spans="4:11" x14ac:dyDescent="0.3">
      <c r="D263" s="6">
        <v>262</v>
      </c>
      <c r="E263" s="6">
        <f t="shared" si="42"/>
        <v>2.6099999999999883</v>
      </c>
      <c r="F263" s="6">
        <f t="shared" si="38"/>
        <v>33.553513225637253</v>
      </c>
      <c r="G263" s="6">
        <f t="shared" si="39"/>
        <v>6.6082299308106718</v>
      </c>
      <c r="H263" s="6">
        <f t="shared" si="40"/>
        <v>12.855752193730787</v>
      </c>
      <c r="I263" s="6">
        <f t="shared" si="41"/>
        <v>-10.257111137620498</v>
      </c>
      <c r="J263" s="6">
        <v>0</v>
      </c>
      <c r="K263" s="6">
        <v>-9.8000000000000007</v>
      </c>
    </row>
    <row r="264" spans="4:11" x14ac:dyDescent="0.3">
      <c r="D264" s="6">
        <v>263</v>
      </c>
      <c r="E264" s="6">
        <f t="shared" si="42"/>
        <v>2.6199999999999881</v>
      </c>
      <c r="F264" s="6">
        <f t="shared" si="38"/>
        <v>33.682070747574564</v>
      </c>
      <c r="G264" s="6">
        <f t="shared" si="39"/>
        <v>6.5051688194344663</v>
      </c>
      <c r="H264" s="6">
        <f t="shared" si="40"/>
        <v>12.855752193730787</v>
      </c>
      <c r="I264" s="6">
        <f t="shared" si="41"/>
        <v>-10.355111137620499</v>
      </c>
      <c r="J264" s="6">
        <v>0</v>
      </c>
      <c r="K264" s="6">
        <v>-9.8000000000000007</v>
      </c>
    </row>
    <row r="265" spans="4:11" x14ac:dyDescent="0.3">
      <c r="D265" s="6">
        <v>264</v>
      </c>
      <c r="E265" s="6">
        <f t="shared" si="42"/>
        <v>2.6299999999999879</v>
      </c>
      <c r="F265" s="6">
        <f t="shared" si="38"/>
        <v>33.810628269511874</v>
      </c>
      <c r="G265" s="6">
        <f t="shared" si="39"/>
        <v>6.4011277080582616</v>
      </c>
      <c r="H265" s="6">
        <f t="shared" si="40"/>
        <v>12.855752193730787</v>
      </c>
      <c r="I265" s="6">
        <f t="shared" si="41"/>
        <v>-10.4531111376205</v>
      </c>
      <c r="J265" s="6">
        <v>0</v>
      </c>
      <c r="K265" s="6">
        <v>-9.8000000000000007</v>
      </c>
    </row>
    <row r="266" spans="4:11" x14ac:dyDescent="0.3">
      <c r="D266" s="6">
        <v>265</v>
      </c>
      <c r="E266" s="6">
        <f t="shared" si="42"/>
        <v>2.6399999999999877</v>
      </c>
      <c r="F266" s="6">
        <f t="shared" si="38"/>
        <v>33.939185791449184</v>
      </c>
      <c r="G266" s="6">
        <f t="shared" si="39"/>
        <v>6.2961065966820566</v>
      </c>
      <c r="H266" s="6">
        <f t="shared" si="40"/>
        <v>12.855752193730787</v>
      </c>
      <c r="I266" s="6">
        <f t="shared" si="41"/>
        <v>-10.5511111376205</v>
      </c>
      <c r="J266" s="6">
        <v>0</v>
      </c>
      <c r="K266" s="6">
        <v>-9.8000000000000007</v>
      </c>
    </row>
    <row r="267" spans="4:11" x14ac:dyDescent="0.3">
      <c r="D267" s="6">
        <v>266</v>
      </c>
      <c r="E267" s="6">
        <f t="shared" si="42"/>
        <v>2.6499999999999875</v>
      </c>
      <c r="F267" s="6">
        <f t="shared" si="38"/>
        <v>34.067743313386494</v>
      </c>
      <c r="G267" s="6">
        <f t="shared" si="39"/>
        <v>6.1901054853058515</v>
      </c>
      <c r="H267" s="6">
        <f t="shared" si="40"/>
        <v>12.855752193730787</v>
      </c>
      <c r="I267" s="6">
        <f t="shared" si="41"/>
        <v>-10.649111137620501</v>
      </c>
      <c r="J267" s="6">
        <v>0</v>
      </c>
      <c r="K267" s="6">
        <v>-9.8000000000000007</v>
      </c>
    </row>
    <row r="268" spans="4:11" x14ac:dyDescent="0.3">
      <c r="D268" s="6">
        <v>267</v>
      </c>
      <c r="E268" s="6">
        <f t="shared" si="42"/>
        <v>2.6599999999999873</v>
      </c>
      <c r="F268" s="6">
        <f t="shared" si="38"/>
        <v>34.196300835323804</v>
      </c>
      <c r="G268" s="6">
        <f t="shared" si="39"/>
        <v>6.0831243739296461</v>
      </c>
      <c r="H268" s="6">
        <f t="shared" si="40"/>
        <v>12.855752193730787</v>
      </c>
      <c r="I268" s="6">
        <f t="shared" si="41"/>
        <v>-10.747111137620502</v>
      </c>
      <c r="J268" s="6">
        <v>0</v>
      </c>
      <c r="K268" s="6">
        <v>-9.8000000000000007</v>
      </c>
    </row>
    <row r="269" spans="4:11" x14ac:dyDescent="0.3">
      <c r="D269" s="6">
        <v>268</v>
      </c>
      <c r="E269" s="6">
        <f t="shared" si="42"/>
        <v>2.6699999999999871</v>
      </c>
      <c r="F269" s="6">
        <f t="shared" si="38"/>
        <v>34.324858357261114</v>
      </c>
      <c r="G269" s="6">
        <f t="shared" si="39"/>
        <v>5.9751632625534414</v>
      </c>
      <c r="H269" s="6">
        <f t="shared" si="40"/>
        <v>12.855752193730787</v>
      </c>
      <c r="I269" s="6">
        <f t="shared" si="41"/>
        <v>-10.845111137620503</v>
      </c>
      <c r="J269" s="6">
        <v>0</v>
      </c>
      <c r="K269" s="6">
        <v>-9.8000000000000007</v>
      </c>
    </row>
    <row r="270" spans="4:11" x14ac:dyDescent="0.3">
      <c r="D270" s="6">
        <v>269</v>
      </c>
      <c r="E270" s="6">
        <f t="shared" si="42"/>
        <v>2.6799999999999868</v>
      </c>
      <c r="F270" s="6">
        <f t="shared" si="38"/>
        <v>34.453415879198424</v>
      </c>
      <c r="G270" s="6">
        <f t="shared" si="39"/>
        <v>5.8662221511772366</v>
      </c>
      <c r="H270" s="6">
        <f t="shared" si="40"/>
        <v>12.855752193730787</v>
      </c>
      <c r="I270" s="6">
        <f t="shared" si="41"/>
        <v>-10.943111137620503</v>
      </c>
      <c r="J270" s="6">
        <v>0</v>
      </c>
      <c r="K270" s="6">
        <v>-9.8000000000000007</v>
      </c>
    </row>
    <row r="271" spans="4:11" x14ac:dyDescent="0.3">
      <c r="D271" s="6">
        <v>270</v>
      </c>
      <c r="E271" s="6">
        <f t="shared" si="42"/>
        <v>2.6899999999999866</v>
      </c>
      <c r="F271" s="6">
        <f t="shared" si="38"/>
        <v>34.581973401135734</v>
      </c>
      <c r="G271" s="6">
        <f t="shared" si="39"/>
        <v>5.7563010398010315</v>
      </c>
      <c r="H271" s="6">
        <f t="shared" si="40"/>
        <v>12.855752193730787</v>
      </c>
      <c r="I271" s="6">
        <f t="shared" si="41"/>
        <v>-11.041111137620504</v>
      </c>
      <c r="J271" s="6">
        <v>0</v>
      </c>
      <c r="K271" s="6">
        <v>-9.8000000000000007</v>
      </c>
    </row>
    <row r="272" spans="4:11" x14ac:dyDescent="0.3">
      <c r="D272" s="6">
        <v>271</v>
      </c>
      <c r="E272" s="6">
        <f t="shared" si="42"/>
        <v>2.6999999999999864</v>
      </c>
      <c r="F272" s="6">
        <f t="shared" si="38"/>
        <v>34.710530923073044</v>
      </c>
      <c r="G272" s="6">
        <f t="shared" si="39"/>
        <v>5.6453999284248262</v>
      </c>
      <c r="H272" s="6">
        <f t="shared" si="40"/>
        <v>12.855752193730787</v>
      </c>
      <c r="I272" s="6">
        <f t="shared" si="41"/>
        <v>-11.139111137620505</v>
      </c>
      <c r="J272" s="6">
        <v>0</v>
      </c>
      <c r="K272" s="6">
        <v>-9.8000000000000007</v>
      </c>
    </row>
    <row r="273" spans="4:11" x14ac:dyDescent="0.3">
      <c r="D273" s="6">
        <v>272</v>
      </c>
      <c r="E273" s="6">
        <f t="shared" si="42"/>
        <v>2.7099999999999862</v>
      </c>
      <c r="F273" s="6">
        <f t="shared" si="38"/>
        <v>34.839088445010354</v>
      </c>
      <c r="G273" s="6">
        <f t="shared" si="39"/>
        <v>5.5335188170486207</v>
      </c>
      <c r="H273" s="6">
        <f t="shared" si="40"/>
        <v>12.855752193730787</v>
      </c>
      <c r="I273" s="6">
        <f t="shared" si="41"/>
        <v>-11.237111137620506</v>
      </c>
      <c r="J273" s="6">
        <v>0</v>
      </c>
      <c r="K273" s="6">
        <v>-9.8000000000000007</v>
      </c>
    </row>
    <row r="274" spans="4:11" x14ac:dyDescent="0.3">
      <c r="D274" s="6">
        <v>273</v>
      </c>
      <c r="E274" s="6">
        <f t="shared" si="42"/>
        <v>2.719999999999986</v>
      </c>
      <c r="F274" s="6">
        <f t="shared" si="38"/>
        <v>34.967645966947664</v>
      </c>
      <c r="G274" s="6">
        <f t="shared" si="39"/>
        <v>5.4206577056724159</v>
      </c>
      <c r="H274" s="6">
        <f t="shared" si="40"/>
        <v>12.855752193730787</v>
      </c>
      <c r="I274" s="6">
        <f t="shared" si="41"/>
        <v>-11.335111137620506</v>
      </c>
      <c r="J274" s="6">
        <v>0</v>
      </c>
      <c r="K274" s="6">
        <v>-9.8000000000000007</v>
      </c>
    </row>
    <row r="275" spans="4:11" x14ac:dyDescent="0.3">
      <c r="D275" s="6">
        <v>274</v>
      </c>
      <c r="E275" s="6">
        <f t="shared" si="42"/>
        <v>2.7299999999999858</v>
      </c>
      <c r="F275" s="6">
        <f t="shared" si="38"/>
        <v>35.096203488884974</v>
      </c>
      <c r="G275" s="6">
        <f t="shared" si="39"/>
        <v>5.3068165942962109</v>
      </c>
      <c r="H275" s="6">
        <f t="shared" si="40"/>
        <v>12.855752193730787</v>
      </c>
      <c r="I275" s="6">
        <f t="shared" si="41"/>
        <v>-11.433111137620507</v>
      </c>
      <c r="J275" s="6">
        <v>0</v>
      </c>
      <c r="K275" s="6">
        <v>-9.8000000000000007</v>
      </c>
    </row>
    <row r="276" spans="4:11" x14ac:dyDescent="0.3">
      <c r="D276" s="6">
        <v>275</v>
      </c>
      <c r="E276" s="6">
        <f t="shared" si="42"/>
        <v>2.7399999999999856</v>
      </c>
      <c r="F276" s="6">
        <f t="shared" si="38"/>
        <v>35.224761010822284</v>
      </c>
      <c r="G276" s="6">
        <f t="shared" si="39"/>
        <v>5.1919954829200057</v>
      </c>
      <c r="H276" s="6">
        <f t="shared" si="40"/>
        <v>12.855752193730787</v>
      </c>
      <c r="I276" s="6">
        <f t="shared" si="41"/>
        <v>-11.531111137620508</v>
      </c>
      <c r="J276" s="6">
        <v>0</v>
      </c>
      <c r="K276" s="6">
        <v>-9.8000000000000007</v>
      </c>
    </row>
    <row r="277" spans="4:11" x14ac:dyDescent="0.3">
      <c r="D277" s="6">
        <v>276</v>
      </c>
      <c r="E277" s="6">
        <f t="shared" si="42"/>
        <v>2.7499999999999853</v>
      </c>
      <c r="F277" s="6">
        <f t="shared" si="38"/>
        <v>35.353318532759594</v>
      </c>
      <c r="G277" s="6">
        <f t="shared" si="39"/>
        <v>5.0761943715438003</v>
      </c>
      <c r="H277" s="6">
        <f t="shared" si="40"/>
        <v>12.855752193730787</v>
      </c>
      <c r="I277" s="6">
        <f t="shared" si="41"/>
        <v>-11.629111137620509</v>
      </c>
      <c r="J277" s="6">
        <v>0</v>
      </c>
      <c r="K277" s="6">
        <v>-9.8000000000000007</v>
      </c>
    </row>
    <row r="278" spans="4:11" x14ac:dyDescent="0.3">
      <c r="D278" s="6">
        <v>277</v>
      </c>
      <c r="E278" s="6">
        <f t="shared" si="42"/>
        <v>2.7599999999999851</v>
      </c>
      <c r="F278" s="6">
        <f t="shared" si="38"/>
        <v>35.481876054696905</v>
      </c>
      <c r="G278" s="6">
        <f t="shared" si="39"/>
        <v>4.9594132601675947</v>
      </c>
      <c r="H278" s="6">
        <f t="shared" si="40"/>
        <v>12.855752193730787</v>
      </c>
      <c r="I278" s="6">
        <f t="shared" si="41"/>
        <v>-11.727111137620509</v>
      </c>
      <c r="J278" s="6">
        <v>0</v>
      </c>
      <c r="K278" s="6">
        <v>-9.8000000000000007</v>
      </c>
    </row>
    <row r="279" spans="4:11" x14ac:dyDescent="0.3">
      <c r="D279" s="6">
        <v>278</v>
      </c>
      <c r="E279" s="6">
        <f t="shared" si="42"/>
        <v>2.7699999999999849</v>
      </c>
      <c r="F279" s="6">
        <f t="shared" si="38"/>
        <v>35.610433576634215</v>
      </c>
      <c r="G279" s="6">
        <f t="shared" si="39"/>
        <v>4.8416521487913897</v>
      </c>
      <c r="H279" s="6">
        <f t="shared" si="40"/>
        <v>12.855752193730787</v>
      </c>
      <c r="I279" s="6">
        <f t="shared" si="41"/>
        <v>-11.82511113762051</v>
      </c>
      <c r="J279" s="6">
        <v>0</v>
      </c>
      <c r="K279" s="6">
        <v>-9.8000000000000007</v>
      </c>
    </row>
    <row r="280" spans="4:11" x14ac:dyDescent="0.3">
      <c r="D280" s="6">
        <v>279</v>
      </c>
      <c r="E280" s="6">
        <f t="shared" si="42"/>
        <v>2.7799999999999847</v>
      </c>
      <c r="F280" s="6">
        <f t="shared" si="38"/>
        <v>35.738991098571525</v>
      </c>
      <c r="G280" s="6">
        <f t="shared" si="39"/>
        <v>4.7229110374151846</v>
      </c>
      <c r="H280" s="6">
        <f t="shared" si="40"/>
        <v>12.855752193730787</v>
      </c>
      <c r="I280" s="6">
        <f t="shared" si="41"/>
        <v>-11.923111137620511</v>
      </c>
      <c r="J280" s="6">
        <v>0</v>
      </c>
      <c r="K280" s="6">
        <v>-9.8000000000000007</v>
      </c>
    </row>
    <row r="281" spans="4:11" x14ac:dyDescent="0.3">
      <c r="D281" s="6">
        <v>280</v>
      </c>
      <c r="E281" s="6">
        <f t="shared" si="42"/>
        <v>2.7899999999999845</v>
      </c>
      <c r="F281" s="6">
        <f t="shared" si="38"/>
        <v>35.867548620508835</v>
      </c>
      <c r="G281" s="6">
        <f t="shared" si="39"/>
        <v>4.6031899260389793</v>
      </c>
      <c r="H281" s="6">
        <f t="shared" si="40"/>
        <v>12.855752193730787</v>
      </c>
      <c r="I281" s="6">
        <f t="shared" si="41"/>
        <v>-12.021111137620512</v>
      </c>
      <c r="J281" s="6">
        <v>0</v>
      </c>
      <c r="K281" s="6">
        <v>-9.8000000000000007</v>
      </c>
    </row>
    <row r="282" spans="4:11" x14ac:dyDescent="0.3">
      <c r="D282" s="6">
        <v>281</v>
      </c>
      <c r="E282" s="6">
        <f t="shared" si="42"/>
        <v>2.7999999999999843</v>
      </c>
      <c r="F282" s="6">
        <f t="shared" si="38"/>
        <v>35.996106142446145</v>
      </c>
      <c r="G282" s="6">
        <f t="shared" si="39"/>
        <v>4.4824888146627737</v>
      </c>
      <c r="H282" s="6">
        <f t="shared" si="40"/>
        <v>12.855752193730787</v>
      </c>
      <c r="I282" s="6">
        <f t="shared" si="41"/>
        <v>-12.119111137620513</v>
      </c>
      <c r="J282" s="6">
        <v>0</v>
      </c>
      <c r="K282" s="6">
        <v>-9.8000000000000007</v>
      </c>
    </row>
    <row r="283" spans="4:11" x14ac:dyDescent="0.3">
      <c r="D283" s="6">
        <v>282</v>
      </c>
      <c r="E283" s="6">
        <f t="shared" si="42"/>
        <v>2.8099999999999841</v>
      </c>
      <c r="F283" s="6">
        <f t="shared" si="38"/>
        <v>36.124663664383455</v>
      </c>
      <c r="G283" s="6">
        <f t="shared" si="39"/>
        <v>4.3608077032865689</v>
      </c>
      <c r="H283" s="6">
        <f t="shared" si="40"/>
        <v>12.855752193730787</v>
      </c>
      <c r="I283" s="6">
        <f t="shared" si="41"/>
        <v>-12.217111137620513</v>
      </c>
      <c r="J283" s="6">
        <v>0</v>
      </c>
      <c r="K283" s="6">
        <v>-9.8000000000000007</v>
      </c>
    </row>
    <row r="284" spans="4:11" x14ac:dyDescent="0.3">
      <c r="D284" s="6">
        <v>283</v>
      </c>
      <c r="E284" s="6">
        <f t="shared" si="42"/>
        <v>2.8199999999999839</v>
      </c>
      <c r="F284" s="6">
        <f t="shared" si="38"/>
        <v>36.253221186320765</v>
      </c>
      <c r="G284" s="6">
        <f t="shared" si="39"/>
        <v>4.2381465919103638</v>
      </c>
      <c r="H284" s="6">
        <f t="shared" si="40"/>
        <v>12.855752193730787</v>
      </c>
      <c r="I284" s="6">
        <f t="shared" si="41"/>
        <v>-12.315111137620514</v>
      </c>
      <c r="J284" s="6">
        <v>0</v>
      </c>
      <c r="K284" s="6">
        <v>-9.8000000000000007</v>
      </c>
    </row>
    <row r="285" spans="4:11" x14ac:dyDescent="0.3">
      <c r="D285" s="6">
        <v>284</v>
      </c>
      <c r="E285" s="6">
        <f t="shared" si="42"/>
        <v>2.8299999999999836</v>
      </c>
      <c r="F285" s="6">
        <f t="shared" si="38"/>
        <v>36.381778708258075</v>
      </c>
      <c r="G285" s="6">
        <f t="shared" si="39"/>
        <v>4.1145054805341585</v>
      </c>
      <c r="H285" s="6">
        <f t="shared" si="40"/>
        <v>12.855752193730787</v>
      </c>
      <c r="I285" s="6">
        <f t="shared" si="41"/>
        <v>-12.413111137620515</v>
      </c>
      <c r="J285" s="6">
        <v>0</v>
      </c>
      <c r="K285" s="6">
        <v>-9.8000000000000007</v>
      </c>
    </row>
    <row r="286" spans="4:11" x14ac:dyDescent="0.3">
      <c r="D286" s="6">
        <v>285</v>
      </c>
      <c r="E286" s="6">
        <f t="shared" si="42"/>
        <v>2.8399999999999834</v>
      </c>
      <c r="F286" s="6">
        <f t="shared" si="38"/>
        <v>36.510336230195385</v>
      </c>
      <c r="G286" s="6">
        <f t="shared" si="39"/>
        <v>3.9898843691579531</v>
      </c>
      <c r="H286" s="6">
        <f t="shared" si="40"/>
        <v>12.855752193730787</v>
      </c>
      <c r="I286" s="6">
        <f t="shared" si="41"/>
        <v>-12.511111137620516</v>
      </c>
      <c r="J286" s="6">
        <v>0</v>
      </c>
      <c r="K286" s="6">
        <v>-9.8000000000000007</v>
      </c>
    </row>
    <row r="287" spans="4:11" x14ac:dyDescent="0.3">
      <c r="D287" s="6">
        <v>286</v>
      </c>
      <c r="E287" s="6">
        <f t="shared" si="42"/>
        <v>2.8499999999999832</v>
      </c>
      <c r="F287" s="6">
        <f t="shared" si="38"/>
        <v>36.638893752132695</v>
      </c>
      <c r="G287" s="6">
        <f t="shared" si="39"/>
        <v>3.8642832577817479</v>
      </c>
      <c r="H287" s="6">
        <f t="shared" si="40"/>
        <v>12.855752193730787</v>
      </c>
      <c r="I287" s="6">
        <f t="shared" si="41"/>
        <v>-12.609111137620516</v>
      </c>
      <c r="J287" s="6">
        <v>0</v>
      </c>
      <c r="K287" s="6">
        <v>-9.8000000000000007</v>
      </c>
    </row>
    <row r="288" spans="4:11" x14ac:dyDescent="0.3">
      <c r="D288" s="6">
        <v>287</v>
      </c>
      <c r="E288" s="6">
        <f t="shared" si="42"/>
        <v>2.859999999999983</v>
      </c>
      <c r="F288" s="6">
        <f t="shared" si="38"/>
        <v>36.767451274070005</v>
      </c>
      <c r="G288" s="6">
        <f t="shared" si="39"/>
        <v>3.7377021464055424</v>
      </c>
      <c r="H288" s="6">
        <f t="shared" si="40"/>
        <v>12.855752193730787</v>
      </c>
      <c r="I288" s="6">
        <f t="shared" si="41"/>
        <v>-12.707111137620517</v>
      </c>
      <c r="J288" s="6">
        <v>0</v>
      </c>
      <c r="K288" s="6">
        <v>-9.8000000000000007</v>
      </c>
    </row>
    <row r="289" spans="4:11" x14ac:dyDescent="0.3">
      <c r="D289" s="6">
        <v>288</v>
      </c>
      <c r="E289" s="6">
        <f t="shared" si="42"/>
        <v>2.8699999999999828</v>
      </c>
      <c r="F289" s="6">
        <f t="shared" si="38"/>
        <v>36.896008796007315</v>
      </c>
      <c r="G289" s="6">
        <f t="shared" si="39"/>
        <v>3.6101410350293373</v>
      </c>
      <c r="H289" s="6">
        <f t="shared" si="40"/>
        <v>12.855752193730787</v>
      </c>
      <c r="I289" s="6">
        <f t="shared" si="41"/>
        <v>-12.805111137620518</v>
      </c>
      <c r="J289" s="6">
        <v>0</v>
      </c>
      <c r="K289" s="6">
        <v>-9.8000000000000007</v>
      </c>
    </row>
    <row r="290" spans="4:11" x14ac:dyDescent="0.3">
      <c r="D290" s="6">
        <v>289</v>
      </c>
      <c r="E290" s="6">
        <f t="shared" si="42"/>
        <v>2.8799999999999826</v>
      </c>
      <c r="F290" s="6">
        <f t="shared" si="38"/>
        <v>37.024566317944625</v>
      </c>
      <c r="G290" s="6">
        <f t="shared" si="39"/>
        <v>3.4815999236531319</v>
      </c>
      <c r="H290" s="6">
        <f t="shared" si="40"/>
        <v>12.855752193730787</v>
      </c>
      <c r="I290" s="6">
        <f t="shared" si="41"/>
        <v>-12.903111137620519</v>
      </c>
      <c r="J290" s="6">
        <v>0</v>
      </c>
      <c r="K290" s="6">
        <v>-9.8000000000000007</v>
      </c>
    </row>
    <row r="291" spans="4:11" x14ac:dyDescent="0.3">
      <c r="D291" s="6">
        <v>290</v>
      </c>
      <c r="E291" s="6">
        <f t="shared" si="42"/>
        <v>2.8899999999999824</v>
      </c>
      <c r="F291" s="6">
        <f t="shared" si="38"/>
        <v>37.153123839881935</v>
      </c>
      <c r="G291" s="6">
        <f t="shared" si="39"/>
        <v>3.3520788122769267</v>
      </c>
      <c r="H291" s="6">
        <f t="shared" si="40"/>
        <v>12.855752193730787</v>
      </c>
      <c r="I291" s="6">
        <f t="shared" si="41"/>
        <v>-13.001111137620519</v>
      </c>
      <c r="J291" s="6">
        <v>0</v>
      </c>
      <c r="K291" s="6">
        <v>-9.8000000000000007</v>
      </c>
    </row>
    <row r="292" spans="4:11" x14ac:dyDescent="0.3">
      <c r="D292" s="6">
        <v>291</v>
      </c>
      <c r="E292" s="6">
        <f t="shared" si="42"/>
        <v>2.8999999999999821</v>
      </c>
      <c r="F292" s="6">
        <f t="shared" si="38"/>
        <v>37.281681361819246</v>
      </c>
      <c r="G292" s="6">
        <f t="shared" si="39"/>
        <v>3.2215777009007214</v>
      </c>
      <c r="H292" s="6">
        <f t="shared" si="40"/>
        <v>12.855752193730787</v>
      </c>
      <c r="I292" s="6">
        <f t="shared" si="41"/>
        <v>-13.09911113762052</v>
      </c>
      <c r="J292" s="6">
        <v>0</v>
      </c>
      <c r="K292" s="6">
        <v>-9.8000000000000007</v>
      </c>
    </row>
    <row r="293" spans="4:11" x14ac:dyDescent="0.3">
      <c r="D293" s="6">
        <v>292</v>
      </c>
      <c r="E293" s="6">
        <f t="shared" si="42"/>
        <v>2.9099999999999819</v>
      </c>
      <c r="F293" s="6">
        <f t="shared" si="38"/>
        <v>37.410238883756556</v>
      </c>
      <c r="G293" s="6">
        <f t="shared" si="39"/>
        <v>3.0900965895245163</v>
      </c>
      <c r="H293" s="6">
        <f t="shared" si="40"/>
        <v>12.855752193730787</v>
      </c>
      <c r="I293" s="6">
        <f t="shared" si="41"/>
        <v>-13.197111137620521</v>
      </c>
      <c r="J293" s="6">
        <v>0</v>
      </c>
      <c r="K293" s="6">
        <v>-9.8000000000000007</v>
      </c>
    </row>
    <row r="294" spans="4:11" x14ac:dyDescent="0.3">
      <c r="D294" s="6">
        <v>293</v>
      </c>
      <c r="E294" s="6">
        <f t="shared" si="42"/>
        <v>2.9199999999999817</v>
      </c>
      <c r="F294" s="6">
        <f t="shared" si="38"/>
        <v>37.538796405693866</v>
      </c>
      <c r="G294" s="6">
        <f t="shared" si="39"/>
        <v>2.957635478148311</v>
      </c>
      <c r="H294" s="6">
        <f t="shared" si="40"/>
        <v>12.855752193730787</v>
      </c>
      <c r="I294" s="6">
        <f t="shared" si="41"/>
        <v>-13.295111137620522</v>
      </c>
      <c r="J294" s="6">
        <v>0</v>
      </c>
      <c r="K294" s="6">
        <v>-9.8000000000000007</v>
      </c>
    </row>
    <row r="295" spans="4:11" x14ac:dyDescent="0.3">
      <c r="D295" s="6">
        <v>294</v>
      </c>
      <c r="E295" s="6">
        <f t="shared" si="42"/>
        <v>2.9299999999999815</v>
      </c>
      <c r="F295" s="6">
        <f t="shared" si="38"/>
        <v>37.667353927631176</v>
      </c>
      <c r="G295" s="6">
        <f t="shared" si="39"/>
        <v>2.8241943667721054</v>
      </c>
      <c r="H295" s="6">
        <f t="shared" si="40"/>
        <v>12.855752193730787</v>
      </c>
      <c r="I295" s="6">
        <f t="shared" si="41"/>
        <v>-13.393111137620522</v>
      </c>
      <c r="J295" s="6">
        <v>0</v>
      </c>
      <c r="K295" s="6">
        <v>-9.8000000000000007</v>
      </c>
    </row>
    <row r="296" spans="4:11" x14ac:dyDescent="0.3">
      <c r="D296" s="6">
        <v>295</v>
      </c>
      <c r="E296" s="6">
        <f t="shared" si="42"/>
        <v>2.9399999999999813</v>
      </c>
      <c r="F296" s="6">
        <f t="shared" si="38"/>
        <v>37.795911449568486</v>
      </c>
      <c r="G296" s="6">
        <f t="shared" si="39"/>
        <v>2.6897732553959002</v>
      </c>
      <c r="H296" s="6">
        <f t="shared" si="40"/>
        <v>12.855752193730787</v>
      </c>
      <c r="I296" s="6">
        <f t="shared" si="41"/>
        <v>-13.491111137620523</v>
      </c>
      <c r="J296" s="6">
        <v>0</v>
      </c>
      <c r="K296" s="6">
        <v>-9.8000000000000007</v>
      </c>
    </row>
    <row r="297" spans="4:11" x14ac:dyDescent="0.3">
      <c r="D297" s="6">
        <v>296</v>
      </c>
      <c r="E297" s="6">
        <f t="shared" si="42"/>
        <v>2.9499999999999811</v>
      </c>
      <c r="F297" s="6">
        <f t="shared" si="38"/>
        <v>37.924468971505796</v>
      </c>
      <c r="G297" s="6">
        <f t="shared" si="39"/>
        <v>2.5543721440196947</v>
      </c>
      <c r="H297" s="6">
        <f t="shared" si="40"/>
        <v>12.855752193730787</v>
      </c>
      <c r="I297" s="6">
        <f t="shared" si="41"/>
        <v>-13.589111137620524</v>
      </c>
      <c r="J297" s="6">
        <v>0</v>
      </c>
      <c r="K297" s="6">
        <v>-9.8000000000000007</v>
      </c>
    </row>
    <row r="298" spans="4:11" x14ac:dyDescent="0.3">
      <c r="D298" s="6">
        <v>297</v>
      </c>
      <c r="E298" s="6">
        <f t="shared" si="42"/>
        <v>2.9599999999999809</v>
      </c>
      <c r="F298" s="6">
        <f t="shared" si="38"/>
        <v>38.053026493443106</v>
      </c>
      <c r="G298" s="6">
        <f t="shared" si="39"/>
        <v>2.4179910326434895</v>
      </c>
      <c r="H298" s="6">
        <f t="shared" si="40"/>
        <v>12.855752193730787</v>
      </c>
      <c r="I298" s="6">
        <f t="shared" si="41"/>
        <v>-13.687111137620525</v>
      </c>
      <c r="J298" s="6">
        <v>0</v>
      </c>
      <c r="K298" s="6">
        <v>-9.8000000000000007</v>
      </c>
    </row>
    <row r="299" spans="4:11" x14ac:dyDescent="0.3">
      <c r="D299" s="6">
        <v>298</v>
      </c>
      <c r="E299" s="6">
        <f t="shared" si="42"/>
        <v>2.9699999999999807</v>
      </c>
      <c r="F299" s="6">
        <f t="shared" si="38"/>
        <v>38.181584015380416</v>
      </c>
      <c r="G299" s="6">
        <f t="shared" si="39"/>
        <v>2.280629921267284</v>
      </c>
      <c r="H299" s="6">
        <f t="shared" si="40"/>
        <v>12.855752193730787</v>
      </c>
      <c r="I299" s="6">
        <f t="shared" si="41"/>
        <v>-13.785111137620525</v>
      </c>
      <c r="J299" s="6">
        <v>0</v>
      </c>
      <c r="K299" s="6">
        <v>-9.8000000000000007</v>
      </c>
    </row>
    <row r="300" spans="4:11" x14ac:dyDescent="0.3">
      <c r="D300" s="6">
        <v>299</v>
      </c>
      <c r="E300" s="6">
        <f t="shared" si="42"/>
        <v>2.9799999999999804</v>
      </c>
      <c r="F300" s="6">
        <f t="shared" si="38"/>
        <v>38.310141537317726</v>
      </c>
      <c r="G300" s="6">
        <f t="shared" si="39"/>
        <v>2.1422888098910788</v>
      </c>
      <c r="H300" s="6">
        <f t="shared" si="40"/>
        <v>12.855752193730787</v>
      </c>
      <c r="I300" s="6">
        <f t="shared" si="41"/>
        <v>-13.883111137620526</v>
      </c>
      <c r="J300" s="6">
        <v>0</v>
      </c>
      <c r="K300" s="6">
        <v>-9.8000000000000007</v>
      </c>
    </row>
    <row r="301" spans="4:11" x14ac:dyDescent="0.3">
      <c r="D301" s="6">
        <v>300</v>
      </c>
      <c r="E301" s="6">
        <f t="shared" si="42"/>
        <v>2.9899999999999802</v>
      </c>
      <c r="F301" s="6">
        <f t="shared" si="38"/>
        <v>38.438699059255036</v>
      </c>
      <c r="G301" s="6">
        <f t="shared" si="39"/>
        <v>2.0029676985148734</v>
      </c>
      <c r="H301" s="6">
        <f t="shared" si="40"/>
        <v>12.855752193730787</v>
      </c>
      <c r="I301" s="6">
        <f t="shared" si="41"/>
        <v>-13.981111137620527</v>
      </c>
      <c r="J301" s="6">
        <v>0</v>
      </c>
      <c r="K301" s="6">
        <v>-9.8000000000000007</v>
      </c>
    </row>
    <row r="302" spans="4:11" x14ac:dyDescent="0.3">
      <c r="D302" s="6">
        <v>301</v>
      </c>
      <c r="E302" s="6">
        <f t="shared" si="42"/>
        <v>2.99999999999998</v>
      </c>
      <c r="F302" s="6">
        <f t="shared" si="38"/>
        <v>38.567256581192346</v>
      </c>
      <c r="G302" s="6">
        <f t="shared" si="39"/>
        <v>1.8626665871386681</v>
      </c>
      <c r="H302" s="6">
        <f t="shared" si="40"/>
        <v>12.855752193730787</v>
      </c>
      <c r="I302" s="6">
        <f t="shared" si="41"/>
        <v>-14.079111137620528</v>
      </c>
      <c r="J302" s="6">
        <v>0</v>
      </c>
      <c r="K302" s="6">
        <v>-9.8000000000000007</v>
      </c>
    </row>
    <row r="303" spans="4:11" x14ac:dyDescent="0.3">
      <c r="D303" s="6">
        <v>302</v>
      </c>
      <c r="E303" s="6">
        <f t="shared" si="42"/>
        <v>3.0099999999999798</v>
      </c>
      <c r="F303" s="6">
        <f t="shared" si="38"/>
        <v>38.695814103129656</v>
      </c>
      <c r="G303" s="6">
        <f t="shared" si="39"/>
        <v>1.7213854757624627</v>
      </c>
      <c r="H303" s="6">
        <f t="shared" si="40"/>
        <v>12.855752193730787</v>
      </c>
      <c r="I303" s="6">
        <f t="shared" si="41"/>
        <v>-14.177111137620528</v>
      </c>
      <c r="J303" s="6">
        <v>0</v>
      </c>
      <c r="K303" s="6">
        <v>-9.8000000000000007</v>
      </c>
    </row>
    <row r="304" spans="4:11" x14ac:dyDescent="0.3">
      <c r="D304" s="6">
        <v>303</v>
      </c>
      <c r="E304" s="6">
        <f t="shared" si="42"/>
        <v>3.0199999999999796</v>
      </c>
      <c r="F304" s="6">
        <f t="shared" si="38"/>
        <v>38.824371625066966</v>
      </c>
      <c r="G304" s="6">
        <f t="shared" si="39"/>
        <v>1.5791243643862574</v>
      </c>
      <c r="H304" s="6">
        <f t="shared" si="40"/>
        <v>12.855752193730787</v>
      </c>
      <c r="I304" s="6">
        <f t="shared" si="41"/>
        <v>-14.275111137620529</v>
      </c>
      <c r="J304" s="6">
        <v>0</v>
      </c>
      <c r="K304" s="6">
        <v>-9.8000000000000007</v>
      </c>
    </row>
    <row r="305" spans="4:11" x14ac:dyDescent="0.3">
      <c r="D305" s="6">
        <v>304</v>
      </c>
      <c r="E305" s="6">
        <f t="shared" si="42"/>
        <v>3.0299999999999794</v>
      </c>
      <c r="F305" s="6">
        <f t="shared" si="38"/>
        <v>38.952929147004276</v>
      </c>
      <c r="G305" s="6">
        <f t="shared" si="39"/>
        <v>1.435883253010052</v>
      </c>
      <c r="H305" s="6">
        <f t="shared" si="40"/>
        <v>12.855752193730787</v>
      </c>
      <c r="I305" s="6">
        <f t="shared" si="41"/>
        <v>-14.37311113762053</v>
      </c>
      <c r="J305" s="6">
        <v>0</v>
      </c>
      <c r="K305" s="6">
        <v>-9.8000000000000007</v>
      </c>
    </row>
    <row r="306" spans="4:11" x14ac:dyDescent="0.3">
      <c r="D306" s="6">
        <v>305</v>
      </c>
      <c r="E306" s="6">
        <f t="shared" si="42"/>
        <v>3.0399999999999792</v>
      </c>
      <c r="F306" s="6">
        <f t="shared" si="38"/>
        <v>39.081486668941587</v>
      </c>
      <c r="G306" s="6">
        <f t="shared" si="39"/>
        <v>1.2916621416338465</v>
      </c>
      <c r="H306" s="6">
        <f t="shared" si="40"/>
        <v>12.855752193730787</v>
      </c>
      <c r="I306" s="6">
        <f t="shared" si="41"/>
        <v>-14.471111137620531</v>
      </c>
      <c r="J306" s="6">
        <v>0</v>
      </c>
      <c r="K306" s="6">
        <v>-9.8000000000000007</v>
      </c>
    </row>
    <row r="307" spans="4:11" x14ac:dyDescent="0.3">
      <c r="D307" s="6">
        <v>306</v>
      </c>
      <c r="E307" s="6">
        <f t="shared" si="42"/>
        <v>3.049999999999979</v>
      </c>
      <c r="F307" s="6">
        <f t="shared" si="38"/>
        <v>39.210044190878897</v>
      </c>
      <c r="G307" s="6">
        <f t="shared" si="39"/>
        <v>1.146461030257641</v>
      </c>
      <c r="H307" s="6">
        <f t="shared" si="40"/>
        <v>12.855752193730787</v>
      </c>
      <c r="I307" s="6">
        <f t="shared" si="41"/>
        <v>-14.569111137620531</v>
      </c>
      <c r="J307" s="6">
        <v>0</v>
      </c>
      <c r="K307" s="6">
        <v>-9.8000000000000007</v>
      </c>
    </row>
    <row r="308" spans="4:11" x14ac:dyDescent="0.3">
      <c r="D308" s="6">
        <v>307</v>
      </c>
      <c r="E308" s="6">
        <f t="shared" si="42"/>
        <v>3.0599999999999787</v>
      </c>
      <c r="F308" s="6">
        <f t="shared" si="38"/>
        <v>39.338601712816207</v>
      </c>
      <c r="G308" s="6">
        <f t="shared" si="39"/>
        <v>1.0002799188814355</v>
      </c>
      <c r="H308" s="6">
        <f t="shared" si="40"/>
        <v>12.855752193730787</v>
      </c>
      <c r="I308" s="6">
        <f t="shared" si="41"/>
        <v>-14.667111137620532</v>
      </c>
      <c r="J308" s="6">
        <v>0</v>
      </c>
      <c r="K308" s="6">
        <v>-9.8000000000000007</v>
      </c>
    </row>
    <row r="309" spans="4:11" x14ac:dyDescent="0.3">
      <c r="D309" s="6">
        <v>308</v>
      </c>
      <c r="E309" s="6">
        <f t="shared" si="42"/>
        <v>3.0699999999999785</v>
      </c>
      <c r="F309" s="6">
        <f t="shared" si="38"/>
        <v>39.467159234753517</v>
      </c>
      <c r="G309" s="6">
        <f t="shared" si="39"/>
        <v>0.85311880750523017</v>
      </c>
      <c r="H309" s="6">
        <f t="shared" si="40"/>
        <v>12.855752193730787</v>
      </c>
      <c r="I309" s="6">
        <f t="shared" si="41"/>
        <v>-14.765111137620533</v>
      </c>
      <c r="J309" s="6">
        <v>0</v>
      </c>
      <c r="K309" s="6">
        <v>-9.8000000000000007</v>
      </c>
    </row>
    <row r="310" spans="4:11" x14ac:dyDescent="0.3">
      <c r="D310" s="6">
        <v>309</v>
      </c>
      <c r="E310" s="6">
        <f t="shared" si="42"/>
        <v>3.0799999999999783</v>
      </c>
      <c r="F310" s="6">
        <f t="shared" si="38"/>
        <v>39.595716756690827</v>
      </c>
      <c r="G310" s="6">
        <f t="shared" si="39"/>
        <v>0.70497769612902483</v>
      </c>
      <c r="H310" s="6">
        <f t="shared" si="40"/>
        <v>12.855752193730787</v>
      </c>
      <c r="I310" s="6">
        <f t="shared" si="41"/>
        <v>-14.863111137620534</v>
      </c>
      <c r="J310" s="6">
        <v>0</v>
      </c>
      <c r="K310" s="6">
        <v>-9.8000000000000007</v>
      </c>
    </row>
    <row r="311" spans="4:11" x14ac:dyDescent="0.3">
      <c r="D311" s="6">
        <v>310</v>
      </c>
      <c r="E311" s="6">
        <f t="shared" si="42"/>
        <v>3.0899999999999781</v>
      </c>
      <c r="F311" s="6">
        <f t="shared" si="38"/>
        <v>39.724274278628137</v>
      </c>
      <c r="G311" s="6">
        <f t="shared" si="39"/>
        <v>0.55585658475281952</v>
      </c>
      <c r="H311" s="6">
        <f t="shared" si="40"/>
        <v>12.855752193730787</v>
      </c>
      <c r="I311" s="6">
        <f t="shared" si="41"/>
        <v>-14.961111137620534</v>
      </c>
      <c r="J311" s="6">
        <v>0</v>
      </c>
      <c r="K311" s="6">
        <v>-9.8000000000000007</v>
      </c>
    </row>
    <row r="312" spans="4:11" x14ac:dyDescent="0.3">
      <c r="D312" s="6">
        <v>311</v>
      </c>
      <c r="E312" s="6">
        <f t="shared" si="42"/>
        <v>3.0999999999999779</v>
      </c>
      <c r="F312" s="6">
        <f t="shared" si="38"/>
        <v>39.852831800565447</v>
      </c>
      <c r="G312" s="6">
        <f t="shared" si="39"/>
        <v>0.40575547337661422</v>
      </c>
      <c r="H312" s="6">
        <f t="shared" si="40"/>
        <v>12.855752193730787</v>
      </c>
      <c r="I312" s="6">
        <f t="shared" si="41"/>
        <v>-15.059111137620535</v>
      </c>
      <c r="J312" s="6">
        <v>0</v>
      </c>
      <c r="K312" s="6">
        <v>-9.8000000000000007</v>
      </c>
    </row>
    <row r="313" spans="4:11" x14ac:dyDescent="0.3">
      <c r="D313" s="6">
        <v>312</v>
      </c>
      <c r="E313" s="6">
        <f t="shared" si="42"/>
        <v>3.1099999999999777</v>
      </c>
      <c r="F313" s="6">
        <f t="shared" si="38"/>
        <v>39.981389322502757</v>
      </c>
      <c r="G313" s="6">
        <f t="shared" si="39"/>
        <v>0.25467436200040888</v>
      </c>
      <c r="H313" s="6">
        <f t="shared" si="40"/>
        <v>12.855752193730787</v>
      </c>
      <c r="I313" s="6">
        <f t="shared" si="41"/>
        <v>-15.157111137620536</v>
      </c>
      <c r="J313" s="6">
        <v>0</v>
      </c>
      <c r="K313" s="6">
        <v>-9.8000000000000007</v>
      </c>
    </row>
    <row r="314" spans="4:11" x14ac:dyDescent="0.3">
      <c r="D314" s="6">
        <v>313</v>
      </c>
      <c r="E314" s="6">
        <f t="shared" si="42"/>
        <v>3.1199999999999775</v>
      </c>
      <c r="F314" s="6">
        <f t="shared" si="38"/>
        <v>40.109946844440067</v>
      </c>
      <c r="G314" s="6">
        <f t="shared" si="39"/>
        <v>0.10261325062420353</v>
      </c>
      <c r="H314" s="6">
        <f t="shared" si="40"/>
        <v>12.855752193730787</v>
      </c>
      <c r="I314" s="6">
        <f t="shared" si="41"/>
        <v>-15.255111137620537</v>
      </c>
      <c r="J314" s="6">
        <v>0</v>
      </c>
      <c r="K314" s="6">
        <v>-9.8000000000000007</v>
      </c>
    </row>
    <row r="315" spans="4:11" x14ac:dyDescent="0.3">
      <c r="D315" s="6">
        <v>314</v>
      </c>
      <c r="E315" s="6">
        <f t="shared" si="42"/>
        <v>3.1299999999999772</v>
      </c>
      <c r="F315" s="6">
        <f t="shared" si="38"/>
        <v>40.238504366377377</v>
      </c>
      <c r="G315" s="6">
        <f t="shared" si="39"/>
        <v>-5.0427860752001834E-2</v>
      </c>
      <c r="H315" s="6">
        <f t="shared" si="40"/>
        <v>12.855752193730787</v>
      </c>
      <c r="I315" s="6">
        <f t="shared" si="41"/>
        <v>-15.353111137620537</v>
      </c>
      <c r="J315" s="6">
        <v>0</v>
      </c>
      <c r="K315" s="6">
        <v>-9.8000000000000007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0DBA2-350D-42BA-A67F-85F0FFB3DB54}">
  <dimension ref="A1:K308"/>
  <sheetViews>
    <sheetView topLeftCell="D289" zoomScale="102" zoomScaleNormal="102" workbookViewId="0">
      <selection activeCell="N305" sqref="N305"/>
    </sheetView>
  </sheetViews>
  <sheetFormatPr defaultRowHeight="14.4" x14ac:dyDescent="0.3"/>
  <cols>
    <col min="1" max="2" width="17.77734375" style="6" customWidth="1"/>
    <col min="3" max="4" width="8.88671875" style="6"/>
    <col min="5" max="5" width="9.5546875" style="6" bestFit="1" customWidth="1"/>
    <col min="6" max="9" width="11.109375" style="6" customWidth="1"/>
    <col min="10" max="16384" width="8.88671875" style="6"/>
  </cols>
  <sheetData>
    <row r="1" spans="1:11" x14ac:dyDescent="0.3">
      <c r="A1" s="8" t="s">
        <v>15</v>
      </c>
      <c r="B1" s="6">
        <v>30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</row>
    <row r="2" spans="1:11" x14ac:dyDescent="0.3">
      <c r="A2" s="8" t="s">
        <v>16</v>
      </c>
      <c r="B2" s="6">
        <v>0.01</v>
      </c>
      <c r="D2" s="6">
        <v>1</v>
      </c>
      <c r="E2" s="6">
        <v>0</v>
      </c>
      <c r="F2" s="6">
        <v>0</v>
      </c>
      <c r="G2" s="6">
        <v>0</v>
      </c>
      <c r="H2" s="6">
        <f>$B$1*COS(B4)</f>
        <v>25.98076211353316</v>
      </c>
      <c r="I2" s="6">
        <f>$B$1*SIN(B4)</f>
        <v>14.999999999999998</v>
      </c>
      <c r="J2" s="6">
        <v>0</v>
      </c>
      <c r="K2" s="6">
        <v>-9.8000000000000007</v>
      </c>
    </row>
    <row r="3" spans="1:11" x14ac:dyDescent="0.3">
      <c r="A3" s="8" t="s">
        <v>13</v>
      </c>
      <c r="B3" s="6">
        <v>30</v>
      </c>
      <c r="D3" s="6">
        <v>2</v>
      </c>
      <c r="E3" s="6">
        <f>$B$2+E2</f>
        <v>0.01</v>
      </c>
      <c r="F3" s="6">
        <f>F2+H2*$B$2+0.5*J2*$B$2^2</f>
        <v>0.25980762113533162</v>
      </c>
      <c r="G3" s="6">
        <f>G2+I2*$B$2+0.5*K2*$B$2^2</f>
        <v>0.14951</v>
      </c>
      <c r="H3" s="6">
        <f>H2+J2*$B$2</f>
        <v>25.98076211353316</v>
      </c>
      <c r="I3" s="6">
        <f>I2+K2*$B$2</f>
        <v>14.901999999999997</v>
      </c>
      <c r="J3" s="6">
        <v>0</v>
      </c>
      <c r="K3" s="6">
        <v>-9.8000000000000007</v>
      </c>
    </row>
    <row r="4" spans="1:11" x14ac:dyDescent="0.3">
      <c r="A4" s="8" t="s">
        <v>14</v>
      </c>
      <c r="B4" s="6">
        <f>RADIANS(B3)</f>
        <v>0.52359877559829882</v>
      </c>
      <c r="D4" s="6">
        <v>3</v>
      </c>
      <c r="E4" s="6">
        <f t="shared" ref="E4:E67" si="0">$B$2+E3</f>
        <v>0.02</v>
      </c>
      <c r="F4" s="6">
        <f t="shared" ref="F4:G19" si="1">F3+H3*$B$2+0.5*J3*$B$2^2</f>
        <v>0.51961524227066325</v>
      </c>
      <c r="G4" s="6">
        <f t="shared" si="1"/>
        <v>0.29803999999999997</v>
      </c>
      <c r="H4" s="6">
        <f t="shared" ref="H4:I19" si="2">H3+J3*$B$2</f>
        <v>25.98076211353316</v>
      </c>
      <c r="I4" s="6">
        <f t="shared" si="2"/>
        <v>14.803999999999997</v>
      </c>
      <c r="J4" s="6">
        <v>0</v>
      </c>
      <c r="K4" s="6">
        <v>-9.8000000000000007</v>
      </c>
    </row>
    <row r="5" spans="1:11" x14ac:dyDescent="0.3">
      <c r="D5" s="6">
        <v>4</v>
      </c>
      <c r="E5" s="6">
        <f t="shared" si="0"/>
        <v>0.03</v>
      </c>
      <c r="F5" s="6">
        <f t="shared" si="1"/>
        <v>0.77942286340599487</v>
      </c>
      <c r="G5" s="6">
        <f t="shared" si="1"/>
        <v>0.44558999999999993</v>
      </c>
      <c r="H5" s="6">
        <f t="shared" si="2"/>
        <v>25.98076211353316</v>
      </c>
      <c r="I5" s="6">
        <f t="shared" si="2"/>
        <v>14.705999999999996</v>
      </c>
      <c r="J5" s="6">
        <v>0</v>
      </c>
      <c r="K5" s="6">
        <v>-9.8000000000000007</v>
      </c>
    </row>
    <row r="6" spans="1:11" x14ac:dyDescent="0.3">
      <c r="D6" s="6">
        <v>5</v>
      </c>
      <c r="E6" s="6">
        <f t="shared" si="0"/>
        <v>0.04</v>
      </c>
      <c r="F6" s="6">
        <f t="shared" si="1"/>
        <v>1.0392304845413265</v>
      </c>
      <c r="G6" s="6">
        <f t="shared" si="1"/>
        <v>0.59215999999999991</v>
      </c>
      <c r="H6" s="6">
        <f t="shared" si="2"/>
        <v>25.98076211353316</v>
      </c>
      <c r="I6" s="6">
        <f t="shared" si="2"/>
        <v>14.607999999999995</v>
      </c>
      <c r="J6" s="6">
        <v>0</v>
      </c>
      <c r="K6" s="6">
        <v>-9.8000000000000007</v>
      </c>
    </row>
    <row r="7" spans="1:11" x14ac:dyDescent="0.3">
      <c r="D7" s="6">
        <v>6</v>
      </c>
      <c r="E7" s="6">
        <f t="shared" si="0"/>
        <v>0.05</v>
      </c>
      <c r="F7" s="6">
        <f t="shared" si="1"/>
        <v>1.299038105676658</v>
      </c>
      <c r="G7" s="6">
        <f t="shared" si="1"/>
        <v>0.73774999999999991</v>
      </c>
      <c r="H7" s="6">
        <f t="shared" si="2"/>
        <v>25.98076211353316</v>
      </c>
      <c r="I7" s="6">
        <f t="shared" si="2"/>
        <v>14.509999999999994</v>
      </c>
      <c r="J7" s="6">
        <v>0</v>
      </c>
      <c r="K7" s="6">
        <v>-9.8000000000000007</v>
      </c>
    </row>
    <row r="8" spans="1:11" x14ac:dyDescent="0.3">
      <c r="D8" s="6">
        <v>7</v>
      </c>
      <c r="E8" s="6">
        <f t="shared" si="0"/>
        <v>6.0000000000000005E-2</v>
      </c>
      <c r="F8" s="6">
        <f t="shared" si="1"/>
        <v>1.5588457268119895</v>
      </c>
      <c r="G8" s="6">
        <f t="shared" si="1"/>
        <v>0.88235999999999992</v>
      </c>
      <c r="H8" s="6">
        <f t="shared" si="2"/>
        <v>25.98076211353316</v>
      </c>
      <c r="I8" s="6">
        <f t="shared" si="2"/>
        <v>14.411999999999994</v>
      </c>
      <c r="J8" s="6">
        <v>0</v>
      </c>
      <c r="K8" s="6">
        <v>-9.8000000000000007</v>
      </c>
    </row>
    <row r="9" spans="1:11" x14ac:dyDescent="0.3">
      <c r="D9" s="6">
        <v>8</v>
      </c>
      <c r="E9" s="6">
        <f t="shared" si="0"/>
        <v>7.0000000000000007E-2</v>
      </c>
      <c r="F9" s="6">
        <f t="shared" si="1"/>
        <v>1.818653347947321</v>
      </c>
      <c r="G9" s="6">
        <f t="shared" si="1"/>
        <v>1.0259899999999997</v>
      </c>
      <c r="H9" s="6">
        <f t="shared" si="2"/>
        <v>25.98076211353316</v>
      </c>
      <c r="I9" s="6">
        <f t="shared" si="2"/>
        <v>14.313999999999993</v>
      </c>
      <c r="J9" s="6">
        <v>0</v>
      </c>
      <c r="K9" s="6">
        <v>-9.8000000000000007</v>
      </c>
    </row>
    <row r="10" spans="1:11" x14ac:dyDescent="0.3">
      <c r="D10" s="6">
        <v>9</v>
      </c>
      <c r="E10" s="6">
        <f t="shared" si="0"/>
        <v>0.08</v>
      </c>
      <c r="F10" s="6">
        <f t="shared" si="1"/>
        <v>2.0784609690826525</v>
      </c>
      <c r="G10" s="6">
        <f t="shared" si="1"/>
        <v>1.1686399999999995</v>
      </c>
      <c r="H10" s="6">
        <f t="shared" si="2"/>
        <v>25.98076211353316</v>
      </c>
      <c r="I10" s="6">
        <f t="shared" si="2"/>
        <v>14.215999999999992</v>
      </c>
      <c r="J10" s="6">
        <v>0</v>
      </c>
      <c r="K10" s="6">
        <v>-9.8000000000000007</v>
      </c>
    </row>
    <row r="11" spans="1:11" x14ac:dyDescent="0.3">
      <c r="D11" s="6">
        <v>10</v>
      </c>
      <c r="E11" s="6">
        <f t="shared" si="0"/>
        <v>0.09</v>
      </c>
      <c r="F11" s="6">
        <f t="shared" si="1"/>
        <v>2.3382685902179841</v>
      </c>
      <c r="G11" s="6">
        <f t="shared" si="1"/>
        <v>1.3103099999999992</v>
      </c>
      <c r="H11" s="6">
        <f t="shared" si="2"/>
        <v>25.98076211353316</v>
      </c>
      <c r="I11" s="6">
        <f t="shared" si="2"/>
        <v>14.117999999999991</v>
      </c>
      <c r="J11" s="6">
        <v>0</v>
      </c>
      <c r="K11" s="6">
        <v>-9.8000000000000007</v>
      </c>
    </row>
    <row r="12" spans="1:11" x14ac:dyDescent="0.3">
      <c r="D12" s="6">
        <v>11</v>
      </c>
      <c r="E12" s="6">
        <f t="shared" si="0"/>
        <v>9.9999999999999992E-2</v>
      </c>
      <c r="F12" s="6">
        <f t="shared" si="1"/>
        <v>2.5980762113533156</v>
      </c>
      <c r="G12" s="6">
        <f t="shared" si="1"/>
        <v>1.450999999999999</v>
      </c>
      <c r="H12" s="6">
        <f t="shared" si="2"/>
        <v>25.98076211353316</v>
      </c>
      <c r="I12" s="6">
        <f t="shared" si="2"/>
        <v>14.019999999999991</v>
      </c>
      <c r="J12" s="6">
        <v>0</v>
      </c>
      <c r="K12" s="6">
        <v>-9.8000000000000007</v>
      </c>
    </row>
    <row r="13" spans="1:11" x14ac:dyDescent="0.3">
      <c r="D13" s="6">
        <v>12</v>
      </c>
      <c r="E13" s="6">
        <f t="shared" si="0"/>
        <v>0.10999999999999999</v>
      </c>
      <c r="F13" s="6">
        <f t="shared" si="1"/>
        <v>2.8578838324886471</v>
      </c>
      <c r="G13" s="6">
        <f t="shared" si="1"/>
        <v>1.5907099999999987</v>
      </c>
      <c r="H13" s="6">
        <f t="shared" si="2"/>
        <v>25.98076211353316</v>
      </c>
      <c r="I13" s="6">
        <f t="shared" si="2"/>
        <v>13.92199999999999</v>
      </c>
      <c r="J13" s="6">
        <v>0</v>
      </c>
      <c r="K13" s="6">
        <v>-9.8000000000000007</v>
      </c>
    </row>
    <row r="14" spans="1:11" x14ac:dyDescent="0.3">
      <c r="D14" s="6">
        <v>13</v>
      </c>
      <c r="E14" s="6">
        <f t="shared" si="0"/>
        <v>0.11999999999999998</v>
      </c>
      <c r="F14" s="6">
        <f t="shared" si="1"/>
        <v>3.1176914536239786</v>
      </c>
      <c r="G14" s="6">
        <f t="shared" si="1"/>
        <v>1.7294399999999985</v>
      </c>
      <c r="H14" s="6">
        <f t="shared" si="2"/>
        <v>25.98076211353316</v>
      </c>
      <c r="I14" s="6">
        <f t="shared" si="2"/>
        <v>13.823999999999989</v>
      </c>
      <c r="J14" s="6">
        <v>0</v>
      </c>
      <c r="K14" s="6">
        <v>-9.8000000000000007</v>
      </c>
    </row>
    <row r="15" spans="1:11" x14ac:dyDescent="0.3">
      <c r="D15" s="6">
        <v>14</v>
      </c>
      <c r="E15" s="6">
        <f t="shared" si="0"/>
        <v>0.12999999999999998</v>
      </c>
      <c r="F15" s="6">
        <f t="shared" si="1"/>
        <v>3.3774990747593101</v>
      </c>
      <c r="G15" s="6">
        <f t="shared" si="1"/>
        <v>1.8671899999999984</v>
      </c>
      <c r="H15" s="6">
        <f t="shared" si="2"/>
        <v>25.98076211353316</v>
      </c>
      <c r="I15" s="6">
        <f t="shared" si="2"/>
        <v>13.725999999999988</v>
      </c>
      <c r="J15" s="6">
        <v>0</v>
      </c>
      <c r="K15" s="6">
        <v>-9.8000000000000007</v>
      </c>
    </row>
    <row r="16" spans="1:11" x14ac:dyDescent="0.3">
      <c r="D16" s="6">
        <v>15</v>
      </c>
      <c r="E16" s="6">
        <f t="shared" si="0"/>
        <v>0.13999999999999999</v>
      </c>
      <c r="F16" s="6">
        <f t="shared" si="1"/>
        <v>3.6373066958946416</v>
      </c>
      <c r="G16" s="6">
        <f t="shared" si="1"/>
        <v>2.003959999999998</v>
      </c>
      <c r="H16" s="6">
        <f t="shared" si="2"/>
        <v>25.98076211353316</v>
      </c>
      <c r="I16" s="6">
        <f t="shared" si="2"/>
        <v>13.627999999999988</v>
      </c>
      <c r="J16" s="6">
        <v>0</v>
      </c>
      <c r="K16" s="6">
        <v>-9.8000000000000007</v>
      </c>
    </row>
    <row r="17" spans="4:11" x14ac:dyDescent="0.3">
      <c r="D17" s="6">
        <v>16</v>
      </c>
      <c r="E17" s="6">
        <f t="shared" si="0"/>
        <v>0.15</v>
      </c>
      <c r="F17" s="6">
        <f t="shared" si="1"/>
        <v>3.8971143170299731</v>
      </c>
      <c r="G17" s="6">
        <f t="shared" si="1"/>
        <v>2.1397499999999976</v>
      </c>
      <c r="H17" s="6">
        <f t="shared" si="2"/>
        <v>25.98076211353316</v>
      </c>
      <c r="I17" s="6">
        <f t="shared" si="2"/>
        <v>13.529999999999987</v>
      </c>
      <c r="J17" s="6">
        <v>0</v>
      </c>
      <c r="K17" s="6">
        <v>-9.8000000000000007</v>
      </c>
    </row>
    <row r="18" spans="4:11" x14ac:dyDescent="0.3">
      <c r="D18" s="6">
        <v>17</v>
      </c>
      <c r="E18" s="6">
        <f t="shared" si="0"/>
        <v>0.16</v>
      </c>
      <c r="F18" s="6">
        <f t="shared" si="1"/>
        <v>4.1569219381653051</v>
      </c>
      <c r="G18" s="6">
        <f t="shared" si="1"/>
        <v>2.2745599999999975</v>
      </c>
      <c r="H18" s="6">
        <f t="shared" si="2"/>
        <v>25.98076211353316</v>
      </c>
      <c r="I18" s="6">
        <f t="shared" si="2"/>
        <v>13.431999999999986</v>
      </c>
      <c r="J18" s="6">
        <v>0</v>
      </c>
      <c r="K18" s="6">
        <v>-9.8000000000000007</v>
      </c>
    </row>
    <row r="19" spans="4:11" x14ac:dyDescent="0.3">
      <c r="D19" s="6">
        <v>18</v>
      </c>
      <c r="E19" s="6">
        <f t="shared" si="0"/>
        <v>0.17</v>
      </c>
      <c r="F19" s="6">
        <f t="shared" si="1"/>
        <v>4.416729559300637</v>
      </c>
      <c r="G19" s="6">
        <f t="shared" si="1"/>
        <v>2.4083899999999971</v>
      </c>
      <c r="H19" s="6">
        <f t="shared" si="2"/>
        <v>25.98076211353316</v>
      </c>
      <c r="I19" s="6">
        <f t="shared" si="2"/>
        <v>13.333999999999985</v>
      </c>
      <c r="J19" s="6">
        <v>0</v>
      </c>
      <c r="K19" s="6">
        <v>-9.8000000000000007</v>
      </c>
    </row>
    <row r="20" spans="4:11" x14ac:dyDescent="0.3">
      <c r="D20" s="6">
        <v>19</v>
      </c>
      <c r="E20" s="6">
        <f t="shared" si="0"/>
        <v>0.18000000000000002</v>
      </c>
      <c r="F20" s="6">
        <f t="shared" ref="F20:G35" si="3">F19+H19*$B$2+0.5*J19*$B$2^2</f>
        <v>4.676537180435969</v>
      </c>
      <c r="G20" s="6">
        <f t="shared" si="3"/>
        <v>2.5412399999999971</v>
      </c>
      <c r="H20" s="6">
        <f t="shared" ref="H20:I35" si="4">H19+J19*$B$2</f>
        <v>25.98076211353316</v>
      </c>
      <c r="I20" s="6">
        <f t="shared" si="4"/>
        <v>13.235999999999985</v>
      </c>
      <c r="J20" s="6">
        <v>0</v>
      </c>
      <c r="K20" s="6">
        <v>-9.8000000000000007</v>
      </c>
    </row>
    <row r="21" spans="4:11" x14ac:dyDescent="0.3">
      <c r="D21" s="6">
        <v>20</v>
      </c>
      <c r="E21" s="6">
        <f t="shared" si="0"/>
        <v>0.19000000000000003</v>
      </c>
      <c r="F21" s="6">
        <f t="shared" si="3"/>
        <v>4.936344801571301</v>
      </c>
      <c r="G21" s="6">
        <f t="shared" si="3"/>
        <v>2.6731099999999968</v>
      </c>
      <c r="H21" s="6">
        <f t="shared" si="4"/>
        <v>25.98076211353316</v>
      </c>
      <c r="I21" s="6">
        <f t="shared" si="4"/>
        <v>13.137999999999984</v>
      </c>
      <c r="J21" s="6">
        <v>0</v>
      </c>
      <c r="K21" s="6">
        <v>-9.8000000000000007</v>
      </c>
    </row>
    <row r="22" spans="4:11" x14ac:dyDescent="0.3">
      <c r="D22" s="6">
        <v>21</v>
      </c>
      <c r="E22" s="6">
        <f t="shared" si="0"/>
        <v>0.20000000000000004</v>
      </c>
      <c r="F22" s="6">
        <f t="shared" si="3"/>
        <v>5.1961524227066329</v>
      </c>
      <c r="G22" s="6">
        <f t="shared" si="3"/>
        <v>2.8039999999999967</v>
      </c>
      <c r="H22" s="6">
        <f t="shared" si="4"/>
        <v>25.98076211353316</v>
      </c>
      <c r="I22" s="6">
        <f t="shared" si="4"/>
        <v>13.039999999999983</v>
      </c>
      <c r="J22" s="6">
        <v>0</v>
      </c>
      <c r="K22" s="6">
        <v>-9.8000000000000007</v>
      </c>
    </row>
    <row r="23" spans="4:11" x14ac:dyDescent="0.3">
      <c r="D23" s="6">
        <v>22</v>
      </c>
      <c r="E23" s="6">
        <f t="shared" si="0"/>
        <v>0.21000000000000005</v>
      </c>
      <c r="F23" s="6">
        <f t="shared" si="3"/>
        <v>5.4559600438419649</v>
      </c>
      <c r="G23" s="6">
        <f t="shared" si="3"/>
        <v>2.9339099999999965</v>
      </c>
      <c r="H23" s="6">
        <f t="shared" si="4"/>
        <v>25.98076211353316</v>
      </c>
      <c r="I23" s="6">
        <f t="shared" si="4"/>
        <v>12.941999999999982</v>
      </c>
      <c r="J23" s="6">
        <v>0</v>
      </c>
      <c r="K23" s="6">
        <v>-9.8000000000000007</v>
      </c>
    </row>
    <row r="24" spans="4:11" x14ac:dyDescent="0.3">
      <c r="D24" s="6">
        <v>23</v>
      </c>
      <c r="E24" s="6">
        <f t="shared" si="0"/>
        <v>0.22000000000000006</v>
      </c>
      <c r="F24" s="6">
        <f t="shared" si="3"/>
        <v>5.7157676649772968</v>
      </c>
      <c r="G24" s="6">
        <f t="shared" si="3"/>
        <v>3.062839999999996</v>
      </c>
      <c r="H24" s="6">
        <f t="shared" si="4"/>
        <v>25.98076211353316</v>
      </c>
      <c r="I24" s="6">
        <f t="shared" si="4"/>
        <v>12.843999999999982</v>
      </c>
      <c r="J24" s="6">
        <v>0</v>
      </c>
      <c r="K24" s="6">
        <v>-9.8000000000000007</v>
      </c>
    </row>
    <row r="25" spans="4:11" x14ac:dyDescent="0.3">
      <c r="D25" s="6">
        <v>24</v>
      </c>
      <c r="E25" s="6">
        <f t="shared" si="0"/>
        <v>0.23000000000000007</v>
      </c>
      <c r="F25" s="6">
        <f t="shared" si="3"/>
        <v>5.9755752861126288</v>
      </c>
      <c r="G25" s="6">
        <f t="shared" si="3"/>
        <v>3.1907899999999958</v>
      </c>
      <c r="H25" s="6">
        <f t="shared" si="4"/>
        <v>25.98076211353316</v>
      </c>
      <c r="I25" s="6">
        <f t="shared" si="4"/>
        <v>12.745999999999981</v>
      </c>
      <c r="J25" s="6">
        <v>0</v>
      </c>
      <c r="K25" s="6">
        <v>-9.8000000000000007</v>
      </c>
    </row>
    <row r="26" spans="4:11" x14ac:dyDescent="0.3">
      <c r="D26" s="6">
        <v>25</v>
      </c>
      <c r="E26" s="6">
        <f t="shared" si="0"/>
        <v>0.24000000000000007</v>
      </c>
      <c r="F26" s="6">
        <f t="shared" si="3"/>
        <v>6.2353829072479607</v>
      </c>
      <c r="G26" s="6">
        <f t="shared" si="3"/>
        <v>3.3177599999999954</v>
      </c>
      <c r="H26" s="6">
        <f t="shared" si="4"/>
        <v>25.98076211353316</v>
      </c>
      <c r="I26" s="6">
        <f t="shared" si="4"/>
        <v>12.64799999999998</v>
      </c>
      <c r="J26" s="6">
        <v>0</v>
      </c>
      <c r="K26" s="6">
        <v>-9.8000000000000007</v>
      </c>
    </row>
    <row r="27" spans="4:11" x14ac:dyDescent="0.3">
      <c r="D27" s="6">
        <v>26</v>
      </c>
      <c r="E27" s="6">
        <f t="shared" si="0"/>
        <v>0.25000000000000006</v>
      </c>
      <c r="F27" s="6">
        <f t="shared" si="3"/>
        <v>6.4951905283832927</v>
      </c>
      <c r="G27" s="6">
        <f t="shared" si="3"/>
        <v>3.4437499999999952</v>
      </c>
      <c r="H27" s="6">
        <f t="shared" si="4"/>
        <v>25.98076211353316</v>
      </c>
      <c r="I27" s="6">
        <f t="shared" si="4"/>
        <v>12.549999999999979</v>
      </c>
      <c r="J27" s="6">
        <v>0</v>
      </c>
      <c r="K27" s="6">
        <v>-9.8000000000000007</v>
      </c>
    </row>
    <row r="28" spans="4:11" x14ac:dyDescent="0.3">
      <c r="D28" s="6">
        <v>27</v>
      </c>
      <c r="E28" s="6">
        <f t="shared" si="0"/>
        <v>0.26000000000000006</v>
      </c>
      <c r="F28" s="6">
        <f t="shared" si="3"/>
        <v>6.7549981495186247</v>
      </c>
      <c r="G28" s="6">
        <f t="shared" si="3"/>
        <v>3.5687599999999948</v>
      </c>
      <c r="H28" s="6">
        <f t="shared" si="4"/>
        <v>25.98076211353316</v>
      </c>
      <c r="I28" s="6">
        <f t="shared" si="4"/>
        <v>12.451999999999979</v>
      </c>
      <c r="J28" s="6">
        <v>0</v>
      </c>
      <c r="K28" s="6">
        <v>-9.8000000000000007</v>
      </c>
    </row>
    <row r="29" spans="4:11" x14ac:dyDescent="0.3">
      <c r="D29" s="6">
        <v>28</v>
      </c>
      <c r="E29" s="6">
        <f t="shared" si="0"/>
        <v>0.27000000000000007</v>
      </c>
      <c r="F29" s="6">
        <f t="shared" si="3"/>
        <v>7.0148057706539566</v>
      </c>
      <c r="G29" s="6">
        <f t="shared" si="3"/>
        <v>3.6927899999999947</v>
      </c>
      <c r="H29" s="6">
        <f t="shared" si="4"/>
        <v>25.98076211353316</v>
      </c>
      <c r="I29" s="6">
        <f t="shared" si="4"/>
        <v>12.353999999999978</v>
      </c>
      <c r="J29" s="6">
        <v>0</v>
      </c>
      <c r="K29" s="6">
        <v>-9.8000000000000007</v>
      </c>
    </row>
    <row r="30" spans="4:11" x14ac:dyDescent="0.3">
      <c r="D30" s="6">
        <v>29</v>
      </c>
      <c r="E30" s="6">
        <f t="shared" si="0"/>
        <v>0.28000000000000008</v>
      </c>
      <c r="F30" s="6">
        <f t="shared" si="3"/>
        <v>7.2746133917892886</v>
      </c>
      <c r="G30" s="6">
        <f t="shared" si="3"/>
        <v>3.8158399999999943</v>
      </c>
      <c r="H30" s="6">
        <f t="shared" si="4"/>
        <v>25.98076211353316</v>
      </c>
      <c r="I30" s="6">
        <f t="shared" si="4"/>
        <v>12.255999999999977</v>
      </c>
      <c r="J30" s="6">
        <v>0</v>
      </c>
      <c r="K30" s="6">
        <v>-9.8000000000000007</v>
      </c>
    </row>
    <row r="31" spans="4:11" x14ac:dyDescent="0.3">
      <c r="D31" s="6">
        <v>30</v>
      </c>
      <c r="E31" s="6">
        <f t="shared" si="0"/>
        <v>0.29000000000000009</v>
      </c>
      <c r="F31" s="6">
        <f t="shared" si="3"/>
        <v>7.5344210129246205</v>
      </c>
      <c r="G31" s="6">
        <f t="shared" si="3"/>
        <v>3.9379099999999942</v>
      </c>
      <c r="H31" s="6">
        <f t="shared" si="4"/>
        <v>25.98076211353316</v>
      </c>
      <c r="I31" s="6">
        <f t="shared" si="4"/>
        <v>12.157999999999976</v>
      </c>
      <c r="J31" s="6">
        <v>0</v>
      </c>
      <c r="K31" s="6">
        <v>-9.8000000000000007</v>
      </c>
    </row>
    <row r="32" spans="4:11" x14ac:dyDescent="0.3">
      <c r="D32" s="6">
        <v>31</v>
      </c>
      <c r="E32" s="6">
        <f t="shared" si="0"/>
        <v>0.3000000000000001</v>
      </c>
      <c r="F32" s="6">
        <f t="shared" si="3"/>
        <v>7.7942286340599525</v>
      </c>
      <c r="G32" s="6">
        <f t="shared" si="3"/>
        <v>4.0589999999999939</v>
      </c>
      <c r="H32" s="6">
        <f t="shared" si="4"/>
        <v>25.98076211353316</v>
      </c>
      <c r="I32" s="6">
        <f t="shared" si="4"/>
        <v>12.059999999999976</v>
      </c>
      <c r="J32" s="6">
        <v>0</v>
      </c>
      <c r="K32" s="6">
        <v>-9.8000000000000007</v>
      </c>
    </row>
    <row r="33" spans="4:11" x14ac:dyDescent="0.3">
      <c r="D33" s="6">
        <v>32</v>
      </c>
      <c r="E33" s="6">
        <f t="shared" si="0"/>
        <v>0.31000000000000011</v>
      </c>
      <c r="F33" s="6">
        <f t="shared" si="3"/>
        <v>8.0540362551952835</v>
      </c>
      <c r="G33" s="6">
        <f t="shared" si="3"/>
        <v>4.1791099999999934</v>
      </c>
      <c r="H33" s="6">
        <f t="shared" si="4"/>
        <v>25.98076211353316</v>
      </c>
      <c r="I33" s="6">
        <f t="shared" si="4"/>
        <v>11.961999999999975</v>
      </c>
      <c r="J33" s="6">
        <v>0</v>
      </c>
      <c r="K33" s="6">
        <v>-9.8000000000000007</v>
      </c>
    </row>
    <row r="34" spans="4:11" x14ac:dyDescent="0.3">
      <c r="D34" s="6">
        <v>33</v>
      </c>
      <c r="E34" s="6">
        <f t="shared" si="0"/>
        <v>0.32000000000000012</v>
      </c>
      <c r="F34" s="6">
        <f t="shared" si="3"/>
        <v>8.3138438763306155</v>
      </c>
      <c r="G34" s="6">
        <f t="shared" si="3"/>
        <v>4.2982399999999927</v>
      </c>
      <c r="H34" s="6">
        <f t="shared" si="4"/>
        <v>25.98076211353316</v>
      </c>
      <c r="I34" s="6">
        <f t="shared" si="4"/>
        <v>11.863999999999974</v>
      </c>
      <c r="J34" s="6">
        <v>0</v>
      </c>
      <c r="K34" s="6">
        <v>-9.8000000000000007</v>
      </c>
    </row>
    <row r="35" spans="4:11" x14ac:dyDescent="0.3">
      <c r="D35" s="6">
        <v>34</v>
      </c>
      <c r="E35" s="6">
        <f t="shared" si="0"/>
        <v>0.33000000000000013</v>
      </c>
      <c r="F35" s="6">
        <f t="shared" si="3"/>
        <v>8.5736514974659475</v>
      </c>
      <c r="G35" s="6">
        <f t="shared" si="3"/>
        <v>4.4163899999999927</v>
      </c>
      <c r="H35" s="6">
        <f t="shared" si="4"/>
        <v>25.98076211353316</v>
      </c>
      <c r="I35" s="6">
        <f t="shared" si="4"/>
        <v>11.765999999999973</v>
      </c>
      <c r="J35" s="6">
        <v>0</v>
      </c>
      <c r="K35" s="6">
        <v>-9.8000000000000007</v>
      </c>
    </row>
    <row r="36" spans="4:11" x14ac:dyDescent="0.3">
      <c r="D36" s="6">
        <v>35</v>
      </c>
      <c r="E36" s="6">
        <f t="shared" si="0"/>
        <v>0.34000000000000014</v>
      </c>
      <c r="F36" s="6">
        <f t="shared" ref="F36:G51" si="5">F35+H35*$B$2+0.5*J35*$B$2^2</f>
        <v>8.8334591186012794</v>
      </c>
      <c r="G36" s="6">
        <f t="shared" si="5"/>
        <v>4.5335599999999925</v>
      </c>
      <c r="H36" s="6">
        <f t="shared" ref="H36:I51" si="6">H35+J35*$B$2</f>
        <v>25.98076211353316</v>
      </c>
      <c r="I36" s="6">
        <f t="shared" si="6"/>
        <v>11.667999999999973</v>
      </c>
      <c r="J36" s="6">
        <v>0</v>
      </c>
      <c r="K36" s="6">
        <v>-9.8000000000000007</v>
      </c>
    </row>
    <row r="37" spans="4:11" x14ac:dyDescent="0.3">
      <c r="D37" s="6">
        <v>36</v>
      </c>
      <c r="E37" s="6">
        <f t="shared" si="0"/>
        <v>0.35000000000000014</v>
      </c>
      <c r="F37" s="6">
        <f t="shared" si="5"/>
        <v>9.0932667397366114</v>
      </c>
      <c r="G37" s="6">
        <f t="shared" si="5"/>
        <v>4.6497499999999921</v>
      </c>
      <c r="H37" s="6">
        <f t="shared" si="6"/>
        <v>25.98076211353316</v>
      </c>
      <c r="I37" s="6">
        <f t="shared" si="6"/>
        <v>11.569999999999972</v>
      </c>
      <c r="J37" s="6">
        <v>0</v>
      </c>
      <c r="K37" s="6">
        <v>-9.8000000000000007</v>
      </c>
    </row>
    <row r="38" spans="4:11" x14ac:dyDescent="0.3">
      <c r="D38" s="6">
        <v>37</v>
      </c>
      <c r="E38" s="6">
        <f t="shared" si="0"/>
        <v>0.36000000000000015</v>
      </c>
      <c r="F38" s="6">
        <f t="shared" si="5"/>
        <v>9.3530743608719433</v>
      </c>
      <c r="G38" s="6">
        <f t="shared" si="5"/>
        <v>4.7649599999999914</v>
      </c>
      <c r="H38" s="6">
        <f t="shared" si="6"/>
        <v>25.98076211353316</v>
      </c>
      <c r="I38" s="6">
        <f t="shared" si="6"/>
        <v>11.471999999999971</v>
      </c>
      <c r="J38" s="6">
        <v>0</v>
      </c>
      <c r="K38" s="6">
        <v>-9.8000000000000007</v>
      </c>
    </row>
    <row r="39" spans="4:11" x14ac:dyDescent="0.3">
      <c r="D39" s="6">
        <v>38</v>
      </c>
      <c r="E39" s="6">
        <f t="shared" si="0"/>
        <v>0.37000000000000016</v>
      </c>
      <c r="F39" s="6">
        <f t="shared" si="5"/>
        <v>9.6128819820072753</v>
      </c>
      <c r="G39" s="6">
        <f t="shared" si="5"/>
        <v>4.8791899999999915</v>
      </c>
      <c r="H39" s="6">
        <f t="shared" si="6"/>
        <v>25.98076211353316</v>
      </c>
      <c r="I39" s="6">
        <f t="shared" si="6"/>
        <v>11.37399999999997</v>
      </c>
      <c r="J39" s="6">
        <v>0</v>
      </c>
      <c r="K39" s="6">
        <v>-9.8000000000000007</v>
      </c>
    </row>
    <row r="40" spans="4:11" x14ac:dyDescent="0.3">
      <c r="D40" s="6">
        <v>39</v>
      </c>
      <c r="E40" s="6">
        <f t="shared" si="0"/>
        <v>0.38000000000000017</v>
      </c>
      <c r="F40" s="6">
        <f t="shared" si="5"/>
        <v>9.8726896031426072</v>
      </c>
      <c r="G40" s="6">
        <f t="shared" si="5"/>
        <v>4.9924399999999913</v>
      </c>
      <c r="H40" s="6">
        <f t="shared" si="6"/>
        <v>25.98076211353316</v>
      </c>
      <c r="I40" s="6">
        <f t="shared" si="6"/>
        <v>11.27599999999997</v>
      </c>
      <c r="J40" s="6">
        <v>0</v>
      </c>
      <c r="K40" s="6">
        <v>-9.8000000000000007</v>
      </c>
    </row>
    <row r="41" spans="4:11" x14ac:dyDescent="0.3">
      <c r="D41" s="6">
        <v>40</v>
      </c>
      <c r="E41" s="6">
        <f t="shared" si="0"/>
        <v>0.39000000000000018</v>
      </c>
      <c r="F41" s="6">
        <f t="shared" si="5"/>
        <v>10.132497224277939</v>
      </c>
      <c r="G41" s="6">
        <f t="shared" si="5"/>
        <v>5.104709999999991</v>
      </c>
      <c r="H41" s="6">
        <f t="shared" si="6"/>
        <v>25.98076211353316</v>
      </c>
      <c r="I41" s="6">
        <f t="shared" si="6"/>
        <v>11.177999999999969</v>
      </c>
      <c r="J41" s="6">
        <v>0</v>
      </c>
      <c r="K41" s="6">
        <v>-9.8000000000000007</v>
      </c>
    </row>
    <row r="42" spans="4:11" x14ac:dyDescent="0.3">
      <c r="D42" s="6">
        <v>41</v>
      </c>
      <c r="E42" s="6">
        <f t="shared" si="0"/>
        <v>0.40000000000000019</v>
      </c>
      <c r="F42" s="6">
        <f t="shared" si="5"/>
        <v>10.392304845413271</v>
      </c>
      <c r="G42" s="6">
        <f t="shared" si="5"/>
        <v>5.2159999999999904</v>
      </c>
      <c r="H42" s="6">
        <f t="shared" si="6"/>
        <v>25.98076211353316</v>
      </c>
      <c r="I42" s="6">
        <f t="shared" si="6"/>
        <v>11.079999999999968</v>
      </c>
      <c r="J42" s="6">
        <v>0</v>
      </c>
      <c r="K42" s="6">
        <v>-9.8000000000000007</v>
      </c>
    </row>
    <row r="43" spans="4:11" x14ac:dyDescent="0.3">
      <c r="D43" s="6">
        <v>42</v>
      </c>
      <c r="E43" s="6">
        <f t="shared" si="0"/>
        <v>0.4100000000000002</v>
      </c>
      <c r="F43" s="6">
        <f t="shared" si="5"/>
        <v>10.652112466548603</v>
      </c>
      <c r="G43" s="6">
        <f t="shared" si="5"/>
        <v>5.3263099999999897</v>
      </c>
      <c r="H43" s="6">
        <f t="shared" si="6"/>
        <v>25.98076211353316</v>
      </c>
      <c r="I43" s="6">
        <f t="shared" si="6"/>
        <v>10.981999999999967</v>
      </c>
      <c r="J43" s="6">
        <v>0</v>
      </c>
      <c r="K43" s="6">
        <v>-9.8000000000000007</v>
      </c>
    </row>
    <row r="44" spans="4:11" x14ac:dyDescent="0.3">
      <c r="D44" s="6">
        <v>43</v>
      </c>
      <c r="E44" s="6">
        <f t="shared" si="0"/>
        <v>0.42000000000000021</v>
      </c>
      <c r="F44" s="6">
        <f t="shared" si="5"/>
        <v>10.911920087683935</v>
      </c>
      <c r="G44" s="6">
        <f t="shared" si="5"/>
        <v>5.4356399999999896</v>
      </c>
      <c r="H44" s="6">
        <f t="shared" si="6"/>
        <v>25.98076211353316</v>
      </c>
      <c r="I44" s="6">
        <f t="shared" si="6"/>
        <v>10.883999999999967</v>
      </c>
      <c r="J44" s="6">
        <v>0</v>
      </c>
      <c r="K44" s="6">
        <v>-9.8000000000000007</v>
      </c>
    </row>
    <row r="45" spans="4:11" x14ac:dyDescent="0.3">
      <c r="D45" s="6">
        <v>44</v>
      </c>
      <c r="E45" s="6">
        <f t="shared" si="0"/>
        <v>0.43000000000000022</v>
      </c>
      <c r="F45" s="6">
        <f t="shared" si="5"/>
        <v>11.171727708819267</v>
      </c>
      <c r="G45" s="6">
        <f t="shared" si="5"/>
        <v>5.5439899999999893</v>
      </c>
      <c r="H45" s="6">
        <f t="shared" si="6"/>
        <v>25.98076211353316</v>
      </c>
      <c r="I45" s="6">
        <f t="shared" si="6"/>
        <v>10.785999999999966</v>
      </c>
      <c r="J45" s="6">
        <v>0</v>
      </c>
      <c r="K45" s="6">
        <v>-9.8000000000000007</v>
      </c>
    </row>
    <row r="46" spans="4:11" x14ac:dyDescent="0.3">
      <c r="D46" s="6">
        <v>45</v>
      </c>
      <c r="E46" s="6">
        <f t="shared" si="0"/>
        <v>0.44000000000000022</v>
      </c>
      <c r="F46" s="6">
        <f t="shared" si="5"/>
        <v>11.431535329954599</v>
      </c>
      <c r="G46" s="6">
        <f t="shared" si="5"/>
        <v>5.6513599999999888</v>
      </c>
      <c r="H46" s="6">
        <f t="shared" si="6"/>
        <v>25.98076211353316</v>
      </c>
      <c r="I46" s="6">
        <f t="shared" si="6"/>
        <v>10.687999999999965</v>
      </c>
      <c r="J46" s="6">
        <v>0</v>
      </c>
      <c r="K46" s="6">
        <v>-9.8000000000000007</v>
      </c>
    </row>
    <row r="47" spans="4:11" x14ac:dyDescent="0.3">
      <c r="D47" s="6">
        <v>46</v>
      </c>
      <c r="E47" s="6">
        <f t="shared" si="0"/>
        <v>0.45000000000000023</v>
      </c>
      <c r="F47" s="6">
        <f t="shared" si="5"/>
        <v>11.691342951089931</v>
      </c>
      <c r="G47" s="6">
        <f t="shared" si="5"/>
        <v>5.7577499999999882</v>
      </c>
      <c r="H47" s="6">
        <f t="shared" si="6"/>
        <v>25.98076211353316</v>
      </c>
      <c r="I47" s="6">
        <f t="shared" si="6"/>
        <v>10.589999999999964</v>
      </c>
      <c r="J47" s="6">
        <v>0</v>
      </c>
      <c r="K47" s="6">
        <v>-9.8000000000000007</v>
      </c>
    </row>
    <row r="48" spans="4:11" x14ac:dyDescent="0.3">
      <c r="D48" s="6">
        <v>47</v>
      </c>
      <c r="E48" s="6">
        <f t="shared" si="0"/>
        <v>0.46000000000000024</v>
      </c>
      <c r="F48" s="6">
        <f t="shared" si="5"/>
        <v>11.951150572225263</v>
      </c>
      <c r="G48" s="6">
        <f t="shared" si="5"/>
        <v>5.8631599999999873</v>
      </c>
      <c r="H48" s="6">
        <f t="shared" si="6"/>
        <v>25.98076211353316</v>
      </c>
      <c r="I48" s="6">
        <f t="shared" si="6"/>
        <v>10.491999999999964</v>
      </c>
      <c r="J48" s="6">
        <v>0</v>
      </c>
      <c r="K48" s="6">
        <v>-9.8000000000000007</v>
      </c>
    </row>
    <row r="49" spans="4:11" x14ac:dyDescent="0.3">
      <c r="D49" s="6">
        <v>48</v>
      </c>
      <c r="E49" s="6">
        <f t="shared" si="0"/>
        <v>0.47000000000000025</v>
      </c>
      <c r="F49" s="6">
        <f t="shared" si="5"/>
        <v>12.210958193360595</v>
      </c>
      <c r="G49" s="6">
        <f t="shared" si="5"/>
        <v>5.9675899999999871</v>
      </c>
      <c r="H49" s="6">
        <f t="shared" si="6"/>
        <v>25.98076211353316</v>
      </c>
      <c r="I49" s="6">
        <f t="shared" si="6"/>
        <v>10.393999999999963</v>
      </c>
      <c r="J49" s="6">
        <v>0</v>
      </c>
      <c r="K49" s="6">
        <v>-9.8000000000000007</v>
      </c>
    </row>
    <row r="50" spans="4:11" x14ac:dyDescent="0.3">
      <c r="D50" s="6">
        <v>49</v>
      </c>
      <c r="E50" s="6">
        <f t="shared" si="0"/>
        <v>0.48000000000000026</v>
      </c>
      <c r="F50" s="6">
        <f t="shared" si="5"/>
        <v>12.470765814495927</v>
      </c>
      <c r="G50" s="6">
        <f t="shared" si="5"/>
        <v>6.0710399999999867</v>
      </c>
      <c r="H50" s="6">
        <f t="shared" si="6"/>
        <v>25.98076211353316</v>
      </c>
      <c r="I50" s="6">
        <f t="shared" si="6"/>
        <v>10.295999999999962</v>
      </c>
      <c r="J50" s="6">
        <v>0</v>
      </c>
      <c r="K50" s="6">
        <v>-9.8000000000000007</v>
      </c>
    </row>
    <row r="51" spans="4:11" x14ac:dyDescent="0.3">
      <c r="D51" s="6">
        <v>50</v>
      </c>
      <c r="E51" s="6">
        <f t="shared" si="0"/>
        <v>0.49000000000000027</v>
      </c>
      <c r="F51" s="6">
        <f t="shared" si="5"/>
        <v>12.730573435631259</v>
      </c>
      <c r="G51" s="6">
        <f t="shared" si="5"/>
        <v>6.1735099999999861</v>
      </c>
      <c r="H51" s="6">
        <f t="shared" si="6"/>
        <v>25.98076211353316</v>
      </c>
      <c r="I51" s="6">
        <f t="shared" si="6"/>
        <v>10.197999999999961</v>
      </c>
      <c r="J51" s="6">
        <v>0</v>
      </c>
      <c r="K51" s="6">
        <v>-9.8000000000000007</v>
      </c>
    </row>
    <row r="52" spans="4:11" x14ac:dyDescent="0.3">
      <c r="D52" s="6">
        <v>51</v>
      </c>
      <c r="E52" s="6">
        <f t="shared" si="0"/>
        <v>0.50000000000000022</v>
      </c>
      <c r="F52" s="6">
        <f t="shared" ref="F52:G67" si="7">F51+H51*$B$2+0.5*J51*$B$2^2</f>
        <v>12.990381056766591</v>
      </c>
      <c r="G52" s="6">
        <f t="shared" si="7"/>
        <v>6.2749999999999853</v>
      </c>
      <c r="H52" s="6">
        <f t="shared" ref="H52:I67" si="8">H51+J51*$B$2</f>
        <v>25.98076211353316</v>
      </c>
      <c r="I52" s="6">
        <f t="shared" si="8"/>
        <v>10.099999999999961</v>
      </c>
      <c r="J52" s="6">
        <v>0</v>
      </c>
      <c r="K52" s="6">
        <v>-9.8000000000000007</v>
      </c>
    </row>
    <row r="53" spans="4:11" x14ac:dyDescent="0.3">
      <c r="D53" s="6">
        <v>52</v>
      </c>
      <c r="E53" s="6">
        <f t="shared" si="0"/>
        <v>0.51000000000000023</v>
      </c>
      <c r="F53" s="6">
        <f t="shared" si="7"/>
        <v>13.250188677901923</v>
      </c>
      <c r="G53" s="6">
        <f t="shared" si="7"/>
        <v>6.3755099999999851</v>
      </c>
      <c r="H53" s="6">
        <f t="shared" si="8"/>
        <v>25.98076211353316</v>
      </c>
      <c r="I53" s="6">
        <f t="shared" si="8"/>
        <v>10.00199999999996</v>
      </c>
      <c r="J53" s="6">
        <v>0</v>
      </c>
      <c r="K53" s="6">
        <v>-9.8000000000000007</v>
      </c>
    </row>
    <row r="54" spans="4:11" x14ac:dyDescent="0.3">
      <c r="D54" s="6">
        <v>53</v>
      </c>
      <c r="E54" s="6">
        <f t="shared" si="0"/>
        <v>0.52000000000000024</v>
      </c>
      <c r="F54" s="6">
        <f t="shared" si="7"/>
        <v>13.509996299037255</v>
      </c>
      <c r="G54" s="6">
        <f t="shared" si="7"/>
        <v>6.4750399999999848</v>
      </c>
      <c r="H54" s="6">
        <f t="shared" si="8"/>
        <v>25.98076211353316</v>
      </c>
      <c r="I54" s="6">
        <f t="shared" si="8"/>
        <v>9.9039999999999591</v>
      </c>
      <c r="J54" s="6">
        <v>0</v>
      </c>
      <c r="K54" s="6">
        <v>-9.8000000000000007</v>
      </c>
    </row>
    <row r="55" spans="4:11" x14ac:dyDescent="0.3">
      <c r="D55" s="6">
        <v>54</v>
      </c>
      <c r="E55" s="6">
        <f t="shared" si="0"/>
        <v>0.53000000000000025</v>
      </c>
      <c r="F55" s="6">
        <f t="shared" si="7"/>
        <v>13.769803920172587</v>
      </c>
      <c r="G55" s="6">
        <f t="shared" si="7"/>
        <v>6.5735899999999843</v>
      </c>
      <c r="H55" s="6">
        <f t="shared" si="8"/>
        <v>25.98076211353316</v>
      </c>
      <c r="I55" s="6">
        <f t="shared" si="8"/>
        <v>9.8059999999999583</v>
      </c>
      <c r="J55" s="6">
        <v>0</v>
      </c>
      <c r="K55" s="6">
        <v>-9.8000000000000007</v>
      </c>
    </row>
    <row r="56" spans="4:11" x14ac:dyDescent="0.3">
      <c r="D56" s="6">
        <v>55</v>
      </c>
      <c r="E56" s="6">
        <f t="shared" si="0"/>
        <v>0.54000000000000026</v>
      </c>
      <c r="F56" s="6">
        <f t="shared" si="7"/>
        <v>14.029611541307919</v>
      </c>
      <c r="G56" s="6">
        <f t="shared" si="7"/>
        <v>6.6711599999999835</v>
      </c>
      <c r="H56" s="6">
        <f t="shared" si="8"/>
        <v>25.98076211353316</v>
      </c>
      <c r="I56" s="6">
        <f t="shared" si="8"/>
        <v>9.7079999999999576</v>
      </c>
      <c r="J56" s="6">
        <v>0</v>
      </c>
      <c r="K56" s="6">
        <v>-9.8000000000000007</v>
      </c>
    </row>
    <row r="57" spans="4:11" x14ac:dyDescent="0.3">
      <c r="D57" s="6">
        <v>56</v>
      </c>
      <c r="E57" s="6">
        <f t="shared" si="0"/>
        <v>0.55000000000000027</v>
      </c>
      <c r="F57" s="6">
        <f t="shared" si="7"/>
        <v>14.28941916244325</v>
      </c>
      <c r="G57" s="6">
        <f t="shared" si="7"/>
        <v>6.7677499999999826</v>
      </c>
      <c r="H57" s="6">
        <f t="shared" si="8"/>
        <v>25.98076211353316</v>
      </c>
      <c r="I57" s="6">
        <f t="shared" si="8"/>
        <v>9.6099999999999568</v>
      </c>
      <c r="J57" s="6">
        <v>0</v>
      </c>
      <c r="K57" s="6">
        <v>-9.8000000000000007</v>
      </c>
    </row>
    <row r="58" spans="4:11" x14ac:dyDescent="0.3">
      <c r="D58" s="6">
        <v>57</v>
      </c>
      <c r="E58" s="6">
        <f t="shared" si="0"/>
        <v>0.56000000000000028</v>
      </c>
      <c r="F58" s="6">
        <f t="shared" si="7"/>
        <v>14.549226783578582</v>
      </c>
      <c r="G58" s="6">
        <f t="shared" si="7"/>
        <v>6.8633599999999824</v>
      </c>
      <c r="H58" s="6">
        <f t="shared" si="8"/>
        <v>25.98076211353316</v>
      </c>
      <c r="I58" s="6">
        <f t="shared" si="8"/>
        <v>9.511999999999956</v>
      </c>
      <c r="J58" s="6">
        <v>0</v>
      </c>
      <c r="K58" s="6">
        <v>-9.8000000000000007</v>
      </c>
    </row>
    <row r="59" spans="4:11" x14ac:dyDescent="0.3">
      <c r="D59" s="6">
        <v>58</v>
      </c>
      <c r="E59" s="6">
        <f t="shared" si="0"/>
        <v>0.57000000000000028</v>
      </c>
      <c r="F59" s="6">
        <f t="shared" si="7"/>
        <v>14.809034404713914</v>
      </c>
      <c r="G59" s="6">
        <f t="shared" si="7"/>
        <v>6.9579899999999819</v>
      </c>
      <c r="H59" s="6">
        <f t="shared" si="8"/>
        <v>25.98076211353316</v>
      </c>
      <c r="I59" s="6">
        <f t="shared" si="8"/>
        <v>9.4139999999999553</v>
      </c>
      <c r="J59" s="6">
        <v>0</v>
      </c>
      <c r="K59" s="6">
        <v>-9.8000000000000007</v>
      </c>
    </row>
    <row r="60" spans="4:11" x14ac:dyDescent="0.3">
      <c r="D60" s="6">
        <v>59</v>
      </c>
      <c r="E60" s="6">
        <f t="shared" si="0"/>
        <v>0.58000000000000029</v>
      </c>
      <c r="F60" s="6">
        <f t="shared" si="7"/>
        <v>15.068842025849246</v>
      </c>
      <c r="G60" s="6">
        <f t="shared" si="7"/>
        <v>7.0516399999999813</v>
      </c>
      <c r="H60" s="6">
        <f t="shared" si="8"/>
        <v>25.98076211353316</v>
      </c>
      <c r="I60" s="6">
        <f t="shared" si="8"/>
        <v>9.3159999999999545</v>
      </c>
      <c r="J60" s="6">
        <v>0</v>
      </c>
      <c r="K60" s="6">
        <v>-9.8000000000000007</v>
      </c>
    </row>
    <row r="61" spans="4:11" x14ac:dyDescent="0.3">
      <c r="D61" s="6">
        <v>60</v>
      </c>
      <c r="E61" s="6">
        <f t="shared" si="0"/>
        <v>0.5900000000000003</v>
      </c>
      <c r="F61" s="6">
        <f t="shared" si="7"/>
        <v>15.328649646984578</v>
      </c>
      <c r="G61" s="6">
        <f t="shared" si="7"/>
        <v>7.1443099999999804</v>
      </c>
      <c r="H61" s="6">
        <f t="shared" si="8"/>
        <v>25.98076211353316</v>
      </c>
      <c r="I61" s="6">
        <f t="shared" si="8"/>
        <v>9.2179999999999538</v>
      </c>
      <c r="J61" s="6">
        <v>0</v>
      </c>
      <c r="K61" s="6">
        <v>-9.8000000000000007</v>
      </c>
    </row>
    <row r="62" spans="4:11" x14ac:dyDescent="0.3">
      <c r="D62" s="6">
        <v>61</v>
      </c>
      <c r="E62" s="6">
        <f t="shared" si="0"/>
        <v>0.60000000000000031</v>
      </c>
      <c r="F62" s="6">
        <f t="shared" si="7"/>
        <v>15.58845726811991</v>
      </c>
      <c r="G62" s="6">
        <f t="shared" si="7"/>
        <v>7.2359999999999802</v>
      </c>
      <c r="H62" s="6">
        <f t="shared" si="8"/>
        <v>25.98076211353316</v>
      </c>
      <c r="I62" s="6">
        <f t="shared" si="8"/>
        <v>9.119999999999953</v>
      </c>
      <c r="J62" s="6">
        <v>0</v>
      </c>
      <c r="K62" s="6">
        <v>-9.8000000000000007</v>
      </c>
    </row>
    <row r="63" spans="4:11" x14ac:dyDescent="0.3">
      <c r="D63" s="6">
        <v>62</v>
      </c>
      <c r="E63" s="6">
        <f t="shared" si="0"/>
        <v>0.61000000000000032</v>
      </c>
      <c r="F63" s="6">
        <f t="shared" si="7"/>
        <v>15.848264889255242</v>
      </c>
      <c r="G63" s="6">
        <f t="shared" si="7"/>
        <v>7.3267099999999798</v>
      </c>
      <c r="H63" s="6">
        <f t="shared" si="8"/>
        <v>25.98076211353316</v>
      </c>
      <c r="I63" s="6">
        <f t="shared" si="8"/>
        <v>9.0219999999999523</v>
      </c>
      <c r="J63" s="6">
        <v>0</v>
      </c>
      <c r="K63" s="6">
        <v>-9.8000000000000007</v>
      </c>
    </row>
    <row r="64" spans="4:11" x14ac:dyDescent="0.3">
      <c r="D64" s="6">
        <v>63</v>
      </c>
      <c r="E64" s="6">
        <f t="shared" si="0"/>
        <v>0.62000000000000033</v>
      </c>
      <c r="F64" s="6">
        <f t="shared" si="7"/>
        <v>16.108072510390574</v>
      </c>
      <c r="G64" s="6">
        <f t="shared" si="7"/>
        <v>7.4164399999999793</v>
      </c>
      <c r="H64" s="6">
        <f t="shared" si="8"/>
        <v>25.98076211353316</v>
      </c>
      <c r="I64" s="6">
        <f t="shared" si="8"/>
        <v>8.9239999999999515</v>
      </c>
      <c r="J64" s="6">
        <v>0</v>
      </c>
      <c r="K64" s="6">
        <v>-9.8000000000000007</v>
      </c>
    </row>
    <row r="65" spans="4:11" x14ac:dyDescent="0.3">
      <c r="D65" s="6">
        <v>64</v>
      </c>
      <c r="E65" s="6">
        <f t="shared" si="0"/>
        <v>0.63000000000000034</v>
      </c>
      <c r="F65" s="6">
        <f t="shared" si="7"/>
        <v>16.367880131525904</v>
      </c>
      <c r="G65" s="6">
        <f t="shared" si="7"/>
        <v>7.5051899999999785</v>
      </c>
      <c r="H65" s="6">
        <f t="shared" si="8"/>
        <v>25.98076211353316</v>
      </c>
      <c r="I65" s="6">
        <f t="shared" si="8"/>
        <v>8.8259999999999508</v>
      </c>
      <c r="J65" s="6">
        <v>0</v>
      </c>
      <c r="K65" s="6">
        <v>-9.8000000000000007</v>
      </c>
    </row>
    <row r="66" spans="4:11" x14ac:dyDescent="0.3">
      <c r="D66" s="6">
        <v>65</v>
      </c>
      <c r="E66" s="6">
        <f t="shared" si="0"/>
        <v>0.64000000000000035</v>
      </c>
      <c r="F66" s="6">
        <f t="shared" si="7"/>
        <v>16.627687752661235</v>
      </c>
      <c r="G66" s="6">
        <f t="shared" si="7"/>
        <v>7.5929599999999775</v>
      </c>
      <c r="H66" s="6">
        <f t="shared" si="8"/>
        <v>25.98076211353316</v>
      </c>
      <c r="I66" s="6">
        <f t="shared" si="8"/>
        <v>8.72799999999995</v>
      </c>
      <c r="J66" s="6">
        <v>0</v>
      </c>
      <c r="K66" s="6">
        <v>-9.8000000000000007</v>
      </c>
    </row>
    <row r="67" spans="4:11" x14ac:dyDescent="0.3">
      <c r="D67" s="6">
        <v>66</v>
      </c>
      <c r="E67" s="6">
        <f t="shared" si="0"/>
        <v>0.65000000000000036</v>
      </c>
      <c r="F67" s="6">
        <f t="shared" si="7"/>
        <v>16.887495373796565</v>
      </c>
      <c r="G67" s="6">
        <f t="shared" si="7"/>
        <v>7.6797499999999772</v>
      </c>
      <c r="H67" s="6">
        <f t="shared" si="8"/>
        <v>25.98076211353316</v>
      </c>
      <c r="I67" s="6">
        <f t="shared" si="8"/>
        <v>8.6299999999999493</v>
      </c>
      <c r="J67" s="6">
        <v>0</v>
      </c>
      <c r="K67" s="6">
        <v>-9.8000000000000007</v>
      </c>
    </row>
    <row r="68" spans="4:11" x14ac:dyDescent="0.3">
      <c r="D68" s="6">
        <v>67</v>
      </c>
      <c r="E68" s="6">
        <f t="shared" ref="E68:E131" si="9">$B$2+E67</f>
        <v>0.66000000000000036</v>
      </c>
      <c r="F68" s="6">
        <f t="shared" ref="F68:G83" si="10">F67+H67*$B$2+0.5*J67*$B$2^2</f>
        <v>17.147302994931895</v>
      </c>
      <c r="G68" s="6">
        <f t="shared" si="10"/>
        <v>7.7655599999999767</v>
      </c>
      <c r="H68" s="6">
        <f t="shared" ref="H68:I83" si="11">H67+J67*$B$2</f>
        <v>25.98076211353316</v>
      </c>
      <c r="I68" s="6">
        <f t="shared" si="11"/>
        <v>8.5319999999999485</v>
      </c>
      <c r="J68" s="6">
        <v>0</v>
      </c>
      <c r="K68" s="6">
        <v>-9.8000000000000007</v>
      </c>
    </row>
    <row r="69" spans="4:11" x14ac:dyDescent="0.3">
      <c r="D69" s="6">
        <v>68</v>
      </c>
      <c r="E69" s="6">
        <f t="shared" si="9"/>
        <v>0.67000000000000037</v>
      </c>
      <c r="F69" s="6">
        <f t="shared" si="10"/>
        <v>17.407110616067225</v>
      </c>
      <c r="G69" s="6">
        <f t="shared" si="10"/>
        <v>7.850389999999976</v>
      </c>
      <c r="H69" s="6">
        <f t="shared" si="11"/>
        <v>25.98076211353316</v>
      </c>
      <c r="I69" s="6">
        <f t="shared" si="11"/>
        <v>8.4339999999999478</v>
      </c>
      <c r="J69" s="6">
        <v>0</v>
      </c>
      <c r="K69" s="6">
        <v>-9.8000000000000007</v>
      </c>
    </row>
    <row r="70" spans="4:11" x14ac:dyDescent="0.3">
      <c r="D70" s="6">
        <v>69</v>
      </c>
      <c r="E70" s="6">
        <f t="shared" si="9"/>
        <v>0.68000000000000038</v>
      </c>
      <c r="F70" s="6">
        <f t="shared" si="10"/>
        <v>17.666918237202555</v>
      </c>
      <c r="G70" s="6">
        <f t="shared" si="10"/>
        <v>7.9342399999999751</v>
      </c>
      <c r="H70" s="6">
        <f t="shared" si="11"/>
        <v>25.98076211353316</v>
      </c>
      <c r="I70" s="6">
        <f t="shared" si="11"/>
        <v>8.335999999999947</v>
      </c>
      <c r="J70" s="6">
        <v>0</v>
      </c>
      <c r="K70" s="6">
        <v>-9.8000000000000007</v>
      </c>
    </row>
    <row r="71" spans="4:11" x14ac:dyDescent="0.3">
      <c r="D71" s="6">
        <v>70</v>
      </c>
      <c r="E71" s="6">
        <f t="shared" si="9"/>
        <v>0.69000000000000039</v>
      </c>
      <c r="F71" s="6">
        <f t="shared" si="10"/>
        <v>17.926725858337885</v>
      </c>
      <c r="G71" s="6">
        <f t="shared" si="10"/>
        <v>8.0171099999999758</v>
      </c>
      <c r="H71" s="6">
        <f t="shared" si="11"/>
        <v>25.98076211353316</v>
      </c>
      <c r="I71" s="6">
        <f t="shared" si="11"/>
        <v>8.2379999999999463</v>
      </c>
      <c r="J71" s="6">
        <v>0</v>
      </c>
      <c r="K71" s="6">
        <v>-9.8000000000000007</v>
      </c>
    </row>
    <row r="72" spans="4:11" x14ac:dyDescent="0.3">
      <c r="D72" s="6">
        <v>71</v>
      </c>
      <c r="E72" s="6">
        <f t="shared" si="9"/>
        <v>0.7000000000000004</v>
      </c>
      <c r="F72" s="6">
        <f t="shared" si="10"/>
        <v>18.186533479473216</v>
      </c>
      <c r="G72" s="6">
        <f t="shared" si="10"/>
        <v>8.0989999999999753</v>
      </c>
      <c r="H72" s="6">
        <f t="shared" si="11"/>
        <v>25.98076211353316</v>
      </c>
      <c r="I72" s="6">
        <f t="shared" si="11"/>
        <v>8.1399999999999455</v>
      </c>
      <c r="J72" s="6">
        <v>0</v>
      </c>
      <c r="K72" s="6">
        <v>-9.8000000000000007</v>
      </c>
    </row>
    <row r="73" spans="4:11" x14ac:dyDescent="0.3">
      <c r="D73" s="6">
        <v>72</v>
      </c>
      <c r="E73" s="6">
        <f t="shared" si="9"/>
        <v>0.71000000000000041</v>
      </c>
      <c r="F73" s="6">
        <f t="shared" si="10"/>
        <v>18.446341100608546</v>
      </c>
      <c r="G73" s="6">
        <f t="shared" si="10"/>
        <v>8.1799099999999747</v>
      </c>
      <c r="H73" s="6">
        <f t="shared" si="11"/>
        <v>25.98076211353316</v>
      </c>
      <c r="I73" s="6">
        <f t="shared" si="11"/>
        <v>8.0419999999999447</v>
      </c>
      <c r="J73" s="6">
        <v>0</v>
      </c>
      <c r="K73" s="6">
        <v>-9.8000000000000007</v>
      </c>
    </row>
    <row r="74" spans="4:11" x14ac:dyDescent="0.3">
      <c r="D74" s="6">
        <v>73</v>
      </c>
      <c r="E74" s="6">
        <f t="shared" si="9"/>
        <v>0.72000000000000042</v>
      </c>
      <c r="F74" s="6">
        <f t="shared" si="10"/>
        <v>18.706148721743876</v>
      </c>
      <c r="G74" s="6">
        <f t="shared" si="10"/>
        <v>8.2598399999999756</v>
      </c>
      <c r="H74" s="6">
        <f t="shared" si="11"/>
        <v>25.98076211353316</v>
      </c>
      <c r="I74" s="6">
        <f t="shared" si="11"/>
        <v>7.9439999999999449</v>
      </c>
      <c r="J74" s="6">
        <v>0</v>
      </c>
      <c r="K74" s="6">
        <v>-9.8000000000000007</v>
      </c>
    </row>
    <row r="75" spans="4:11" x14ac:dyDescent="0.3">
      <c r="D75" s="6">
        <v>74</v>
      </c>
      <c r="E75" s="6">
        <f t="shared" si="9"/>
        <v>0.73000000000000043</v>
      </c>
      <c r="F75" s="6">
        <f t="shared" si="10"/>
        <v>18.965956342879206</v>
      </c>
      <c r="G75" s="6">
        <f t="shared" si="10"/>
        <v>8.3387899999999764</v>
      </c>
      <c r="H75" s="6">
        <f t="shared" si="11"/>
        <v>25.98076211353316</v>
      </c>
      <c r="I75" s="6">
        <f t="shared" si="11"/>
        <v>7.845999999999945</v>
      </c>
      <c r="J75" s="6">
        <v>0</v>
      </c>
      <c r="K75" s="6">
        <v>-9.8000000000000007</v>
      </c>
    </row>
    <row r="76" spans="4:11" x14ac:dyDescent="0.3">
      <c r="D76" s="6">
        <v>75</v>
      </c>
      <c r="E76" s="6">
        <f t="shared" si="9"/>
        <v>0.74000000000000044</v>
      </c>
      <c r="F76" s="6">
        <f t="shared" si="10"/>
        <v>19.225763964014536</v>
      </c>
      <c r="G76" s="6">
        <f t="shared" si="10"/>
        <v>8.4167599999999769</v>
      </c>
      <c r="H76" s="6">
        <f t="shared" si="11"/>
        <v>25.98076211353316</v>
      </c>
      <c r="I76" s="6">
        <f t="shared" si="11"/>
        <v>7.7479999999999452</v>
      </c>
      <c r="J76" s="6">
        <v>0</v>
      </c>
      <c r="K76" s="6">
        <v>-9.8000000000000007</v>
      </c>
    </row>
    <row r="77" spans="4:11" x14ac:dyDescent="0.3">
      <c r="D77" s="6">
        <v>76</v>
      </c>
      <c r="E77" s="6">
        <f t="shared" si="9"/>
        <v>0.75000000000000044</v>
      </c>
      <c r="F77" s="6">
        <f t="shared" si="10"/>
        <v>19.485571585149867</v>
      </c>
      <c r="G77" s="6">
        <f t="shared" si="10"/>
        <v>8.4937499999999773</v>
      </c>
      <c r="H77" s="6">
        <f t="shared" si="11"/>
        <v>25.98076211353316</v>
      </c>
      <c r="I77" s="6">
        <f t="shared" si="11"/>
        <v>7.6499999999999453</v>
      </c>
      <c r="J77" s="6">
        <v>0</v>
      </c>
      <c r="K77" s="6">
        <v>-9.8000000000000007</v>
      </c>
    </row>
    <row r="78" spans="4:11" x14ac:dyDescent="0.3">
      <c r="D78" s="6">
        <v>77</v>
      </c>
      <c r="E78" s="6">
        <f t="shared" si="9"/>
        <v>0.76000000000000045</v>
      </c>
      <c r="F78" s="6">
        <f t="shared" si="10"/>
        <v>19.745379206285197</v>
      </c>
      <c r="G78" s="6">
        <f t="shared" si="10"/>
        <v>8.5697599999999774</v>
      </c>
      <c r="H78" s="6">
        <f t="shared" si="11"/>
        <v>25.98076211353316</v>
      </c>
      <c r="I78" s="6">
        <f t="shared" si="11"/>
        <v>7.5519999999999454</v>
      </c>
      <c r="J78" s="6">
        <v>0</v>
      </c>
      <c r="K78" s="6">
        <v>-9.8000000000000007</v>
      </c>
    </row>
    <row r="79" spans="4:11" x14ac:dyDescent="0.3">
      <c r="D79" s="6">
        <v>78</v>
      </c>
      <c r="E79" s="6">
        <f t="shared" si="9"/>
        <v>0.77000000000000046</v>
      </c>
      <c r="F79" s="6">
        <f t="shared" si="10"/>
        <v>20.005186827420527</v>
      </c>
      <c r="G79" s="6">
        <f t="shared" si="10"/>
        <v>8.6447899999999773</v>
      </c>
      <c r="H79" s="6">
        <f t="shared" si="11"/>
        <v>25.98076211353316</v>
      </c>
      <c r="I79" s="6">
        <f t="shared" si="11"/>
        <v>7.4539999999999456</v>
      </c>
      <c r="J79" s="6">
        <v>0</v>
      </c>
      <c r="K79" s="6">
        <v>-9.8000000000000007</v>
      </c>
    </row>
    <row r="80" spans="4:11" x14ac:dyDescent="0.3">
      <c r="D80" s="6">
        <v>79</v>
      </c>
      <c r="E80" s="6">
        <f t="shared" si="9"/>
        <v>0.78000000000000047</v>
      </c>
      <c r="F80" s="6">
        <f t="shared" si="10"/>
        <v>20.264994448555857</v>
      </c>
      <c r="G80" s="6">
        <f t="shared" si="10"/>
        <v>8.7188399999999771</v>
      </c>
      <c r="H80" s="6">
        <f t="shared" si="11"/>
        <v>25.98076211353316</v>
      </c>
      <c r="I80" s="6">
        <f t="shared" si="11"/>
        <v>7.3559999999999457</v>
      </c>
      <c r="J80" s="6">
        <v>0</v>
      </c>
      <c r="K80" s="6">
        <v>-9.8000000000000007</v>
      </c>
    </row>
    <row r="81" spans="4:11" x14ac:dyDescent="0.3">
      <c r="D81" s="6">
        <v>80</v>
      </c>
      <c r="E81" s="6">
        <f t="shared" si="9"/>
        <v>0.79000000000000048</v>
      </c>
      <c r="F81" s="6">
        <f t="shared" si="10"/>
        <v>20.524802069691187</v>
      </c>
      <c r="G81" s="6">
        <f t="shared" si="10"/>
        <v>8.7919099999999766</v>
      </c>
      <c r="H81" s="6">
        <f t="shared" si="11"/>
        <v>25.98076211353316</v>
      </c>
      <c r="I81" s="6">
        <f t="shared" si="11"/>
        <v>7.2579999999999458</v>
      </c>
      <c r="J81" s="6">
        <v>0</v>
      </c>
      <c r="K81" s="6">
        <v>-9.8000000000000007</v>
      </c>
    </row>
    <row r="82" spans="4:11" x14ac:dyDescent="0.3">
      <c r="D82" s="6">
        <v>81</v>
      </c>
      <c r="E82" s="6">
        <f t="shared" si="9"/>
        <v>0.80000000000000049</v>
      </c>
      <c r="F82" s="6">
        <f t="shared" si="10"/>
        <v>20.784609690826517</v>
      </c>
      <c r="G82" s="6">
        <f t="shared" si="10"/>
        <v>8.8639999999999777</v>
      </c>
      <c r="H82" s="6">
        <f t="shared" si="11"/>
        <v>25.98076211353316</v>
      </c>
      <c r="I82" s="6">
        <f t="shared" si="11"/>
        <v>7.159999999999946</v>
      </c>
      <c r="J82" s="6">
        <v>0</v>
      </c>
      <c r="K82" s="6">
        <v>-9.8000000000000007</v>
      </c>
    </row>
    <row r="83" spans="4:11" x14ac:dyDescent="0.3">
      <c r="D83" s="6">
        <v>82</v>
      </c>
      <c r="E83" s="6">
        <f t="shared" si="9"/>
        <v>0.8100000000000005</v>
      </c>
      <c r="F83" s="6">
        <f t="shared" si="10"/>
        <v>21.044417311961848</v>
      </c>
      <c r="G83" s="6">
        <f t="shared" si="10"/>
        <v>8.9351099999999786</v>
      </c>
      <c r="H83" s="6">
        <f t="shared" si="11"/>
        <v>25.98076211353316</v>
      </c>
      <c r="I83" s="6">
        <f t="shared" si="11"/>
        <v>7.0619999999999461</v>
      </c>
      <c r="J83" s="6">
        <v>0</v>
      </c>
      <c r="K83" s="6">
        <v>-9.8000000000000007</v>
      </c>
    </row>
    <row r="84" spans="4:11" x14ac:dyDescent="0.3">
      <c r="D84" s="6">
        <v>83</v>
      </c>
      <c r="E84" s="6">
        <f t="shared" si="9"/>
        <v>0.82000000000000051</v>
      </c>
      <c r="F84" s="6">
        <f t="shared" ref="F84:G99" si="12">F83+H83*$B$2+0.5*J83*$B$2^2</f>
        <v>21.304224933097178</v>
      </c>
      <c r="G84" s="6">
        <f t="shared" si="12"/>
        <v>9.0052399999999793</v>
      </c>
      <c r="H84" s="6">
        <f t="shared" ref="H84:I99" si="13">H83+J83*$B$2</f>
        <v>25.98076211353316</v>
      </c>
      <c r="I84" s="6">
        <f t="shared" si="13"/>
        <v>6.9639999999999462</v>
      </c>
      <c r="J84" s="6">
        <v>0</v>
      </c>
      <c r="K84" s="6">
        <v>-9.8000000000000007</v>
      </c>
    </row>
    <row r="85" spans="4:11" x14ac:dyDescent="0.3">
      <c r="D85" s="6">
        <v>84</v>
      </c>
      <c r="E85" s="6">
        <f t="shared" si="9"/>
        <v>0.83000000000000052</v>
      </c>
      <c r="F85" s="6">
        <f t="shared" si="12"/>
        <v>21.564032554232508</v>
      </c>
      <c r="G85" s="6">
        <f t="shared" si="12"/>
        <v>9.0743899999999798</v>
      </c>
      <c r="H85" s="6">
        <f t="shared" si="13"/>
        <v>25.98076211353316</v>
      </c>
      <c r="I85" s="6">
        <f t="shared" si="13"/>
        <v>6.8659999999999464</v>
      </c>
      <c r="J85" s="6">
        <v>0</v>
      </c>
      <c r="K85" s="6">
        <v>-9.8000000000000007</v>
      </c>
    </row>
    <row r="86" spans="4:11" x14ac:dyDescent="0.3">
      <c r="D86" s="6">
        <v>85</v>
      </c>
      <c r="E86" s="6">
        <f t="shared" si="9"/>
        <v>0.84000000000000052</v>
      </c>
      <c r="F86" s="6">
        <f t="shared" si="12"/>
        <v>21.823840175367838</v>
      </c>
      <c r="G86" s="6">
        <f t="shared" si="12"/>
        <v>9.14255999999998</v>
      </c>
      <c r="H86" s="6">
        <f t="shared" si="13"/>
        <v>25.98076211353316</v>
      </c>
      <c r="I86" s="6">
        <f t="shared" si="13"/>
        <v>6.7679999999999465</v>
      </c>
      <c r="J86" s="6">
        <v>0</v>
      </c>
      <c r="K86" s="6">
        <v>-9.8000000000000007</v>
      </c>
    </row>
    <row r="87" spans="4:11" x14ac:dyDescent="0.3">
      <c r="D87" s="6">
        <v>86</v>
      </c>
      <c r="E87" s="6">
        <f t="shared" si="9"/>
        <v>0.85000000000000053</v>
      </c>
      <c r="F87" s="6">
        <f t="shared" si="12"/>
        <v>22.083647796503168</v>
      </c>
      <c r="G87" s="6">
        <f t="shared" si="12"/>
        <v>9.2097499999999801</v>
      </c>
      <c r="H87" s="6">
        <f t="shared" si="13"/>
        <v>25.98076211353316</v>
      </c>
      <c r="I87" s="6">
        <f t="shared" si="13"/>
        <v>6.6699999999999466</v>
      </c>
      <c r="J87" s="6">
        <v>0</v>
      </c>
      <c r="K87" s="6">
        <v>-9.8000000000000007</v>
      </c>
    </row>
    <row r="88" spans="4:11" x14ac:dyDescent="0.3">
      <c r="D88" s="6">
        <v>87</v>
      </c>
      <c r="E88" s="6">
        <f t="shared" si="9"/>
        <v>0.86000000000000054</v>
      </c>
      <c r="F88" s="6">
        <f t="shared" si="12"/>
        <v>22.343455417638499</v>
      </c>
      <c r="G88" s="6">
        <f t="shared" si="12"/>
        <v>9.27595999999998</v>
      </c>
      <c r="H88" s="6">
        <f t="shared" si="13"/>
        <v>25.98076211353316</v>
      </c>
      <c r="I88" s="6">
        <f t="shared" si="13"/>
        <v>6.5719999999999468</v>
      </c>
      <c r="J88" s="6">
        <v>0</v>
      </c>
      <c r="K88" s="6">
        <v>-9.8000000000000007</v>
      </c>
    </row>
    <row r="89" spans="4:11" x14ac:dyDescent="0.3">
      <c r="D89" s="6">
        <v>88</v>
      </c>
      <c r="E89" s="6">
        <f t="shared" si="9"/>
        <v>0.87000000000000055</v>
      </c>
      <c r="F89" s="6">
        <f t="shared" si="12"/>
        <v>22.603263038773829</v>
      </c>
      <c r="G89" s="6">
        <f t="shared" si="12"/>
        <v>9.3411899999999797</v>
      </c>
      <c r="H89" s="6">
        <f t="shared" si="13"/>
        <v>25.98076211353316</v>
      </c>
      <c r="I89" s="6">
        <f t="shared" si="13"/>
        <v>6.4739999999999469</v>
      </c>
      <c r="J89" s="6">
        <v>0</v>
      </c>
      <c r="K89" s="6">
        <v>-9.8000000000000007</v>
      </c>
    </row>
    <row r="90" spans="4:11" x14ac:dyDescent="0.3">
      <c r="D90" s="6">
        <v>89</v>
      </c>
      <c r="E90" s="6">
        <f t="shared" si="9"/>
        <v>0.88000000000000056</v>
      </c>
      <c r="F90" s="6">
        <f t="shared" si="12"/>
        <v>22.863070659909159</v>
      </c>
      <c r="G90" s="6">
        <f t="shared" si="12"/>
        <v>9.4054399999999792</v>
      </c>
      <c r="H90" s="6">
        <f t="shared" si="13"/>
        <v>25.98076211353316</v>
      </c>
      <c r="I90" s="6">
        <f t="shared" si="13"/>
        <v>6.375999999999947</v>
      </c>
      <c r="J90" s="6">
        <v>0</v>
      </c>
      <c r="K90" s="6">
        <v>-9.8000000000000007</v>
      </c>
    </row>
    <row r="91" spans="4:11" x14ac:dyDescent="0.3">
      <c r="D91" s="6">
        <v>90</v>
      </c>
      <c r="E91" s="6">
        <f t="shared" si="9"/>
        <v>0.89000000000000057</v>
      </c>
      <c r="F91" s="6">
        <f t="shared" si="12"/>
        <v>23.122878281044489</v>
      </c>
      <c r="G91" s="6">
        <f t="shared" si="12"/>
        <v>9.4687099999999802</v>
      </c>
      <c r="H91" s="6">
        <f t="shared" si="13"/>
        <v>25.98076211353316</v>
      </c>
      <c r="I91" s="6">
        <f t="shared" si="13"/>
        <v>6.2779999999999472</v>
      </c>
      <c r="J91" s="6">
        <v>0</v>
      </c>
      <c r="K91" s="6">
        <v>-9.8000000000000007</v>
      </c>
    </row>
    <row r="92" spans="4:11" x14ac:dyDescent="0.3">
      <c r="D92" s="6">
        <v>91</v>
      </c>
      <c r="E92" s="6">
        <f t="shared" si="9"/>
        <v>0.90000000000000058</v>
      </c>
      <c r="F92" s="6">
        <f t="shared" si="12"/>
        <v>23.382685902179819</v>
      </c>
      <c r="G92" s="6">
        <f t="shared" si="12"/>
        <v>9.530999999999981</v>
      </c>
      <c r="H92" s="6">
        <f t="shared" si="13"/>
        <v>25.98076211353316</v>
      </c>
      <c r="I92" s="6">
        <f t="shared" si="13"/>
        <v>6.1799999999999473</v>
      </c>
      <c r="J92" s="6">
        <v>0</v>
      </c>
      <c r="K92" s="6">
        <v>-9.8000000000000007</v>
      </c>
    </row>
    <row r="93" spans="4:11" x14ac:dyDescent="0.3">
      <c r="D93" s="6">
        <v>92</v>
      </c>
      <c r="E93" s="6">
        <f t="shared" si="9"/>
        <v>0.91000000000000059</v>
      </c>
      <c r="F93" s="6">
        <f t="shared" si="12"/>
        <v>23.642493523315149</v>
      </c>
      <c r="G93" s="6">
        <f t="shared" si="12"/>
        <v>9.5923099999999817</v>
      </c>
      <c r="H93" s="6">
        <f t="shared" si="13"/>
        <v>25.98076211353316</v>
      </c>
      <c r="I93" s="6">
        <f t="shared" si="13"/>
        <v>6.0819999999999474</v>
      </c>
      <c r="J93" s="6">
        <v>0</v>
      </c>
      <c r="K93" s="6">
        <v>-9.8000000000000007</v>
      </c>
    </row>
    <row r="94" spans="4:11" x14ac:dyDescent="0.3">
      <c r="D94" s="6">
        <v>93</v>
      </c>
      <c r="E94" s="6">
        <f t="shared" si="9"/>
        <v>0.9200000000000006</v>
      </c>
      <c r="F94" s="6">
        <f t="shared" si="12"/>
        <v>23.90230114445048</v>
      </c>
      <c r="G94" s="6">
        <f t="shared" si="12"/>
        <v>9.6526399999999821</v>
      </c>
      <c r="H94" s="6">
        <f t="shared" si="13"/>
        <v>25.98076211353316</v>
      </c>
      <c r="I94" s="6">
        <f t="shared" si="13"/>
        <v>5.9839999999999476</v>
      </c>
      <c r="J94" s="6">
        <v>0</v>
      </c>
      <c r="K94" s="6">
        <v>-9.8000000000000007</v>
      </c>
    </row>
    <row r="95" spans="4:11" x14ac:dyDescent="0.3">
      <c r="D95" s="6">
        <v>94</v>
      </c>
      <c r="E95" s="6">
        <f t="shared" si="9"/>
        <v>0.9300000000000006</v>
      </c>
      <c r="F95" s="6">
        <f t="shared" si="12"/>
        <v>24.16210876558581</v>
      </c>
      <c r="G95" s="6">
        <f t="shared" si="12"/>
        <v>9.7119899999999824</v>
      </c>
      <c r="H95" s="6">
        <f t="shared" si="13"/>
        <v>25.98076211353316</v>
      </c>
      <c r="I95" s="6">
        <f t="shared" si="13"/>
        <v>5.8859999999999477</v>
      </c>
      <c r="J95" s="6">
        <v>0</v>
      </c>
      <c r="K95" s="6">
        <v>-9.8000000000000007</v>
      </c>
    </row>
    <row r="96" spans="4:11" x14ac:dyDescent="0.3">
      <c r="D96" s="6">
        <v>95</v>
      </c>
      <c r="E96" s="6">
        <f t="shared" si="9"/>
        <v>0.94000000000000061</v>
      </c>
      <c r="F96" s="6">
        <f t="shared" si="12"/>
        <v>24.42191638672114</v>
      </c>
      <c r="G96" s="6">
        <f t="shared" si="12"/>
        <v>9.7703599999999824</v>
      </c>
      <c r="H96" s="6">
        <f t="shared" si="13"/>
        <v>25.98076211353316</v>
      </c>
      <c r="I96" s="6">
        <f t="shared" si="13"/>
        <v>5.7879999999999479</v>
      </c>
      <c r="J96" s="6">
        <v>0</v>
      </c>
      <c r="K96" s="6">
        <v>-9.8000000000000007</v>
      </c>
    </row>
    <row r="97" spans="4:11" x14ac:dyDescent="0.3">
      <c r="D97" s="6">
        <v>96</v>
      </c>
      <c r="E97" s="6">
        <f t="shared" si="9"/>
        <v>0.95000000000000062</v>
      </c>
      <c r="F97" s="6">
        <f t="shared" si="12"/>
        <v>24.68172400785647</v>
      </c>
      <c r="G97" s="6">
        <f t="shared" si="12"/>
        <v>9.8277499999999822</v>
      </c>
      <c r="H97" s="6">
        <f t="shared" si="13"/>
        <v>25.98076211353316</v>
      </c>
      <c r="I97" s="6">
        <f t="shared" si="13"/>
        <v>5.689999999999948</v>
      </c>
      <c r="J97" s="6">
        <v>0</v>
      </c>
      <c r="K97" s="6">
        <v>-9.8000000000000007</v>
      </c>
    </row>
    <row r="98" spans="4:11" x14ac:dyDescent="0.3">
      <c r="D98" s="6">
        <v>97</v>
      </c>
      <c r="E98" s="6">
        <f t="shared" si="9"/>
        <v>0.96000000000000063</v>
      </c>
      <c r="F98" s="6">
        <f t="shared" si="12"/>
        <v>24.9415316289918</v>
      </c>
      <c r="G98" s="6">
        <f t="shared" si="12"/>
        <v>9.8841599999999818</v>
      </c>
      <c r="H98" s="6">
        <f t="shared" si="13"/>
        <v>25.98076211353316</v>
      </c>
      <c r="I98" s="6">
        <f t="shared" si="13"/>
        <v>5.5919999999999481</v>
      </c>
      <c r="J98" s="6">
        <v>0</v>
      </c>
      <c r="K98" s="6">
        <v>-9.8000000000000007</v>
      </c>
    </row>
    <row r="99" spans="4:11" x14ac:dyDescent="0.3">
      <c r="D99" s="6">
        <v>98</v>
      </c>
      <c r="E99" s="6">
        <f t="shared" si="9"/>
        <v>0.97000000000000064</v>
      </c>
      <c r="F99" s="6">
        <f t="shared" si="12"/>
        <v>25.20133925012713</v>
      </c>
      <c r="G99" s="6">
        <f t="shared" si="12"/>
        <v>9.9395899999999813</v>
      </c>
      <c r="H99" s="6">
        <f t="shared" si="13"/>
        <v>25.98076211353316</v>
      </c>
      <c r="I99" s="6">
        <f t="shared" si="13"/>
        <v>5.4939999999999483</v>
      </c>
      <c r="J99" s="6">
        <v>0</v>
      </c>
      <c r="K99" s="6">
        <v>-9.8000000000000007</v>
      </c>
    </row>
    <row r="100" spans="4:11" x14ac:dyDescent="0.3">
      <c r="D100" s="6">
        <v>99</v>
      </c>
      <c r="E100" s="6">
        <f t="shared" si="9"/>
        <v>0.98000000000000065</v>
      </c>
      <c r="F100" s="6">
        <f t="shared" ref="F100:G115" si="14">F99+H99*$B$2+0.5*J99*$B$2^2</f>
        <v>25.461146871262461</v>
      </c>
      <c r="G100" s="6">
        <f t="shared" si="14"/>
        <v>9.9940399999999823</v>
      </c>
      <c r="H100" s="6">
        <f t="shared" ref="H100:I115" si="15">H99+J99*$B$2</f>
        <v>25.98076211353316</v>
      </c>
      <c r="I100" s="6">
        <f t="shared" si="15"/>
        <v>5.3959999999999484</v>
      </c>
      <c r="J100" s="6">
        <v>0</v>
      </c>
      <c r="K100" s="6">
        <v>-9.8000000000000007</v>
      </c>
    </row>
    <row r="101" spans="4:11" x14ac:dyDescent="0.3">
      <c r="D101" s="6">
        <v>100</v>
      </c>
      <c r="E101" s="6">
        <f t="shared" si="9"/>
        <v>0.99000000000000066</v>
      </c>
      <c r="F101" s="6">
        <f t="shared" si="14"/>
        <v>25.720954492397791</v>
      </c>
      <c r="G101" s="6">
        <f t="shared" si="14"/>
        <v>10.047509999999983</v>
      </c>
      <c r="H101" s="6">
        <f t="shared" si="15"/>
        <v>25.98076211353316</v>
      </c>
      <c r="I101" s="6">
        <f t="shared" si="15"/>
        <v>5.2979999999999485</v>
      </c>
      <c r="J101" s="6">
        <v>0</v>
      </c>
      <c r="K101" s="6">
        <v>-9.8000000000000007</v>
      </c>
    </row>
    <row r="102" spans="4:11" x14ac:dyDescent="0.3">
      <c r="D102" s="6">
        <v>101</v>
      </c>
      <c r="E102" s="6">
        <f t="shared" si="9"/>
        <v>1.0000000000000007</v>
      </c>
      <c r="F102" s="6">
        <f t="shared" si="14"/>
        <v>25.980762113533121</v>
      </c>
      <c r="G102" s="6">
        <f t="shared" si="14"/>
        <v>10.099999999999984</v>
      </c>
      <c r="H102" s="6">
        <f t="shared" si="15"/>
        <v>25.98076211353316</v>
      </c>
      <c r="I102" s="6">
        <f t="shared" si="15"/>
        <v>5.1999999999999487</v>
      </c>
      <c r="J102" s="6">
        <v>0</v>
      </c>
      <c r="K102" s="6">
        <v>-9.8000000000000007</v>
      </c>
    </row>
    <row r="103" spans="4:11" x14ac:dyDescent="0.3">
      <c r="D103" s="6">
        <v>102</v>
      </c>
      <c r="E103" s="6">
        <f t="shared" si="9"/>
        <v>1.0100000000000007</v>
      </c>
      <c r="F103" s="6">
        <f t="shared" si="14"/>
        <v>26.240569734668451</v>
      </c>
      <c r="G103" s="6">
        <f t="shared" si="14"/>
        <v>10.151509999999984</v>
      </c>
      <c r="H103" s="6">
        <f t="shared" si="15"/>
        <v>25.98076211353316</v>
      </c>
      <c r="I103" s="6">
        <f t="shared" si="15"/>
        <v>5.1019999999999488</v>
      </c>
      <c r="J103" s="6">
        <v>0</v>
      </c>
      <c r="K103" s="6">
        <v>-9.8000000000000007</v>
      </c>
    </row>
    <row r="104" spans="4:11" x14ac:dyDescent="0.3">
      <c r="D104" s="6">
        <v>103</v>
      </c>
      <c r="E104" s="6">
        <f t="shared" si="9"/>
        <v>1.0200000000000007</v>
      </c>
      <c r="F104" s="6">
        <f t="shared" si="14"/>
        <v>26.500377355803781</v>
      </c>
      <c r="G104" s="6">
        <f t="shared" si="14"/>
        <v>10.202039999999984</v>
      </c>
      <c r="H104" s="6">
        <f t="shared" si="15"/>
        <v>25.98076211353316</v>
      </c>
      <c r="I104" s="6">
        <f t="shared" si="15"/>
        <v>5.0039999999999489</v>
      </c>
      <c r="J104" s="6">
        <v>0</v>
      </c>
      <c r="K104" s="6">
        <v>-9.8000000000000007</v>
      </c>
    </row>
    <row r="105" spans="4:11" x14ac:dyDescent="0.3">
      <c r="D105" s="6">
        <v>104</v>
      </c>
      <c r="E105" s="6">
        <f t="shared" si="9"/>
        <v>1.0300000000000007</v>
      </c>
      <c r="F105" s="6">
        <f t="shared" si="14"/>
        <v>26.760184976939112</v>
      </c>
      <c r="G105" s="6">
        <f t="shared" si="14"/>
        <v>10.251589999999984</v>
      </c>
      <c r="H105" s="6">
        <f t="shared" si="15"/>
        <v>25.98076211353316</v>
      </c>
      <c r="I105" s="6">
        <f t="shared" si="15"/>
        <v>4.9059999999999491</v>
      </c>
      <c r="J105" s="6">
        <v>0</v>
      </c>
      <c r="K105" s="6">
        <v>-9.8000000000000007</v>
      </c>
    </row>
    <row r="106" spans="4:11" x14ac:dyDescent="0.3">
      <c r="D106" s="6">
        <v>105</v>
      </c>
      <c r="E106" s="6">
        <f t="shared" si="9"/>
        <v>1.0400000000000007</v>
      </c>
      <c r="F106" s="6">
        <f t="shared" si="14"/>
        <v>27.019992598074442</v>
      </c>
      <c r="G106" s="6">
        <f t="shared" si="14"/>
        <v>10.300159999999984</v>
      </c>
      <c r="H106" s="6">
        <f t="shared" si="15"/>
        <v>25.98076211353316</v>
      </c>
      <c r="I106" s="6">
        <f t="shared" si="15"/>
        <v>4.8079999999999492</v>
      </c>
      <c r="J106" s="6">
        <v>0</v>
      </c>
      <c r="K106" s="6">
        <v>-9.8000000000000007</v>
      </c>
    </row>
    <row r="107" spans="4:11" x14ac:dyDescent="0.3">
      <c r="D107" s="6">
        <v>106</v>
      </c>
      <c r="E107" s="6">
        <f t="shared" si="9"/>
        <v>1.0500000000000007</v>
      </c>
      <c r="F107" s="6">
        <f t="shared" si="14"/>
        <v>27.279800219209772</v>
      </c>
      <c r="G107" s="6">
        <f t="shared" si="14"/>
        <v>10.347749999999984</v>
      </c>
      <c r="H107" s="6">
        <f t="shared" si="15"/>
        <v>25.98076211353316</v>
      </c>
      <c r="I107" s="6">
        <f t="shared" si="15"/>
        <v>4.7099999999999493</v>
      </c>
      <c r="J107" s="6">
        <v>0</v>
      </c>
      <c r="K107" s="6">
        <v>-9.8000000000000007</v>
      </c>
    </row>
    <row r="108" spans="4:11" x14ac:dyDescent="0.3">
      <c r="D108" s="6">
        <v>107</v>
      </c>
      <c r="E108" s="6">
        <f t="shared" si="9"/>
        <v>1.0600000000000007</v>
      </c>
      <c r="F108" s="6">
        <f t="shared" si="14"/>
        <v>27.539607840345102</v>
      </c>
      <c r="G108" s="6">
        <f t="shared" si="14"/>
        <v>10.394359999999985</v>
      </c>
      <c r="H108" s="6">
        <f t="shared" si="15"/>
        <v>25.98076211353316</v>
      </c>
      <c r="I108" s="6">
        <f t="shared" si="15"/>
        <v>4.6119999999999495</v>
      </c>
      <c r="J108" s="6">
        <v>0</v>
      </c>
      <c r="K108" s="6">
        <v>-9.8000000000000007</v>
      </c>
    </row>
    <row r="109" spans="4:11" x14ac:dyDescent="0.3">
      <c r="D109" s="6">
        <v>108</v>
      </c>
      <c r="E109" s="6">
        <f t="shared" si="9"/>
        <v>1.0700000000000007</v>
      </c>
      <c r="F109" s="6">
        <f t="shared" si="14"/>
        <v>27.799415461480432</v>
      </c>
      <c r="G109" s="6">
        <f t="shared" si="14"/>
        <v>10.439989999999986</v>
      </c>
      <c r="H109" s="6">
        <f t="shared" si="15"/>
        <v>25.98076211353316</v>
      </c>
      <c r="I109" s="6">
        <f t="shared" si="15"/>
        <v>4.5139999999999496</v>
      </c>
      <c r="J109" s="6">
        <v>0</v>
      </c>
      <c r="K109" s="6">
        <v>-9.8000000000000007</v>
      </c>
    </row>
    <row r="110" spans="4:11" x14ac:dyDescent="0.3">
      <c r="D110" s="6">
        <v>109</v>
      </c>
      <c r="E110" s="6">
        <f t="shared" si="9"/>
        <v>1.0800000000000007</v>
      </c>
      <c r="F110" s="6">
        <f t="shared" si="14"/>
        <v>28.059223082615762</v>
      </c>
      <c r="G110" s="6">
        <f t="shared" si="14"/>
        <v>10.484639999999986</v>
      </c>
      <c r="H110" s="6">
        <f t="shared" si="15"/>
        <v>25.98076211353316</v>
      </c>
      <c r="I110" s="6">
        <f t="shared" si="15"/>
        <v>4.4159999999999497</v>
      </c>
      <c r="J110" s="6">
        <v>0</v>
      </c>
      <c r="K110" s="6">
        <v>-9.8000000000000007</v>
      </c>
    </row>
    <row r="111" spans="4:11" x14ac:dyDescent="0.3">
      <c r="D111" s="6">
        <v>110</v>
      </c>
      <c r="E111" s="6">
        <f t="shared" si="9"/>
        <v>1.0900000000000007</v>
      </c>
      <c r="F111" s="6">
        <f t="shared" si="14"/>
        <v>28.319030703751093</v>
      </c>
      <c r="G111" s="6">
        <f t="shared" si="14"/>
        <v>10.528309999999987</v>
      </c>
      <c r="H111" s="6">
        <f t="shared" si="15"/>
        <v>25.98076211353316</v>
      </c>
      <c r="I111" s="6">
        <f t="shared" si="15"/>
        <v>4.3179999999999499</v>
      </c>
      <c r="J111" s="6">
        <v>0</v>
      </c>
      <c r="K111" s="6">
        <v>-9.8000000000000007</v>
      </c>
    </row>
    <row r="112" spans="4:11" x14ac:dyDescent="0.3">
      <c r="D112" s="6">
        <v>111</v>
      </c>
      <c r="E112" s="6">
        <f t="shared" si="9"/>
        <v>1.1000000000000008</v>
      </c>
      <c r="F112" s="6">
        <f t="shared" si="14"/>
        <v>28.578838324886423</v>
      </c>
      <c r="G112" s="6">
        <f t="shared" si="14"/>
        <v>10.570999999999987</v>
      </c>
      <c r="H112" s="6">
        <f t="shared" si="15"/>
        <v>25.98076211353316</v>
      </c>
      <c r="I112" s="6">
        <f t="shared" si="15"/>
        <v>4.21999999999995</v>
      </c>
      <c r="J112" s="6">
        <v>0</v>
      </c>
      <c r="K112" s="6">
        <v>-9.8000000000000007</v>
      </c>
    </row>
    <row r="113" spans="4:11" x14ac:dyDescent="0.3">
      <c r="D113" s="6">
        <v>112</v>
      </c>
      <c r="E113" s="6">
        <f t="shared" si="9"/>
        <v>1.1100000000000008</v>
      </c>
      <c r="F113" s="6">
        <f t="shared" si="14"/>
        <v>28.838645946021753</v>
      </c>
      <c r="G113" s="6">
        <f t="shared" si="14"/>
        <v>10.612709999999987</v>
      </c>
      <c r="H113" s="6">
        <f t="shared" si="15"/>
        <v>25.98076211353316</v>
      </c>
      <c r="I113" s="6">
        <f t="shared" si="15"/>
        <v>4.1219999999999501</v>
      </c>
      <c r="J113" s="6">
        <v>0</v>
      </c>
      <c r="K113" s="6">
        <v>-9.8000000000000007</v>
      </c>
    </row>
    <row r="114" spans="4:11" x14ac:dyDescent="0.3">
      <c r="D114" s="6">
        <v>113</v>
      </c>
      <c r="E114" s="6">
        <f t="shared" si="9"/>
        <v>1.1200000000000008</v>
      </c>
      <c r="F114" s="6">
        <f t="shared" si="14"/>
        <v>29.098453567157083</v>
      </c>
      <c r="G114" s="6">
        <f t="shared" si="14"/>
        <v>10.653439999999987</v>
      </c>
      <c r="H114" s="6">
        <f t="shared" si="15"/>
        <v>25.98076211353316</v>
      </c>
      <c r="I114" s="6">
        <f t="shared" si="15"/>
        <v>4.0239999999999503</v>
      </c>
      <c r="J114" s="6">
        <v>0</v>
      </c>
      <c r="K114" s="6">
        <v>-9.8000000000000007</v>
      </c>
    </row>
    <row r="115" spans="4:11" x14ac:dyDescent="0.3">
      <c r="D115" s="6">
        <v>114</v>
      </c>
      <c r="E115" s="6">
        <f t="shared" si="9"/>
        <v>1.1300000000000008</v>
      </c>
      <c r="F115" s="6">
        <f t="shared" si="14"/>
        <v>29.358261188292413</v>
      </c>
      <c r="G115" s="6">
        <f t="shared" si="14"/>
        <v>10.693189999999987</v>
      </c>
      <c r="H115" s="6">
        <f t="shared" si="15"/>
        <v>25.98076211353316</v>
      </c>
      <c r="I115" s="6">
        <f t="shared" si="15"/>
        <v>3.9259999999999504</v>
      </c>
      <c r="J115" s="6">
        <v>0</v>
      </c>
      <c r="K115" s="6">
        <v>-9.8000000000000007</v>
      </c>
    </row>
    <row r="116" spans="4:11" x14ac:dyDescent="0.3">
      <c r="D116" s="6">
        <v>115</v>
      </c>
      <c r="E116" s="6">
        <f t="shared" si="9"/>
        <v>1.1400000000000008</v>
      </c>
      <c r="F116" s="6">
        <f t="shared" ref="F116:G131" si="16">F115+H115*$B$2+0.5*J115*$B$2^2</f>
        <v>29.618068809427744</v>
      </c>
      <c r="G116" s="6">
        <f t="shared" si="16"/>
        <v>10.731959999999987</v>
      </c>
      <c r="H116" s="6">
        <f t="shared" ref="H116:I131" si="17">H115+J115*$B$2</f>
        <v>25.98076211353316</v>
      </c>
      <c r="I116" s="6">
        <f t="shared" si="17"/>
        <v>3.8279999999999506</v>
      </c>
      <c r="J116" s="6">
        <v>0</v>
      </c>
      <c r="K116" s="6">
        <v>-9.8000000000000007</v>
      </c>
    </row>
    <row r="117" spans="4:11" x14ac:dyDescent="0.3">
      <c r="D117" s="6">
        <v>116</v>
      </c>
      <c r="E117" s="6">
        <f t="shared" si="9"/>
        <v>1.1500000000000008</v>
      </c>
      <c r="F117" s="6">
        <f t="shared" si="16"/>
        <v>29.877876430563074</v>
      </c>
      <c r="G117" s="6">
        <f t="shared" si="16"/>
        <v>10.769749999999988</v>
      </c>
      <c r="H117" s="6">
        <f t="shared" si="17"/>
        <v>25.98076211353316</v>
      </c>
      <c r="I117" s="6">
        <f t="shared" si="17"/>
        <v>3.7299999999999507</v>
      </c>
      <c r="J117" s="6">
        <v>0</v>
      </c>
      <c r="K117" s="6">
        <v>-9.8000000000000007</v>
      </c>
    </row>
    <row r="118" spans="4:11" x14ac:dyDescent="0.3">
      <c r="D118" s="6">
        <v>117</v>
      </c>
      <c r="E118" s="6">
        <f t="shared" si="9"/>
        <v>1.1600000000000008</v>
      </c>
      <c r="F118" s="6">
        <f t="shared" si="16"/>
        <v>30.137684051698404</v>
      </c>
      <c r="G118" s="6">
        <f t="shared" si="16"/>
        <v>10.806559999999989</v>
      </c>
      <c r="H118" s="6">
        <f t="shared" si="17"/>
        <v>25.98076211353316</v>
      </c>
      <c r="I118" s="6">
        <f t="shared" si="17"/>
        <v>3.6319999999999508</v>
      </c>
      <c r="J118" s="6">
        <v>0</v>
      </c>
      <c r="K118" s="6">
        <v>-9.8000000000000007</v>
      </c>
    </row>
    <row r="119" spans="4:11" x14ac:dyDescent="0.3">
      <c r="D119" s="6">
        <v>118</v>
      </c>
      <c r="E119" s="6">
        <f t="shared" si="9"/>
        <v>1.1700000000000008</v>
      </c>
      <c r="F119" s="6">
        <f t="shared" si="16"/>
        <v>30.397491672833734</v>
      </c>
      <c r="G119" s="6">
        <f t="shared" si="16"/>
        <v>10.842389999999989</v>
      </c>
      <c r="H119" s="6">
        <f t="shared" si="17"/>
        <v>25.98076211353316</v>
      </c>
      <c r="I119" s="6">
        <f t="shared" si="17"/>
        <v>3.533999999999951</v>
      </c>
      <c r="J119" s="6">
        <v>0</v>
      </c>
      <c r="K119" s="6">
        <v>-9.8000000000000007</v>
      </c>
    </row>
    <row r="120" spans="4:11" x14ac:dyDescent="0.3">
      <c r="D120" s="6">
        <v>119</v>
      </c>
      <c r="E120" s="6">
        <f t="shared" si="9"/>
        <v>1.1800000000000008</v>
      </c>
      <c r="F120" s="6">
        <f t="shared" si="16"/>
        <v>30.657299293969064</v>
      </c>
      <c r="G120" s="6">
        <f t="shared" si="16"/>
        <v>10.87723999999999</v>
      </c>
      <c r="H120" s="6">
        <f t="shared" si="17"/>
        <v>25.98076211353316</v>
      </c>
      <c r="I120" s="6">
        <f t="shared" si="17"/>
        <v>3.4359999999999511</v>
      </c>
      <c r="J120" s="6">
        <v>0</v>
      </c>
      <c r="K120" s="6">
        <v>-9.8000000000000007</v>
      </c>
    </row>
    <row r="121" spans="4:11" x14ac:dyDescent="0.3">
      <c r="D121" s="6">
        <v>120</v>
      </c>
      <c r="E121" s="6">
        <f t="shared" si="9"/>
        <v>1.1900000000000008</v>
      </c>
      <c r="F121" s="6">
        <f t="shared" si="16"/>
        <v>30.917106915104394</v>
      </c>
      <c r="G121" s="6">
        <f t="shared" si="16"/>
        <v>10.91110999999999</v>
      </c>
      <c r="H121" s="6">
        <f t="shared" si="17"/>
        <v>25.98076211353316</v>
      </c>
      <c r="I121" s="6">
        <f t="shared" si="17"/>
        <v>3.3379999999999512</v>
      </c>
      <c r="J121" s="6">
        <v>0</v>
      </c>
      <c r="K121" s="6">
        <v>-9.8000000000000007</v>
      </c>
    </row>
    <row r="122" spans="4:11" x14ac:dyDescent="0.3">
      <c r="D122" s="6">
        <v>121</v>
      </c>
      <c r="E122" s="6">
        <f t="shared" si="9"/>
        <v>1.2000000000000008</v>
      </c>
      <c r="F122" s="6">
        <f t="shared" si="16"/>
        <v>31.176914536239725</v>
      </c>
      <c r="G122" s="6">
        <f t="shared" si="16"/>
        <v>10.94399999999999</v>
      </c>
      <c r="H122" s="6">
        <f t="shared" si="17"/>
        <v>25.98076211353316</v>
      </c>
      <c r="I122" s="6">
        <f t="shared" si="17"/>
        <v>3.2399999999999514</v>
      </c>
      <c r="J122" s="6">
        <v>0</v>
      </c>
      <c r="K122" s="6">
        <v>-9.8000000000000007</v>
      </c>
    </row>
    <row r="123" spans="4:11" x14ac:dyDescent="0.3">
      <c r="D123" s="6">
        <v>122</v>
      </c>
      <c r="E123" s="6">
        <f t="shared" si="9"/>
        <v>1.2100000000000009</v>
      </c>
      <c r="F123" s="6">
        <f t="shared" si="16"/>
        <v>31.436722157375055</v>
      </c>
      <c r="G123" s="6">
        <f t="shared" si="16"/>
        <v>10.97590999999999</v>
      </c>
      <c r="H123" s="6">
        <f t="shared" si="17"/>
        <v>25.98076211353316</v>
      </c>
      <c r="I123" s="6">
        <f t="shared" si="17"/>
        <v>3.1419999999999515</v>
      </c>
      <c r="J123" s="6">
        <v>0</v>
      </c>
      <c r="K123" s="6">
        <v>-9.8000000000000007</v>
      </c>
    </row>
    <row r="124" spans="4:11" x14ac:dyDescent="0.3">
      <c r="D124" s="6">
        <v>123</v>
      </c>
      <c r="E124" s="6">
        <f t="shared" si="9"/>
        <v>1.2200000000000009</v>
      </c>
      <c r="F124" s="6">
        <f t="shared" si="16"/>
        <v>31.696529778510385</v>
      </c>
      <c r="G124" s="6">
        <f t="shared" si="16"/>
        <v>11.00683999999999</v>
      </c>
      <c r="H124" s="6">
        <f t="shared" si="17"/>
        <v>25.98076211353316</v>
      </c>
      <c r="I124" s="6">
        <f t="shared" si="17"/>
        <v>3.0439999999999516</v>
      </c>
      <c r="J124" s="6">
        <v>0</v>
      </c>
      <c r="K124" s="6">
        <v>-9.8000000000000007</v>
      </c>
    </row>
    <row r="125" spans="4:11" x14ac:dyDescent="0.3">
      <c r="D125" s="6">
        <v>124</v>
      </c>
      <c r="E125" s="6">
        <f t="shared" si="9"/>
        <v>1.2300000000000009</v>
      </c>
      <c r="F125" s="6">
        <f t="shared" si="16"/>
        <v>31.956337399645715</v>
      </c>
      <c r="G125" s="6">
        <f t="shared" si="16"/>
        <v>11.036789999999989</v>
      </c>
      <c r="H125" s="6">
        <f t="shared" si="17"/>
        <v>25.98076211353316</v>
      </c>
      <c r="I125" s="6">
        <f t="shared" si="17"/>
        <v>2.9459999999999518</v>
      </c>
      <c r="J125" s="6">
        <v>0</v>
      </c>
      <c r="K125" s="6">
        <v>-9.8000000000000007</v>
      </c>
    </row>
    <row r="126" spans="4:11" x14ac:dyDescent="0.3">
      <c r="D126" s="6">
        <v>125</v>
      </c>
      <c r="E126" s="6">
        <f t="shared" si="9"/>
        <v>1.2400000000000009</v>
      </c>
      <c r="F126" s="6">
        <f t="shared" si="16"/>
        <v>32.216145020781049</v>
      </c>
      <c r="G126" s="6">
        <f t="shared" si="16"/>
        <v>11.06575999999999</v>
      </c>
      <c r="H126" s="6">
        <f t="shared" si="17"/>
        <v>25.98076211353316</v>
      </c>
      <c r="I126" s="6">
        <f t="shared" si="17"/>
        <v>2.8479999999999519</v>
      </c>
      <c r="J126" s="6">
        <v>0</v>
      </c>
      <c r="K126" s="6">
        <v>-9.8000000000000007</v>
      </c>
    </row>
    <row r="127" spans="4:11" x14ac:dyDescent="0.3">
      <c r="D127" s="6">
        <v>126</v>
      </c>
      <c r="E127" s="6">
        <f t="shared" si="9"/>
        <v>1.2500000000000009</v>
      </c>
      <c r="F127" s="6">
        <f t="shared" si="16"/>
        <v>32.475952641916379</v>
      </c>
      <c r="G127" s="6">
        <f t="shared" si="16"/>
        <v>11.093749999999991</v>
      </c>
      <c r="H127" s="6">
        <f t="shared" si="17"/>
        <v>25.98076211353316</v>
      </c>
      <c r="I127" s="6">
        <f t="shared" si="17"/>
        <v>2.749999999999952</v>
      </c>
      <c r="J127" s="6">
        <v>0</v>
      </c>
      <c r="K127" s="6">
        <v>-9.8000000000000007</v>
      </c>
    </row>
    <row r="128" spans="4:11" x14ac:dyDescent="0.3">
      <c r="D128" s="6">
        <v>127</v>
      </c>
      <c r="E128" s="6">
        <f t="shared" si="9"/>
        <v>1.2600000000000009</v>
      </c>
      <c r="F128" s="6">
        <f t="shared" si="16"/>
        <v>32.735760263051709</v>
      </c>
      <c r="G128" s="6">
        <f t="shared" si="16"/>
        <v>11.120759999999992</v>
      </c>
      <c r="H128" s="6">
        <f t="shared" si="17"/>
        <v>25.98076211353316</v>
      </c>
      <c r="I128" s="6">
        <f t="shared" si="17"/>
        <v>2.6519999999999522</v>
      </c>
      <c r="J128" s="6">
        <v>0</v>
      </c>
      <c r="K128" s="6">
        <v>-9.8000000000000007</v>
      </c>
    </row>
    <row r="129" spans="4:11" x14ac:dyDescent="0.3">
      <c r="D129" s="6">
        <v>128</v>
      </c>
      <c r="E129" s="6">
        <f t="shared" si="9"/>
        <v>1.2700000000000009</v>
      </c>
      <c r="F129" s="6">
        <f t="shared" si="16"/>
        <v>32.995567884187039</v>
      </c>
      <c r="G129" s="6">
        <f t="shared" si="16"/>
        <v>11.146789999999992</v>
      </c>
      <c r="H129" s="6">
        <f t="shared" si="17"/>
        <v>25.98076211353316</v>
      </c>
      <c r="I129" s="6">
        <f t="shared" si="17"/>
        <v>2.5539999999999523</v>
      </c>
      <c r="J129" s="6">
        <v>0</v>
      </c>
      <c r="K129" s="6">
        <v>-9.8000000000000007</v>
      </c>
    </row>
    <row r="130" spans="4:11" x14ac:dyDescent="0.3">
      <c r="D130" s="6">
        <v>129</v>
      </c>
      <c r="E130" s="6">
        <f t="shared" si="9"/>
        <v>1.2800000000000009</v>
      </c>
      <c r="F130" s="6">
        <f t="shared" si="16"/>
        <v>33.25537550532237</v>
      </c>
      <c r="G130" s="6">
        <f t="shared" si="16"/>
        <v>11.171839999999992</v>
      </c>
      <c r="H130" s="6">
        <f t="shared" si="17"/>
        <v>25.98076211353316</v>
      </c>
      <c r="I130" s="6">
        <f t="shared" si="17"/>
        <v>2.4559999999999524</v>
      </c>
      <c r="J130" s="6">
        <v>0</v>
      </c>
      <c r="K130" s="6">
        <v>-9.8000000000000007</v>
      </c>
    </row>
    <row r="131" spans="4:11" x14ac:dyDescent="0.3">
      <c r="D131" s="6">
        <v>130</v>
      </c>
      <c r="E131" s="6">
        <f t="shared" si="9"/>
        <v>1.2900000000000009</v>
      </c>
      <c r="F131" s="6">
        <f t="shared" si="16"/>
        <v>33.5151831264577</v>
      </c>
      <c r="G131" s="6">
        <f t="shared" si="16"/>
        <v>11.195909999999992</v>
      </c>
      <c r="H131" s="6">
        <f t="shared" si="17"/>
        <v>25.98076211353316</v>
      </c>
      <c r="I131" s="6">
        <f t="shared" si="17"/>
        <v>2.3579999999999526</v>
      </c>
      <c r="J131" s="6">
        <v>0</v>
      </c>
      <c r="K131" s="6">
        <v>-9.8000000000000007</v>
      </c>
    </row>
    <row r="132" spans="4:11" x14ac:dyDescent="0.3">
      <c r="D132" s="6">
        <v>131</v>
      </c>
      <c r="E132" s="6">
        <f t="shared" ref="E132:E195" si="18">$B$2+E131</f>
        <v>1.3000000000000009</v>
      </c>
      <c r="F132" s="6">
        <f t="shared" ref="F132:G147" si="19">F131+H131*$B$2+0.5*J131*$B$2^2</f>
        <v>33.77499074759303</v>
      </c>
      <c r="G132" s="6">
        <f t="shared" si="19"/>
        <v>11.218999999999992</v>
      </c>
      <c r="H132" s="6">
        <f t="shared" ref="H132:I147" si="20">H131+J131*$B$2</f>
        <v>25.98076211353316</v>
      </c>
      <c r="I132" s="6">
        <f t="shared" si="20"/>
        <v>2.2599999999999527</v>
      </c>
      <c r="J132" s="6">
        <v>0</v>
      </c>
      <c r="K132" s="6">
        <v>-9.8000000000000007</v>
      </c>
    </row>
    <row r="133" spans="4:11" x14ac:dyDescent="0.3">
      <c r="D133" s="6">
        <v>132</v>
      </c>
      <c r="E133" s="6">
        <f t="shared" si="18"/>
        <v>1.3100000000000009</v>
      </c>
      <c r="F133" s="6">
        <f t="shared" si="19"/>
        <v>34.03479836872836</v>
      </c>
      <c r="G133" s="6">
        <f t="shared" si="19"/>
        <v>11.241109999999992</v>
      </c>
      <c r="H133" s="6">
        <f t="shared" si="20"/>
        <v>25.98076211353316</v>
      </c>
      <c r="I133" s="6">
        <f t="shared" si="20"/>
        <v>2.1619999999999528</v>
      </c>
      <c r="J133" s="6">
        <v>0</v>
      </c>
      <c r="K133" s="6">
        <v>-9.8000000000000007</v>
      </c>
    </row>
    <row r="134" spans="4:11" x14ac:dyDescent="0.3">
      <c r="D134" s="6">
        <v>133</v>
      </c>
      <c r="E134" s="6">
        <f t="shared" si="18"/>
        <v>1.320000000000001</v>
      </c>
      <c r="F134" s="6">
        <f t="shared" si="19"/>
        <v>34.29460598986369</v>
      </c>
      <c r="G134" s="6">
        <f t="shared" si="19"/>
        <v>11.262239999999991</v>
      </c>
      <c r="H134" s="6">
        <f t="shared" si="20"/>
        <v>25.98076211353316</v>
      </c>
      <c r="I134" s="6">
        <f t="shared" si="20"/>
        <v>2.063999999999953</v>
      </c>
      <c r="J134" s="6">
        <v>0</v>
      </c>
      <c r="K134" s="6">
        <v>-9.8000000000000007</v>
      </c>
    </row>
    <row r="135" spans="4:11" x14ac:dyDescent="0.3">
      <c r="D135" s="6">
        <v>134</v>
      </c>
      <c r="E135" s="6">
        <f t="shared" si="18"/>
        <v>1.330000000000001</v>
      </c>
      <c r="F135" s="6">
        <f t="shared" si="19"/>
        <v>34.554413610999021</v>
      </c>
      <c r="G135" s="6">
        <f t="shared" si="19"/>
        <v>11.282389999999992</v>
      </c>
      <c r="H135" s="6">
        <f t="shared" si="20"/>
        <v>25.98076211353316</v>
      </c>
      <c r="I135" s="6">
        <f t="shared" si="20"/>
        <v>1.9659999999999529</v>
      </c>
      <c r="J135" s="6">
        <v>0</v>
      </c>
      <c r="K135" s="6">
        <v>-9.8000000000000007</v>
      </c>
    </row>
    <row r="136" spans="4:11" x14ac:dyDescent="0.3">
      <c r="D136" s="6">
        <v>135</v>
      </c>
      <c r="E136" s="6">
        <f t="shared" si="18"/>
        <v>1.340000000000001</v>
      </c>
      <c r="F136" s="6">
        <f t="shared" si="19"/>
        <v>34.814221232134351</v>
      </c>
      <c r="G136" s="6">
        <f t="shared" si="19"/>
        <v>11.301559999999993</v>
      </c>
      <c r="H136" s="6">
        <f t="shared" si="20"/>
        <v>25.98076211353316</v>
      </c>
      <c r="I136" s="6">
        <f t="shared" si="20"/>
        <v>1.8679999999999528</v>
      </c>
      <c r="J136" s="6">
        <v>0</v>
      </c>
      <c r="K136" s="6">
        <v>-9.8000000000000007</v>
      </c>
    </row>
    <row r="137" spans="4:11" x14ac:dyDescent="0.3">
      <c r="D137" s="6">
        <v>136</v>
      </c>
      <c r="E137" s="6">
        <f t="shared" si="18"/>
        <v>1.350000000000001</v>
      </c>
      <c r="F137" s="6">
        <f t="shared" si="19"/>
        <v>35.074028853269681</v>
      </c>
      <c r="G137" s="6">
        <f t="shared" si="19"/>
        <v>11.319749999999994</v>
      </c>
      <c r="H137" s="6">
        <f t="shared" si="20"/>
        <v>25.98076211353316</v>
      </c>
      <c r="I137" s="6">
        <f t="shared" si="20"/>
        <v>1.7699999999999527</v>
      </c>
      <c r="J137" s="6">
        <v>0</v>
      </c>
      <c r="K137" s="6">
        <v>-9.8000000000000007</v>
      </c>
    </row>
    <row r="138" spans="4:11" x14ac:dyDescent="0.3">
      <c r="D138" s="6">
        <v>137</v>
      </c>
      <c r="E138" s="6">
        <f t="shared" si="18"/>
        <v>1.360000000000001</v>
      </c>
      <c r="F138" s="6">
        <f t="shared" si="19"/>
        <v>35.333836474405011</v>
      </c>
      <c r="G138" s="6">
        <f t="shared" si="19"/>
        <v>11.336959999999994</v>
      </c>
      <c r="H138" s="6">
        <f t="shared" si="20"/>
        <v>25.98076211353316</v>
      </c>
      <c r="I138" s="6">
        <f t="shared" si="20"/>
        <v>1.6719999999999526</v>
      </c>
      <c r="J138" s="6">
        <v>0</v>
      </c>
      <c r="K138" s="6">
        <v>-9.8000000000000007</v>
      </c>
    </row>
    <row r="139" spans="4:11" x14ac:dyDescent="0.3">
      <c r="D139" s="6">
        <v>138</v>
      </c>
      <c r="E139" s="6">
        <f t="shared" si="18"/>
        <v>1.370000000000001</v>
      </c>
      <c r="F139" s="6">
        <f t="shared" si="19"/>
        <v>35.593644095540341</v>
      </c>
      <c r="G139" s="6">
        <f t="shared" si="19"/>
        <v>11.353189999999994</v>
      </c>
      <c r="H139" s="6">
        <f t="shared" si="20"/>
        <v>25.98076211353316</v>
      </c>
      <c r="I139" s="6">
        <f t="shared" si="20"/>
        <v>1.5739999999999525</v>
      </c>
      <c r="J139" s="6">
        <v>0</v>
      </c>
      <c r="K139" s="6">
        <v>-9.8000000000000007</v>
      </c>
    </row>
    <row r="140" spans="4:11" x14ac:dyDescent="0.3">
      <c r="D140" s="6">
        <v>139</v>
      </c>
      <c r="E140" s="6">
        <f t="shared" si="18"/>
        <v>1.380000000000001</v>
      </c>
      <c r="F140" s="6">
        <f t="shared" si="19"/>
        <v>35.853451716675671</v>
      </c>
      <c r="G140" s="6">
        <f t="shared" si="19"/>
        <v>11.368439999999994</v>
      </c>
      <c r="H140" s="6">
        <f t="shared" si="20"/>
        <v>25.98076211353316</v>
      </c>
      <c r="I140" s="6">
        <f t="shared" si="20"/>
        <v>1.4759999999999525</v>
      </c>
      <c r="J140" s="6">
        <v>0</v>
      </c>
      <c r="K140" s="6">
        <v>-9.8000000000000007</v>
      </c>
    </row>
    <row r="141" spans="4:11" x14ac:dyDescent="0.3">
      <c r="D141" s="6">
        <v>140</v>
      </c>
      <c r="E141" s="6">
        <f t="shared" si="18"/>
        <v>1.390000000000001</v>
      </c>
      <c r="F141" s="6">
        <f t="shared" si="19"/>
        <v>36.113259337811002</v>
      </c>
      <c r="G141" s="6">
        <f t="shared" si="19"/>
        <v>11.382709999999994</v>
      </c>
      <c r="H141" s="6">
        <f t="shared" si="20"/>
        <v>25.98076211353316</v>
      </c>
      <c r="I141" s="6">
        <f t="shared" si="20"/>
        <v>1.3779999999999524</v>
      </c>
      <c r="J141" s="6">
        <v>0</v>
      </c>
      <c r="K141" s="6">
        <v>-9.8000000000000007</v>
      </c>
    </row>
    <row r="142" spans="4:11" x14ac:dyDescent="0.3">
      <c r="D142" s="6">
        <v>141</v>
      </c>
      <c r="E142" s="6">
        <f t="shared" si="18"/>
        <v>1.400000000000001</v>
      </c>
      <c r="F142" s="6">
        <f t="shared" si="19"/>
        <v>36.373066958946332</v>
      </c>
      <c r="G142" s="6">
        <f t="shared" si="19"/>
        <v>11.395999999999994</v>
      </c>
      <c r="H142" s="6">
        <f t="shared" si="20"/>
        <v>25.98076211353316</v>
      </c>
      <c r="I142" s="6">
        <f t="shared" si="20"/>
        <v>1.2799999999999523</v>
      </c>
      <c r="J142" s="6">
        <v>0</v>
      </c>
      <c r="K142" s="6">
        <v>-9.8000000000000007</v>
      </c>
    </row>
    <row r="143" spans="4:11" x14ac:dyDescent="0.3">
      <c r="D143" s="6">
        <v>142</v>
      </c>
      <c r="E143" s="6">
        <f t="shared" si="18"/>
        <v>1.410000000000001</v>
      </c>
      <c r="F143" s="6">
        <f t="shared" si="19"/>
        <v>36.632874580081662</v>
      </c>
      <c r="G143" s="6">
        <f t="shared" si="19"/>
        <v>11.408309999999995</v>
      </c>
      <c r="H143" s="6">
        <f t="shared" si="20"/>
        <v>25.98076211353316</v>
      </c>
      <c r="I143" s="6">
        <f t="shared" si="20"/>
        <v>1.1819999999999522</v>
      </c>
      <c r="J143" s="6">
        <v>0</v>
      </c>
      <c r="K143" s="6">
        <v>-9.8000000000000007</v>
      </c>
    </row>
    <row r="144" spans="4:11" x14ac:dyDescent="0.3">
      <c r="D144" s="6">
        <v>143</v>
      </c>
      <c r="E144" s="6">
        <f t="shared" si="18"/>
        <v>1.420000000000001</v>
      </c>
      <c r="F144" s="6">
        <f t="shared" si="19"/>
        <v>36.892682201216992</v>
      </c>
      <c r="G144" s="6">
        <f t="shared" si="19"/>
        <v>11.419639999999996</v>
      </c>
      <c r="H144" s="6">
        <f t="shared" si="20"/>
        <v>25.98076211353316</v>
      </c>
      <c r="I144" s="6">
        <f t="shared" si="20"/>
        <v>1.0839999999999521</v>
      </c>
      <c r="J144" s="6">
        <v>0</v>
      </c>
      <c r="K144" s="6">
        <v>-9.8000000000000007</v>
      </c>
    </row>
    <row r="145" spans="4:11" x14ac:dyDescent="0.3">
      <c r="D145" s="6">
        <v>144</v>
      </c>
      <c r="E145" s="6">
        <f t="shared" si="18"/>
        <v>1.430000000000001</v>
      </c>
      <c r="F145" s="6">
        <f t="shared" si="19"/>
        <v>37.152489822352322</v>
      </c>
      <c r="G145" s="6">
        <f t="shared" si="19"/>
        <v>11.429989999999997</v>
      </c>
      <c r="H145" s="6">
        <f t="shared" si="20"/>
        <v>25.98076211353316</v>
      </c>
      <c r="I145" s="6">
        <f t="shared" si="20"/>
        <v>0.98599999999995214</v>
      </c>
      <c r="J145" s="6">
        <v>0</v>
      </c>
      <c r="K145" s="6">
        <v>-9.8000000000000007</v>
      </c>
    </row>
    <row r="146" spans="4:11" x14ac:dyDescent="0.3">
      <c r="D146" s="6">
        <v>145</v>
      </c>
      <c r="E146" s="6">
        <f t="shared" si="18"/>
        <v>1.4400000000000011</v>
      </c>
      <c r="F146" s="6">
        <f t="shared" si="19"/>
        <v>37.412297443487653</v>
      </c>
      <c r="G146" s="6">
        <f t="shared" si="19"/>
        <v>11.439359999999997</v>
      </c>
      <c r="H146" s="6">
        <f t="shared" si="20"/>
        <v>25.98076211353316</v>
      </c>
      <c r="I146" s="6">
        <f t="shared" si="20"/>
        <v>0.88799999999995216</v>
      </c>
      <c r="J146" s="6">
        <v>0</v>
      </c>
      <c r="K146" s="6">
        <v>-9.8000000000000007</v>
      </c>
    </row>
    <row r="147" spans="4:11" x14ac:dyDescent="0.3">
      <c r="D147" s="6">
        <v>146</v>
      </c>
      <c r="E147" s="6">
        <f t="shared" si="18"/>
        <v>1.4500000000000011</v>
      </c>
      <c r="F147" s="6">
        <f t="shared" si="19"/>
        <v>37.672105064622983</v>
      </c>
      <c r="G147" s="6">
        <f t="shared" si="19"/>
        <v>11.447749999999997</v>
      </c>
      <c r="H147" s="6">
        <f t="shared" si="20"/>
        <v>25.98076211353316</v>
      </c>
      <c r="I147" s="6">
        <f t="shared" si="20"/>
        <v>0.78999999999995218</v>
      </c>
      <c r="J147" s="6">
        <v>0</v>
      </c>
      <c r="K147" s="6">
        <v>-9.8000000000000007</v>
      </c>
    </row>
    <row r="148" spans="4:11" x14ac:dyDescent="0.3">
      <c r="D148" s="6">
        <v>147</v>
      </c>
      <c r="E148" s="6">
        <f t="shared" si="18"/>
        <v>1.4600000000000011</v>
      </c>
      <c r="F148" s="6">
        <f t="shared" ref="F148:G163" si="21">F147+H147*$B$2+0.5*J147*$B$2^2</f>
        <v>37.931912685758313</v>
      </c>
      <c r="G148" s="6">
        <f t="shared" si="21"/>
        <v>11.455159999999998</v>
      </c>
      <c r="H148" s="6">
        <f t="shared" ref="H148:I163" si="22">H147+J147*$B$2</f>
        <v>25.98076211353316</v>
      </c>
      <c r="I148" s="6">
        <f t="shared" si="22"/>
        <v>0.69199999999995221</v>
      </c>
      <c r="J148" s="6">
        <v>0</v>
      </c>
      <c r="K148" s="6">
        <v>-9.8000000000000007</v>
      </c>
    </row>
    <row r="149" spans="4:11" x14ac:dyDescent="0.3">
      <c r="D149" s="6">
        <v>148</v>
      </c>
      <c r="E149" s="6">
        <f t="shared" si="18"/>
        <v>1.4700000000000011</v>
      </c>
      <c r="F149" s="6">
        <f t="shared" si="21"/>
        <v>38.191720306893643</v>
      </c>
      <c r="G149" s="6">
        <f t="shared" si="21"/>
        <v>11.461589999999998</v>
      </c>
      <c r="H149" s="6">
        <f t="shared" si="22"/>
        <v>25.98076211353316</v>
      </c>
      <c r="I149" s="6">
        <f t="shared" si="22"/>
        <v>0.59399999999995223</v>
      </c>
      <c r="J149" s="6">
        <v>0</v>
      </c>
      <c r="K149" s="6">
        <v>-9.8000000000000007</v>
      </c>
    </row>
    <row r="150" spans="4:11" x14ac:dyDescent="0.3">
      <c r="D150" s="6">
        <v>149</v>
      </c>
      <c r="E150" s="6">
        <f t="shared" si="18"/>
        <v>1.4800000000000011</v>
      </c>
      <c r="F150" s="6">
        <f t="shared" si="21"/>
        <v>38.451527928028973</v>
      </c>
      <c r="G150" s="6">
        <f t="shared" si="21"/>
        <v>11.467039999999997</v>
      </c>
      <c r="H150" s="6">
        <f t="shared" si="22"/>
        <v>25.98076211353316</v>
      </c>
      <c r="I150" s="6">
        <f t="shared" si="22"/>
        <v>0.49599999999995226</v>
      </c>
      <c r="J150" s="6">
        <v>0</v>
      </c>
      <c r="K150" s="6">
        <v>-9.8000000000000007</v>
      </c>
    </row>
    <row r="151" spans="4:11" x14ac:dyDescent="0.3">
      <c r="D151" s="6">
        <v>150</v>
      </c>
      <c r="E151" s="6">
        <f t="shared" si="18"/>
        <v>1.4900000000000011</v>
      </c>
      <c r="F151" s="6">
        <f t="shared" si="21"/>
        <v>38.711335549164303</v>
      </c>
      <c r="G151" s="6">
        <f t="shared" si="21"/>
        <v>11.471509999999997</v>
      </c>
      <c r="H151" s="6">
        <f t="shared" si="22"/>
        <v>25.98076211353316</v>
      </c>
      <c r="I151" s="6">
        <f t="shared" si="22"/>
        <v>0.39799999999995228</v>
      </c>
      <c r="J151" s="6">
        <v>0</v>
      </c>
      <c r="K151" s="6">
        <v>-9.8000000000000007</v>
      </c>
    </row>
    <row r="152" spans="4:11" x14ac:dyDescent="0.3">
      <c r="D152" s="6">
        <v>151</v>
      </c>
      <c r="E152" s="6">
        <f t="shared" si="18"/>
        <v>1.5000000000000011</v>
      </c>
      <c r="F152" s="6">
        <f t="shared" si="21"/>
        <v>38.971143170299634</v>
      </c>
      <c r="G152" s="6">
        <f t="shared" si="21"/>
        <v>11.474999999999998</v>
      </c>
      <c r="H152" s="6">
        <f t="shared" si="22"/>
        <v>25.98076211353316</v>
      </c>
      <c r="I152" s="6">
        <f t="shared" si="22"/>
        <v>0.2999999999999523</v>
      </c>
      <c r="J152" s="6">
        <v>0</v>
      </c>
      <c r="K152" s="6">
        <v>-9.8000000000000007</v>
      </c>
    </row>
    <row r="153" spans="4:11" x14ac:dyDescent="0.3">
      <c r="D153" s="6">
        <v>152</v>
      </c>
      <c r="E153" s="6">
        <f t="shared" si="18"/>
        <v>1.5100000000000011</v>
      </c>
      <c r="F153" s="6">
        <f t="shared" si="21"/>
        <v>39.230950791434964</v>
      </c>
      <c r="G153" s="6">
        <f t="shared" si="21"/>
        <v>11.477509999999999</v>
      </c>
      <c r="H153" s="6">
        <f t="shared" si="22"/>
        <v>25.98076211353316</v>
      </c>
      <c r="I153" s="6">
        <f t="shared" si="22"/>
        <v>0.2019999999999523</v>
      </c>
      <c r="J153" s="6">
        <v>0</v>
      </c>
      <c r="K153" s="6">
        <v>-9.8000000000000007</v>
      </c>
    </row>
    <row r="154" spans="4:11" x14ac:dyDescent="0.3">
      <c r="D154" s="6">
        <v>153</v>
      </c>
      <c r="E154" s="6">
        <f t="shared" si="18"/>
        <v>1.5200000000000011</v>
      </c>
      <c r="F154" s="6">
        <f t="shared" si="21"/>
        <v>39.490758412570294</v>
      </c>
      <c r="G154" s="6">
        <f t="shared" si="21"/>
        <v>11.479039999999999</v>
      </c>
      <c r="H154" s="6">
        <f t="shared" si="22"/>
        <v>25.98076211353316</v>
      </c>
      <c r="I154" s="6">
        <f t="shared" si="22"/>
        <v>0.1039999999999523</v>
      </c>
      <c r="J154" s="6">
        <v>0</v>
      </c>
      <c r="K154" s="6">
        <v>-9.8000000000000007</v>
      </c>
    </row>
    <row r="155" spans="4:11" x14ac:dyDescent="0.3">
      <c r="D155" s="6">
        <v>154</v>
      </c>
      <c r="E155" s="6">
        <f t="shared" si="18"/>
        <v>1.5300000000000011</v>
      </c>
      <c r="F155" s="6">
        <f t="shared" si="21"/>
        <v>39.750566033705624</v>
      </c>
      <c r="G155" s="6">
        <f t="shared" si="21"/>
        <v>11.47959</v>
      </c>
      <c r="H155" s="6">
        <f t="shared" si="22"/>
        <v>25.98076211353316</v>
      </c>
      <c r="I155" s="6">
        <f t="shared" si="22"/>
        <v>5.9999999999522935E-3</v>
      </c>
      <c r="J155" s="6">
        <v>0</v>
      </c>
      <c r="K155" s="6">
        <v>-9.8000000000000007</v>
      </c>
    </row>
    <row r="156" spans="4:11" x14ac:dyDescent="0.3">
      <c r="D156" s="6">
        <v>155</v>
      </c>
      <c r="E156" s="6">
        <f t="shared" si="18"/>
        <v>1.5400000000000011</v>
      </c>
      <c r="F156" s="6">
        <f t="shared" si="21"/>
        <v>40.010373654840954</v>
      </c>
      <c r="G156" s="6">
        <f t="shared" si="21"/>
        <v>11.47916</v>
      </c>
      <c r="H156" s="6">
        <f t="shared" si="22"/>
        <v>25.98076211353316</v>
      </c>
      <c r="I156" s="6">
        <f t="shared" si="22"/>
        <v>-9.200000000004771E-2</v>
      </c>
      <c r="J156" s="6">
        <v>0</v>
      </c>
      <c r="K156" s="6">
        <v>-9.8000000000000007</v>
      </c>
    </row>
    <row r="157" spans="4:11" x14ac:dyDescent="0.3">
      <c r="D157" s="6">
        <v>156</v>
      </c>
      <c r="E157" s="6">
        <f t="shared" si="18"/>
        <v>1.5500000000000012</v>
      </c>
      <c r="F157" s="6">
        <f t="shared" si="21"/>
        <v>40.270181275976284</v>
      </c>
      <c r="G157" s="6">
        <f t="shared" si="21"/>
        <v>11.47775</v>
      </c>
      <c r="H157" s="6">
        <f t="shared" si="22"/>
        <v>25.98076211353316</v>
      </c>
      <c r="I157" s="6">
        <f t="shared" si="22"/>
        <v>-0.19000000000004771</v>
      </c>
      <c r="J157" s="6">
        <v>0</v>
      </c>
      <c r="K157" s="6">
        <v>-9.8000000000000007</v>
      </c>
    </row>
    <row r="158" spans="4:11" x14ac:dyDescent="0.3">
      <c r="D158" s="6">
        <v>157</v>
      </c>
      <c r="E158" s="6">
        <f t="shared" si="18"/>
        <v>1.5600000000000012</v>
      </c>
      <c r="F158" s="6">
        <f t="shared" si="21"/>
        <v>40.529988897111615</v>
      </c>
      <c r="G158" s="6">
        <f t="shared" si="21"/>
        <v>11.47536</v>
      </c>
      <c r="H158" s="6">
        <f t="shared" si="22"/>
        <v>25.98076211353316</v>
      </c>
      <c r="I158" s="6">
        <f t="shared" si="22"/>
        <v>-0.28800000000004772</v>
      </c>
      <c r="J158" s="6">
        <v>0</v>
      </c>
      <c r="K158" s="6">
        <v>-9.8000000000000007</v>
      </c>
    </row>
    <row r="159" spans="4:11" x14ac:dyDescent="0.3">
      <c r="D159" s="6">
        <v>158</v>
      </c>
      <c r="E159" s="6">
        <f t="shared" si="18"/>
        <v>1.5700000000000012</v>
      </c>
      <c r="F159" s="6">
        <f t="shared" si="21"/>
        <v>40.789796518246945</v>
      </c>
      <c r="G159" s="6">
        <f t="shared" si="21"/>
        <v>11.47199</v>
      </c>
      <c r="H159" s="6">
        <f t="shared" si="22"/>
        <v>25.98076211353316</v>
      </c>
      <c r="I159" s="6">
        <f t="shared" si="22"/>
        <v>-0.38600000000004775</v>
      </c>
      <c r="J159" s="6">
        <v>0</v>
      </c>
      <c r="K159" s="6">
        <v>-9.8000000000000007</v>
      </c>
    </row>
    <row r="160" spans="4:11" x14ac:dyDescent="0.3">
      <c r="D160" s="6">
        <v>159</v>
      </c>
      <c r="E160" s="6">
        <f t="shared" si="18"/>
        <v>1.5800000000000012</v>
      </c>
      <c r="F160" s="6">
        <f t="shared" si="21"/>
        <v>41.049604139382275</v>
      </c>
      <c r="G160" s="6">
        <f t="shared" si="21"/>
        <v>11.467639999999999</v>
      </c>
      <c r="H160" s="6">
        <f t="shared" si="22"/>
        <v>25.98076211353316</v>
      </c>
      <c r="I160" s="6">
        <f t="shared" si="22"/>
        <v>-0.48400000000004773</v>
      </c>
      <c r="J160" s="6">
        <v>0</v>
      </c>
      <c r="K160" s="6">
        <v>-9.8000000000000007</v>
      </c>
    </row>
    <row r="161" spans="4:11" x14ac:dyDescent="0.3">
      <c r="D161" s="6">
        <v>160</v>
      </c>
      <c r="E161" s="6">
        <f t="shared" si="18"/>
        <v>1.5900000000000012</v>
      </c>
      <c r="F161" s="6">
        <f t="shared" si="21"/>
        <v>41.309411760517605</v>
      </c>
      <c r="G161" s="6">
        <f t="shared" si="21"/>
        <v>11.46231</v>
      </c>
      <c r="H161" s="6">
        <f t="shared" si="22"/>
        <v>25.98076211353316</v>
      </c>
      <c r="I161" s="6">
        <f t="shared" si="22"/>
        <v>-0.5820000000000477</v>
      </c>
      <c r="J161" s="6">
        <v>0</v>
      </c>
      <c r="K161" s="6">
        <v>-9.8000000000000007</v>
      </c>
    </row>
    <row r="162" spans="4:11" x14ac:dyDescent="0.3">
      <c r="D162" s="6">
        <v>161</v>
      </c>
      <c r="E162" s="6">
        <f t="shared" si="18"/>
        <v>1.6000000000000012</v>
      </c>
      <c r="F162" s="6">
        <f t="shared" si="21"/>
        <v>41.569219381652935</v>
      </c>
      <c r="G162" s="6">
        <f t="shared" si="21"/>
        <v>11.456000000000001</v>
      </c>
      <c r="H162" s="6">
        <f t="shared" si="22"/>
        <v>25.98076211353316</v>
      </c>
      <c r="I162" s="6">
        <f t="shared" si="22"/>
        <v>-0.68000000000004768</v>
      </c>
      <c r="J162" s="6">
        <v>0</v>
      </c>
      <c r="K162" s="6">
        <v>-9.8000000000000007</v>
      </c>
    </row>
    <row r="163" spans="4:11" x14ac:dyDescent="0.3">
      <c r="D163" s="6">
        <v>162</v>
      </c>
      <c r="E163" s="6">
        <f t="shared" si="18"/>
        <v>1.6100000000000012</v>
      </c>
      <c r="F163" s="6">
        <f t="shared" si="21"/>
        <v>41.829027002788266</v>
      </c>
      <c r="G163" s="6">
        <f t="shared" si="21"/>
        <v>11.448710000000002</v>
      </c>
      <c r="H163" s="6">
        <f t="shared" si="22"/>
        <v>25.98076211353316</v>
      </c>
      <c r="I163" s="6">
        <f t="shared" si="22"/>
        <v>-0.77800000000004765</v>
      </c>
      <c r="J163" s="6">
        <v>0</v>
      </c>
      <c r="K163" s="6">
        <v>-9.8000000000000007</v>
      </c>
    </row>
    <row r="164" spans="4:11" x14ac:dyDescent="0.3">
      <c r="D164" s="6">
        <v>163</v>
      </c>
      <c r="E164" s="6">
        <f t="shared" si="18"/>
        <v>1.6200000000000012</v>
      </c>
      <c r="F164" s="6">
        <f t="shared" ref="F164:G179" si="23">F163+H163*$B$2+0.5*J163*$B$2^2</f>
        <v>42.088834623923596</v>
      </c>
      <c r="G164" s="6">
        <f t="shared" si="23"/>
        <v>11.440440000000002</v>
      </c>
      <c r="H164" s="6">
        <f t="shared" ref="H164:I179" si="24">H163+J163*$B$2</f>
        <v>25.98076211353316</v>
      </c>
      <c r="I164" s="6">
        <f t="shared" si="24"/>
        <v>-0.87600000000004763</v>
      </c>
      <c r="J164" s="6">
        <v>0</v>
      </c>
      <c r="K164" s="6">
        <v>-9.8000000000000007</v>
      </c>
    </row>
    <row r="165" spans="4:11" x14ac:dyDescent="0.3">
      <c r="D165" s="6">
        <v>164</v>
      </c>
      <c r="E165" s="6">
        <f t="shared" si="18"/>
        <v>1.6300000000000012</v>
      </c>
      <c r="F165" s="6">
        <f t="shared" si="23"/>
        <v>42.348642245058926</v>
      </c>
      <c r="G165" s="6">
        <f t="shared" si="23"/>
        <v>11.431190000000003</v>
      </c>
      <c r="H165" s="6">
        <f t="shared" si="24"/>
        <v>25.98076211353316</v>
      </c>
      <c r="I165" s="6">
        <f t="shared" si="24"/>
        <v>-0.97400000000004761</v>
      </c>
      <c r="J165" s="6">
        <v>0</v>
      </c>
      <c r="K165" s="6">
        <v>-9.8000000000000007</v>
      </c>
    </row>
    <row r="166" spans="4:11" x14ac:dyDescent="0.3">
      <c r="D166" s="6">
        <v>165</v>
      </c>
      <c r="E166" s="6">
        <f t="shared" si="18"/>
        <v>1.6400000000000012</v>
      </c>
      <c r="F166" s="6">
        <f t="shared" si="23"/>
        <v>42.608449866194256</v>
      </c>
      <c r="G166" s="6">
        <f t="shared" si="23"/>
        <v>11.420960000000003</v>
      </c>
      <c r="H166" s="6">
        <f t="shared" si="24"/>
        <v>25.98076211353316</v>
      </c>
      <c r="I166" s="6">
        <f t="shared" si="24"/>
        <v>-1.0720000000000476</v>
      </c>
      <c r="J166" s="6">
        <v>0</v>
      </c>
      <c r="K166" s="6">
        <v>-9.8000000000000007</v>
      </c>
    </row>
    <row r="167" spans="4:11" x14ac:dyDescent="0.3">
      <c r="D167" s="6">
        <v>166</v>
      </c>
      <c r="E167" s="6">
        <f t="shared" si="18"/>
        <v>1.6500000000000012</v>
      </c>
      <c r="F167" s="6">
        <f t="shared" si="23"/>
        <v>42.868257487329586</v>
      </c>
      <c r="G167" s="6">
        <f t="shared" si="23"/>
        <v>11.409750000000003</v>
      </c>
      <c r="H167" s="6">
        <f t="shared" si="24"/>
        <v>25.98076211353316</v>
      </c>
      <c r="I167" s="6">
        <f t="shared" si="24"/>
        <v>-1.1700000000000477</v>
      </c>
      <c r="J167" s="6">
        <v>0</v>
      </c>
      <c r="K167" s="6">
        <v>-9.8000000000000007</v>
      </c>
    </row>
    <row r="168" spans="4:11" x14ac:dyDescent="0.3">
      <c r="D168" s="6">
        <v>167</v>
      </c>
      <c r="E168" s="6">
        <f t="shared" si="18"/>
        <v>1.6600000000000013</v>
      </c>
      <c r="F168" s="6">
        <f t="shared" si="23"/>
        <v>43.128065108464916</v>
      </c>
      <c r="G168" s="6">
        <f t="shared" si="23"/>
        <v>11.397560000000002</v>
      </c>
      <c r="H168" s="6">
        <f t="shared" si="24"/>
        <v>25.98076211353316</v>
      </c>
      <c r="I168" s="6">
        <f t="shared" si="24"/>
        <v>-1.2680000000000478</v>
      </c>
      <c r="J168" s="6">
        <v>0</v>
      </c>
      <c r="K168" s="6">
        <v>-9.8000000000000007</v>
      </c>
    </row>
    <row r="169" spans="4:11" x14ac:dyDescent="0.3">
      <c r="D169" s="6">
        <v>168</v>
      </c>
      <c r="E169" s="6">
        <f t="shared" si="18"/>
        <v>1.6700000000000013</v>
      </c>
      <c r="F169" s="6">
        <f t="shared" si="23"/>
        <v>43.387872729600247</v>
      </c>
      <c r="G169" s="6">
        <f t="shared" si="23"/>
        <v>11.384390000000002</v>
      </c>
      <c r="H169" s="6">
        <f t="shared" si="24"/>
        <v>25.98076211353316</v>
      </c>
      <c r="I169" s="6">
        <f t="shared" si="24"/>
        <v>-1.3660000000000478</v>
      </c>
      <c r="J169" s="6">
        <v>0</v>
      </c>
      <c r="K169" s="6">
        <v>-9.8000000000000007</v>
      </c>
    </row>
    <row r="170" spans="4:11" x14ac:dyDescent="0.3">
      <c r="D170" s="6">
        <v>169</v>
      </c>
      <c r="E170" s="6">
        <f t="shared" si="18"/>
        <v>1.6800000000000013</v>
      </c>
      <c r="F170" s="6">
        <f t="shared" si="23"/>
        <v>43.647680350735577</v>
      </c>
      <c r="G170" s="6">
        <f t="shared" si="23"/>
        <v>11.370240000000003</v>
      </c>
      <c r="H170" s="6">
        <f t="shared" si="24"/>
        <v>25.98076211353316</v>
      </c>
      <c r="I170" s="6">
        <f t="shared" si="24"/>
        <v>-1.4640000000000479</v>
      </c>
      <c r="J170" s="6">
        <v>0</v>
      </c>
      <c r="K170" s="6">
        <v>-9.8000000000000007</v>
      </c>
    </row>
    <row r="171" spans="4:11" x14ac:dyDescent="0.3">
      <c r="D171" s="6">
        <v>170</v>
      </c>
      <c r="E171" s="6">
        <f t="shared" si="18"/>
        <v>1.6900000000000013</v>
      </c>
      <c r="F171" s="6">
        <f t="shared" si="23"/>
        <v>43.907487971870907</v>
      </c>
      <c r="G171" s="6">
        <f t="shared" si="23"/>
        <v>11.355110000000003</v>
      </c>
      <c r="H171" s="6">
        <f t="shared" si="24"/>
        <v>25.98076211353316</v>
      </c>
      <c r="I171" s="6">
        <f t="shared" si="24"/>
        <v>-1.562000000000048</v>
      </c>
      <c r="J171" s="6">
        <v>0</v>
      </c>
      <c r="K171" s="6">
        <v>-9.8000000000000007</v>
      </c>
    </row>
    <row r="172" spans="4:11" x14ac:dyDescent="0.3">
      <c r="D172" s="6">
        <v>171</v>
      </c>
      <c r="E172" s="6">
        <f t="shared" si="18"/>
        <v>1.7000000000000013</v>
      </c>
      <c r="F172" s="6">
        <f t="shared" si="23"/>
        <v>44.167295593006237</v>
      </c>
      <c r="G172" s="6">
        <f t="shared" si="23"/>
        <v>11.339000000000004</v>
      </c>
      <c r="H172" s="6">
        <f t="shared" si="24"/>
        <v>25.98076211353316</v>
      </c>
      <c r="I172" s="6">
        <f t="shared" si="24"/>
        <v>-1.6600000000000481</v>
      </c>
      <c r="J172" s="6">
        <v>0</v>
      </c>
      <c r="K172" s="6">
        <v>-9.8000000000000007</v>
      </c>
    </row>
    <row r="173" spans="4:11" x14ac:dyDescent="0.3">
      <c r="D173" s="6">
        <v>172</v>
      </c>
      <c r="E173" s="6">
        <f t="shared" si="18"/>
        <v>1.7100000000000013</v>
      </c>
      <c r="F173" s="6">
        <f t="shared" si="23"/>
        <v>44.427103214141567</v>
      </c>
      <c r="G173" s="6">
        <f t="shared" si="23"/>
        <v>11.321910000000004</v>
      </c>
      <c r="H173" s="6">
        <f t="shared" si="24"/>
        <v>25.98076211353316</v>
      </c>
      <c r="I173" s="6">
        <f t="shared" si="24"/>
        <v>-1.7580000000000482</v>
      </c>
      <c r="J173" s="6">
        <v>0</v>
      </c>
      <c r="K173" s="6">
        <v>-9.8000000000000007</v>
      </c>
    </row>
    <row r="174" spans="4:11" x14ac:dyDescent="0.3">
      <c r="D174" s="6">
        <v>173</v>
      </c>
      <c r="E174" s="6">
        <f t="shared" si="18"/>
        <v>1.7200000000000013</v>
      </c>
      <c r="F174" s="6">
        <f t="shared" si="23"/>
        <v>44.686910835276898</v>
      </c>
      <c r="G174" s="6">
        <f t="shared" si="23"/>
        <v>11.303840000000005</v>
      </c>
      <c r="H174" s="6">
        <f t="shared" si="24"/>
        <v>25.98076211353316</v>
      </c>
      <c r="I174" s="6">
        <f t="shared" si="24"/>
        <v>-1.8560000000000483</v>
      </c>
      <c r="J174" s="6">
        <v>0</v>
      </c>
      <c r="K174" s="6">
        <v>-9.8000000000000007</v>
      </c>
    </row>
    <row r="175" spans="4:11" x14ac:dyDescent="0.3">
      <c r="D175" s="6">
        <v>174</v>
      </c>
      <c r="E175" s="6">
        <f t="shared" si="18"/>
        <v>1.7300000000000013</v>
      </c>
      <c r="F175" s="6">
        <f t="shared" si="23"/>
        <v>44.946718456412228</v>
      </c>
      <c r="G175" s="6">
        <f t="shared" si="23"/>
        <v>11.284790000000005</v>
      </c>
      <c r="H175" s="6">
        <f t="shared" si="24"/>
        <v>25.98076211353316</v>
      </c>
      <c r="I175" s="6">
        <f t="shared" si="24"/>
        <v>-1.9540000000000484</v>
      </c>
      <c r="J175" s="6">
        <v>0</v>
      </c>
      <c r="K175" s="6">
        <v>-9.8000000000000007</v>
      </c>
    </row>
    <row r="176" spans="4:11" x14ac:dyDescent="0.3">
      <c r="D176" s="6">
        <v>175</v>
      </c>
      <c r="E176" s="6">
        <f t="shared" si="18"/>
        <v>1.7400000000000013</v>
      </c>
      <c r="F176" s="6">
        <f t="shared" si="23"/>
        <v>45.206526077547558</v>
      </c>
      <c r="G176" s="6">
        <f t="shared" si="23"/>
        <v>11.264760000000004</v>
      </c>
      <c r="H176" s="6">
        <f t="shared" si="24"/>
        <v>25.98076211353316</v>
      </c>
      <c r="I176" s="6">
        <f t="shared" si="24"/>
        <v>-2.0520000000000485</v>
      </c>
      <c r="J176" s="6">
        <v>0</v>
      </c>
      <c r="K176" s="6">
        <v>-9.8000000000000007</v>
      </c>
    </row>
    <row r="177" spans="4:11" x14ac:dyDescent="0.3">
      <c r="D177" s="6">
        <v>176</v>
      </c>
      <c r="E177" s="6">
        <f t="shared" si="18"/>
        <v>1.7500000000000013</v>
      </c>
      <c r="F177" s="6">
        <f t="shared" si="23"/>
        <v>45.466333698682888</v>
      </c>
      <c r="G177" s="6">
        <f t="shared" si="23"/>
        <v>11.243750000000004</v>
      </c>
      <c r="H177" s="6">
        <f t="shared" si="24"/>
        <v>25.98076211353316</v>
      </c>
      <c r="I177" s="6">
        <f t="shared" si="24"/>
        <v>-2.1500000000000483</v>
      </c>
      <c r="J177" s="6">
        <v>0</v>
      </c>
      <c r="K177" s="6">
        <v>-9.8000000000000007</v>
      </c>
    </row>
    <row r="178" spans="4:11" x14ac:dyDescent="0.3">
      <c r="D178" s="6">
        <v>177</v>
      </c>
      <c r="E178" s="6">
        <f t="shared" si="18"/>
        <v>1.7600000000000013</v>
      </c>
      <c r="F178" s="6">
        <f t="shared" si="23"/>
        <v>45.726141319818218</v>
      </c>
      <c r="G178" s="6">
        <f t="shared" si="23"/>
        <v>11.221760000000005</v>
      </c>
      <c r="H178" s="6">
        <f t="shared" si="24"/>
        <v>25.98076211353316</v>
      </c>
      <c r="I178" s="6">
        <f t="shared" si="24"/>
        <v>-2.2480000000000482</v>
      </c>
      <c r="J178" s="6">
        <v>0</v>
      </c>
      <c r="K178" s="6">
        <v>-9.8000000000000007</v>
      </c>
    </row>
    <row r="179" spans="4:11" x14ac:dyDescent="0.3">
      <c r="D179" s="6">
        <v>178</v>
      </c>
      <c r="E179" s="6">
        <f t="shared" si="18"/>
        <v>1.7700000000000014</v>
      </c>
      <c r="F179" s="6">
        <f t="shared" si="23"/>
        <v>45.985948940953548</v>
      </c>
      <c r="G179" s="6">
        <f t="shared" si="23"/>
        <v>11.198790000000006</v>
      </c>
      <c r="H179" s="6">
        <f t="shared" si="24"/>
        <v>25.98076211353316</v>
      </c>
      <c r="I179" s="6">
        <f t="shared" si="24"/>
        <v>-2.346000000000048</v>
      </c>
      <c r="J179" s="6">
        <v>0</v>
      </c>
      <c r="K179" s="6">
        <v>-9.8000000000000007</v>
      </c>
    </row>
    <row r="180" spans="4:11" x14ac:dyDescent="0.3">
      <c r="D180" s="6">
        <v>179</v>
      </c>
      <c r="E180" s="6">
        <f t="shared" si="18"/>
        <v>1.7800000000000014</v>
      </c>
      <c r="F180" s="6">
        <f t="shared" ref="F180:G195" si="25">F179+H179*$B$2+0.5*J179*$B$2^2</f>
        <v>46.245756562088879</v>
      </c>
      <c r="G180" s="6">
        <f t="shared" si="25"/>
        <v>11.174840000000007</v>
      </c>
      <c r="H180" s="6">
        <f t="shared" ref="H180:I195" si="26">H179+J179*$B$2</f>
        <v>25.98076211353316</v>
      </c>
      <c r="I180" s="6">
        <f t="shared" si="26"/>
        <v>-2.4440000000000479</v>
      </c>
      <c r="J180" s="6">
        <v>0</v>
      </c>
      <c r="K180" s="6">
        <v>-9.8000000000000007</v>
      </c>
    </row>
    <row r="181" spans="4:11" x14ac:dyDescent="0.3">
      <c r="D181" s="6">
        <v>180</v>
      </c>
      <c r="E181" s="6">
        <f t="shared" si="18"/>
        <v>1.7900000000000014</v>
      </c>
      <c r="F181" s="6">
        <f t="shared" si="25"/>
        <v>46.505564183224209</v>
      </c>
      <c r="G181" s="6">
        <f t="shared" si="25"/>
        <v>11.149910000000007</v>
      </c>
      <c r="H181" s="6">
        <f t="shared" si="26"/>
        <v>25.98076211353316</v>
      </c>
      <c r="I181" s="6">
        <f t="shared" si="26"/>
        <v>-2.5420000000000478</v>
      </c>
      <c r="J181" s="6">
        <v>0</v>
      </c>
      <c r="K181" s="6">
        <v>-9.8000000000000007</v>
      </c>
    </row>
    <row r="182" spans="4:11" x14ac:dyDescent="0.3">
      <c r="D182" s="6">
        <v>181</v>
      </c>
      <c r="E182" s="6">
        <f t="shared" si="18"/>
        <v>1.8000000000000014</v>
      </c>
      <c r="F182" s="6">
        <f t="shared" si="25"/>
        <v>46.765371804359539</v>
      </c>
      <c r="G182" s="6">
        <f t="shared" si="25"/>
        <v>11.124000000000008</v>
      </c>
      <c r="H182" s="6">
        <f t="shared" si="26"/>
        <v>25.98076211353316</v>
      </c>
      <c r="I182" s="6">
        <f t="shared" si="26"/>
        <v>-2.6400000000000476</v>
      </c>
      <c r="J182" s="6">
        <v>0</v>
      </c>
      <c r="K182" s="6">
        <v>-9.8000000000000007</v>
      </c>
    </row>
    <row r="183" spans="4:11" x14ac:dyDescent="0.3">
      <c r="D183" s="6">
        <v>182</v>
      </c>
      <c r="E183" s="6">
        <f t="shared" si="18"/>
        <v>1.8100000000000014</v>
      </c>
      <c r="F183" s="6">
        <f t="shared" si="25"/>
        <v>47.025179425494869</v>
      </c>
      <c r="G183" s="6">
        <f t="shared" si="25"/>
        <v>11.097110000000008</v>
      </c>
      <c r="H183" s="6">
        <f t="shared" si="26"/>
        <v>25.98076211353316</v>
      </c>
      <c r="I183" s="6">
        <f t="shared" si="26"/>
        <v>-2.7380000000000475</v>
      </c>
      <c r="J183" s="6">
        <v>0</v>
      </c>
      <c r="K183" s="6">
        <v>-9.8000000000000007</v>
      </c>
    </row>
    <row r="184" spans="4:11" x14ac:dyDescent="0.3">
      <c r="D184" s="6">
        <v>183</v>
      </c>
      <c r="E184" s="6">
        <f t="shared" si="18"/>
        <v>1.8200000000000014</v>
      </c>
      <c r="F184" s="6">
        <f t="shared" si="25"/>
        <v>47.284987046630199</v>
      </c>
      <c r="G184" s="6">
        <f t="shared" si="25"/>
        <v>11.069240000000008</v>
      </c>
      <c r="H184" s="6">
        <f t="shared" si="26"/>
        <v>25.98076211353316</v>
      </c>
      <c r="I184" s="6">
        <f t="shared" si="26"/>
        <v>-2.8360000000000474</v>
      </c>
      <c r="J184" s="6">
        <v>0</v>
      </c>
      <c r="K184" s="6">
        <v>-9.8000000000000007</v>
      </c>
    </row>
    <row r="185" spans="4:11" x14ac:dyDescent="0.3">
      <c r="D185" s="6">
        <v>184</v>
      </c>
      <c r="E185" s="6">
        <f t="shared" si="18"/>
        <v>1.8300000000000014</v>
      </c>
      <c r="F185" s="6">
        <f t="shared" si="25"/>
        <v>47.54479466776553</v>
      </c>
      <c r="G185" s="6">
        <f t="shared" si="25"/>
        <v>11.040390000000007</v>
      </c>
      <c r="H185" s="6">
        <f t="shared" si="26"/>
        <v>25.98076211353316</v>
      </c>
      <c r="I185" s="6">
        <f t="shared" si="26"/>
        <v>-2.9340000000000472</v>
      </c>
      <c r="J185" s="6">
        <v>0</v>
      </c>
      <c r="K185" s="6">
        <v>-9.8000000000000007</v>
      </c>
    </row>
    <row r="186" spans="4:11" x14ac:dyDescent="0.3">
      <c r="D186" s="6">
        <v>185</v>
      </c>
      <c r="E186" s="6">
        <f t="shared" si="18"/>
        <v>1.8400000000000014</v>
      </c>
      <c r="F186" s="6">
        <f t="shared" si="25"/>
        <v>47.80460228890086</v>
      </c>
      <c r="G186" s="6">
        <f t="shared" si="25"/>
        <v>11.010560000000007</v>
      </c>
      <c r="H186" s="6">
        <f t="shared" si="26"/>
        <v>25.98076211353316</v>
      </c>
      <c r="I186" s="6">
        <f t="shared" si="26"/>
        <v>-3.0320000000000471</v>
      </c>
      <c r="J186" s="6">
        <v>0</v>
      </c>
      <c r="K186" s="6">
        <v>-9.8000000000000007</v>
      </c>
    </row>
    <row r="187" spans="4:11" x14ac:dyDescent="0.3">
      <c r="D187" s="6">
        <v>186</v>
      </c>
      <c r="E187" s="6">
        <f t="shared" si="18"/>
        <v>1.8500000000000014</v>
      </c>
      <c r="F187" s="6">
        <f t="shared" si="25"/>
        <v>48.06440991003619</v>
      </c>
      <c r="G187" s="6">
        <f t="shared" si="25"/>
        <v>10.979750000000008</v>
      </c>
      <c r="H187" s="6">
        <f t="shared" si="26"/>
        <v>25.98076211353316</v>
      </c>
      <c r="I187" s="6">
        <f t="shared" si="26"/>
        <v>-3.130000000000047</v>
      </c>
      <c r="J187" s="6">
        <v>0</v>
      </c>
      <c r="K187" s="6">
        <v>-9.8000000000000007</v>
      </c>
    </row>
    <row r="188" spans="4:11" x14ac:dyDescent="0.3">
      <c r="D188" s="6">
        <v>187</v>
      </c>
      <c r="E188" s="6">
        <f t="shared" si="18"/>
        <v>1.8600000000000014</v>
      </c>
      <c r="F188" s="6">
        <f t="shared" si="25"/>
        <v>48.32421753117152</v>
      </c>
      <c r="G188" s="6">
        <f t="shared" si="25"/>
        <v>10.947960000000009</v>
      </c>
      <c r="H188" s="6">
        <f t="shared" si="26"/>
        <v>25.98076211353316</v>
      </c>
      <c r="I188" s="6">
        <f t="shared" si="26"/>
        <v>-3.2280000000000468</v>
      </c>
      <c r="J188" s="6">
        <v>0</v>
      </c>
      <c r="K188" s="6">
        <v>-9.8000000000000007</v>
      </c>
    </row>
    <row r="189" spans="4:11" x14ac:dyDescent="0.3">
      <c r="D189" s="6">
        <v>188</v>
      </c>
      <c r="E189" s="6">
        <f t="shared" si="18"/>
        <v>1.8700000000000014</v>
      </c>
      <c r="F189" s="6">
        <f t="shared" si="25"/>
        <v>48.58402515230685</v>
      </c>
      <c r="G189" s="6">
        <f t="shared" si="25"/>
        <v>10.91519000000001</v>
      </c>
      <c r="H189" s="6">
        <f t="shared" si="26"/>
        <v>25.98076211353316</v>
      </c>
      <c r="I189" s="6">
        <f t="shared" si="26"/>
        <v>-3.3260000000000467</v>
      </c>
      <c r="J189" s="6">
        <v>0</v>
      </c>
      <c r="K189" s="6">
        <v>-9.8000000000000007</v>
      </c>
    </row>
    <row r="190" spans="4:11" x14ac:dyDescent="0.3">
      <c r="D190" s="6">
        <v>189</v>
      </c>
      <c r="E190" s="6">
        <f t="shared" si="18"/>
        <v>1.8800000000000014</v>
      </c>
      <c r="F190" s="6">
        <f t="shared" si="25"/>
        <v>48.84383277344218</v>
      </c>
      <c r="G190" s="6">
        <f t="shared" si="25"/>
        <v>10.88144000000001</v>
      </c>
      <c r="H190" s="6">
        <f t="shared" si="26"/>
        <v>25.98076211353316</v>
      </c>
      <c r="I190" s="6">
        <f t="shared" si="26"/>
        <v>-3.4240000000000466</v>
      </c>
      <c r="J190" s="6">
        <v>0</v>
      </c>
      <c r="K190" s="6">
        <v>-9.8000000000000007</v>
      </c>
    </row>
    <row r="191" spans="4:11" x14ac:dyDescent="0.3">
      <c r="D191" s="6">
        <v>190</v>
      </c>
      <c r="E191" s="6">
        <f t="shared" si="18"/>
        <v>1.8900000000000015</v>
      </c>
      <c r="F191" s="6">
        <f t="shared" si="25"/>
        <v>49.103640394577511</v>
      </c>
      <c r="G191" s="6">
        <f t="shared" si="25"/>
        <v>10.846710000000011</v>
      </c>
      <c r="H191" s="6">
        <f t="shared" si="26"/>
        <v>25.98076211353316</v>
      </c>
      <c r="I191" s="6">
        <f t="shared" si="26"/>
        <v>-3.5220000000000464</v>
      </c>
      <c r="J191" s="6">
        <v>0</v>
      </c>
      <c r="K191" s="6">
        <v>-9.8000000000000007</v>
      </c>
    </row>
    <row r="192" spans="4:11" x14ac:dyDescent="0.3">
      <c r="D192" s="6">
        <v>191</v>
      </c>
      <c r="E192" s="6">
        <f t="shared" si="18"/>
        <v>1.9000000000000015</v>
      </c>
      <c r="F192" s="6">
        <f t="shared" si="25"/>
        <v>49.363448015712841</v>
      </c>
      <c r="G192" s="6">
        <f t="shared" si="25"/>
        <v>10.811000000000011</v>
      </c>
      <c r="H192" s="6">
        <f t="shared" si="26"/>
        <v>25.98076211353316</v>
      </c>
      <c r="I192" s="6">
        <f t="shared" si="26"/>
        <v>-3.6200000000000463</v>
      </c>
      <c r="J192" s="6">
        <v>0</v>
      </c>
      <c r="K192" s="6">
        <v>-9.8000000000000007</v>
      </c>
    </row>
    <row r="193" spans="4:11" x14ac:dyDescent="0.3">
      <c r="D193" s="6">
        <v>192</v>
      </c>
      <c r="E193" s="6">
        <f t="shared" si="18"/>
        <v>1.9100000000000015</v>
      </c>
      <c r="F193" s="6">
        <f t="shared" si="25"/>
        <v>49.623255636848171</v>
      </c>
      <c r="G193" s="6">
        <f t="shared" si="25"/>
        <v>10.77431000000001</v>
      </c>
      <c r="H193" s="6">
        <f t="shared" si="26"/>
        <v>25.98076211353316</v>
      </c>
      <c r="I193" s="6">
        <f t="shared" si="26"/>
        <v>-3.7180000000000462</v>
      </c>
      <c r="J193" s="6">
        <v>0</v>
      </c>
      <c r="K193" s="6">
        <v>-9.8000000000000007</v>
      </c>
    </row>
    <row r="194" spans="4:11" x14ac:dyDescent="0.3">
      <c r="D194" s="6">
        <v>193</v>
      </c>
      <c r="E194" s="6">
        <f t="shared" si="18"/>
        <v>1.9200000000000015</v>
      </c>
      <c r="F194" s="6">
        <f t="shared" si="25"/>
        <v>49.883063257983501</v>
      </c>
      <c r="G194" s="6">
        <f t="shared" si="25"/>
        <v>10.73664000000001</v>
      </c>
      <c r="H194" s="6">
        <f t="shared" si="26"/>
        <v>25.98076211353316</v>
      </c>
      <c r="I194" s="6">
        <f t="shared" si="26"/>
        <v>-3.816000000000046</v>
      </c>
      <c r="J194" s="6">
        <v>0</v>
      </c>
      <c r="K194" s="6">
        <v>-9.8000000000000007</v>
      </c>
    </row>
    <row r="195" spans="4:11" x14ac:dyDescent="0.3">
      <c r="D195" s="6">
        <v>194</v>
      </c>
      <c r="E195" s="6">
        <f t="shared" si="18"/>
        <v>1.9300000000000015</v>
      </c>
      <c r="F195" s="6">
        <f t="shared" si="25"/>
        <v>50.142870879118831</v>
      </c>
      <c r="G195" s="6">
        <f t="shared" si="25"/>
        <v>10.69799000000001</v>
      </c>
      <c r="H195" s="6">
        <f t="shared" si="26"/>
        <v>25.98076211353316</v>
      </c>
      <c r="I195" s="6">
        <f t="shared" si="26"/>
        <v>-3.9140000000000459</v>
      </c>
      <c r="J195" s="6">
        <v>0</v>
      </c>
      <c r="K195" s="6">
        <v>-9.8000000000000007</v>
      </c>
    </row>
    <row r="196" spans="4:11" x14ac:dyDescent="0.3">
      <c r="D196" s="6">
        <v>195</v>
      </c>
      <c r="E196" s="6">
        <f t="shared" ref="E196:E259" si="27">$B$2+E195</f>
        <v>1.9400000000000015</v>
      </c>
      <c r="F196" s="6">
        <f t="shared" ref="F196:G206" si="28">F195+H195*$B$2+0.5*J195*$B$2^2</f>
        <v>50.402678500254162</v>
      </c>
      <c r="G196" s="6">
        <f t="shared" si="28"/>
        <v>10.658360000000011</v>
      </c>
      <c r="H196" s="6">
        <f t="shared" ref="H196:I206" si="29">H195+J195*$B$2</f>
        <v>25.98076211353316</v>
      </c>
      <c r="I196" s="6">
        <f t="shared" si="29"/>
        <v>-4.0120000000000458</v>
      </c>
      <c r="J196" s="6">
        <v>0</v>
      </c>
      <c r="K196" s="6">
        <v>-9.8000000000000007</v>
      </c>
    </row>
    <row r="197" spans="4:11" x14ac:dyDescent="0.3">
      <c r="D197" s="6">
        <v>196</v>
      </c>
      <c r="E197" s="6">
        <f t="shared" si="27"/>
        <v>1.9500000000000015</v>
      </c>
      <c r="F197" s="6">
        <f t="shared" si="28"/>
        <v>50.662486121389492</v>
      </c>
      <c r="G197" s="6">
        <f t="shared" si="28"/>
        <v>10.617750000000012</v>
      </c>
      <c r="H197" s="6">
        <f t="shared" si="29"/>
        <v>25.98076211353316</v>
      </c>
      <c r="I197" s="6">
        <f t="shared" si="29"/>
        <v>-4.1100000000000456</v>
      </c>
      <c r="J197" s="6">
        <v>0</v>
      </c>
      <c r="K197" s="6">
        <v>-9.8000000000000007</v>
      </c>
    </row>
    <row r="198" spans="4:11" x14ac:dyDescent="0.3">
      <c r="D198" s="6">
        <v>197</v>
      </c>
      <c r="E198" s="6">
        <f t="shared" si="27"/>
        <v>1.9600000000000015</v>
      </c>
      <c r="F198" s="6">
        <f t="shared" si="28"/>
        <v>50.922293742524822</v>
      </c>
      <c r="G198" s="6">
        <f t="shared" si="28"/>
        <v>10.576160000000012</v>
      </c>
      <c r="H198" s="6">
        <f t="shared" si="29"/>
        <v>25.98076211353316</v>
      </c>
      <c r="I198" s="6">
        <f t="shared" si="29"/>
        <v>-4.2080000000000455</v>
      </c>
      <c r="J198" s="6">
        <v>0</v>
      </c>
      <c r="K198" s="6">
        <v>-9.8000000000000007</v>
      </c>
    </row>
    <row r="199" spans="4:11" x14ac:dyDescent="0.3">
      <c r="D199" s="6">
        <v>198</v>
      </c>
      <c r="E199" s="6">
        <f t="shared" si="27"/>
        <v>1.9700000000000015</v>
      </c>
      <c r="F199" s="6">
        <f t="shared" si="28"/>
        <v>51.182101363660152</v>
      </c>
      <c r="G199" s="6">
        <f t="shared" si="28"/>
        <v>10.533590000000013</v>
      </c>
      <c r="H199" s="6">
        <f t="shared" si="29"/>
        <v>25.98076211353316</v>
      </c>
      <c r="I199" s="6">
        <f t="shared" si="29"/>
        <v>-4.3060000000000453</v>
      </c>
      <c r="J199" s="6">
        <v>0</v>
      </c>
      <c r="K199" s="6">
        <v>-9.8000000000000007</v>
      </c>
    </row>
    <row r="200" spans="4:11" x14ac:dyDescent="0.3">
      <c r="D200" s="6">
        <v>199</v>
      </c>
      <c r="E200" s="6">
        <f t="shared" si="27"/>
        <v>1.9800000000000015</v>
      </c>
      <c r="F200" s="6">
        <f t="shared" si="28"/>
        <v>51.441908984795482</v>
      </c>
      <c r="G200" s="6">
        <f t="shared" si="28"/>
        <v>10.490040000000013</v>
      </c>
      <c r="H200" s="6">
        <f t="shared" si="29"/>
        <v>25.98076211353316</v>
      </c>
      <c r="I200" s="6">
        <f t="shared" si="29"/>
        <v>-4.4040000000000452</v>
      </c>
      <c r="J200" s="6">
        <v>0</v>
      </c>
      <c r="K200" s="6">
        <v>-9.8000000000000007</v>
      </c>
    </row>
    <row r="201" spans="4:11" x14ac:dyDescent="0.3">
      <c r="D201" s="6">
        <v>200</v>
      </c>
      <c r="E201" s="6">
        <f t="shared" si="27"/>
        <v>1.9900000000000015</v>
      </c>
      <c r="F201" s="6">
        <f t="shared" si="28"/>
        <v>51.701716605930812</v>
      </c>
      <c r="G201" s="6">
        <f t="shared" si="28"/>
        <v>10.445510000000013</v>
      </c>
      <c r="H201" s="6">
        <f t="shared" si="29"/>
        <v>25.98076211353316</v>
      </c>
      <c r="I201" s="6">
        <f t="shared" si="29"/>
        <v>-4.5020000000000451</v>
      </c>
      <c r="J201" s="6">
        <v>0</v>
      </c>
      <c r="K201" s="6">
        <v>-9.8000000000000007</v>
      </c>
    </row>
    <row r="202" spans="4:11" x14ac:dyDescent="0.3">
      <c r="D202" s="6">
        <v>201</v>
      </c>
      <c r="E202" s="6">
        <f t="shared" si="27"/>
        <v>2.0000000000000013</v>
      </c>
      <c r="F202" s="6">
        <f t="shared" si="28"/>
        <v>51.961524227066143</v>
      </c>
      <c r="G202" s="6">
        <f t="shared" si="28"/>
        <v>10.400000000000013</v>
      </c>
      <c r="H202" s="6">
        <f t="shared" si="29"/>
        <v>25.98076211353316</v>
      </c>
      <c r="I202" s="6">
        <f t="shared" si="29"/>
        <v>-4.6000000000000449</v>
      </c>
      <c r="J202" s="6">
        <v>0</v>
      </c>
      <c r="K202" s="6">
        <v>-9.8000000000000007</v>
      </c>
    </row>
    <row r="203" spans="4:11" x14ac:dyDescent="0.3">
      <c r="D203" s="6">
        <v>202</v>
      </c>
      <c r="E203" s="6">
        <f t="shared" si="27"/>
        <v>2.0100000000000011</v>
      </c>
      <c r="F203" s="6">
        <f t="shared" si="28"/>
        <v>52.221331848201473</v>
      </c>
      <c r="G203" s="6">
        <f t="shared" si="28"/>
        <v>10.353510000000012</v>
      </c>
      <c r="H203" s="6">
        <f t="shared" si="29"/>
        <v>25.98076211353316</v>
      </c>
      <c r="I203" s="6">
        <f t="shared" si="29"/>
        <v>-4.6980000000000448</v>
      </c>
      <c r="J203" s="6">
        <v>0</v>
      </c>
      <c r="K203" s="6">
        <v>-9.8000000000000007</v>
      </c>
    </row>
    <row r="204" spans="4:11" x14ac:dyDescent="0.3">
      <c r="D204" s="6">
        <v>203</v>
      </c>
      <c r="E204" s="6">
        <f t="shared" si="27"/>
        <v>2.0200000000000009</v>
      </c>
      <c r="F204" s="6">
        <f t="shared" si="28"/>
        <v>52.481139469336803</v>
      </c>
      <c r="G204" s="6">
        <f t="shared" si="28"/>
        <v>10.306040000000014</v>
      </c>
      <c r="H204" s="6">
        <f t="shared" si="29"/>
        <v>25.98076211353316</v>
      </c>
      <c r="I204" s="6">
        <f t="shared" si="29"/>
        <v>-4.7960000000000447</v>
      </c>
      <c r="J204" s="6">
        <v>0</v>
      </c>
      <c r="K204" s="6">
        <v>-9.8000000000000007</v>
      </c>
    </row>
    <row r="205" spans="4:11" x14ac:dyDescent="0.3">
      <c r="D205" s="6">
        <v>204</v>
      </c>
      <c r="E205" s="6">
        <f t="shared" si="27"/>
        <v>2.0300000000000007</v>
      </c>
      <c r="F205" s="6">
        <f t="shared" si="28"/>
        <v>52.740947090472133</v>
      </c>
      <c r="G205" s="6">
        <f t="shared" si="28"/>
        <v>10.257590000000015</v>
      </c>
      <c r="H205" s="6">
        <f t="shared" si="29"/>
        <v>25.98076211353316</v>
      </c>
      <c r="I205" s="6">
        <f t="shared" si="29"/>
        <v>-4.8940000000000445</v>
      </c>
      <c r="J205" s="6">
        <v>0</v>
      </c>
      <c r="K205" s="6">
        <v>-9.8000000000000007</v>
      </c>
    </row>
    <row r="206" spans="4:11" x14ac:dyDescent="0.3">
      <c r="D206" s="6">
        <v>205</v>
      </c>
      <c r="E206" s="6">
        <f t="shared" si="27"/>
        <v>2.0400000000000005</v>
      </c>
      <c r="F206" s="6">
        <f t="shared" si="28"/>
        <v>53.000754711607463</v>
      </c>
      <c r="G206" s="6">
        <f t="shared" si="28"/>
        <v>10.208160000000015</v>
      </c>
      <c r="H206" s="6">
        <f t="shared" si="29"/>
        <v>25.98076211353316</v>
      </c>
      <c r="I206" s="6">
        <f t="shared" si="29"/>
        <v>-4.9920000000000444</v>
      </c>
      <c r="J206" s="6">
        <v>0</v>
      </c>
      <c r="K206" s="6">
        <v>-9.8000000000000007</v>
      </c>
    </row>
    <row r="207" spans="4:11" x14ac:dyDescent="0.3">
      <c r="D207" s="6">
        <v>206</v>
      </c>
      <c r="E207" s="6">
        <f t="shared" si="27"/>
        <v>2.0500000000000003</v>
      </c>
      <c r="F207" s="6">
        <f t="shared" ref="F207:F239" si="30">F206+H206*$B$2+0.5*J206*$B$2^2</f>
        <v>53.260562332742794</v>
      </c>
      <c r="G207" s="6">
        <f t="shared" ref="G207:G239" si="31">G206+I206*$B$2+0.5*K206*$B$2^2</f>
        <v>10.157750000000016</v>
      </c>
      <c r="H207" s="6">
        <f t="shared" ref="H207:H239" si="32">H206+J206*$B$2</f>
        <v>25.98076211353316</v>
      </c>
      <c r="I207" s="6">
        <f t="shared" ref="I207:I239" si="33">I206+K206*$B$2</f>
        <v>-5.0900000000000443</v>
      </c>
      <c r="J207" s="6">
        <v>0</v>
      </c>
      <c r="K207" s="6">
        <v>-9.8000000000000007</v>
      </c>
    </row>
    <row r="208" spans="4:11" x14ac:dyDescent="0.3">
      <c r="D208" s="6">
        <v>207</v>
      </c>
      <c r="E208" s="6">
        <f t="shared" si="27"/>
        <v>2.06</v>
      </c>
      <c r="F208" s="6">
        <f t="shared" si="30"/>
        <v>53.520369953878124</v>
      </c>
      <c r="G208" s="6">
        <f t="shared" si="31"/>
        <v>10.106360000000016</v>
      </c>
      <c r="H208" s="6">
        <f t="shared" si="32"/>
        <v>25.98076211353316</v>
      </c>
      <c r="I208" s="6">
        <f t="shared" si="33"/>
        <v>-5.1880000000000441</v>
      </c>
      <c r="J208" s="6">
        <v>0</v>
      </c>
      <c r="K208" s="6">
        <v>-9.8000000000000007</v>
      </c>
    </row>
    <row r="209" spans="4:11" x14ac:dyDescent="0.3">
      <c r="D209" s="6">
        <v>208</v>
      </c>
      <c r="E209" s="6">
        <f t="shared" si="27"/>
        <v>2.0699999999999998</v>
      </c>
      <c r="F209" s="6">
        <f t="shared" si="30"/>
        <v>53.780177575013454</v>
      </c>
      <c r="G209" s="6">
        <f t="shared" si="31"/>
        <v>10.053990000000017</v>
      </c>
      <c r="H209" s="6">
        <f t="shared" si="32"/>
        <v>25.98076211353316</v>
      </c>
      <c r="I209" s="6">
        <f t="shared" si="33"/>
        <v>-5.286000000000044</v>
      </c>
      <c r="J209" s="6">
        <v>0</v>
      </c>
      <c r="K209" s="6">
        <v>-9.8000000000000007</v>
      </c>
    </row>
    <row r="210" spans="4:11" x14ac:dyDescent="0.3">
      <c r="D210" s="6">
        <v>209</v>
      </c>
      <c r="E210" s="6">
        <f t="shared" si="27"/>
        <v>2.0799999999999996</v>
      </c>
      <c r="F210" s="6">
        <f t="shared" si="30"/>
        <v>54.039985196148784</v>
      </c>
      <c r="G210" s="6">
        <f t="shared" si="31"/>
        <v>10.000640000000017</v>
      </c>
      <c r="H210" s="6">
        <f t="shared" si="32"/>
        <v>25.98076211353316</v>
      </c>
      <c r="I210" s="6">
        <f t="shared" si="33"/>
        <v>-5.3840000000000439</v>
      </c>
      <c r="J210" s="6">
        <v>0</v>
      </c>
      <c r="K210" s="6">
        <v>-9.8000000000000007</v>
      </c>
    </row>
    <row r="211" spans="4:11" x14ac:dyDescent="0.3">
      <c r="D211" s="6">
        <v>210</v>
      </c>
      <c r="E211" s="6">
        <f t="shared" si="27"/>
        <v>2.0899999999999994</v>
      </c>
      <c r="F211" s="6">
        <f t="shared" si="30"/>
        <v>54.299792817284114</v>
      </c>
      <c r="G211" s="6">
        <f t="shared" si="31"/>
        <v>9.9463100000000164</v>
      </c>
      <c r="H211" s="6">
        <f t="shared" si="32"/>
        <v>25.98076211353316</v>
      </c>
      <c r="I211" s="6">
        <f t="shared" si="33"/>
        <v>-5.4820000000000437</v>
      </c>
      <c r="J211" s="6">
        <v>0</v>
      </c>
      <c r="K211" s="6">
        <v>-9.8000000000000007</v>
      </c>
    </row>
    <row r="212" spans="4:11" x14ac:dyDescent="0.3">
      <c r="D212" s="6">
        <v>211</v>
      </c>
      <c r="E212" s="6">
        <f t="shared" si="27"/>
        <v>2.0999999999999992</v>
      </c>
      <c r="F212" s="6">
        <f t="shared" si="30"/>
        <v>54.559600438419444</v>
      </c>
      <c r="G212" s="6">
        <f t="shared" si="31"/>
        <v>9.891000000000016</v>
      </c>
      <c r="H212" s="6">
        <f t="shared" si="32"/>
        <v>25.98076211353316</v>
      </c>
      <c r="I212" s="6">
        <f t="shared" si="33"/>
        <v>-5.5800000000000436</v>
      </c>
      <c r="J212" s="6">
        <v>0</v>
      </c>
      <c r="K212" s="6">
        <v>-9.8000000000000007</v>
      </c>
    </row>
    <row r="213" spans="4:11" x14ac:dyDescent="0.3">
      <c r="D213" s="6">
        <v>212</v>
      </c>
      <c r="E213" s="6">
        <f t="shared" si="27"/>
        <v>2.109999999999999</v>
      </c>
      <c r="F213" s="6">
        <f t="shared" si="30"/>
        <v>54.819408059554775</v>
      </c>
      <c r="G213" s="6">
        <f t="shared" si="31"/>
        <v>9.8347100000000172</v>
      </c>
      <c r="H213" s="6">
        <f t="shared" si="32"/>
        <v>25.98076211353316</v>
      </c>
      <c r="I213" s="6">
        <f t="shared" si="33"/>
        <v>-5.6780000000000435</v>
      </c>
      <c r="J213" s="6">
        <v>0</v>
      </c>
      <c r="K213" s="6">
        <v>-9.8000000000000007</v>
      </c>
    </row>
    <row r="214" spans="4:11" x14ac:dyDescent="0.3">
      <c r="D214" s="6">
        <v>213</v>
      </c>
      <c r="E214" s="6">
        <f t="shared" si="27"/>
        <v>2.1199999999999988</v>
      </c>
      <c r="F214" s="6">
        <f t="shared" si="30"/>
        <v>55.079215680690105</v>
      </c>
      <c r="G214" s="6">
        <f t="shared" si="31"/>
        <v>9.7774400000000181</v>
      </c>
      <c r="H214" s="6">
        <f t="shared" si="32"/>
        <v>25.98076211353316</v>
      </c>
      <c r="I214" s="6">
        <f t="shared" si="33"/>
        <v>-5.7760000000000433</v>
      </c>
      <c r="J214" s="6">
        <v>0</v>
      </c>
      <c r="K214" s="6">
        <v>-9.8000000000000007</v>
      </c>
    </row>
    <row r="215" spans="4:11" x14ac:dyDescent="0.3">
      <c r="D215" s="6">
        <v>214</v>
      </c>
      <c r="E215" s="6">
        <f t="shared" si="27"/>
        <v>2.1299999999999986</v>
      </c>
      <c r="F215" s="6">
        <f t="shared" si="30"/>
        <v>55.339023301825435</v>
      </c>
      <c r="G215" s="6">
        <f t="shared" si="31"/>
        <v>9.7191900000000189</v>
      </c>
      <c r="H215" s="6">
        <f t="shared" si="32"/>
        <v>25.98076211353316</v>
      </c>
      <c r="I215" s="6">
        <f t="shared" si="33"/>
        <v>-5.8740000000000432</v>
      </c>
      <c r="J215" s="6">
        <v>0</v>
      </c>
      <c r="K215" s="6">
        <v>-9.8000000000000007</v>
      </c>
    </row>
    <row r="216" spans="4:11" x14ac:dyDescent="0.3">
      <c r="D216" s="6">
        <v>215</v>
      </c>
      <c r="E216" s="6">
        <f t="shared" si="27"/>
        <v>2.1399999999999983</v>
      </c>
      <c r="F216" s="6">
        <f t="shared" si="30"/>
        <v>55.598830922960765</v>
      </c>
      <c r="G216" s="6">
        <f t="shared" si="31"/>
        <v>9.6599600000000194</v>
      </c>
      <c r="H216" s="6">
        <f t="shared" si="32"/>
        <v>25.98076211353316</v>
      </c>
      <c r="I216" s="6">
        <f t="shared" si="33"/>
        <v>-5.9720000000000431</v>
      </c>
      <c r="J216" s="6">
        <v>0</v>
      </c>
      <c r="K216" s="6">
        <v>-9.8000000000000007</v>
      </c>
    </row>
    <row r="217" spans="4:11" x14ac:dyDescent="0.3">
      <c r="D217" s="6">
        <v>216</v>
      </c>
      <c r="E217" s="6">
        <f t="shared" si="27"/>
        <v>2.1499999999999981</v>
      </c>
      <c r="F217" s="6">
        <f t="shared" si="30"/>
        <v>55.858638544096095</v>
      </c>
      <c r="G217" s="6">
        <f t="shared" si="31"/>
        <v>9.5997500000000198</v>
      </c>
      <c r="H217" s="6">
        <f t="shared" si="32"/>
        <v>25.98076211353316</v>
      </c>
      <c r="I217" s="6">
        <f t="shared" si="33"/>
        <v>-6.0700000000000429</v>
      </c>
      <c r="J217" s="6">
        <v>0</v>
      </c>
      <c r="K217" s="6">
        <v>-9.8000000000000007</v>
      </c>
    </row>
    <row r="218" spans="4:11" x14ac:dyDescent="0.3">
      <c r="D218" s="6">
        <v>217</v>
      </c>
      <c r="E218" s="6">
        <f t="shared" si="27"/>
        <v>2.1599999999999979</v>
      </c>
      <c r="F218" s="6">
        <f t="shared" si="30"/>
        <v>56.118446165231425</v>
      </c>
      <c r="G218" s="6">
        <f t="shared" si="31"/>
        <v>9.5385600000000199</v>
      </c>
      <c r="H218" s="6">
        <f t="shared" si="32"/>
        <v>25.98076211353316</v>
      </c>
      <c r="I218" s="6">
        <f t="shared" si="33"/>
        <v>-6.1680000000000428</v>
      </c>
      <c r="J218" s="6">
        <v>0</v>
      </c>
      <c r="K218" s="6">
        <v>-9.8000000000000007</v>
      </c>
    </row>
    <row r="219" spans="4:11" x14ac:dyDescent="0.3">
      <c r="D219" s="6">
        <v>218</v>
      </c>
      <c r="E219" s="6">
        <f t="shared" si="27"/>
        <v>2.1699999999999977</v>
      </c>
      <c r="F219" s="6">
        <f t="shared" si="30"/>
        <v>56.378253786366756</v>
      </c>
      <c r="G219" s="6">
        <f t="shared" si="31"/>
        <v>9.4763900000000199</v>
      </c>
      <c r="H219" s="6">
        <f t="shared" si="32"/>
        <v>25.98076211353316</v>
      </c>
      <c r="I219" s="6">
        <f t="shared" si="33"/>
        <v>-6.2660000000000426</v>
      </c>
      <c r="J219" s="6">
        <v>0</v>
      </c>
      <c r="K219" s="6">
        <v>-9.8000000000000007</v>
      </c>
    </row>
    <row r="220" spans="4:11" x14ac:dyDescent="0.3">
      <c r="D220" s="6">
        <v>219</v>
      </c>
      <c r="E220" s="6">
        <f t="shared" si="27"/>
        <v>2.1799999999999975</v>
      </c>
      <c r="F220" s="6">
        <f t="shared" si="30"/>
        <v>56.638061407502086</v>
      </c>
      <c r="G220" s="6">
        <f t="shared" si="31"/>
        <v>9.4132400000000196</v>
      </c>
      <c r="H220" s="6">
        <f t="shared" si="32"/>
        <v>25.98076211353316</v>
      </c>
      <c r="I220" s="6">
        <f t="shared" si="33"/>
        <v>-6.3640000000000425</v>
      </c>
      <c r="J220" s="6">
        <v>0</v>
      </c>
      <c r="K220" s="6">
        <v>-9.8000000000000007</v>
      </c>
    </row>
    <row r="221" spans="4:11" x14ac:dyDescent="0.3">
      <c r="D221" s="6">
        <v>220</v>
      </c>
      <c r="E221" s="6">
        <f t="shared" si="27"/>
        <v>2.1899999999999973</v>
      </c>
      <c r="F221" s="6">
        <f t="shared" si="30"/>
        <v>56.897869028637416</v>
      </c>
      <c r="G221" s="6">
        <f t="shared" si="31"/>
        <v>9.3491100000000191</v>
      </c>
      <c r="H221" s="6">
        <f t="shared" si="32"/>
        <v>25.98076211353316</v>
      </c>
      <c r="I221" s="6">
        <f t="shared" si="33"/>
        <v>-6.4620000000000424</v>
      </c>
      <c r="J221" s="6">
        <v>0</v>
      </c>
      <c r="K221" s="6">
        <v>-9.8000000000000007</v>
      </c>
    </row>
    <row r="222" spans="4:11" x14ac:dyDescent="0.3">
      <c r="D222" s="6">
        <v>221</v>
      </c>
      <c r="E222" s="6">
        <f t="shared" si="27"/>
        <v>2.1999999999999971</v>
      </c>
      <c r="F222" s="6">
        <f t="shared" si="30"/>
        <v>57.157676649772746</v>
      </c>
      <c r="G222" s="6">
        <f t="shared" si="31"/>
        <v>9.2840000000000202</v>
      </c>
      <c r="H222" s="6">
        <f t="shared" si="32"/>
        <v>25.98076211353316</v>
      </c>
      <c r="I222" s="6">
        <f t="shared" si="33"/>
        <v>-6.5600000000000422</v>
      </c>
      <c r="J222" s="6">
        <v>0</v>
      </c>
      <c r="K222" s="6">
        <v>-9.8000000000000007</v>
      </c>
    </row>
    <row r="223" spans="4:11" x14ac:dyDescent="0.3">
      <c r="D223" s="6">
        <v>222</v>
      </c>
      <c r="E223" s="6">
        <f t="shared" si="27"/>
        <v>2.2099999999999969</v>
      </c>
      <c r="F223" s="6">
        <f t="shared" si="30"/>
        <v>57.417484270908076</v>
      </c>
      <c r="G223" s="6">
        <f t="shared" si="31"/>
        <v>9.2179100000000211</v>
      </c>
      <c r="H223" s="6">
        <f t="shared" si="32"/>
        <v>25.98076211353316</v>
      </c>
      <c r="I223" s="6">
        <f t="shared" si="33"/>
        <v>-6.6580000000000421</v>
      </c>
      <c r="J223" s="6">
        <v>0</v>
      </c>
      <c r="K223" s="6">
        <v>-9.8000000000000007</v>
      </c>
    </row>
    <row r="224" spans="4:11" x14ac:dyDescent="0.3">
      <c r="D224" s="6">
        <v>223</v>
      </c>
      <c r="E224" s="6">
        <f t="shared" si="27"/>
        <v>2.2199999999999966</v>
      </c>
      <c r="F224" s="6">
        <f t="shared" si="30"/>
        <v>57.677291892043407</v>
      </c>
      <c r="G224" s="6">
        <f t="shared" si="31"/>
        <v>9.1508400000000218</v>
      </c>
      <c r="H224" s="6">
        <f t="shared" si="32"/>
        <v>25.98076211353316</v>
      </c>
      <c r="I224" s="6">
        <f t="shared" si="33"/>
        <v>-6.756000000000042</v>
      </c>
      <c r="J224" s="6">
        <v>0</v>
      </c>
      <c r="K224" s="6">
        <v>-9.8000000000000007</v>
      </c>
    </row>
    <row r="225" spans="4:11" x14ac:dyDescent="0.3">
      <c r="D225" s="6">
        <v>224</v>
      </c>
      <c r="E225" s="6">
        <f t="shared" si="27"/>
        <v>2.2299999999999964</v>
      </c>
      <c r="F225" s="6">
        <f t="shared" si="30"/>
        <v>57.937099513178737</v>
      </c>
      <c r="G225" s="6">
        <f t="shared" si="31"/>
        <v>9.0827900000000223</v>
      </c>
      <c r="H225" s="6">
        <f t="shared" si="32"/>
        <v>25.98076211353316</v>
      </c>
      <c r="I225" s="6">
        <f t="shared" si="33"/>
        <v>-6.8540000000000418</v>
      </c>
      <c r="J225" s="6">
        <v>0</v>
      </c>
      <c r="K225" s="6">
        <v>-9.8000000000000007</v>
      </c>
    </row>
    <row r="226" spans="4:11" x14ac:dyDescent="0.3">
      <c r="D226" s="6">
        <v>225</v>
      </c>
      <c r="E226" s="6">
        <f t="shared" si="27"/>
        <v>2.2399999999999962</v>
      </c>
      <c r="F226" s="6">
        <f t="shared" si="30"/>
        <v>58.196907134314067</v>
      </c>
      <c r="G226" s="6">
        <f t="shared" si="31"/>
        <v>9.0137600000000226</v>
      </c>
      <c r="H226" s="6">
        <f t="shared" si="32"/>
        <v>25.98076211353316</v>
      </c>
      <c r="I226" s="6">
        <f t="shared" si="33"/>
        <v>-6.9520000000000417</v>
      </c>
      <c r="J226" s="6">
        <v>0</v>
      </c>
      <c r="K226" s="6">
        <v>-9.8000000000000007</v>
      </c>
    </row>
    <row r="227" spans="4:11" x14ac:dyDescent="0.3">
      <c r="D227" s="6">
        <v>226</v>
      </c>
      <c r="E227" s="6">
        <f t="shared" si="27"/>
        <v>2.249999999999996</v>
      </c>
      <c r="F227" s="6">
        <f t="shared" si="30"/>
        <v>58.456714755449397</v>
      </c>
      <c r="G227" s="6">
        <f t="shared" si="31"/>
        <v>8.9437500000000227</v>
      </c>
      <c r="H227" s="6">
        <f t="shared" si="32"/>
        <v>25.98076211353316</v>
      </c>
      <c r="I227" s="6">
        <f t="shared" si="33"/>
        <v>-7.0500000000000416</v>
      </c>
      <c r="J227" s="6">
        <v>0</v>
      </c>
      <c r="K227" s="6">
        <v>-9.8000000000000007</v>
      </c>
    </row>
    <row r="228" spans="4:11" x14ac:dyDescent="0.3">
      <c r="D228" s="6">
        <v>227</v>
      </c>
      <c r="E228" s="6">
        <f t="shared" si="27"/>
        <v>2.2599999999999958</v>
      </c>
      <c r="F228" s="6">
        <f t="shared" si="30"/>
        <v>58.716522376584727</v>
      </c>
      <c r="G228" s="6">
        <f t="shared" si="31"/>
        <v>8.8727600000000226</v>
      </c>
      <c r="H228" s="6">
        <f t="shared" si="32"/>
        <v>25.98076211353316</v>
      </c>
      <c r="I228" s="6">
        <f t="shared" si="33"/>
        <v>-7.1480000000000414</v>
      </c>
      <c r="J228" s="6">
        <v>0</v>
      </c>
      <c r="K228" s="6">
        <v>-9.8000000000000007</v>
      </c>
    </row>
    <row r="229" spans="4:11" x14ac:dyDescent="0.3">
      <c r="D229" s="6">
        <v>228</v>
      </c>
      <c r="E229" s="6">
        <f t="shared" si="27"/>
        <v>2.2699999999999956</v>
      </c>
      <c r="F229" s="6">
        <f t="shared" si="30"/>
        <v>58.976329997720057</v>
      </c>
      <c r="G229" s="6">
        <f t="shared" si="31"/>
        <v>8.8007900000000223</v>
      </c>
      <c r="H229" s="6">
        <f t="shared" si="32"/>
        <v>25.98076211353316</v>
      </c>
      <c r="I229" s="6">
        <f t="shared" si="33"/>
        <v>-7.2460000000000413</v>
      </c>
      <c r="J229" s="6">
        <v>0</v>
      </c>
      <c r="K229" s="6">
        <v>-9.8000000000000007</v>
      </c>
    </row>
    <row r="230" spans="4:11" x14ac:dyDescent="0.3">
      <c r="D230" s="6">
        <v>229</v>
      </c>
      <c r="E230" s="6">
        <f t="shared" si="27"/>
        <v>2.2799999999999954</v>
      </c>
      <c r="F230" s="6">
        <f t="shared" si="30"/>
        <v>59.236137618855388</v>
      </c>
      <c r="G230" s="6">
        <f t="shared" si="31"/>
        <v>8.7278400000000218</v>
      </c>
      <c r="H230" s="6">
        <f t="shared" si="32"/>
        <v>25.98076211353316</v>
      </c>
      <c r="I230" s="6">
        <f t="shared" si="33"/>
        <v>-7.3440000000000412</v>
      </c>
      <c r="J230" s="6">
        <v>0</v>
      </c>
      <c r="K230" s="6">
        <v>-9.8000000000000007</v>
      </c>
    </row>
    <row r="231" spans="4:11" x14ac:dyDescent="0.3">
      <c r="D231" s="6">
        <v>230</v>
      </c>
      <c r="E231" s="6">
        <f t="shared" si="27"/>
        <v>2.2899999999999952</v>
      </c>
      <c r="F231" s="6">
        <f t="shared" si="30"/>
        <v>59.495945239990718</v>
      </c>
      <c r="G231" s="6">
        <f t="shared" si="31"/>
        <v>8.6539100000000229</v>
      </c>
      <c r="H231" s="6">
        <f t="shared" si="32"/>
        <v>25.98076211353316</v>
      </c>
      <c r="I231" s="6">
        <f t="shared" si="33"/>
        <v>-7.442000000000041</v>
      </c>
      <c r="J231" s="6">
        <v>0</v>
      </c>
      <c r="K231" s="6">
        <v>-9.8000000000000007</v>
      </c>
    </row>
    <row r="232" spans="4:11" x14ac:dyDescent="0.3">
      <c r="D232" s="6">
        <v>231</v>
      </c>
      <c r="E232" s="6">
        <f t="shared" si="27"/>
        <v>2.2999999999999949</v>
      </c>
      <c r="F232" s="6">
        <f t="shared" si="30"/>
        <v>59.755752861126048</v>
      </c>
      <c r="G232" s="6">
        <f t="shared" si="31"/>
        <v>8.5790000000000237</v>
      </c>
      <c r="H232" s="6">
        <f t="shared" si="32"/>
        <v>25.98076211353316</v>
      </c>
      <c r="I232" s="6">
        <f t="shared" si="33"/>
        <v>-7.5400000000000409</v>
      </c>
      <c r="J232" s="6">
        <v>0</v>
      </c>
      <c r="K232" s="6">
        <v>-9.8000000000000007</v>
      </c>
    </row>
    <row r="233" spans="4:11" x14ac:dyDescent="0.3">
      <c r="D233" s="6">
        <v>232</v>
      </c>
      <c r="E233" s="6">
        <f t="shared" si="27"/>
        <v>2.3099999999999947</v>
      </c>
      <c r="F233" s="6">
        <f t="shared" si="30"/>
        <v>60.015560482261378</v>
      </c>
      <c r="G233" s="6">
        <f t="shared" si="31"/>
        <v>8.5031100000000244</v>
      </c>
      <c r="H233" s="6">
        <f t="shared" si="32"/>
        <v>25.98076211353316</v>
      </c>
      <c r="I233" s="6">
        <f t="shared" si="33"/>
        <v>-7.6380000000000408</v>
      </c>
      <c r="J233" s="6">
        <v>0</v>
      </c>
      <c r="K233" s="6">
        <v>-9.8000000000000007</v>
      </c>
    </row>
    <row r="234" spans="4:11" x14ac:dyDescent="0.3">
      <c r="D234" s="6">
        <v>233</v>
      </c>
      <c r="E234" s="6">
        <f t="shared" si="27"/>
        <v>2.3199999999999945</v>
      </c>
      <c r="F234" s="6">
        <f t="shared" si="30"/>
        <v>60.275368103396708</v>
      </c>
      <c r="G234" s="6">
        <f t="shared" si="31"/>
        <v>8.4262400000000248</v>
      </c>
      <c r="H234" s="6">
        <f t="shared" si="32"/>
        <v>25.98076211353316</v>
      </c>
      <c r="I234" s="6">
        <f t="shared" si="33"/>
        <v>-7.7360000000000406</v>
      </c>
      <c r="J234" s="6">
        <v>0</v>
      </c>
      <c r="K234" s="6">
        <v>-9.8000000000000007</v>
      </c>
    </row>
    <row r="235" spans="4:11" x14ac:dyDescent="0.3">
      <c r="D235" s="6">
        <v>234</v>
      </c>
      <c r="E235" s="6">
        <f t="shared" si="27"/>
        <v>2.3299999999999943</v>
      </c>
      <c r="F235" s="6">
        <f t="shared" si="30"/>
        <v>60.535175724532039</v>
      </c>
      <c r="G235" s="6">
        <f t="shared" si="31"/>
        <v>8.3483900000000251</v>
      </c>
      <c r="H235" s="6">
        <f t="shared" si="32"/>
        <v>25.98076211353316</v>
      </c>
      <c r="I235" s="6">
        <f t="shared" si="33"/>
        <v>-7.8340000000000405</v>
      </c>
      <c r="J235" s="6">
        <v>0</v>
      </c>
      <c r="K235" s="6">
        <v>-9.8000000000000007</v>
      </c>
    </row>
    <row r="236" spans="4:11" x14ac:dyDescent="0.3">
      <c r="D236" s="6">
        <v>235</v>
      </c>
      <c r="E236" s="6">
        <f t="shared" si="27"/>
        <v>2.3399999999999941</v>
      </c>
      <c r="F236" s="6">
        <f t="shared" si="30"/>
        <v>60.794983345667369</v>
      </c>
      <c r="G236" s="6">
        <f t="shared" si="31"/>
        <v>8.2695600000000251</v>
      </c>
      <c r="H236" s="6">
        <f t="shared" si="32"/>
        <v>25.98076211353316</v>
      </c>
      <c r="I236" s="6">
        <f t="shared" si="33"/>
        <v>-7.9320000000000404</v>
      </c>
      <c r="J236" s="6">
        <v>0</v>
      </c>
      <c r="K236" s="6">
        <v>-9.8000000000000007</v>
      </c>
    </row>
    <row r="237" spans="4:11" x14ac:dyDescent="0.3">
      <c r="D237" s="6">
        <v>236</v>
      </c>
      <c r="E237" s="6">
        <f t="shared" si="27"/>
        <v>2.3499999999999939</v>
      </c>
      <c r="F237" s="6">
        <f t="shared" si="30"/>
        <v>61.054790966802699</v>
      </c>
      <c r="G237" s="6">
        <f t="shared" si="31"/>
        <v>8.189750000000025</v>
      </c>
      <c r="H237" s="6">
        <f t="shared" si="32"/>
        <v>25.98076211353316</v>
      </c>
      <c r="I237" s="6">
        <f t="shared" si="33"/>
        <v>-8.0300000000000402</v>
      </c>
      <c r="J237" s="6">
        <v>0</v>
      </c>
      <c r="K237" s="6">
        <v>-9.8000000000000007</v>
      </c>
    </row>
    <row r="238" spans="4:11" x14ac:dyDescent="0.3">
      <c r="D238" s="6">
        <v>237</v>
      </c>
      <c r="E238" s="6">
        <f t="shared" si="27"/>
        <v>2.3599999999999937</v>
      </c>
      <c r="F238" s="6">
        <f t="shared" si="30"/>
        <v>61.314598587938029</v>
      </c>
      <c r="G238" s="6">
        <f t="shared" si="31"/>
        <v>8.1089600000000246</v>
      </c>
      <c r="H238" s="6">
        <f t="shared" si="32"/>
        <v>25.98076211353316</v>
      </c>
      <c r="I238" s="6">
        <f t="shared" si="33"/>
        <v>-8.128000000000041</v>
      </c>
      <c r="J238" s="6">
        <v>0</v>
      </c>
      <c r="K238" s="6">
        <v>-9.8000000000000007</v>
      </c>
    </row>
    <row r="239" spans="4:11" x14ac:dyDescent="0.3">
      <c r="D239" s="6">
        <v>238</v>
      </c>
      <c r="E239" s="6">
        <f t="shared" si="27"/>
        <v>2.3699999999999934</v>
      </c>
      <c r="F239" s="6">
        <f t="shared" si="30"/>
        <v>61.574406209073359</v>
      </c>
      <c r="G239" s="6">
        <f t="shared" si="31"/>
        <v>8.0271900000000258</v>
      </c>
      <c r="H239" s="6">
        <f t="shared" si="32"/>
        <v>25.98076211353316</v>
      </c>
      <c r="I239" s="6">
        <f t="shared" si="33"/>
        <v>-8.2260000000000417</v>
      </c>
      <c r="J239" s="6">
        <v>0</v>
      </c>
      <c r="K239" s="6">
        <v>-9.8000000000000007</v>
      </c>
    </row>
    <row r="240" spans="4:11" x14ac:dyDescent="0.3">
      <c r="D240" s="6">
        <v>239</v>
      </c>
      <c r="E240" s="6">
        <f t="shared" si="27"/>
        <v>2.3799999999999932</v>
      </c>
      <c r="F240" s="6">
        <f t="shared" ref="F240:F303" si="34">F239+H239*$B$2+0.5*J239*$B$2^2</f>
        <v>61.834213830208689</v>
      </c>
      <c r="G240" s="6">
        <f t="shared" ref="G240:G303" si="35">G239+I239*$B$2+0.5*K239*$B$2^2</f>
        <v>7.944440000000025</v>
      </c>
      <c r="H240" s="6">
        <f t="shared" ref="H240:H303" si="36">H239+J239*$B$2</f>
        <v>25.98076211353316</v>
      </c>
      <c r="I240" s="6">
        <f t="shared" ref="I240:I303" si="37">I239+K239*$B$2</f>
        <v>-8.3240000000000425</v>
      </c>
      <c r="J240" s="6">
        <v>0</v>
      </c>
      <c r="K240" s="6">
        <v>-9.8000000000000007</v>
      </c>
    </row>
    <row r="241" spans="4:11" x14ac:dyDescent="0.3">
      <c r="D241" s="6">
        <v>240</v>
      </c>
      <c r="E241" s="6">
        <f t="shared" si="27"/>
        <v>2.389999999999993</v>
      </c>
      <c r="F241" s="6">
        <f t="shared" si="34"/>
        <v>62.09402145134402</v>
      </c>
      <c r="G241" s="6">
        <f t="shared" si="35"/>
        <v>7.860710000000025</v>
      </c>
      <c r="H241" s="6">
        <f t="shared" si="36"/>
        <v>25.98076211353316</v>
      </c>
      <c r="I241" s="6">
        <f t="shared" si="37"/>
        <v>-8.4220000000000432</v>
      </c>
      <c r="J241" s="6">
        <v>0</v>
      </c>
      <c r="K241" s="6">
        <v>-9.8000000000000007</v>
      </c>
    </row>
    <row r="242" spans="4:11" x14ac:dyDescent="0.3">
      <c r="D242" s="6">
        <v>241</v>
      </c>
      <c r="E242" s="6">
        <f t="shared" si="27"/>
        <v>2.3999999999999928</v>
      </c>
      <c r="F242" s="6">
        <f t="shared" si="34"/>
        <v>62.35382907247935</v>
      </c>
      <c r="G242" s="6">
        <f t="shared" si="35"/>
        <v>7.7760000000000247</v>
      </c>
      <c r="H242" s="6">
        <f t="shared" si="36"/>
        <v>25.98076211353316</v>
      </c>
      <c r="I242" s="6">
        <f t="shared" si="37"/>
        <v>-8.520000000000044</v>
      </c>
      <c r="J242" s="6">
        <v>0</v>
      </c>
      <c r="K242" s="6">
        <v>-9.8000000000000007</v>
      </c>
    </row>
    <row r="243" spans="4:11" x14ac:dyDescent="0.3">
      <c r="D243" s="6">
        <v>242</v>
      </c>
      <c r="E243" s="6">
        <f t="shared" si="27"/>
        <v>2.4099999999999926</v>
      </c>
      <c r="F243" s="6">
        <f t="shared" si="34"/>
        <v>62.61363669361468</v>
      </c>
      <c r="G243" s="6">
        <f t="shared" si="35"/>
        <v>7.6903100000000242</v>
      </c>
      <c r="H243" s="6">
        <f t="shared" si="36"/>
        <v>25.98076211353316</v>
      </c>
      <c r="I243" s="6">
        <f t="shared" si="37"/>
        <v>-8.6180000000000447</v>
      </c>
      <c r="J243" s="6">
        <v>0</v>
      </c>
      <c r="K243" s="6">
        <v>-9.8000000000000007</v>
      </c>
    </row>
    <row r="244" spans="4:11" x14ac:dyDescent="0.3">
      <c r="D244" s="6">
        <v>243</v>
      </c>
      <c r="E244" s="6">
        <f t="shared" si="27"/>
        <v>2.4199999999999924</v>
      </c>
      <c r="F244" s="6">
        <f t="shared" si="34"/>
        <v>62.87344431475001</v>
      </c>
      <c r="G244" s="6">
        <f t="shared" si="35"/>
        <v>7.6036400000000235</v>
      </c>
      <c r="H244" s="6">
        <f t="shared" si="36"/>
        <v>25.98076211353316</v>
      </c>
      <c r="I244" s="6">
        <f t="shared" si="37"/>
        <v>-8.7160000000000455</v>
      </c>
      <c r="J244" s="6">
        <v>0</v>
      </c>
      <c r="K244" s="6">
        <v>-9.8000000000000007</v>
      </c>
    </row>
    <row r="245" spans="4:11" x14ac:dyDescent="0.3">
      <c r="D245" s="6">
        <v>244</v>
      </c>
      <c r="E245" s="6">
        <f t="shared" si="27"/>
        <v>2.4299999999999922</v>
      </c>
      <c r="F245" s="6">
        <f t="shared" si="34"/>
        <v>63.13325193588534</v>
      </c>
      <c r="G245" s="6">
        <f t="shared" si="35"/>
        <v>7.5159900000000226</v>
      </c>
      <c r="H245" s="6">
        <f t="shared" si="36"/>
        <v>25.98076211353316</v>
      </c>
      <c r="I245" s="6">
        <f t="shared" si="37"/>
        <v>-8.8140000000000462</v>
      </c>
      <c r="J245" s="6">
        <v>0</v>
      </c>
      <c r="K245" s="6">
        <v>-9.8000000000000007</v>
      </c>
    </row>
    <row r="246" spans="4:11" x14ac:dyDescent="0.3">
      <c r="D246" s="6">
        <v>245</v>
      </c>
      <c r="E246" s="6">
        <f t="shared" si="27"/>
        <v>2.439999999999992</v>
      </c>
      <c r="F246" s="6">
        <f t="shared" si="34"/>
        <v>63.393059557020671</v>
      </c>
      <c r="G246" s="6">
        <f t="shared" si="35"/>
        <v>7.4273600000000224</v>
      </c>
      <c r="H246" s="6">
        <f t="shared" si="36"/>
        <v>25.98076211353316</v>
      </c>
      <c r="I246" s="6">
        <f t="shared" si="37"/>
        <v>-8.912000000000047</v>
      </c>
      <c r="J246" s="6">
        <v>0</v>
      </c>
      <c r="K246" s="6">
        <v>-9.8000000000000007</v>
      </c>
    </row>
    <row r="247" spans="4:11" x14ac:dyDescent="0.3">
      <c r="D247" s="6">
        <v>246</v>
      </c>
      <c r="E247" s="6">
        <f t="shared" si="27"/>
        <v>2.4499999999999917</v>
      </c>
      <c r="F247" s="6">
        <f t="shared" si="34"/>
        <v>63.652867178156001</v>
      </c>
      <c r="G247" s="6">
        <f t="shared" si="35"/>
        <v>7.337750000000022</v>
      </c>
      <c r="H247" s="6">
        <f t="shared" si="36"/>
        <v>25.98076211353316</v>
      </c>
      <c r="I247" s="6">
        <f t="shared" si="37"/>
        <v>-9.0100000000000477</v>
      </c>
      <c r="J247" s="6">
        <v>0</v>
      </c>
      <c r="K247" s="6">
        <v>-9.8000000000000007</v>
      </c>
    </row>
    <row r="248" spans="4:11" x14ac:dyDescent="0.3">
      <c r="D248" s="6">
        <v>247</v>
      </c>
      <c r="E248" s="6">
        <f t="shared" si="27"/>
        <v>2.4599999999999915</v>
      </c>
      <c r="F248" s="6">
        <f t="shared" si="34"/>
        <v>63.912674799291331</v>
      </c>
      <c r="G248" s="6">
        <f t="shared" si="35"/>
        <v>7.2471600000000214</v>
      </c>
      <c r="H248" s="6">
        <f t="shared" si="36"/>
        <v>25.98076211353316</v>
      </c>
      <c r="I248" s="6">
        <f t="shared" si="37"/>
        <v>-9.1080000000000485</v>
      </c>
      <c r="J248" s="6">
        <v>0</v>
      </c>
      <c r="K248" s="6">
        <v>-9.8000000000000007</v>
      </c>
    </row>
    <row r="249" spans="4:11" x14ac:dyDescent="0.3">
      <c r="D249" s="6">
        <v>248</v>
      </c>
      <c r="E249" s="6">
        <f t="shared" si="27"/>
        <v>2.4699999999999913</v>
      </c>
      <c r="F249" s="6">
        <f t="shared" si="34"/>
        <v>64.172482420426661</v>
      </c>
      <c r="G249" s="6">
        <f t="shared" si="35"/>
        <v>7.1555900000000205</v>
      </c>
      <c r="H249" s="6">
        <f t="shared" si="36"/>
        <v>25.98076211353316</v>
      </c>
      <c r="I249" s="6">
        <f t="shared" si="37"/>
        <v>-9.2060000000000493</v>
      </c>
      <c r="J249" s="6">
        <v>0</v>
      </c>
      <c r="K249" s="6">
        <v>-9.8000000000000007</v>
      </c>
    </row>
    <row r="250" spans="4:11" x14ac:dyDescent="0.3">
      <c r="D250" s="6">
        <v>249</v>
      </c>
      <c r="E250" s="6">
        <f t="shared" si="27"/>
        <v>2.4799999999999911</v>
      </c>
      <c r="F250" s="6">
        <f t="shared" si="34"/>
        <v>64.432290041561998</v>
      </c>
      <c r="G250" s="6">
        <f t="shared" si="35"/>
        <v>7.0630400000000195</v>
      </c>
      <c r="H250" s="6">
        <f t="shared" si="36"/>
        <v>25.98076211353316</v>
      </c>
      <c r="I250" s="6">
        <f t="shared" si="37"/>
        <v>-9.30400000000005</v>
      </c>
      <c r="J250" s="6">
        <v>0</v>
      </c>
      <c r="K250" s="6">
        <v>-9.8000000000000007</v>
      </c>
    </row>
    <row r="251" spans="4:11" x14ac:dyDescent="0.3">
      <c r="D251" s="6">
        <v>250</v>
      </c>
      <c r="E251" s="6">
        <f t="shared" si="27"/>
        <v>2.4899999999999909</v>
      </c>
      <c r="F251" s="6">
        <f t="shared" si="34"/>
        <v>64.692097662697336</v>
      </c>
      <c r="G251" s="6">
        <f t="shared" si="35"/>
        <v>6.9695100000000192</v>
      </c>
      <c r="H251" s="6">
        <f t="shared" si="36"/>
        <v>25.98076211353316</v>
      </c>
      <c r="I251" s="6">
        <f t="shared" si="37"/>
        <v>-9.4020000000000508</v>
      </c>
      <c r="J251" s="6">
        <v>0</v>
      </c>
      <c r="K251" s="6">
        <v>-9.8000000000000007</v>
      </c>
    </row>
    <row r="252" spans="4:11" x14ac:dyDescent="0.3">
      <c r="D252" s="6">
        <v>251</v>
      </c>
      <c r="E252" s="6">
        <f t="shared" si="27"/>
        <v>2.4999999999999907</v>
      </c>
      <c r="F252" s="6">
        <f t="shared" si="34"/>
        <v>64.951905283832673</v>
      </c>
      <c r="G252" s="6">
        <f t="shared" si="35"/>
        <v>6.8750000000000187</v>
      </c>
      <c r="H252" s="6">
        <f t="shared" si="36"/>
        <v>25.98076211353316</v>
      </c>
      <c r="I252" s="6">
        <f t="shared" si="37"/>
        <v>-9.5000000000000515</v>
      </c>
      <c r="J252" s="6">
        <v>0</v>
      </c>
      <c r="K252" s="6">
        <v>-9.8000000000000007</v>
      </c>
    </row>
    <row r="253" spans="4:11" x14ac:dyDescent="0.3">
      <c r="D253" s="6">
        <v>252</v>
      </c>
      <c r="E253" s="6">
        <f t="shared" si="27"/>
        <v>2.5099999999999905</v>
      </c>
      <c r="F253" s="6">
        <f t="shared" si="34"/>
        <v>65.21171290496801</v>
      </c>
      <c r="G253" s="6">
        <f t="shared" si="35"/>
        <v>6.7795100000000179</v>
      </c>
      <c r="H253" s="6">
        <f t="shared" si="36"/>
        <v>25.98076211353316</v>
      </c>
      <c r="I253" s="6">
        <f t="shared" si="37"/>
        <v>-9.5980000000000523</v>
      </c>
      <c r="J253" s="6">
        <v>0</v>
      </c>
      <c r="K253" s="6">
        <v>-9.8000000000000007</v>
      </c>
    </row>
    <row r="254" spans="4:11" x14ac:dyDescent="0.3">
      <c r="D254" s="6">
        <v>253</v>
      </c>
      <c r="E254" s="6">
        <f t="shared" si="27"/>
        <v>2.5199999999999902</v>
      </c>
      <c r="F254" s="6">
        <f t="shared" si="34"/>
        <v>65.471520526103347</v>
      </c>
      <c r="G254" s="6">
        <f t="shared" si="35"/>
        <v>6.683040000000017</v>
      </c>
      <c r="H254" s="6">
        <f t="shared" si="36"/>
        <v>25.98076211353316</v>
      </c>
      <c r="I254" s="6">
        <f t="shared" si="37"/>
        <v>-9.696000000000053</v>
      </c>
      <c r="J254" s="6">
        <v>0</v>
      </c>
      <c r="K254" s="6">
        <v>-9.8000000000000007</v>
      </c>
    </row>
    <row r="255" spans="4:11" x14ac:dyDescent="0.3">
      <c r="D255" s="6">
        <v>254</v>
      </c>
      <c r="E255" s="6">
        <f t="shared" si="27"/>
        <v>2.52999999999999</v>
      </c>
      <c r="F255" s="6">
        <f t="shared" si="34"/>
        <v>65.731328147238685</v>
      </c>
      <c r="G255" s="6">
        <f t="shared" si="35"/>
        <v>6.5855900000000167</v>
      </c>
      <c r="H255" s="6">
        <f t="shared" si="36"/>
        <v>25.98076211353316</v>
      </c>
      <c r="I255" s="6">
        <f t="shared" si="37"/>
        <v>-9.7940000000000538</v>
      </c>
      <c r="J255" s="6">
        <v>0</v>
      </c>
      <c r="K255" s="6">
        <v>-9.8000000000000007</v>
      </c>
    </row>
    <row r="256" spans="4:11" x14ac:dyDescent="0.3">
      <c r="D256" s="6">
        <v>255</v>
      </c>
      <c r="E256" s="6">
        <f t="shared" si="27"/>
        <v>2.5399999999999898</v>
      </c>
      <c r="F256" s="6">
        <f t="shared" si="34"/>
        <v>65.991135768374022</v>
      </c>
      <c r="G256" s="6">
        <f t="shared" si="35"/>
        <v>6.4871600000000162</v>
      </c>
      <c r="H256" s="6">
        <f t="shared" si="36"/>
        <v>25.98076211353316</v>
      </c>
      <c r="I256" s="6">
        <f t="shared" si="37"/>
        <v>-9.8920000000000545</v>
      </c>
      <c r="J256" s="6">
        <v>0</v>
      </c>
      <c r="K256" s="6">
        <v>-9.8000000000000007</v>
      </c>
    </row>
    <row r="257" spans="4:11" x14ac:dyDescent="0.3">
      <c r="D257" s="6">
        <v>256</v>
      </c>
      <c r="E257" s="6">
        <f t="shared" si="27"/>
        <v>2.5499999999999896</v>
      </c>
      <c r="F257" s="6">
        <f t="shared" si="34"/>
        <v>66.250943389509359</v>
      </c>
      <c r="G257" s="6">
        <f t="shared" si="35"/>
        <v>6.3877500000000156</v>
      </c>
      <c r="H257" s="6">
        <f t="shared" si="36"/>
        <v>25.98076211353316</v>
      </c>
      <c r="I257" s="6">
        <f t="shared" si="37"/>
        <v>-9.9900000000000553</v>
      </c>
      <c r="J257" s="6">
        <v>0</v>
      </c>
      <c r="K257" s="6">
        <v>-9.8000000000000007</v>
      </c>
    </row>
    <row r="258" spans="4:11" x14ac:dyDescent="0.3">
      <c r="D258" s="6">
        <v>257</v>
      </c>
      <c r="E258" s="6">
        <f t="shared" si="27"/>
        <v>2.5599999999999894</v>
      </c>
      <c r="F258" s="6">
        <f t="shared" si="34"/>
        <v>66.510751010644697</v>
      </c>
      <c r="G258" s="6">
        <f t="shared" si="35"/>
        <v>6.2873600000000147</v>
      </c>
      <c r="H258" s="6">
        <f t="shared" si="36"/>
        <v>25.98076211353316</v>
      </c>
      <c r="I258" s="6">
        <f t="shared" si="37"/>
        <v>-10.088000000000056</v>
      </c>
      <c r="J258" s="6">
        <v>0</v>
      </c>
      <c r="K258" s="6">
        <v>-9.8000000000000007</v>
      </c>
    </row>
    <row r="259" spans="4:11" x14ac:dyDescent="0.3">
      <c r="D259" s="6">
        <v>258</v>
      </c>
      <c r="E259" s="6">
        <f t="shared" si="27"/>
        <v>2.5699999999999892</v>
      </c>
      <c r="F259" s="6">
        <f t="shared" si="34"/>
        <v>66.770558631780034</v>
      </c>
      <c r="G259" s="6">
        <f t="shared" si="35"/>
        <v>6.1859900000000136</v>
      </c>
      <c r="H259" s="6">
        <f t="shared" si="36"/>
        <v>25.98076211353316</v>
      </c>
      <c r="I259" s="6">
        <f t="shared" si="37"/>
        <v>-10.186000000000057</v>
      </c>
      <c r="J259" s="6">
        <v>0</v>
      </c>
      <c r="K259" s="6">
        <v>-9.8000000000000007</v>
      </c>
    </row>
    <row r="260" spans="4:11" x14ac:dyDescent="0.3">
      <c r="D260" s="6">
        <v>259</v>
      </c>
      <c r="E260" s="6">
        <f t="shared" ref="E260:E308" si="38">$B$2+E259</f>
        <v>2.579999999999989</v>
      </c>
      <c r="F260" s="6">
        <f t="shared" si="34"/>
        <v>67.030366252915371</v>
      </c>
      <c r="G260" s="6">
        <f t="shared" si="35"/>
        <v>6.0836400000000133</v>
      </c>
      <c r="H260" s="6">
        <f t="shared" si="36"/>
        <v>25.98076211353316</v>
      </c>
      <c r="I260" s="6">
        <f t="shared" si="37"/>
        <v>-10.284000000000058</v>
      </c>
      <c r="J260" s="6">
        <v>0</v>
      </c>
      <c r="K260" s="6">
        <v>-9.8000000000000007</v>
      </c>
    </row>
    <row r="261" spans="4:11" x14ac:dyDescent="0.3">
      <c r="D261" s="6">
        <v>260</v>
      </c>
      <c r="E261" s="6">
        <f t="shared" si="38"/>
        <v>2.5899999999999888</v>
      </c>
      <c r="F261" s="6">
        <f t="shared" si="34"/>
        <v>67.290173874050708</v>
      </c>
      <c r="G261" s="6">
        <f t="shared" si="35"/>
        <v>5.9803100000000127</v>
      </c>
      <c r="H261" s="6">
        <f t="shared" si="36"/>
        <v>25.98076211353316</v>
      </c>
      <c r="I261" s="6">
        <f t="shared" si="37"/>
        <v>-10.382000000000058</v>
      </c>
      <c r="J261" s="6">
        <v>0</v>
      </c>
      <c r="K261" s="6">
        <v>-9.8000000000000007</v>
      </c>
    </row>
    <row r="262" spans="4:11" x14ac:dyDescent="0.3">
      <c r="D262" s="6">
        <v>261</v>
      </c>
      <c r="E262" s="6">
        <f t="shared" si="38"/>
        <v>2.5999999999999885</v>
      </c>
      <c r="F262" s="6">
        <f t="shared" si="34"/>
        <v>67.549981495186046</v>
      </c>
      <c r="G262" s="6">
        <f t="shared" si="35"/>
        <v>5.8760000000000119</v>
      </c>
      <c r="H262" s="6">
        <f t="shared" si="36"/>
        <v>25.98076211353316</v>
      </c>
      <c r="I262" s="6">
        <f t="shared" si="37"/>
        <v>-10.480000000000059</v>
      </c>
      <c r="J262" s="6">
        <v>0</v>
      </c>
      <c r="K262" s="6">
        <v>-9.8000000000000007</v>
      </c>
    </row>
    <row r="263" spans="4:11" x14ac:dyDescent="0.3">
      <c r="D263" s="6">
        <v>262</v>
      </c>
      <c r="E263" s="6">
        <f t="shared" si="38"/>
        <v>2.6099999999999883</v>
      </c>
      <c r="F263" s="6">
        <f t="shared" si="34"/>
        <v>67.809789116321383</v>
      </c>
      <c r="G263" s="6">
        <f t="shared" si="35"/>
        <v>5.7707100000000109</v>
      </c>
      <c r="H263" s="6">
        <f t="shared" si="36"/>
        <v>25.98076211353316</v>
      </c>
      <c r="I263" s="6">
        <f t="shared" si="37"/>
        <v>-10.57800000000006</v>
      </c>
      <c r="J263" s="6">
        <v>0</v>
      </c>
      <c r="K263" s="6">
        <v>-9.8000000000000007</v>
      </c>
    </row>
    <row r="264" spans="4:11" x14ac:dyDescent="0.3">
      <c r="D264" s="6">
        <v>263</v>
      </c>
      <c r="E264" s="6">
        <f t="shared" si="38"/>
        <v>2.6199999999999881</v>
      </c>
      <c r="F264" s="6">
        <f t="shared" si="34"/>
        <v>68.06959673745672</v>
      </c>
      <c r="G264" s="6">
        <f t="shared" si="35"/>
        <v>5.6644400000000106</v>
      </c>
      <c r="H264" s="6">
        <f t="shared" si="36"/>
        <v>25.98076211353316</v>
      </c>
      <c r="I264" s="6">
        <f t="shared" si="37"/>
        <v>-10.676000000000061</v>
      </c>
      <c r="J264" s="6">
        <v>0</v>
      </c>
      <c r="K264" s="6">
        <v>-9.8000000000000007</v>
      </c>
    </row>
    <row r="265" spans="4:11" x14ac:dyDescent="0.3">
      <c r="D265" s="6">
        <v>264</v>
      </c>
      <c r="E265" s="6">
        <f t="shared" si="38"/>
        <v>2.6299999999999879</v>
      </c>
      <c r="F265" s="6">
        <f t="shared" si="34"/>
        <v>68.329404358592058</v>
      </c>
      <c r="G265" s="6">
        <f t="shared" si="35"/>
        <v>5.5571900000000101</v>
      </c>
      <c r="H265" s="6">
        <f t="shared" si="36"/>
        <v>25.98076211353316</v>
      </c>
      <c r="I265" s="6">
        <f t="shared" si="37"/>
        <v>-10.774000000000061</v>
      </c>
      <c r="J265" s="6">
        <v>0</v>
      </c>
      <c r="K265" s="6">
        <v>-9.8000000000000007</v>
      </c>
    </row>
    <row r="266" spans="4:11" x14ac:dyDescent="0.3">
      <c r="D266" s="6">
        <v>265</v>
      </c>
      <c r="E266" s="6">
        <f t="shared" si="38"/>
        <v>2.6399999999999877</v>
      </c>
      <c r="F266" s="6">
        <f t="shared" si="34"/>
        <v>68.589211979727395</v>
      </c>
      <c r="G266" s="6">
        <f t="shared" si="35"/>
        <v>5.4489600000000094</v>
      </c>
      <c r="H266" s="6">
        <f t="shared" si="36"/>
        <v>25.98076211353316</v>
      </c>
      <c r="I266" s="6">
        <f t="shared" si="37"/>
        <v>-10.872000000000062</v>
      </c>
      <c r="J266" s="6">
        <v>0</v>
      </c>
      <c r="K266" s="6">
        <v>-9.8000000000000007</v>
      </c>
    </row>
    <row r="267" spans="4:11" x14ac:dyDescent="0.3">
      <c r="D267" s="6">
        <v>266</v>
      </c>
      <c r="E267" s="6">
        <f t="shared" si="38"/>
        <v>2.6499999999999875</v>
      </c>
      <c r="F267" s="6">
        <f t="shared" si="34"/>
        <v>68.849019600862732</v>
      </c>
      <c r="G267" s="6">
        <f t="shared" si="35"/>
        <v>5.3397500000000084</v>
      </c>
      <c r="H267" s="6">
        <f t="shared" si="36"/>
        <v>25.98076211353316</v>
      </c>
      <c r="I267" s="6">
        <f t="shared" si="37"/>
        <v>-10.970000000000063</v>
      </c>
      <c r="J267" s="6">
        <v>0</v>
      </c>
      <c r="K267" s="6">
        <v>-9.8000000000000007</v>
      </c>
    </row>
    <row r="268" spans="4:11" x14ac:dyDescent="0.3">
      <c r="D268" s="6">
        <v>267</v>
      </c>
      <c r="E268" s="6">
        <f t="shared" si="38"/>
        <v>2.6599999999999873</v>
      </c>
      <c r="F268" s="6">
        <f t="shared" si="34"/>
        <v>69.108827221998069</v>
      </c>
      <c r="G268" s="6">
        <f t="shared" si="35"/>
        <v>5.2295600000000073</v>
      </c>
      <c r="H268" s="6">
        <f t="shared" si="36"/>
        <v>25.98076211353316</v>
      </c>
      <c r="I268" s="6">
        <f t="shared" si="37"/>
        <v>-11.068000000000064</v>
      </c>
      <c r="J268" s="6">
        <v>0</v>
      </c>
      <c r="K268" s="6">
        <v>-9.8000000000000007</v>
      </c>
    </row>
    <row r="269" spans="4:11" x14ac:dyDescent="0.3">
      <c r="D269" s="6">
        <v>268</v>
      </c>
      <c r="E269" s="6">
        <f t="shared" si="38"/>
        <v>2.6699999999999871</v>
      </c>
      <c r="F269" s="6">
        <f t="shared" si="34"/>
        <v>69.368634843133407</v>
      </c>
      <c r="G269" s="6">
        <f t="shared" si="35"/>
        <v>5.1183900000000069</v>
      </c>
      <c r="H269" s="6">
        <f t="shared" si="36"/>
        <v>25.98076211353316</v>
      </c>
      <c r="I269" s="6">
        <f t="shared" si="37"/>
        <v>-11.166000000000064</v>
      </c>
      <c r="J269" s="6">
        <v>0</v>
      </c>
      <c r="K269" s="6">
        <v>-9.8000000000000007</v>
      </c>
    </row>
    <row r="270" spans="4:11" x14ac:dyDescent="0.3">
      <c r="D270" s="6">
        <v>269</v>
      </c>
      <c r="E270" s="6">
        <f t="shared" si="38"/>
        <v>2.6799999999999868</v>
      </c>
      <c r="F270" s="6">
        <f t="shared" si="34"/>
        <v>69.628442464268744</v>
      </c>
      <c r="G270" s="6">
        <f t="shared" si="35"/>
        <v>5.0062400000000062</v>
      </c>
      <c r="H270" s="6">
        <f t="shared" si="36"/>
        <v>25.98076211353316</v>
      </c>
      <c r="I270" s="6">
        <f t="shared" si="37"/>
        <v>-11.264000000000065</v>
      </c>
      <c r="J270" s="6">
        <v>0</v>
      </c>
      <c r="K270" s="6">
        <v>-9.8000000000000007</v>
      </c>
    </row>
    <row r="271" spans="4:11" x14ac:dyDescent="0.3">
      <c r="D271" s="6">
        <v>270</v>
      </c>
      <c r="E271" s="6">
        <f t="shared" si="38"/>
        <v>2.6899999999999866</v>
      </c>
      <c r="F271" s="6">
        <f t="shared" si="34"/>
        <v>69.888250085404081</v>
      </c>
      <c r="G271" s="6">
        <f t="shared" si="35"/>
        <v>4.8931100000000054</v>
      </c>
      <c r="H271" s="6">
        <f t="shared" si="36"/>
        <v>25.98076211353316</v>
      </c>
      <c r="I271" s="6">
        <f t="shared" si="37"/>
        <v>-11.362000000000066</v>
      </c>
      <c r="J271" s="6">
        <v>0</v>
      </c>
      <c r="K271" s="6">
        <v>-9.8000000000000007</v>
      </c>
    </row>
    <row r="272" spans="4:11" x14ac:dyDescent="0.3">
      <c r="D272" s="6">
        <v>271</v>
      </c>
      <c r="E272" s="6">
        <f t="shared" si="38"/>
        <v>2.6999999999999864</v>
      </c>
      <c r="F272" s="6">
        <f t="shared" si="34"/>
        <v>70.148057706539419</v>
      </c>
      <c r="G272" s="6">
        <f t="shared" si="35"/>
        <v>4.7790000000000044</v>
      </c>
      <c r="H272" s="6">
        <f t="shared" si="36"/>
        <v>25.98076211353316</v>
      </c>
      <c r="I272" s="6">
        <f t="shared" si="37"/>
        <v>-11.460000000000067</v>
      </c>
      <c r="J272" s="6">
        <v>0</v>
      </c>
      <c r="K272" s="6">
        <v>-9.8000000000000007</v>
      </c>
    </row>
    <row r="273" spans="4:11" x14ac:dyDescent="0.3">
      <c r="D273" s="6">
        <v>272</v>
      </c>
      <c r="E273" s="6">
        <f t="shared" si="38"/>
        <v>2.7099999999999862</v>
      </c>
      <c r="F273" s="6">
        <f t="shared" si="34"/>
        <v>70.407865327674756</v>
      </c>
      <c r="G273" s="6">
        <f t="shared" si="35"/>
        <v>4.663910000000004</v>
      </c>
      <c r="H273" s="6">
        <f t="shared" si="36"/>
        <v>25.98076211353316</v>
      </c>
      <c r="I273" s="6">
        <f t="shared" si="37"/>
        <v>-11.558000000000067</v>
      </c>
      <c r="J273" s="6">
        <v>0</v>
      </c>
      <c r="K273" s="6">
        <v>-9.8000000000000007</v>
      </c>
    </row>
    <row r="274" spans="4:11" x14ac:dyDescent="0.3">
      <c r="D274" s="6">
        <v>273</v>
      </c>
      <c r="E274" s="6">
        <f t="shared" si="38"/>
        <v>2.719999999999986</v>
      </c>
      <c r="F274" s="6">
        <f t="shared" si="34"/>
        <v>70.667672948810093</v>
      </c>
      <c r="G274" s="6">
        <f t="shared" si="35"/>
        <v>4.5478400000000034</v>
      </c>
      <c r="H274" s="6">
        <f t="shared" si="36"/>
        <v>25.98076211353316</v>
      </c>
      <c r="I274" s="6">
        <f t="shared" si="37"/>
        <v>-11.656000000000068</v>
      </c>
      <c r="J274" s="6">
        <v>0</v>
      </c>
      <c r="K274" s="6">
        <v>-9.8000000000000007</v>
      </c>
    </row>
    <row r="275" spans="4:11" x14ac:dyDescent="0.3">
      <c r="D275" s="6">
        <v>274</v>
      </c>
      <c r="E275" s="6">
        <f t="shared" si="38"/>
        <v>2.7299999999999858</v>
      </c>
      <c r="F275" s="6">
        <f t="shared" si="34"/>
        <v>70.92748056994543</v>
      </c>
      <c r="G275" s="6">
        <f t="shared" si="35"/>
        <v>4.4307900000000027</v>
      </c>
      <c r="H275" s="6">
        <f t="shared" si="36"/>
        <v>25.98076211353316</v>
      </c>
      <c r="I275" s="6">
        <f t="shared" si="37"/>
        <v>-11.754000000000069</v>
      </c>
      <c r="J275" s="6">
        <v>0</v>
      </c>
      <c r="K275" s="6">
        <v>-9.8000000000000007</v>
      </c>
    </row>
    <row r="276" spans="4:11" x14ac:dyDescent="0.3">
      <c r="D276" s="6">
        <v>275</v>
      </c>
      <c r="E276" s="6">
        <f t="shared" si="38"/>
        <v>2.7399999999999856</v>
      </c>
      <c r="F276" s="6">
        <f t="shared" si="34"/>
        <v>71.187288191080768</v>
      </c>
      <c r="G276" s="6">
        <f t="shared" si="35"/>
        <v>4.3127600000000017</v>
      </c>
      <c r="H276" s="6">
        <f t="shared" si="36"/>
        <v>25.98076211353316</v>
      </c>
      <c r="I276" s="6">
        <f t="shared" si="37"/>
        <v>-11.85200000000007</v>
      </c>
      <c r="J276" s="6">
        <v>0</v>
      </c>
      <c r="K276" s="6">
        <v>-9.8000000000000007</v>
      </c>
    </row>
    <row r="277" spans="4:11" x14ac:dyDescent="0.3">
      <c r="D277" s="6">
        <v>276</v>
      </c>
      <c r="E277" s="6">
        <f t="shared" si="38"/>
        <v>2.7499999999999853</v>
      </c>
      <c r="F277" s="6">
        <f t="shared" si="34"/>
        <v>71.447095812216105</v>
      </c>
      <c r="G277" s="6">
        <f t="shared" si="35"/>
        <v>4.1937500000000005</v>
      </c>
      <c r="H277" s="6">
        <f t="shared" si="36"/>
        <v>25.98076211353316</v>
      </c>
      <c r="I277" s="6">
        <f t="shared" si="37"/>
        <v>-11.95000000000007</v>
      </c>
      <c r="J277" s="6">
        <v>0</v>
      </c>
      <c r="K277" s="6">
        <v>-9.8000000000000007</v>
      </c>
    </row>
    <row r="278" spans="4:11" x14ac:dyDescent="0.3">
      <c r="D278" s="6">
        <v>277</v>
      </c>
      <c r="E278" s="6">
        <f t="shared" si="38"/>
        <v>2.7599999999999851</v>
      </c>
      <c r="F278" s="6">
        <f t="shared" si="34"/>
        <v>71.706903433351442</v>
      </c>
      <c r="G278" s="6">
        <f t="shared" si="35"/>
        <v>4.07376</v>
      </c>
      <c r="H278" s="6">
        <f t="shared" si="36"/>
        <v>25.98076211353316</v>
      </c>
      <c r="I278" s="6">
        <f t="shared" si="37"/>
        <v>-12.048000000000071</v>
      </c>
      <c r="J278" s="6">
        <v>0</v>
      </c>
      <c r="K278" s="6">
        <v>-9.8000000000000007</v>
      </c>
    </row>
    <row r="279" spans="4:11" x14ac:dyDescent="0.3">
      <c r="D279" s="6">
        <v>278</v>
      </c>
      <c r="E279" s="6">
        <f t="shared" si="38"/>
        <v>2.7699999999999849</v>
      </c>
      <c r="F279" s="6">
        <f t="shared" si="34"/>
        <v>71.96671105448678</v>
      </c>
      <c r="G279" s="6">
        <f t="shared" si="35"/>
        <v>3.9527899999999994</v>
      </c>
      <c r="H279" s="6">
        <f t="shared" si="36"/>
        <v>25.98076211353316</v>
      </c>
      <c r="I279" s="6">
        <f t="shared" si="37"/>
        <v>-12.146000000000072</v>
      </c>
      <c r="J279" s="6">
        <v>0</v>
      </c>
      <c r="K279" s="6">
        <v>-9.8000000000000007</v>
      </c>
    </row>
    <row r="280" spans="4:11" x14ac:dyDescent="0.3">
      <c r="D280" s="6">
        <v>279</v>
      </c>
      <c r="E280" s="6">
        <f t="shared" si="38"/>
        <v>2.7799999999999847</v>
      </c>
      <c r="F280" s="6">
        <f t="shared" si="34"/>
        <v>72.226518675622117</v>
      </c>
      <c r="G280" s="6">
        <f t="shared" si="35"/>
        <v>3.8308399999999985</v>
      </c>
      <c r="H280" s="6">
        <f t="shared" si="36"/>
        <v>25.98076211353316</v>
      </c>
      <c r="I280" s="6">
        <f t="shared" si="37"/>
        <v>-12.244000000000073</v>
      </c>
      <c r="J280" s="6">
        <v>0</v>
      </c>
      <c r="K280" s="6">
        <v>-9.8000000000000007</v>
      </c>
    </row>
    <row r="281" spans="4:11" x14ac:dyDescent="0.3">
      <c r="D281" s="6">
        <v>280</v>
      </c>
      <c r="E281" s="6">
        <f t="shared" si="38"/>
        <v>2.7899999999999845</v>
      </c>
      <c r="F281" s="6">
        <f t="shared" si="34"/>
        <v>72.486326296757454</v>
      </c>
      <c r="G281" s="6">
        <f t="shared" si="35"/>
        <v>3.7079099999999978</v>
      </c>
      <c r="H281" s="6">
        <f t="shared" si="36"/>
        <v>25.98076211353316</v>
      </c>
      <c r="I281" s="6">
        <f t="shared" si="37"/>
        <v>-12.342000000000073</v>
      </c>
      <c r="J281" s="6">
        <v>0</v>
      </c>
      <c r="K281" s="6">
        <v>-9.8000000000000007</v>
      </c>
    </row>
    <row r="282" spans="4:11" x14ac:dyDescent="0.3">
      <c r="D282" s="6">
        <v>281</v>
      </c>
      <c r="E282" s="6">
        <f t="shared" si="38"/>
        <v>2.7999999999999843</v>
      </c>
      <c r="F282" s="6">
        <f t="shared" si="34"/>
        <v>72.746133917892791</v>
      </c>
      <c r="G282" s="6">
        <f t="shared" si="35"/>
        <v>3.583999999999997</v>
      </c>
      <c r="H282" s="6">
        <f t="shared" si="36"/>
        <v>25.98076211353316</v>
      </c>
      <c r="I282" s="6">
        <f t="shared" si="37"/>
        <v>-12.440000000000074</v>
      </c>
      <c r="J282" s="6">
        <v>0</v>
      </c>
      <c r="K282" s="6">
        <v>-9.8000000000000007</v>
      </c>
    </row>
    <row r="283" spans="4:11" x14ac:dyDescent="0.3">
      <c r="D283" s="6">
        <v>282</v>
      </c>
      <c r="E283" s="6">
        <f t="shared" si="38"/>
        <v>2.8099999999999841</v>
      </c>
      <c r="F283" s="6">
        <f t="shared" si="34"/>
        <v>73.005941539028129</v>
      </c>
      <c r="G283" s="6">
        <f t="shared" si="35"/>
        <v>3.4591099999999959</v>
      </c>
      <c r="H283" s="6">
        <f t="shared" si="36"/>
        <v>25.98076211353316</v>
      </c>
      <c r="I283" s="6">
        <f t="shared" si="37"/>
        <v>-12.538000000000075</v>
      </c>
      <c r="J283" s="6">
        <v>0</v>
      </c>
      <c r="K283" s="6">
        <v>-9.8000000000000007</v>
      </c>
    </row>
    <row r="284" spans="4:11" x14ac:dyDescent="0.3">
      <c r="D284" s="6">
        <v>283</v>
      </c>
      <c r="E284" s="6">
        <f t="shared" si="38"/>
        <v>2.8199999999999839</v>
      </c>
      <c r="F284" s="6">
        <f t="shared" si="34"/>
        <v>73.265749160163466</v>
      </c>
      <c r="G284" s="6">
        <f t="shared" si="35"/>
        <v>3.3332399999999951</v>
      </c>
      <c r="H284" s="6">
        <f t="shared" si="36"/>
        <v>25.98076211353316</v>
      </c>
      <c r="I284" s="6">
        <f t="shared" si="37"/>
        <v>-12.636000000000076</v>
      </c>
      <c r="J284" s="6">
        <v>0</v>
      </c>
      <c r="K284" s="6">
        <v>-9.8000000000000007</v>
      </c>
    </row>
    <row r="285" spans="4:11" x14ac:dyDescent="0.3">
      <c r="D285" s="6">
        <v>284</v>
      </c>
      <c r="E285" s="6">
        <f t="shared" si="38"/>
        <v>2.8299999999999836</v>
      </c>
      <c r="F285" s="6">
        <f t="shared" si="34"/>
        <v>73.525556781298803</v>
      </c>
      <c r="G285" s="6">
        <f t="shared" si="35"/>
        <v>3.2063899999999941</v>
      </c>
      <c r="H285" s="6">
        <f t="shared" si="36"/>
        <v>25.98076211353316</v>
      </c>
      <c r="I285" s="6">
        <f t="shared" si="37"/>
        <v>-12.734000000000076</v>
      </c>
      <c r="J285" s="6">
        <v>0</v>
      </c>
      <c r="K285" s="6">
        <v>-9.8000000000000007</v>
      </c>
    </row>
    <row r="286" spans="4:11" x14ac:dyDescent="0.3">
      <c r="D286" s="6">
        <v>285</v>
      </c>
      <c r="E286" s="6">
        <f t="shared" si="38"/>
        <v>2.8399999999999834</v>
      </c>
      <c r="F286" s="6">
        <f t="shared" si="34"/>
        <v>73.785364402434141</v>
      </c>
      <c r="G286" s="6">
        <f t="shared" si="35"/>
        <v>3.0785599999999933</v>
      </c>
      <c r="H286" s="6">
        <f t="shared" si="36"/>
        <v>25.98076211353316</v>
      </c>
      <c r="I286" s="6">
        <f t="shared" si="37"/>
        <v>-12.832000000000077</v>
      </c>
      <c r="J286" s="6">
        <v>0</v>
      </c>
      <c r="K286" s="6">
        <v>-9.8000000000000007</v>
      </c>
    </row>
    <row r="287" spans="4:11" x14ac:dyDescent="0.3">
      <c r="D287" s="6">
        <v>286</v>
      </c>
      <c r="E287" s="6">
        <f t="shared" si="38"/>
        <v>2.8499999999999832</v>
      </c>
      <c r="F287" s="6">
        <f t="shared" si="34"/>
        <v>74.045172023569478</v>
      </c>
      <c r="G287" s="6">
        <f t="shared" si="35"/>
        <v>2.9497499999999923</v>
      </c>
      <c r="H287" s="6">
        <f t="shared" si="36"/>
        <v>25.98076211353316</v>
      </c>
      <c r="I287" s="6">
        <f t="shared" si="37"/>
        <v>-12.930000000000078</v>
      </c>
      <c r="J287" s="6">
        <v>0</v>
      </c>
      <c r="K287" s="6">
        <v>-9.8000000000000007</v>
      </c>
    </row>
    <row r="288" spans="4:11" x14ac:dyDescent="0.3">
      <c r="D288" s="6">
        <v>287</v>
      </c>
      <c r="E288" s="6">
        <f t="shared" si="38"/>
        <v>2.859999999999983</v>
      </c>
      <c r="F288" s="6">
        <f t="shared" si="34"/>
        <v>74.304979644704815</v>
      </c>
      <c r="G288" s="6">
        <f t="shared" si="35"/>
        <v>2.8199599999999916</v>
      </c>
      <c r="H288" s="6">
        <f t="shared" si="36"/>
        <v>25.98076211353316</v>
      </c>
      <c r="I288" s="6">
        <f t="shared" si="37"/>
        <v>-13.028000000000079</v>
      </c>
      <c r="J288" s="6">
        <v>0</v>
      </c>
      <c r="K288" s="6">
        <v>-9.8000000000000007</v>
      </c>
    </row>
    <row r="289" spans="4:11" x14ac:dyDescent="0.3">
      <c r="D289" s="6">
        <v>288</v>
      </c>
      <c r="E289" s="6">
        <f t="shared" si="38"/>
        <v>2.8699999999999828</v>
      </c>
      <c r="F289" s="6">
        <f t="shared" si="34"/>
        <v>74.564787265840152</v>
      </c>
      <c r="G289" s="6">
        <f t="shared" si="35"/>
        <v>2.6891899999999906</v>
      </c>
      <c r="H289" s="6">
        <f t="shared" si="36"/>
        <v>25.98076211353316</v>
      </c>
      <c r="I289" s="6">
        <f t="shared" si="37"/>
        <v>-13.126000000000079</v>
      </c>
      <c r="J289" s="6">
        <v>0</v>
      </c>
      <c r="K289" s="6">
        <v>-9.8000000000000007</v>
      </c>
    </row>
    <row r="290" spans="4:11" x14ac:dyDescent="0.3">
      <c r="D290" s="6">
        <v>289</v>
      </c>
      <c r="E290" s="6">
        <f t="shared" si="38"/>
        <v>2.8799999999999826</v>
      </c>
      <c r="F290" s="6">
        <f t="shared" si="34"/>
        <v>74.82459488697549</v>
      </c>
      <c r="G290" s="6">
        <f t="shared" si="35"/>
        <v>2.5574399999999899</v>
      </c>
      <c r="H290" s="6">
        <f t="shared" si="36"/>
        <v>25.98076211353316</v>
      </c>
      <c r="I290" s="6">
        <f t="shared" si="37"/>
        <v>-13.22400000000008</v>
      </c>
      <c r="J290" s="6">
        <v>0</v>
      </c>
      <c r="K290" s="6">
        <v>-9.8000000000000007</v>
      </c>
    </row>
    <row r="291" spans="4:11" x14ac:dyDescent="0.3">
      <c r="D291" s="6">
        <v>290</v>
      </c>
      <c r="E291" s="6">
        <f t="shared" si="38"/>
        <v>2.8899999999999824</v>
      </c>
      <c r="F291" s="6">
        <f t="shared" si="34"/>
        <v>75.084402508110827</v>
      </c>
      <c r="G291" s="6">
        <f t="shared" si="35"/>
        <v>2.424709999999989</v>
      </c>
      <c r="H291" s="6">
        <f t="shared" si="36"/>
        <v>25.98076211353316</v>
      </c>
      <c r="I291" s="6">
        <f t="shared" si="37"/>
        <v>-13.322000000000081</v>
      </c>
      <c r="J291" s="6">
        <v>0</v>
      </c>
      <c r="K291" s="6">
        <v>-9.8000000000000007</v>
      </c>
    </row>
    <row r="292" spans="4:11" x14ac:dyDescent="0.3">
      <c r="D292" s="6">
        <v>291</v>
      </c>
      <c r="E292" s="6">
        <f t="shared" si="38"/>
        <v>2.8999999999999821</v>
      </c>
      <c r="F292" s="6">
        <f t="shared" si="34"/>
        <v>75.344210129246164</v>
      </c>
      <c r="G292" s="6">
        <f t="shared" si="35"/>
        <v>2.2909999999999879</v>
      </c>
      <c r="H292" s="6">
        <f t="shared" si="36"/>
        <v>25.98076211353316</v>
      </c>
      <c r="I292" s="6">
        <f t="shared" si="37"/>
        <v>-13.420000000000082</v>
      </c>
      <c r="J292" s="6">
        <v>0</v>
      </c>
      <c r="K292" s="6">
        <v>-9.8000000000000007</v>
      </c>
    </row>
    <row r="293" spans="4:11" x14ac:dyDescent="0.3">
      <c r="D293" s="6">
        <v>292</v>
      </c>
      <c r="E293" s="6">
        <f t="shared" si="38"/>
        <v>2.9099999999999819</v>
      </c>
      <c r="F293" s="6">
        <f t="shared" si="34"/>
        <v>75.604017750381502</v>
      </c>
      <c r="G293" s="6">
        <f t="shared" si="35"/>
        <v>2.1563099999999871</v>
      </c>
      <c r="H293" s="6">
        <f t="shared" si="36"/>
        <v>25.98076211353316</v>
      </c>
      <c r="I293" s="6">
        <f t="shared" si="37"/>
        <v>-13.518000000000082</v>
      </c>
      <c r="J293" s="6">
        <v>0</v>
      </c>
      <c r="K293" s="6">
        <v>-9.8000000000000007</v>
      </c>
    </row>
    <row r="294" spans="4:11" x14ac:dyDescent="0.3">
      <c r="D294" s="6">
        <v>293</v>
      </c>
      <c r="E294" s="6">
        <f t="shared" si="38"/>
        <v>2.9199999999999817</v>
      </c>
      <c r="F294" s="6">
        <f t="shared" si="34"/>
        <v>75.863825371516839</v>
      </c>
      <c r="G294" s="6">
        <f t="shared" si="35"/>
        <v>2.020639999999986</v>
      </c>
      <c r="H294" s="6">
        <f t="shared" si="36"/>
        <v>25.98076211353316</v>
      </c>
      <c r="I294" s="6">
        <f t="shared" si="37"/>
        <v>-13.616000000000083</v>
      </c>
      <c r="J294" s="6">
        <v>0</v>
      </c>
      <c r="K294" s="6">
        <v>-9.8000000000000007</v>
      </c>
    </row>
    <row r="295" spans="4:11" x14ac:dyDescent="0.3">
      <c r="D295" s="6">
        <v>294</v>
      </c>
      <c r="E295" s="6">
        <f t="shared" si="38"/>
        <v>2.9299999999999815</v>
      </c>
      <c r="F295" s="6">
        <f t="shared" si="34"/>
        <v>76.123632992652176</v>
      </c>
      <c r="G295" s="6">
        <f t="shared" si="35"/>
        <v>1.8839899999999852</v>
      </c>
      <c r="H295" s="6">
        <f t="shared" si="36"/>
        <v>25.98076211353316</v>
      </c>
      <c r="I295" s="6">
        <f t="shared" si="37"/>
        <v>-13.714000000000084</v>
      </c>
      <c r="J295" s="6">
        <v>0</v>
      </c>
      <c r="K295" s="6">
        <v>-9.8000000000000007</v>
      </c>
    </row>
    <row r="296" spans="4:11" x14ac:dyDescent="0.3">
      <c r="D296" s="6">
        <v>295</v>
      </c>
      <c r="E296" s="6">
        <f t="shared" si="38"/>
        <v>2.9399999999999813</v>
      </c>
      <c r="F296" s="6">
        <f t="shared" si="34"/>
        <v>76.383440613787513</v>
      </c>
      <c r="G296" s="6">
        <f t="shared" si="35"/>
        <v>1.7463599999999841</v>
      </c>
      <c r="H296" s="6">
        <f t="shared" si="36"/>
        <v>25.98076211353316</v>
      </c>
      <c r="I296" s="6">
        <f t="shared" si="37"/>
        <v>-13.812000000000085</v>
      </c>
      <c r="J296" s="6">
        <v>0</v>
      </c>
      <c r="K296" s="6">
        <v>-9.8000000000000007</v>
      </c>
    </row>
    <row r="297" spans="4:11" x14ac:dyDescent="0.3">
      <c r="D297" s="6">
        <v>296</v>
      </c>
      <c r="E297" s="6">
        <f t="shared" si="38"/>
        <v>2.9499999999999811</v>
      </c>
      <c r="F297" s="6">
        <f t="shared" si="34"/>
        <v>76.643248234922851</v>
      </c>
      <c r="G297" s="6">
        <f t="shared" si="35"/>
        <v>1.6077499999999831</v>
      </c>
      <c r="H297" s="6">
        <f t="shared" si="36"/>
        <v>25.98076211353316</v>
      </c>
      <c r="I297" s="6">
        <f t="shared" si="37"/>
        <v>-13.910000000000085</v>
      </c>
      <c r="J297" s="6">
        <v>0</v>
      </c>
      <c r="K297" s="6">
        <v>-9.8000000000000007</v>
      </c>
    </row>
    <row r="298" spans="4:11" x14ac:dyDescent="0.3">
      <c r="D298" s="6">
        <v>297</v>
      </c>
      <c r="E298" s="6">
        <f t="shared" si="38"/>
        <v>2.9599999999999809</v>
      </c>
      <c r="F298" s="6">
        <f t="shared" si="34"/>
        <v>76.903055856058188</v>
      </c>
      <c r="G298" s="6">
        <f t="shared" si="35"/>
        <v>1.4681599999999821</v>
      </c>
      <c r="H298" s="6">
        <f t="shared" si="36"/>
        <v>25.98076211353316</v>
      </c>
      <c r="I298" s="6">
        <f t="shared" si="37"/>
        <v>-14.008000000000086</v>
      </c>
      <c r="J298" s="6">
        <v>0</v>
      </c>
      <c r="K298" s="6">
        <v>-9.8000000000000007</v>
      </c>
    </row>
    <row r="299" spans="4:11" x14ac:dyDescent="0.3">
      <c r="D299" s="6">
        <v>298</v>
      </c>
      <c r="E299" s="6">
        <f t="shared" si="38"/>
        <v>2.9699999999999807</v>
      </c>
      <c r="F299" s="6">
        <f t="shared" si="34"/>
        <v>77.162863477193525</v>
      </c>
      <c r="G299" s="6">
        <f t="shared" si="35"/>
        <v>1.3275899999999812</v>
      </c>
      <c r="H299" s="6">
        <f t="shared" si="36"/>
        <v>25.98076211353316</v>
      </c>
      <c r="I299" s="6">
        <f t="shared" si="37"/>
        <v>-14.106000000000087</v>
      </c>
      <c r="J299" s="6">
        <v>0</v>
      </c>
      <c r="K299" s="6">
        <v>-9.8000000000000007</v>
      </c>
    </row>
    <row r="300" spans="4:11" x14ac:dyDescent="0.3">
      <c r="D300" s="6">
        <v>299</v>
      </c>
      <c r="E300" s="6">
        <f t="shared" si="38"/>
        <v>2.9799999999999804</v>
      </c>
      <c r="F300" s="6">
        <f t="shared" si="34"/>
        <v>77.422671098328863</v>
      </c>
      <c r="G300" s="6">
        <f t="shared" si="35"/>
        <v>1.1860399999999802</v>
      </c>
      <c r="H300" s="6">
        <f t="shared" si="36"/>
        <v>25.98076211353316</v>
      </c>
      <c r="I300" s="6">
        <f t="shared" si="37"/>
        <v>-14.204000000000088</v>
      </c>
      <c r="J300" s="6">
        <v>0</v>
      </c>
      <c r="K300" s="6">
        <v>-9.8000000000000007</v>
      </c>
    </row>
    <row r="301" spans="4:11" x14ac:dyDescent="0.3">
      <c r="D301" s="6">
        <v>300</v>
      </c>
      <c r="E301" s="6">
        <f t="shared" si="38"/>
        <v>2.9899999999999802</v>
      </c>
      <c r="F301" s="6">
        <f t="shared" si="34"/>
        <v>77.6824787194642</v>
      </c>
      <c r="G301" s="6">
        <f t="shared" si="35"/>
        <v>1.0435099999999793</v>
      </c>
      <c r="H301" s="6">
        <f t="shared" si="36"/>
        <v>25.98076211353316</v>
      </c>
      <c r="I301" s="6">
        <f t="shared" si="37"/>
        <v>-14.302000000000088</v>
      </c>
      <c r="J301" s="6">
        <v>0</v>
      </c>
      <c r="K301" s="6">
        <v>-9.8000000000000007</v>
      </c>
    </row>
    <row r="302" spans="4:11" x14ac:dyDescent="0.3">
      <c r="D302" s="6">
        <v>301</v>
      </c>
      <c r="E302" s="6">
        <f t="shared" si="38"/>
        <v>2.99999999999998</v>
      </c>
      <c r="F302" s="6">
        <f t="shared" si="34"/>
        <v>77.942286340599537</v>
      </c>
      <c r="G302" s="6">
        <f t="shared" si="35"/>
        <v>0.89999999999997837</v>
      </c>
      <c r="H302" s="6">
        <f t="shared" si="36"/>
        <v>25.98076211353316</v>
      </c>
      <c r="I302" s="6">
        <f t="shared" si="37"/>
        <v>-14.400000000000089</v>
      </c>
      <c r="J302" s="6">
        <v>0</v>
      </c>
      <c r="K302" s="6">
        <v>-9.8000000000000007</v>
      </c>
    </row>
    <row r="303" spans="4:11" x14ac:dyDescent="0.3">
      <c r="D303" s="6">
        <v>302</v>
      </c>
      <c r="E303" s="6">
        <f t="shared" si="38"/>
        <v>3.0099999999999798</v>
      </c>
      <c r="F303" s="6">
        <f t="shared" si="34"/>
        <v>78.202093961734874</v>
      </c>
      <c r="G303" s="6">
        <f t="shared" si="35"/>
        <v>0.75550999999997748</v>
      </c>
      <c r="H303" s="6">
        <f t="shared" si="36"/>
        <v>25.98076211353316</v>
      </c>
      <c r="I303" s="6">
        <f t="shared" si="37"/>
        <v>-14.49800000000009</v>
      </c>
      <c r="J303" s="6">
        <v>0</v>
      </c>
      <c r="K303" s="6">
        <v>-9.8000000000000007</v>
      </c>
    </row>
    <row r="304" spans="4:11" x14ac:dyDescent="0.3">
      <c r="D304" s="6">
        <v>303</v>
      </c>
      <c r="E304" s="6">
        <f t="shared" si="38"/>
        <v>3.0199999999999796</v>
      </c>
      <c r="F304" s="6">
        <f t="shared" ref="F304:F308" si="39">F303+H303*$B$2+0.5*J303*$B$2^2</f>
        <v>78.461901582870212</v>
      </c>
      <c r="G304" s="6">
        <f t="shared" ref="G304:G308" si="40">G303+I303*$B$2+0.5*K303*$B$2^2</f>
        <v>0.6100399999999766</v>
      </c>
      <c r="H304" s="6">
        <f t="shared" ref="H304:H308" si="41">H303+J303*$B$2</f>
        <v>25.98076211353316</v>
      </c>
      <c r="I304" s="6">
        <f t="shared" ref="I304:I308" si="42">I303+K303*$B$2</f>
        <v>-14.596000000000091</v>
      </c>
      <c r="J304" s="6">
        <v>0</v>
      </c>
      <c r="K304" s="6">
        <v>-9.8000000000000007</v>
      </c>
    </row>
    <row r="305" spans="4:11" x14ac:dyDescent="0.3">
      <c r="D305" s="6">
        <v>304</v>
      </c>
      <c r="E305" s="6">
        <f t="shared" si="38"/>
        <v>3.0299999999999794</v>
      </c>
      <c r="F305" s="6">
        <f t="shared" si="39"/>
        <v>78.721709204005549</v>
      </c>
      <c r="G305" s="6">
        <f t="shared" si="40"/>
        <v>0.46358999999997569</v>
      </c>
      <c r="H305" s="6">
        <f t="shared" si="41"/>
        <v>25.98076211353316</v>
      </c>
      <c r="I305" s="6">
        <f t="shared" si="42"/>
        <v>-14.694000000000091</v>
      </c>
      <c r="J305" s="6">
        <v>0</v>
      </c>
      <c r="K305" s="6">
        <v>-9.8000000000000007</v>
      </c>
    </row>
    <row r="306" spans="4:11" x14ac:dyDescent="0.3">
      <c r="D306" s="6">
        <v>305</v>
      </c>
      <c r="E306" s="6">
        <f t="shared" si="38"/>
        <v>3.0399999999999792</v>
      </c>
      <c r="F306" s="6">
        <f t="shared" si="39"/>
        <v>78.981516825140886</v>
      </c>
      <c r="G306" s="6">
        <f t="shared" si="40"/>
        <v>0.31615999999997479</v>
      </c>
      <c r="H306" s="6">
        <f t="shared" si="41"/>
        <v>25.98076211353316</v>
      </c>
      <c r="I306" s="6">
        <f t="shared" si="42"/>
        <v>-14.792000000000092</v>
      </c>
      <c r="J306" s="6">
        <v>0</v>
      </c>
      <c r="K306" s="6">
        <v>-9.8000000000000007</v>
      </c>
    </row>
    <row r="307" spans="4:11" x14ac:dyDescent="0.3">
      <c r="D307" s="6">
        <v>306</v>
      </c>
      <c r="E307" s="6">
        <f t="shared" si="38"/>
        <v>3.049999999999979</v>
      </c>
      <c r="F307" s="6">
        <f t="shared" si="39"/>
        <v>79.241324446276224</v>
      </c>
      <c r="G307" s="6">
        <f t="shared" si="40"/>
        <v>0.16774999999997389</v>
      </c>
      <c r="H307" s="6">
        <f t="shared" si="41"/>
        <v>25.98076211353316</v>
      </c>
      <c r="I307" s="6">
        <f t="shared" si="42"/>
        <v>-14.890000000000093</v>
      </c>
      <c r="J307" s="6">
        <v>0</v>
      </c>
      <c r="K307" s="6">
        <v>-9.8000000000000007</v>
      </c>
    </row>
    <row r="308" spans="4:11" x14ac:dyDescent="0.3">
      <c r="D308" s="6">
        <v>307</v>
      </c>
      <c r="E308" s="6">
        <f t="shared" si="38"/>
        <v>3.0599999999999787</v>
      </c>
      <c r="F308" s="6">
        <f t="shared" si="39"/>
        <v>79.501132067411561</v>
      </c>
      <c r="G308" s="6">
        <f t="shared" si="40"/>
        <v>1.8359999999972971E-2</v>
      </c>
      <c r="H308" s="6">
        <f t="shared" si="41"/>
        <v>25.98076211353316</v>
      </c>
      <c r="I308" s="6">
        <f t="shared" si="42"/>
        <v>-14.988000000000094</v>
      </c>
      <c r="J308" s="6">
        <v>0</v>
      </c>
      <c r="K308" s="6">
        <v>-9.8000000000000007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3F00A-B54F-4850-AF9A-A63334CD75EE}">
  <dimension ref="A1:K410"/>
  <sheetViews>
    <sheetView topLeftCell="A384" zoomScale="102" zoomScaleNormal="102" workbookViewId="0">
      <selection activeCell="D301" sqref="D301:K410"/>
    </sheetView>
  </sheetViews>
  <sheetFormatPr defaultRowHeight="14.4" x14ac:dyDescent="0.3"/>
  <cols>
    <col min="1" max="2" width="17.77734375" style="6" customWidth="1"/>
    <col min="3" max="4" width="8.88671875" style="6"/>
    <col min="5" max="5" width="9.5546875" style="6" bestFit="1" customWidth="1"/>
    <col min="6" max="9" width="11.109375" style="6" customWidth="1"/>
    <col min="10" max="16384" width="8.88671875" style="6"/>
  </cols>
  <sheetData>
    <row r="1" spans="1:11" x14ac:dyDescent="0.3">
      <c r="A1" s="8" t="s">
        <v>15</v>
      </c>
      <c r="B1" s="6">
        <v>40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</row>
    <row r="2" spans="1:11" x14ac:dyDescent="0.3">
      <c r="A2" s="8" t="s">
        <v>16</v>
      </c>
      <c r="B2" s="6">
        <v>0.01</v>
      </c>
      <c r="D2" s="6">
        <v>1</v>
      </c>
      <c r="E2" s="6">
        <v>0</v>
      </c>
      <c r="F2" s="6">
        <v>0</v>
      </c>
      <c r="G2" s="6">
        <v>0</v>
      </c>
      <c r="H2" s="6">
        <f>$B$1*COS(B4)</f>
        <v>34.641016151377549</v>
      </c>
      <c r="I2" s="6">
        <f>$B$1*SIN(B4)</f>
        <v>19.999999999999996</v>
      </c>
      <c r="J2" s="6">
        <v>0</v>
      </c>
      <c r="K2" s="6">
        <v>-9.8000000000000007</v>
      </c>
    </row>
    <row r="3" spans="1:11" x14ac:dyDescent="0.3">
      <c r="A3" s="8" t="s">
        <v>13</v>
      </c>
      <c r="B3" s="6">
        <v>30</v>
      </c>
      <c r="D3" s="6">
        <v>2</v>
      </c>
      <c r="E3" s="6">
        <f>$B$2+E2</f>
        <v>0.01</v>
      </c>
      <c r="F3" s="6">
        <f>F2+H2*$B$2+0.5*J2*$B$2^2</f>
        <v>0.34641016151377552</v>
      </c>
      <c r="G3" s="6">
        <f>G2+I2*$B$2+0.5*K2*$B$2^2</f>
        <v>0.19950999999999997</v>
      </c>
      <c r="H3" s="6">
        <f>H2+J2*$B$2</f>
        <v>34.641016151377549</v>
      </c>
      <c r="I3" s="6">
        <f>I2+K2*$B$2</f>
        <v>19.901999999999997</v>
      </c>
      <c r="J3" s="6">
        <v>0</v>
      </c>
      <c r="K3" s="6">
        <v>-9.8000000000000007</v>
      </c>
    </row>
    <row r="4" spans="1:11" x14ac:dyDescent="0.3">
      <c r="A4" s="8" t="s">
        <v>14</v>
      </c>
      <c r="B4" s="6">
        <f>RADIANS(B3)</f>
        <v>0.52359877559829882</v>
      </c>
      <c r="D4" s="6">
        <v>3</v>
      </c>
      <c r="E4" s="6">
        <f t="shared" ref="E4:E67" si="0">$B$2+E3</f>
        <v>0.02</v>
      </c>
      <c r="F4" s="6">
        <f t="shared" ref="F4:G19" si="1">F3+H3*$B$2+0.5*J3*$B$2^2</f>
        <v>0.69282032302755103</v>
      </c>
      <c r="G4" s="6">
        <f t="shared" si="1"/>
        <v>0.39803999999999995</v>
      </c>
      <c r="H4" s="6">
        <f t="shared" ref="H4:I19" si="2">H3+J3*$B$2</f>
        <v>34.641016151377549</v>
      </c>
      <c r="I4" s="6">
        <f t="shared" si="2"/>
        <v>19.803999999999998</v>
      </c>
      <c r="J4" s="6">
        <v>0</v>
      </c>
      <c r="K4" s="6">
        <v>-9.8000000000000007</v>
      </c>
    </row>
    <row r="5" spans="1:11" x14ac:dyDescent="0.3">
      <c r="D5" s="6">
        <v>4</v>
      </c>
      <c r="E5" s="6">
        <f t="shared" si="0"/>
        <v>0.03</v>
      </c>
      <c r="F5" s="6">
        <f t="shared" si="1"/>
        <v>1.0392304845413265</v>
      </c>
      <c r="G5" s="6">
        <f t="shared" si="1"/>
        <v>0.59558999999999995</v>
      </c>
      <c r="H5" s="6">
        <f t="shared" si="2"/>
        <v>34.641016151377549</v>
      </c>
      <c r="I5" s="6">
        <f t="shared" si="2"/>
        <v>19.706</v>
      </c>
      <c r="J5" s="6">
        <v>0</v>
      </c>
      <c r="K5" s="6">
        <v>-9.8000000000000007</v>
      </c>
    </row>
    <row r="6" spans="1:11" x14ac:dyDescent="0.3">
      <c r="D6" s="6">
        <v>5</v>
      </c>
      <c r="E6" s="6">
        <f t="shared" si="0"/>
        <v>0.04</v>
      </c>
      <c r="F6" s="6">
        <f t="shared" si="1"/>
        <v>1.3856406460551021</v>
      </c>
      <c r="G6" s="6">
        <f t="shared" si="1"/>
        <v>0.79215999999999998</v>
      </c>
      <c r="H6" s="6">
        <f t="shared" si="2"/>
        <v>34.641016151377549</v>
      </c>
      <c r="I6" s="6">
        <f t="shared" si="2"/>
        <v>19.608000000000001</v>
      </c>
      <c r="J6" s="6">
        <v>0</v>
      </c>
      <c r="K6" s="6">
        <v>-9.8000000000000007</v>
      </c>
    </row>
    <row r="7" spans="1:11" x14ac:dyDescent="0.3">
      <c r="D7" s="6">
        <v>6</v>
      </c>
      <c r="E7" s="6">
        <f t="shared" si="0"/>
        <v>0.05</v>
      </c>
      <c r="F7" s="6">
        <f t="shared" si="1"/>
        <v>1.7320508075688776</v>
      </c>
      <c r="G7" s="6">
        <f t="shared" si="1"/>
        <v>0.98775000000000002</v>
      </c>
      <c r="H7" s="6">
        <f t="shared" si="2"/>
        <v>34.641016151377549</v>
      </c>
      <c r="I7" s="6">
        <f t="shared" si="2"/>
        <v>19.510000000000002</v>
      </c>
      <c r="J7" s="6">
        <v>0</v>
      </c>
      <c r="K7" s="6">
        <v>-9.8000000000000007</v>
      </c>
    </row>
    <row r="8" spans="1:11" x14ac:dyDescent="0.3">
      <c r="D8" s="6">
        <v>7</v>
      </c>
      <c r="E8" s="6">
        <f t="shared" si="0"/>
        <v>6.0000000000000005E-2</v>
      </c>
      <c r="F8" s="6">
        <f t="shared" si="1"/>
        <v>2.078460969082653</v>
      </c>
      <c r="G8" s="6">
        <f t="shared" si="1"/>
        <v>1.1823599999999999</v>
      </c>
      <c r="H8" s="6">
        <f t="shared" si="2"/>
        <v>34.641016151377549</v>
      </c>
      <c r="I8" s="6">
        <f t="shared" si="2"/>
        <v>19.412000000000003</v>
      </c>
      <c r="J8" s="6">
        <v>0</v>
      </c>
      <c r="K8" s="6">
        <v>-9.8000000000000007</v>
      </c>
    </row>
    <row r="9" spans="1:11" x14ac:dyDescent="0.3">
      <c r="D9" s="6">
        <v>8</v>
      </c>
      <c r="E9" s="6">
        <f t="shared" si="0"/>
        <v>7.0000000000000007E-2</v>
      </c>
      <c r="F9" s="6">
        <f t="shared" si="1"/>
        <v>2.4248711305964283</v>
      </c>
      <c r="G9" s="6">
        <f t="shared" si="1"/>
        <v>1.3759899999999998</v>
      </c>
      <c r="H9" s="6">
        <f t="shared" si="2"/>
        <v>34.641016151377549</v>
      </c>
      <c r="I9" s="6">
        <f t="shared" si="2"/>
        <v>19.314000000000004</v>
      </c>
      <c r="J9" s="6">
        <v>0</v>
      </c>
      <c r="K9" s="6">
        <v>-9.8000000000000007</v>
      </c>
    </row>
    <row r="10" spans="1:11" x14ac:dyDescent="0.3">
      <c r="D10" s="6">
        <v>9</v>
      </c>
      <c r="E10" s="6">
        <f t="shared" si="0"/>
        <v>0.08</v>
      </c>
      <c r="F10" s="6">
        <f t="shared" si="1"/>
        <v>2.7712812921102037</v>
      </c>
      <c r="G10" s="6">
        <f t="shared" si="1"/>
        <v>1.5686399999999998</v>
      </c>
      <c r="H10" s="6">
        <f t="shared" si="2"/>
        <v>34.641016151377549</v>
      </c>
      <c r="I10" s="6">
        <f t="shared" si="2"/>
        <v>19.216000000000005</v>
      </c>
      <c r="J10" s="6">
        <v>0</v>
      </c>
      <c r="K10" s="6">
        <v>-9.8000000000000007</v>
      </c>
    </row>
    <row r="11" spans="1:11" x14ac:dyDescent="0.3">
      <c r="D11" s="6">
        <v>10</v>
      </c>
      <c r="E11" s="6">
        <f t="shared" si="0"/>
        <v>0.09</v>
      </c>
      <c r="F11" s="6">
        <f t="shared" si="1"/>
        <v>3.117691453623979</v>
      </c>
      <c r="G11" s="6">
        <f t="shared" si="1"/>
        <v>1.7603099999999998</v>
      </c>
      <c r="H11" s="6">
        <f t="shared" si="2"/>
        <v>34.641016151377549</v>
      </c>
      <c r="I11" s="6">
        <f t="shared" si="2"/>
        <v>19.118000000000006</v>
      </c>
      <c r="J11" s="6">
        <v>0</v>
      </c>
      <c r="K11" s="6">
        <v>-9.8000000000000007</v>
      </c>
    </row>
    <row r="12" spans="1:11" x14ac:dyDescent="0.3">
      <c r="D12" s="6">
        <v>11</v>
      </c>
      <c r="E12" s="6">
        <f t="shared" si="0"/>
        <v>9.9999999999999992E-2</v>
      </c>
      <c r="F12" s="6">
        <f t="shared" si="1"/>
        <v>3.4641016151377544</v>
      </c>
      <c r="G12" s="6">
        <f t="shared" si="1"/>
        <v>1.9509999999999998</v>
      </c>
      <c r="H12" s="6">
        <f t="shared" si="2"/>
        <v>34.641016151377549</v>
      </c>
      <c r="I12" s="6">
        <f t="shared" si="2"/>
        <v>19.020000000000007</v>
      </c>
      <c r="J12" s="6">
        <v>0</v>
      </c>
      <c r="K12" s="6">
        <v>-9.8000000000000007</v>
      </c>
    </row>
    <row r="13" spans="1:11" x14ac:dyDescent="0.3">
      <c r="D13" s="6">
        <v>12</v>
      </c>
      <c r="E13" s="6">
        <f t="shared" si="0"/>
        <v>0.10999999999999999</v>
      </c>
      <c r="F13" s="6">
        <f t="shared" si="1"/>
        <v>3.8105117766515297</v>
      </c>
      <c r="G13" s="6">
        <f t="shared" si="1"/>
        <v>2.1407099999999999</v>
      </c>
      <c r="H13" s="6">
        <f t="shared" si="2"/>
        <v>34.641016151377549</v>
      </c>
      <c r="I13" s="6">
        <f t="shared" si="2"/>
        <v>18.922000000000008</v>
      </c>
      <c r="J13" s="6">
        <v>0</v>
      </c>
      <c r="K13" s="6">
        <v>-9.8000000000000007</v>
      </c>
    </row>
    <row r="14" spans="1:11" x14ac:dyDescent="0.3">
      <c r="D14" s="6">
        <v>13</v>
      </c>
      <c r="E14" s="6">
        <f t="shared" si="0"/>
        <v>0.11999999999999998</v>
      </c>
      <c r="F14" s="6">
        <f t="shared" si="1"/>
        <v>4.1569219381653051</v>
      </c>
      <c r="G14" s="6">
        <f t="shared" si="1"/>
        <v>2.32944</v>
      </c>
      <c r="H14" s="6">
        <f t="shared" si="2"/>
        <v>34.641016151377549</v>
      </c>
      <c r="I14" s="6">
        <f t="shared" si="2"/>
        <v>18.824000000000009</v>
      </c>
      <c r="J14" s="6">
        <v>0</v>
      </c>
      <c r="K14" s="6">
        <v>-9.8000000000000007</v>
      </c>
    </row>
    <row r="15" spans="1:11" x14ac:dyDescent="0.3">
      <c r="D15" s="6">
        <v>14</v>
      </c>
      <c r="E15" s="6">
        <f t="shared" si="0"/>
        <v>0.12999999999999998</v>
      </c>
      <c r="F15" s="6">
        <f t="shared" si="1"/>
        <v>4.5033320996790804</v>
      </c>
      <c r="G15" s="6">
        <f t="shared" si="1"/>
        <v>2.5171899999999998</v>
      </c>
      <c r="H15" s="6">
        <f t="shared" si="2"/>
        <v>34.641016151377549</v>
      </c>
      <c r="I15" s="6">
        <f t="shared" si="2"/>
        <v>18.72600000000001</v>
      </c>
      <c r="J15" s="6">
        <v>0</v>
      </c>
      <c r="K15" s="6">
        <v>-9.8000000000000007</v>
      </c>
    </row>
    <row r="16" spans="1:11" x14ac:dyDescent="0.3">
      <c r="D16" s="6">
        <v>15</v>
      </c>
      <c r="E16" s="6">
        <f t="shared" si="0"/>
        <v>0.13999999999999999</v>
      </c>
      <c r="F16" s="6">
        <f t="shared" si="1"/>
        <v>4.8497422611928558</v>
      </c>
      <c r="G16" s="6">
        <f t="shared" si="1"/>
        <v>2.7039599999999999</v>
      </c>
      <c r="H16" s="6">
        <f t="shared" si="2"/>
        <v>34.641016151377549</v>
      </c>
      <c r="I16" s="6">
        <f t="shared" si="2"/>
        <v>18.628000000000011</v>
      </c>
      <c r="J16" s="6">
        <v>0</v>
      </c>
      <c r="K16" s="6">
        <v>-9.8000000000000007</v>
      </c>
    </row>
    <row r="17" spans="4:11" x14ac:dyDescent="0.3">
      <c r="D17" s="6">
        <v>16</v>
      </c>
      <c r="E17" s="6">
        <f t="shared" si="0"/>
        <v>0.15</v>
      </c>
      <c r="F17" s="6">
        <f t="shared" si="1"/>
        <v>5.1961524227066311</v>
      </c>
      <c r="G17" s="6">
        <f t="shared" si="1"/>
        <v>2.8897499999999998</v>
      </c>
      <c r="H17" s="6">
        <f t="shared" si="2"/>
        <v>34.641016151377549</v>
      </c>
      <c r="I17" s="6">
        <f t="shared" si="2"/>
        <v>18.530000000000012</v>
      </c>
      <c r="J17" s="6">
        <v>0</v>
      </c>
      <c r="K17" s="6">
        <v>-9.8000000000000007</v>
      </c>
    </row>
    <row r="18" spans="4:11" x14ac:dyDescent="0.3">
      <c r="D18" s="6">
        <v>17</v>
      </c>
      <c r="E18" s="6">
        <f t="shared" si="0"/>
        <v>0.16</v>
      </c>
      <c r="F18" s="6">
        <f t="shared" si="1"/>
        <v>5.5425625842204065</v>
      </c>
      <c r="G18" s="6">
        <f t="shared" si="1"/>
        <v>3.07456</v>
      </c>
      <c r="H18" s="6">
        <f t="shared" si="2"/>
        <v>34.641016151377549</v>
      </c>
      <c r="I18" s="6">
        <f t="shared" si="2"/>
        <v>18.432000000000013</v>
      </c>
      <c r="J18" s="6">
        <v>0</v>
      </c>
      <c r="K18" s="6">
        <v>-9.8000000000000007</v>
      </c>
    </row>
    <row r="19" spans="4:11" x14ac:dyDescent="0.3">
      <c r="D19" s="6">
        <v>18</v>
      </c>
      <c r="E19" s="6">
        <f t="shared" si="0"/>
        <v>0.17</v>
      </c>
      <c r="F19" s="6">
        <f t="shared" si="1"/>
        <v>5.8889727457341818</v>
      </c>
      <c r="G19" s="6">
        <f t="shared" si="1"/>
        <v>3.2583899999999999</v>
      </c>
      <c r="H19" s="6">
        <f t="shared" si="2"/>
        <v>34.641016151377549</v>
      </c>
      <c r="I19" s="6">
        <f t="shared" si="2"/>
        <v>18.334000000000014</v>
      </c>
      <c r="J19" s="6">
        <v>0</v>
      </c>
      <c r="K19" s="6">
        <v>-9.8000000000000007</v>
      </c>
    </row>
    <row r="20" spans="4:11" x14ac:dyDescent="0.3">
      <c r="D20" s="6">
        <v>19</v>
      </c>
      <c r="E20" s="6">
        <f t="shared" si="0"/>
        <v>0.18000000000000002</v>
      </c>
      <c r="F20" s="6">
        <f t="shared" ref="F20:G35" si="3">F19+H19*$B$2+0.5*J19*$B$2^2</f>
        <v>6.2353829072479572</v>
      </c>
      <c r="G20" s="6">
        <f t="shared" si="3"/>
        <v>3.4412400000000001</v>
      </c>
      <c r="H20" s="6">
        <f t="shared" ref="H20:I35" si="4">H19+J19*$B$2</f>
        <v>34.641016151377549</v>
      </c>
      <c r="I20" s="6">
        <f t="shared" si="4"/>
        <v>18.236000000000015</v>
      </c>
      <c r="J20" s="6">
        <v>0</v>
      </c>
      <c r="K20" s="6">
        <v>-9.8000000000000007</v>
      </c>
    </row>
    <row r="21" spans="4:11" x14ac:dyDescent="0.3">
      <c r="D21" s="6">
        <v>20</v>
      </c>
      <c r="E21" s="6">
        <f t="shared" si="0"/>
        <v>0.19000000000000003</v>
      </c>
      <c r="F21" s="6">
        <f t="shared" si="3"/>
        <v>6.5817930687617325</v>
      </c>
      <c r="G21" s="6">
        <f t="shared" si="3"/>
        <v>3.6231100000000001</v>
      </c>
      <c r="H21" s="6">
        <f t="shared" si="4"/>
        <v>34.641016151377549</v>
      </c>
      <c r="I21" s="6">
        <f t="shared" si="4"/>
        <v>18.138000000000016</v>
      </c>
      <c r="J21" s="6">
        <v>0</v>
      </c>
      <c r="K21" s="6">
        <v>-9.8000000000000007</v>
      </c>
    </row>
    <row r="22" spans="4:11" x14ac:dyDescent="0.3">
      <c r="D22" s="6">
        <v>21</v>
      </c>
      <c r="E22" s="6">
        <f t="shared" si="0"/>
        <v>0.20000000000000004</v>
      </c>
      <c r="F22" s="6">
        <f t="shared" si="3"/>
        <v>6.9282032302755079</v>
      </c>
      <c r="G22" s="6">
        <f t="shared" si="3"/>
        <v>3.8040000000000003</v>
      </c>
      <c r="H22" s="6">
        <f t="shared" si="4"/>
        <v>34.641016151377549</v>
      </c>
      <c r="I22" s="6">
        <f t="shared" si="4"/>
        <v>18.040000000000017</v>
      </c>
      <c r="J22" s="6">
        <v>0</v>
      </c>
      <c r="K22" s="6">
        <v>-9.8000000000000007</v>
      </c>
    </row>
    <row r="23" spans="4:11" x14ac:dyDescent="0.3">
      <c r="D23" s="6">
        <v>22</v>
      </c>
      <c r="E23" s="6">
        <f t="shared" si="0"/>
        <v>0.21000000000000005</v>
      </c>
      <c r="F23" s="6">
        <f t="shared" si="3"/>
        <v>7.2746133917892832</v>
      </c>
      <c r="G23" s="6">
        <f t="shared" si="3"/>
        <v>3.9839100000000003</v>
      </c>
      <c r="H23" s="6">
        <f t="shared" si="4"/>
        <v>34.641016151377549</v>
      </c>
      <c r="I23" s="6">
        <f t="shared" si="4"/>
        <v>17.942000000000018</v>
      </c>
      <c r="J23" s="6">
        <v>0</v>
      </c>
      <c r="K23" s="6">
        <v>-9.8000000000000007</v>
      </c>
    </row>
    <row r="24" spans="4:11" x14ac:dyDescent="0.3">
      <c r="D24" s="6">
        <v>23</v>
      </c>
      <c r="E24" s="6">
        <f t="shared" si="0"/>
        <v>0.22000000000000006</v>
      </c>
      <c r="F24" s="6">
        <f t="shared" si="3"/>
        <v>7.6210235533030586</v>
      </c>
      <c r="G24" s="6">
        <f t="shared" si="3"/>
        <v>4.1628400000000001</v>
      </c>
      <c r="H24" s="6">
        <f t="shared" si="4"/>
        <v>34.641016151377549</v>
      </c>
      <c r="I24" s="6">
        <f t="shared" si="4"/>
        <v>17.844000000000019</v>
      </c>
      <c r="J24" s="6">
        <v>0</v>
      </c>
      <c r="K24" s="6">
        <v>-9.8000000000000007</v>
      </c>
    </row>
    <row r="25" spans="4:11" x14ac:dyDescent="0.3">
      <c r="D25" s="6">
        <v>24</v>
      </c>
      <c r="E25" s="6">
        <f t="shared" si="0"/>
        <v>0.23000000000000007</v>
      </c>
      <c r="F25" s="6">
        <f t="shared" si="3"/>
        <v>7.9674337148168339</v>
      </c>
      <c r="G25" s="6">
        <f t="shared" si="3"/>
        <v>4.3407900000000001</v>
      </c>
      <c r="H25" s="6">
        <f t="shared" si="4"/>
        <v>34.641016151377549</v>
      </c>
      <c r="I25" s="6">
        <f t="shared" si="4"/>
        <v>17.74600000000002</v>
      </c>
      <c r="J25" s="6">
        <v>0</v>
      </c>
      <c r="K25" s="6">
        <v>-9.8000000000000007</v>
      </c>
    </row>
    <row r="26" spans="4:11" x14ac:dyDescent="0.3">
      <c r="D26" s="6">
        <v>25</v>
      </c>
      <c r="E26" s="6">
        <f t="shared" si="0"/>
        <v>0.24000000000000007</v>
      </c>
      <c r="F26" s="6">
        <f t="shared" si="3"/>
        <v>8.3138438763306102</v>
      </c>
      <c r="G26" s="6">
        <f t="shared" si="3"/>
        <v>4.51776</v>
      </c>
      <c r="H26" s="6">
        <f t="shared" si="4"/>
        <v>34.641016151377549</v>
      </c>
      <c r="I26" s="6">
        <f t="shared" si="4"/>
        <v>17.648000000000021</v>
      </c>
      <c r="J26" s="6">
        <v>0</v>
      </c>
      <c r="K26" s="6">
        <v>-9.8000000000000007</v>
      </c>
    </row>
    <row r="27" spans="4:11" x14ac:dyDescent="0.3">
      <c r="D27" s="6">
        <v>26</v>
      </c>
      <c r="E27" s="6">
        <f t="shared" si="0"/>
        <v>0.25000000000000006</v>
      </c>
      <c r="F27" s="6">
        <f t="shared" si="3"/>
        <v>8.6602540378443855</v>
      </c>
      <c r="G27" s="6">
        <f t="shared" si="3"/>
        <v>4.6937500000000005</v>
      </c>
      <c r="H27" s="6">
        <f t="shared" si="4"/>
        <v>34.641016151377549</v>
      </c>
      <c r="I27" s="6">
        <f t="shared" si="4"/>
        <v>17.550000000000022</v>
      </c>
      <c r="J27" s="6">
        <v>0</v>
      </c>
      <c r="K27" s="6">
        <v>-9.8000000000000007</v>
      </c>
    </row>
    <row r="28" spans="4:11" x14ac:dyDescent="0.3">
      <c r="D28" s="6">
        <v>27</v>
      </c>
      <c r="E28" s="6">
        <f t="shared" si="0"/>
        <v>0.26000000000000006</v>
      </c>
      <c r="F28" s="6">
        <f t="shared" si="3"/>
        <v>9.0066641993581609</v>
      </c>
      <c r="G28" s="6">
        <f t="shared" si="3"/>
        <v>4.8687600000000009</v>
      </c>
      <c r="H28" s="6">
        <f t="shared" si="4"/>
        <v>34.641016151377549</v>
      </c>
      <c r="I28" s="6">
        <f t="shared" si="4"/>
        <v>17.452000000000023</v>
      </c>
      <c r="J28" s="6">
        <v>0</v>
      </c>
      <c r="K28" s="6">
        <v>-9.8000000000000007</v>
      </c>
    </row>
    <row r="29" spans="4:11" x14ac:dyDescent="0.3">
      <c r="D29" s="6">
        <v>28</v>
      </c>
      <c r="E29" s="6">
        <f t="shared" si="0"/>
        <v>0.27000000000000007</v>
      </c>
      <c r="F29" s="6">
        <f t="shared" si="3"/>
        <v>9.3530743608719362</v>
      </c>
      <c r="G29" s="6">
        <f t="shared" si="3"/>
        <v>5.042790000000001</v>
      </c>
      <c r="H29" s="6">
        <f t="shared" si="4"/>
        <v>34.641016151377549</v>
      </c>
      <c r="I29" s="6">
        <f t="shared" si="4"/>
        <v>17.354000000000024</v>
      </c>
      <c r="J29" s="6">
        <v>0</v>
      </c>
      <c r="K29" s="6">
        <v>-9.8000000000000007</v>
      </c>
    </row>
    <row r="30" spans="4:11" x14ac:dyDescent="0.3">
      <c r="D30" s="6">
        <v>29</v>
      </c>
      <c r="E30" s="6">
        <f t="shared" si="0"/>
        <v>0.28000000000000008</v>
      </c>
      <c r="F30" s="6">
        <f t="shared" si="3"/>
        <v>9.6994845223857116</v>
      </c>
      <c r="G30" s="6">
        <f t="shared" si="3"/>
        <v>5.2158400000000009</v>
      </c>
      <c r="H30" s="6">
        <f t="shared" si="4"/>
        <v>34.641016151377549</v>
      </c>
      <c r="I30" s="6">
        <f t="shared" si="4"/>
        <v>17.256000000000025</v>
      </c>
      <c r="J30" s="6">
        <v>0</v>
      </c>
      <c r="K30" s="6">
        <v>-9.8000000000000007</v>
      </c>
    </row>
    <row r="31" spans="4:11" x14ac:dyDescent="0.3">
      <c r="D31" s="6">
        <v>30</v>
      </c>
      <c r="E31" s="6">
        <f t="shared" si="0"/>
        <v>0.29000000000000009</v>
      </c>
      <c r="F31" s="6">
        <f t="shared" si="3"/>
        <v>10.045894683899487</v>
      </c>
      <c r="G31" s="6">
        <f t="shared" si="3"/>
        <v>5.3879100000000006</v>
      </c>
      <c r="H31" s="6">
        <f t="shared" si="4"/>
        <v>34.641016151377549</v>
      </c>
      <c r="I31" s="6">
        <f t="shared" si="4"/>
        <v>17.158000000000026</v>
      </c>
      <c r="J31" s="6">
        <v>0</v>
      </c>
      <c r="K31" s="6">
        <v>-9.8000000000000007</v>
      </c>
    </row>
    <row r="32" spans="4:11" x14ac:dyDescent="0.3">
      <c r="D32" s="6">
        <v>31</v>
      </c>
      <c r="E32" s="6">
        <f t="shared" si="0"/>
        <v>0.3000000000000001</v>
      </c>
      <c r="F32" s="6">
        <f t="shared" si="3"/>
        <v>10.392304845413262</v>
      </c>
      <c r="G32" s="6">
        <f t="shared" si="3"/>
        <v>5.5590000000000011</v>
      </c>
      <c r="H32" s="6">
        <f t="shared" si="4"/>
        <v>34.641016151377549</v>
      </c>
      <c r="I32" s="6">
        <f t="shared" si="4"/>
        <v>17.060000000000027</v>
      </c>
      <c r="J32" s="6">
        <v>0</v>
      </c>
      <c r="K32" s="6">
        <v>-9.8000000000000007</v>
      </c>
    </row>
    <row r="33" spans="4:11" x14ac:dyDescent="0.3">
      <c r="D33" s="6">
        <v>32</v>
      </c>
      <c r="E33" s="6">
        <f t="shared" si="0"/>
        <v>0.31000000000000011</v>
      </c>
      <c r="F33" s="6">
        <f t="shared" si="3"/>
        <v>10.738715006927038</v>
      </c>
      <c r="G33" s="6">
        <f t="shared" si="3"/>
        <v>5.7291100000000013</v>
      </c>
      <c r="H33" s="6">
        <f t="shared" si="4"/>
        <v>34.641016151377549</v>
      </c>
      <c r="I33" s="6">
        <f t="shared" si="4"/>
        <v>16.962000000000028</v>
      </c>
      <c r="J33" s="6">
        <v>0</v>
      </c>
      <c r="K33" s="6">
        <v>-9.8000000000000007</v>
      </c>
    </row>
    <row r="34" spans="4:11" x14ac:dyDescent="0.3">
      <c r="D34" s="6">
        <v>33</v>
      </c>
      <c r="E34" s="6">
        <f t="shared" si="0"/>
        <v>0.32000000000000012</v>
      </c>
      <c r="F34" s="6">
        <f t="shared" si="3"/>
        <v>11.085125168440813</v>
      </c>
      <c r="G34" s="6">
        <f t="shared" si="3"/>
        <v>5.8982400000000013</v>
      </c>
      <c r="H34" s="6">
        <f t="shared" si="4"/>
        <v>34.641016151377549</v>
      </c>
      <c r="I34" s="6">
        <f t="shared" si="4"/>
        <v>16.864000000000029</v>
      </c>
      <c r="J34" s="6">
        <v>0</v>
      </c>
      <c r="K34" s="6">
        <v>-9.8000000000000007</v>
      </c>
    </row>
    <row r="35" spans="4:11" x14ac:dyDescent="0.3">
      <c r="D35" s="6">
        <v>34</v>
      </c>
      <c r="E35" s="6">
        <f t="shared" si="0"/>
        <v>0.33000000000000013</v>
      </c>
      <c r="F35" s="6">
        <f t="shared" si="3"/>
        <v>11.431535329954588</v>
      </c>
      <c r="G35" s="6">
        <f t="shared" si="3"/>
        <v>6.0663900000000011</v>
      </c>
      <c r="H35" s="6">
        <f t="shared" si="4"/>
        <v>34.641016151377549</v>
      </c>
      <c r="I35" s="6">
        <f t="shared" si="4"/>
        <v>16.76600000000003</v>
      </c>
      <c r="J35" s="6">
        <v>0</v>
      </c>
      <c r="K35" s="6">
        <v>-9.8000000000000007</v>
      </c>
    </row>
    <row r="36" spans="4:11" x14ac:dyDescent="0.3">
      <c r="D36" s="6">
        <v>35</v>
      </c>
      <c r="E36" s="6">
        <f t="shared" si="0"/>
        <v>0.34000000000000014</v>
      </c>
      <c r="F36" s="6">
        <f t="shared" ref="F36:G51" si="5">F35+H35*$B$2+0.5*J35*$B$2^2</f>
        <v>11.777945491468364</v>
      </c>
      <c r="G36" s="6">
        <f t="shared" si="5"/>
        <v>6.2335600000000015</v>
      </c>
      <c r="H36" s="6">
        <f t="shared" ref="H36:I51" si="6">H35+J35*$B$2</f>
        <v>34.641016151377549</v>
      </c>
      <c r="I36" s="6">
        <f t="shared" si="6"/>
        <v>16.668000000000031</v>
      </c>
      <c r="J36" s="6">
        <v>0</v>
      </c>
      <c r="K36" s="6">
        <v>-9.8000000000000007</v>
      </c>
    </row>
    <row r="37" spans="4:11" x14ac:dyDescent="0.3">
      <c r="D37" s="6">
        <v>36</v>
      </c>
      <c r="E37" s="6">
        <f t="shared" si="0"/>
        <v>0.35000000000000014</v>
      </c>
      <c r="F37" s="6">
        <f t="shared" si="5"/>
        <v>12.124355652982139</v>
      </c>
      <c r="G37" s="6">
        <f t="shared" si="5"/>
        <v>6.3997500000000018</v>
      </c>
      <c r="H37" s="6">
        <f t="shared" si="6"/>
        <v>34.641016151377549</v>
      </c>
      <c r="I37" s="6">
        <f t="shared" si="6"/>
        <v>16.570000000000032</v>
      </c>
      <c r="J37" s="6">
        <v>0</v>
      </c>
      <c r="K37" s="6">
        <v>-9.8000000000000007</v>
      </c>
    </row>
    <row r="38" spans="4:11" x14ac:dyDescent="0.3">
      <c r="D38" s="6">
        <v>37</v>
      </c>
      <c r="E38" s="6">
        <f t="shared" si="0"/>
        <v>0.36000000000000015</v>
      </c>
      <c r="F38" s="6">
        <f t="shared" si="5"/>
        <v>12.470765814495914</v>
      </c>
      <c r="G38" s="6">
        <f t="shared" si="5"/>
        <v>6.5649600000000019</v>
      </c>
      <c r="H38" s="6">
        <f t="shared" si="6"/>
        <v>34.641016151377549</v>
      </c>
      <c r="I38" s="6">
        <f t="shared" si="6"/>
        <v>16.472000000000033</v>
      </c>
      <c r="J38" s="6">
        <v>0</v>
      </c>
      <c r="K38" s="6">
        <v>-9.8000000000000007</v>
      </c>
    </row>
    <row r="39" spans="4:11" x14ac:dyDescent="0.3">
      <c r="D39" s="6">
        <v>38</v>
      </c>
      <c r="E39" s="6">
        <f t="shared" si="0"/>
        <v>0.37000000000000016</v>
      </c>
      <c r="F39" s="6">
        <f t="shared" si="5"/>
        <v>12.81717597600969</v>
      </c>
      <c r="G39" s="6">
        <f t="shared" si="5"/>
        <v>6.7291900000000018</v>
      </c>
      <c r="H39" s="6">
        <f t="shared" si="6"/>
        <v>34.641016151377549</v>
      </c>
      <c r="I39" s="6">
        <f t="shared" si="6"/>
        <v>16.374000000000034</v>
      </c>
      <c r="J39" s="6">
        <v>0</v>
      </c>
      <c r="K39" s="6">
        <v>-9.8000000000000007</v>
      </c>
    </row>
    <row r="40" spans="4:11" x14ac:dyDescent="0.3">
      <c r="D40" s="6">
        <v>39</v>
      </c>
      <c r="E40" s="6">
        <f t="shared" si="0"/>
        <v>0.38000000000000017</v>
      </c>
      <c r="F40" s="6">
        <f t="shared" si="5"/>
        <v>13.163586137523465</v>
      </c>
      <c r="G40" s="6">
        <f t="shared" si="5"/>
        <v>6.8924400000000023</v>
      </c>
      <c r="H40" s="6">
        <f t="shared" si="6"/>
        <v>34.641016151377549</v>
      </c>
      <c r="I40" s="6">
        <f t="shared" si="6"/>
        <v>16.276000000000035</v>
      </c>
      <c r="J40" s="6">
        <v>0</v>
      </c>
      <c r="K40" s="6">
        <v>-9.8000000000000007</v>
      </c>
    </row>
    <row r="41" spans="4:11" x14ac:dyDescent="0.3">
      <c r="D41" s="6">
        <v>40</v>
      </c>
      <c r="E41" s="6">
        <f t="shared" si="0"/>
        <v>0.39000000000000018</v>
      </c>
      <c r="F41" s="6">
        <f t="shared" si="5"/>
        <v>13.50999629903724</v>
      </c>
      <c r="G41" s="6">
        <f t="shared" si="5"/>
        <v>7.0547100000000027</v>
      </c>
      <c r="H41" s="6">
        <f t="shared" si="6"/>
        <v>34.641016151377549</v>
      </c>
      <c r="I41" s="6">
        <f t="shared" si="6"/>
        <v>16.178000000000036</v>
      </c>
      <c r="J41" s="6">
        <v>0</v>
      </c>
      <c r="K41" s="6">
        <v>-9.8000000000000007</v>
      </c>
    </row>
    <row r="42" spans="4:11" x14ac:dyDescent="0.3">
      <c r="D42" s="6">
        <v>41</v>
      </c>
      <c r="E42" s="6">
        <f t="shared" si="0"/>
        <v>0.40000000000000019</v>
      </c>
      <c r="F42" s="6">
        <f t="shared" si="5"/>
        <v>13.856406460551016</v>
      </c>
      <c r="G42" s="6">
        <f t="shared" si="5"/>
        <v>7.2160000000000029</v>
      </c>
      <c r="H42" s="6">
        <f t="shared" si="6"/>
        <v>34.641016151377549</v>
      </c>
      <c r="I42" s="6">
        <f t="shared" si="6"/>
        <v>16.080000000000037</v>
      </c>
      <c r="J42" s="6">
        <v>0</v>
      </c>
      <c r="K42" s="6">
        <v>-9.8000000000000007</v>
      </c>
    </row>
    <row r="43" spans="4:11" x14ac:dyDescent="0.3">
      <c r="D43" s="6">
        <v>42</v>
      </c>
      <c r="E43" s="6">
        <f t="shared" si="0"/>
        <v>0.4100000000000002</v>
      </c>
      <c r="F43" s="6">
        <f t="shared" si="5"/>
        <v>14.202816622064791</v>
      </c>
      <c r="G43" s="6">
        <f t="shared" si="5"/>
        <v>7.3763100000000028</v>
      </c>
      <c r="H43" s="6">
        <f t="shared" si="6"/>
        <v>34.641016151377549</v>
      </c>
      <c r="I43" s="6">
        <f t="shared" si="6"/>
        <v>15.982000000000037</v>
      </c>
      <c r="J43" s="6">
        <v>0</v>
      </c>
      <c r="K43" s="6">
        <v>-9.8000000000000007</v>
      </c>
    </row>
    <row r="44" spans="4:11" x14ac:dyDescent="0.3">
      <c r="D44" s="6">
        <v>43</v>
      </c>
      <c r="E44" s="6">
        <f t="shared" si="0"/>
        <v>0.42000000000000021</v>
      </c>
      <c r="F44" s="6">
        <f t="shared" si="5"/>
        <v>14.549226783578566</v>
      </c>
      <c r="G44" s="6">
        <f t="shared" si="5"/>
        <v>7.5356400000000034</v>
      </c>
      <c r="H44" s="6">
        <f t="shared" si="6"/>
        <v>34.641016151377549</v>
      </c>
      <c r="I44" s="6">
        <f t="shared" si="6"/>
        <v>15.884000000000036</v>
      </c>
      <c r="J44" s="6">
        <v>0</v>
      </c>
      <c r="K44" s="6">
        <v>-9.8000000000000007</v>
      </c>
    </row>
    <row r="45" spans="4:11" x14ac:dyDescent="0.3">
      <c r="D45" s="6">
        <v>44</v>
      </c>
      <c r="E45" s="6">
        <f t="shared" si="0"/>
        <v>0.43000000000000022</v>
      </c>
      <c r="F45" s="6">
        <f t="shared" si="5"/>
        <v>14.895636945092342</v>
      </c>
      <c r="G45" s="6">
        <f t="shared" si="5"/>
        <v>7.6939900000000039</v>
      </c>
      <c r="H45" s="6">
        <f t="shared" si="6"/>
        <v>34.641016151377549</v>
      </c>
      <c r="I45" s="6">
        <f t="shared" si="6"/>
        <v>15.786000000000035</v>
      </c>
      <c r="J45" s="6">
        <v>0</v>
      </c>
      <c r="K45" s="6">
        <v>-9.8000000000000007</v>
      </c>
    </row>
    <row r="46" spans="4:11" x14ac:dyDescent="0.3">
      <c r="D46" s="6">
        <v>45</v>
      </c>
      <c r="E46" s="6">
        <f t="shared" si="0"/>
        <v>0.44000000000000022</v>
      </c>
      <c r="F46" s="6">
        <f t="shared" si="5"/>
        <v>15.242047106606117</v>
      </c>
      <c r="G46" s="6">
        <f t="shared" si="5"/>
        <v>7.8513600000000041</v>
      </c>
      <c r="H46" s="6">
        <f t="shared" si="6"/>
        <v>34.641016151377549</v>
      </c>
      <c r="I46" s="6">
        <f t="shared" si="6"/>
        <v>15.688000000000034</v>
      </c>
      <c r="J46" s="6">
        <v>0</v>
      </c>
      <c r="K46" s="6">
        <v>-9.8000000000000007</v>
      </c>
    </row>
    <row r="47" spans="4:11" x14ac:dyDescent="0.3">
      <c r="D47" s="6">
        <v>46</v>
      </c>
      <c r="E47" s="6">
        <f t="shared" si="0"/>
        <v>0.45000000000000023</v>
      </c>
      <c r="F47" s="6">
        <f t="shared" si="5"/>
        <v>15.588457268119893</v>
      </c>
      <c r="G47" s="6">
        <f t="shared" si="5"/>
        <v>8.007750000000005</v>
      </c>
      <c r="H47" s="6">
        <f t="shared" si="6"/>
        <v>34.641016151377549</v>
      </c>
      <c r="I47" s="6">
        <f t="shared" si="6"/>
        <v>15.590000000000034</v>
      </c>
      <c r="J47" s="6">
        <v>0</v>
      </c>
      <c r="K47" s="6">
        <v>-9.8000000000000007</v>
      </c>
    </row>
    <row r="48" spans="4:11" x14ac:dyDescent="0.3">
      <c r="D48" s="6">
        <v>47</v>
      </c>
      <c r="E48" s="6">
        <f t="shared" si="0"/>
        <v>0.46000000000000024</v>
      </c>
      <c r="F48" s="6">
        <f t="shared" si="5"/>
        <v>15.934867429633668</v>
      </c>
      <c r="G48" s="6">
        <f t="shared" si="5"/>
        <v>8.1631600000000066</v>
      </c>
      <c r="H48" s="6">
        <f t="shared" si="6"/>
        <v>34.641016151377549</v>
      </c>
      <c r="I48" s="6">
        <f t="shared" si="6"/>
        <v>15.492000000000033</v>
      </c>
      <c r="J48" s="6">
        <v>0</v>
      </c>
      <c r="K48" s="6">
        <v>-9.8000000000000007</v>
      </c>
    </row>
    <row r="49" spans="4:11" x14ac:dyDescent="0.3">
      <c r="D49" s="6">
        <v>48</v>
      </c>
      <c r="E49" s="6">
        <f t="shared" si="0"/>
        <v>0.47000000000000025</v>
      </c>
      <c r="F49" s="6">
        <f t="shared" si="5"/>
        <v>16.281277591147443</v>
      </c>
      <c r="G49" s="6">
        <f t="shared" si="5"/>
        <v>8.317590000000008</v>
      </c>
      <c r="H49" s="6">
        <f t="shared" si="6"/>
        <v>34.641016151377549</v>
      </c>
      <c r="I49" s="6">
        <f t="shared" si="6"/>
        <v>15.394000000000032</v>
      </c>
      <c r="J49" s="6">
        <v>0</v>
      </c>
      <c r="K49" s="6">
        <v>-9.8000000000000007</v>
      </c>
    </row>
    <row r="50" spans="4:11" x14ac:dyDescent="0.3">
      <c r="D50" s="6">
        <v>49</v>
      </c>
      <c r="E50" s="6">
        <f t="shared" si="0"/>
        <v>0.48000000000000026</v>
      </c>
      <c r="F50" s="6">
        <f t="shared" si="5"/>
        <v>16.62768775266122</v>
      </c>
      <c r="G50" s="6">
        <f t="shared" si="5"/>
        <v>8.4710400000000092</v>
      </c>
      <c r="H50" s="6">
        <f t="shared" si="6"/>
        <v>34.641016151377549</v>
      </c>
      <c r="I50" s="6">
        <f t="shared" si="6"/>
        <v>15.296000000000031</v>
      </c>
      <c r="J50" s="6">
        <v>0</v>
      </c>
      <c r="K50" s="6">
        <v>-9.8000000000000007</v>
      </c>
    </row>
    <row r="51" spans="4:11" x14ac:dyDescent="0.3">
      <c r="D51" s="6">
        <v>50</v>
      </c>
      <c r="E51" s="6">
        <f t="shared" si="0"/>
        <v>0.49000000000000027</v>
      </c>
      <c r="F51" s="6">
        <f t="shared" si="5"/>
        <v>16.974097914174997</v>
      </c>
      <c r="G51" s="6">
        <f t="shared" si="5"/>
        <v>8.6235100000000102</v>
      </c>
      <c r="H51" s="6">
        <f t="shared" si="6"/>
        <v>34.641016151377549</v>
      </c>
      <c r="I51" s="6">
        <f t="shared" si="6"/>
        <v>15.198000000000031</v>
      </c>
      <c r="J51" s="6">
        <v>0</v>
      </c>
      <c r="K51" s="6">
        <v>-9.8000000000000007</v>
      </c>
    </row>
    <row r="52" spans="4:11" x14ac:dyDescent="0.3">
      <c r="D52" s="6">
        <v>51</v>
      </c>
      <c r="E52" s="6">
        <f t="shared" si="0"/>
        <v>0.50000000000000022</v>
      </c>
      <c r="F52" s="6">
        <f t="shared" ref="F52:G67" si="7">F51+H51*$B$2+0.5*J51*$B$2^2</f>
        <v>17.320508075688775</v>
      </c>
      <c r="G52" s="6">
        <f t="shared" si="7"/>
        <v>8.775000000000011</v>
      </c>
      <c r="H52" s="6">
        <f t="shared" ref="H52:I67" si="8">H51+J51*$B$2</f>
        <v>34.641016151377549</v>
      </c>
      <c r="I52" s="6">
        <f t="shared" si="8"/>
        <v>15.10000000000003</v>
      </c>
      <c r="J52" s="6">
        <v>0</v>
      </c>
      <c r="K52" s="6">
        <v>-9.8000000000000007</v>
      </c>
    </row>
    <row r="53" spans="4:11" x14ac:dyDescent="0.3">
      <c r="D53" s="6">
        <v>52</v>
      </c>
      <c r="E53" s="6">
        <f t="shared" si="0"/>
        <v>0.51000000000000023</v>
      </c>
      <c r="F53" s="6">
        <f t="shared" si="7"/>
        <v>17.666918237202552</v>
      </c>
      <c r="G53" s="6">
        <f t="shared" si="7"/>
        <v>8.9255100000000116</v>
      </c>
      <c r="H53" s="6">
        <f t="shared" si="8"/>
        <v>34.641016151377549</v>
      </c>
      <c r="I53" s="6">
        <f t="shared" si="8"/>
        <v>15.002000000000029</v>
      </c>
      <c r="J53" s="6">
        <v>0</v>
      </c>
      <c r="K53" s="6">
        <v>-9.8000000000000007</v>
      </c>
    </row>
    <row r="54" spans="4:11" x14ac:dyDescent="0.3">
      <c r="D54" s="6">
        <v>53</v>
      </c>
      <c r="E54" s="6">
        <f t="shared" si="0"/>
        <v>0.52000000000000024</v>
      </c>
      <c r="F54" s="6">
        <f t="shared" si="7"/>
        <v>18.013328398716329</v>
      </c>
      <c r="G54" s="6">
        <f t="shared" si="7"/>
        <v>9.075040000000012</v>
      </c>
      <c r="H54" s="6">
        <f t="shared" si="8"/>
        <v>34.641016151377549</v>
      </c>
      <c r="I54" s="6">
        <f t="shared" si="8"/>
        <v>14.904000000000028</v>
      </c>
      <c r="J54" s="6">
        <v>0</v>
      </c>
      <c r="K54" s="6">
        <v>-9.8000000000000007</v>
      </c>
    </row>
    <row r="55" spans="4:11" x14ac:dyDescent="0.3">
      <c r="D55" s="6">
        <v>54</v>
      </c>
      <c r="E55" s="6">
        <f t="shared" si="0"/>
        <v>0.53000000000000025</v>
      </c>
      <c r="F55" s="6">
        <f t="shared" si="7"/>
        <v>18.359738560230106</v>
      </c>
      <c r="G55" s="6">
        <f t="shared" si="7"/>
        <v>9.2235900000000122</v>
      </c>
      <c r="H55" s="6">
        <f t="shared" si="8"/>
        <v>34.641016151377549</v>
      </c>
      <c r="I55" s="6">
        <f t="shared" si="8"/>
        <v>14.806000000000028</v>
      </c>
      <c r="J55" s="6">
        <v>0</v>
      </c>
      <c r="K55" s="6">
        <v>-9.8000000000000007</v>
      </c>
    </row>
    <row r="56" spans="4:11" x14ac:dyDescent="0.3">
      <c r="D56" s="6">
        <v>55</v>
      </c>
      <c r="E56" s="6">
        <f t="shared" si="0"/>
        <v>0.54000000000000026</v>
      </c>
      <c r="F56" s="6">
        <f t="shared" si="7"/>
        <v>18.706148721743883</v>
      </c>
      <c r="G56" s="6">
        <f t="shared" si="7"/>
        <v>9.3711600000000139</v>
      </c>
      <c r="H56" s="6">
        <f t="shared" si="8"/>
        <v>34.641016151377549</v>
      </c>
      <c r="I56" s="6">
        <f t="shared" si="8"/>
        <v>14.708000000000027</v>
      </c>
      <c r="J56" s="6">
        <v>0</v>
      </c>
      <c r="K56" s="6">
        <v>-9.8000000000000007</v>
      </c>
    </row>
    <row r="57" spans="4:11" x14ac:dyDescent="0.3">
      <c r="D57" s="6">
        <v>56</v>
      </c>
      <c r="E57" s="6">
        <f t="shared" si="0"/>
        <v>0.55000000000000027</v>
      </c>
      <c r="F57" s="6">
        <f t="shared" si="7"/>
        <v>19.05255888325766</v>
      </c>
      <c r="G57" s="6">
        <f t="shared" si="7"/>
        <v>9.5177500000000155</v>
      </c>
      <c r="H57" s="6">
        <f t="shared" si="8"/>
        <v>34.641016151377549</v>
      </c>
      <c r="I57" s="6">
        <f t="shared" si="8"/>
        <v>14.610000000000026</v>
      </c>
      <c r="J57" s="6">
        <v>0</v>
      </c>
      <c r="K57" s="6">
        <v>-9.8000000000000007</v>
      </c>
    </row>
    <row r="58" spans="4:11" x14ac:dyDescent="0.3">
      <c r="D58" s="6">
        <v>57</v>
      </c>
      <c r="E58" s="6">
        <f t="shared" si="0"/>
        <v>0.56000000000000028</v>
      </c>
      <c r="F58" s="6">
        <f t="shared" si="7"/>
        <v>19.398969044771437</v>
      </c>
      <c r="G58" s="6">
        <f t="shared" si="7"/>
        <v>9.6633600000000168</v>
      </c>
      <c r="H58" s="6">
        <f t="shared" si="8"/>
        <v>34.641016151377549</v>
      </c>
      <c r="I58" s="6">
        <f t="shared" si="8"/>
        <v>14.512000000000025</v>
      </c>
      <c r="J58" s="6">
        <v>0</v>
      </c>
      <c r="K58" s="6">
        <v>-9.8000000000000007</v>
      </c>
    </row>
    <row r="59" spans="4:11" x14ac:dyDescent="0.3">
      <c r="D59" s="6">
        <v>58</v>
      </c>
      <c r="E59" s="6">
        <f t="shared" si="0"/>
        <v>0.57000000000000028</v>
      </c>
      <c r="F59" s="6">
        <f t="shared" si="7"/>
        <v>19.745379206285214</v>
      </c>
      <c r="G59" s="6">
        <f t="shared" si="7"/>
        <v>9.807990000000018</v>
      </c>
      <c r="H59" s="6">
        <f t="shared" si="8"/>
        <v>34.641016151377549</v>
      </c>
      <c r="I59" s="6">
        <f t="shared" si="8"/>
        <v>14.414000000000025</v>
      </c>
      <c r="J59" s="6">
        <v>0</v>
      </c>
      <c r="K59" s="6">
        <v>-9.8000000000000007</v>
      </c>
    </row>
    <row r="60" spans="4:11" x14ac:dyDescent="0.3">
      <c r="D60" s="6">
        <v>59</v>
      </c>
      <c r="E60" s="6">
        <f t="shared" si="0"/>
        <v>0.58000000000000029</v>
      </c>
      <c r="F60" s="6">
        <f t="shared" si="7"/>
        <v>20.091789367798992</v>
      </c>
      <c r="G60" s="6">
        <f t="shared" si="7"/>
        <v>9.9516400000000189</v>
      </c>
      <c r="H60" s="6">
        <f t="shared" si="8"/>
        <v>34.641016151377549</v>
      </c>
      <c r="I60" s="6">
        <f t="shared" si="8"/>
        <v>14.316000000000024</v>
      </c>
      <c r="J60" s="6">
        <v>0</v>
      </c>
      <c r="K60" s="6">
        <v>-9.8000000000000007</v>
      </c>
    </row>
    <row r="61" spans="4:11" x14ac:dyDescent="0.3">
      <c r="D61" s="6">
        <v>60</v>
      </c>
      <c r="E61" s="6">
        <f t="shared" si="0"/>
        <v>0.5900000000000003</v>
      </c>
      <c r="F61" s="6">
        <f t="shared" si="7"/>
        <v>20.438199529312769</v>
      </c>
      <c r="G61" s="6">
        <f t="shared" si="7"/>
        <v>10.09431000000002</v>
      </c>
      <c r="H61" s="6">
        <f t="shared" si="8"/>
        <v>34.641016151377549</v>
      </c>
      <c r="I61" s="6">
        <f t="shared" si="8"/>
        <v>14.218000000000023</v>
      </c>
      <c r="J61" s="6">
        <v>0</v>
      </c>
      <c r="K61" s="6">
        <v>-9.8000000000000007</v>
      </c>
    </row>
    <row r="62" spans="4:11" x14ac:dyDescent="0.3">
      <c r="D62" s="6">
        <v>61</v>
      </c>
      <c r="E62" s="6">
        <f t="shared" si="0"/>
        <v>0.60000000000000031</v>
      </c>
      <c r="F62" s="6">
        <f t="shared" si="7"/>
        <v>20.784609690826546</v>
      </c>
      <c r="G62" s="6">
        <f t="shared" si="7"/>
        <v>10.23600000000002</v>
      </c>
      <c r="H62" s="6">
        <f t="shared" si="8"/>
        <v>34.641016151377549</v>
      </c>
      <c r="I62" s="6">
        <f t="shared" si="8"/>
        <v>14.120000000000022</v>
      </c>
      <c r="J62" s="6">
        <v>0</v>
      </c>
      <c r="K62" s="6">
        <v>-9.8000000000000007</v>
      </c>
    </row>
    <row r="63" spans="4:11" x14ac:dyDescent="0.3">
      <c r="D63" s="6">
        <v>62</v>
      </c>
      <c r="E63" s="6">
        <f t="shared" si="0"/>
        <v>0.61000000000000032</v>
      </c>
      <c r="F63" s="6">
        <f t="shared" si="7"/>
        <v>21.131019852340323</v>
      </c>
      <c r="G63" s="6">
        <f t="shared" si="7"/>
        <v>10.376710000000021</v>
      </c>
      <c r="H63" s="6">
        <f t="shared" si="8"/>
        <v>34.641016151377549</v>
      </c>
      <c r="I63" s="6">
        <f t="shared" si="8"/>
        <v>14.022000000000022</v>
      </c>
      <c r="J63" s="6">
        <v>0</v>
      </c>
      <c r="K63" s="6">
        <v>-9.8000000000000007</v>
      </c>
    </row>
    <row r="64" spans="4:11" x14ac:dyDescent="0.3">
      <c r="D64" s="6">
        <v>63</v>
      </c>
      <c r="E64" s="6">
        <f t="shared" si="0"/>
        <v>0.62000000000000033</v>
      </c>
      <c r="F64" s="6">
        <f t="shared" si="7"/>
        <v>21.4774300138541</v>
      </c>
      <c r="G64" s="6">
        <f t="shared" si="7"/>
        <v>10.516440000000021</v>
      </c>
      <c r="H64" s="6">
        <f t="shared" si="8"/>
        <v>34.641016151377549</v>
      </c>
      <c r="I64" s="6">
        <f t="shared" si="8"/>
        <v>13.924000000000021</v>
      </c>
      <c r="J64" s="6">
        <v>0</v>
      </c>
      <c r="K64" s="6">
        <v>-9.8000000000000007</v>
      </c>
    </row>
    <row r="65" spans="4:11" x14ac:dyDescent="0.3">
      <c r="D65" s="6">
        <v>64</v>
      </c>
      <c r="E65" s="6">
        <f t="shared" si="0"/>
        <v>0.63000000000000034</v>
      </c>
      <c r="F65" s="6">
        <f t="shared" si="7"/>
        <v>21.823840175367877</v>
      </c>
      <c r="G65" s="6">
        <f t="shared" si="7"/>
        <v>10.655190000000022</v>
      </c>
      <c r="H65" s="6">
        <f t="shared" si="8"/>
        <v>34.641016151377549</v>
      </c>
      <c r="I65" s="6">
        <f t="shared" si="8"/>
        <v>13.82600000000002</v>
      </c>
      <c r="J65" s="6">
        <v>0</v>
      </c>
      <c r="K65" s="6">
        <v>-9.8000000000000007</v>
      </c>
    </row>
    <row r="66" spans="4:11" x14ac:dyDescent="0.3">
      <c r="D66" s="6">
        <v>65</v>
      </c>
      <c r="E66" s="6">
        <f t="shared" si="0"/>
        <v>0.64000000000000035</v>
      </c>
      <c r="F66" s="6">
        <f t="shared" si="7"/>
        <v>22.170250336881654</v>
      </c>
      <c r="G66" s="6">
        <f t="shared" si="7"/>
        <v>10.792960000000024</v>
      </c>
      <c r="H66" s="6">
        <f t="shared" si="8"/>
        <v>34.641016151377549</v>
      </c>
      <c r="I66" s="6">
        <f t="shared" si="8"/>
        <v>13.728000000000019</v>
      </c>
      <c r="J66" s="6">
        <v>0</v>
      </c>
      <c r="K66" s="6">
        <v>-9.8000000000000007</v>
      </c>
    </row>
    <row r="67" spans="4:11" x14ac:dyDescent="0.3">
      <c r="D67" s="6">
        <v>66</v>
      </c>
      <c r="E67" s="6">
        <f t="shared" si="0"/>
        <v>0.65000000000000036</v>
      </c>
      <c r="F67" s="6">
        <f t="shared" si="7"/>
        <v>22.516660498395431</v>
      </c>
      <c r="G67" s="6">
        <f t="shared" si="7"/>
        <v>10.929750000000025</v>
      </c>
      <c r="H67" s="6">
        <f t="shared" si="8"/>
        <v>34.641016151377549</v>
      </c>
      <c r="I67" s="6">
        <f t="shared" si="8"/>
        <v>13.630000000000019</v>
      </c>
      <c r="J67" s="6">
        <v>0</v>
      </c>
      <c r="K67" s="6">
        <v>-9.8000000000000007</v>
      </c>
    </row>
    <row r="68" spans="4:11" x14ac:dyDescent="0.3">
      <c r="D68" s="6">
        <v>67</v>
      </c>
      <c r="E68" s="6">
        <f t="shared" ref="E68:E131" si="9">$B$2+E67</f>
        <v>0.66000000000000036</v>
      </c>
      <c r="F68" s="6">
        <f t="shared" ref="F68:G83" si="10">F67+H67*$B$2+0.5*J67*$B$2^2</f>
        <v>22.863070659909209</v>
      </c>
      <c r="G68" s="6">
        <f t="shared" si="10"/>
        <v>11.065560000000026</v>
      </c>
      <c r="H68" s="6">
        <f t="shared" ref="H68:I83" si="11">H67+J67*$B$2</f>
        <v>34.641016151377549</v>
      </c>
      <c r="I68" s="6">
        <f t="shared" si="11"/>
        <v>13.532000000000018</v>
      </c>
      <c r="J68" s="6">
        <v>0</v>
      </c>
      <c r="K68" s="6">
        <v>-9.8000000000000007</v>
      </c>
    </row>
    <row r="69" spans="4:11" x14ac:dyDescent="0.3">
      <c r="D69" s="6">
        <v>68</v>
      </c>
      <c r="E69" s="6">
        <f t="shared" si="9"/>
        <v>0.67000000000000037</v>
      </c>
      <c r="F69" s="6">
        <f t="shared" si="10"/>
        <v>23.209480821422986</v>
      </c>
      <c r="G69" s="6">
        <f t="shared" si="10"/>
        <v>11.200390000000027</v>
      </c>
      <c r="H69" s="6">
        <f t="shared" si="11"/>
        <v>34.641016151377549</v>
      </c>
      <c r="I69" s="6">
        <f t="shared" si="11"/>
        <v>13.434000000000017</v>
      </c>
      <c r="J69" s="6">
        <v>0</v>
      </c>
      <c r="K69" s="6">
        <v>-9.8000000000000007</v>
      </c>
    </row>
    <row r="70" spans="4:11" x14ac:dyDescent="0.3">
      <c r="D70" s="6">
        <v>69</v>
      </c>
      <c r="E70" s="6">
        <f t="shared" si="9"/>
        <v>0.68000000000000038</v>
      </c>
      <c r="F70" s="6">
        <f t="shared" si="10"/>
        <v>23.555890982936763</v>
      </c>
      <c r="G70" s="6">
        <f t="shared" si="10"/>
        <v>11.334240000000028</v>
      </c>
      <c r="H70" s="6">
        <f t="shared" si="11"/>
        <v>34.641016151377549</v>
      </c>
      <c r="I70" s="6">
        <f t="shared" si="11"/>
        <v>13.336000000000016</v>
      </c>
      <c r="J70" s="6">
        <v>0</v>
      </c>
      <c r="K70" s="6">
        <v>-9.8000000000000007</v>
      </c>
    </row>
    <row r="71" spans="4:11" x14ac:dyDescent="0.3">
      <c r="D71" s="6">
        <v>70</v>
      </c>
      <c r="E71" s="6">
        <f t="shared" si="9"/>
        <v>0.69000000000000039</v>
      </c>
      <c r="F71" s="6">
        <f t="shared" si="10"/>
        <v>23.90230114445054</v>
      </c>
      <c r="G71" s="6">
        <f t="shared" si="10"/>
        <v>11.467110000000028</v>
      </c>
      <c r="H71" s="6">
        <f t="shared" si="11"/>
        <v>34.641016151377549</v>
      </c>
      <c r="I71" s="6">
        <f t="shared" si="11"/>
        <v>13.238000000000016</v>
      </c>
      <c r="J71" s="6">
        <v>0</v>
      </c>
      <c r="K71" s="6">
        <v>-9.8000000000000007</v>
      </c>
    </row>
    <row r="72" spans="4:11" x14ac:dyDescent="0.3">
      <c r="D72" s="6">
        <v>71</v>
      </c>
      <c r="E72" s="6">
        <f t="shared" si="9"/>
        <v>0.7000000000000004</v>
      </c>
      <c r="F72" s="6">
        <f t="shared" si="10"/>
        <v>24.248711305964317</v>
      </c>
      <c r="G72" s="6">
        <f t="shared" si="10"/>
        <v>11.599000000000029</v>
      </c>
      <c r="H72" s="6">
        <f t="shared" si="11"/>
        <v>34.641016151377549</v>
      </c>
      <c r="I72" s="6">
        <f t="shared" si="11"/>
        <v>13.140000000000015</v>
      </c>
      <c r="J72" s="6">
        <v>0</v>
      </c>
      <c r="K72" s="6">
        <v>-9.8000000000000007</v>
      </c>
    </row>
    <row r="73" spans="4:11" x14ac:dyDescent="0.3">
      <c r="D73" s="6">
        <v>72</v>
      </c>
      <c r="E73" s="6">
        <f t="shared" si="9"/>
        <v>0.71000000000000041</v>
      </c>
      <c r="F73" s="6">
        <f t="shared" si="10"/>
        <v>24.595121467478094</v>
      </c>
      <c r="G73" s="6">
        <f t="shared" si="10"/>
        <v>11.729910000000029</v>
      </c>
      <c r="H73" s="6">
        <f t="shared" si="11"/>
        <v>34.641016151377549</v>
      </c>
      <c r="I73" s="6">
        <f t="shared" si="11"/>
        <v>13.042000000000014</v>
      </c>
      <c r="J73" s="6">
        <v>0</v>
      </c>
      <c r="K73" s="6">
        <v>-9.8000000000000007</v>
      </c>
    </row>
    <row r="74" spans="4:11" x14ac:dyDescent="0.3">
      <c r="D74" s="6">
        <v>73</v>
      </c>
      <c r="E74" s="6">
        <f t="shared" si="9"/>
        <v>0.72000000000000042</v>
      </c>
      <c r="F74" s="6">
        <f t="shared" si="10"/>
        <v>24.941531628991871</v>
      </c>
      <c r="G74" s="6">
        <f t="shared" si="10"/>
        <v>11.85984000000003</v>
      </c>
      <c r="H74" s="6">
        <f t="shared" si="11"/>
        <v>34.641016151377549</v>
      </c>
      <c r="I74" s="6">
        <f t="shared" si="11"/>
        <v>12.944000000000013</v>
      </c>
      <c r="J74" s="6">
        <v>0</v>
      </c>
      <c r="K74" s="6">
        <v>-9.8000000000000007</v>
      </c>
    </row>
    <row r="75" spans="4:11" x14ac:dyDescent="0.3">
      <c r="D75" s="6">
        <v>74</v>
      </c>
      <c r="E75" s="6">
        <f t="shared" si="9"/>
        <v>0.73000000000000043</v>
      </c>
      <c r="F75" s="6">
        <f t="shared" si="10"/>
        <v>25.287941790505648</v>
      </c>
      <c r="G75" s="6">
        <f t="shared" si="10"/>
        <v>11.988790000000032</v>
      </c>
      <c r="H75" s="6">
        <f t="shared" si="11"/>
        <v>34.641016151377549</v>
      </c>
      <c r="I75" s="6">
        <f t="shared" si="11"/>
        <v>12.846000000000013</v>
      </c>
      <c r="J75" s="6">
        <v>0</v>
      </c>
      <c r="K75" s="6">
        <v>-9.8000000000000007</v>
      </c>
    </row>
    <row r="76" spans="4:11" x14ac:dyDescent="0.3">
      <c r="D76" s="6">
        <v>75</v>
      </c>
      <c r="E76" s="6">
        <f t="shared" si="9"/>
        <v>0.74000000000000044</v>
      </c>
      <c r="F76" s="6">
        <f t="shared" si="10"/>
        <v>25.634351952019426</v>
      </c>
      <c r="G76" s="6">
        <f t="shared" si="10"/>
        <v>12.116760000000033</v>
      </c>
      <c r="H76" s="6">
        <f t="shared" si="11"/>
        <v>34.641016151377549</v>
      </c>
      <c r="I76" s="6">
        <f t="shared" si="11"/>
        <v>12.748000000000012</v>
      </c>
      <c r="J76" s="6">
        <v>0</v>
      </c>
      <c r="K76" s="6">
        <v>-9.8000000000000007</v>
      </c>
    </row>
    <row r="77" spans="4:11" x14ac:dyDescent="0.3">
      <c r="D77" s="6">
        <v>76</v>
      </c>
      <c r="E77" s="6">
        <f t="shared" si="9"/>
        <v>0.75000000000000044</v>
      </c>
      <c r="F77" s="6">
        <f t="shared" si="10"/>
        <v>25.980762113533203</v>
      </c>
      <c r="G77" s="6">
        <f t="shared" si="10"/>
        <v>12.243750000000034</v>
      </c>
      <c r="H77" s="6">
        <f t="shared" si="11"/>
        <v>34.641016151377549</v>
      </c>
      <c r="I77" s="6">
        <f t="shared" si="11"/>
        <v>12.650000000000011</v>
      </c>
      <c r="J77" s="6">
        <v>0</v>
      </c>
      <c r="K77" s="6">
        <v>-9.8000000000000007</v>
      </c>
    </row>
    <row r="78" spans="4:11" x14ac:dyDescent="0.3">
      <c r="D78" s="6">
        <v>77</v>
      </c>
      <c r="E78" s="6">
        <f t="shared" si="9"/>
        <v>0.76000000000000045</v>
      </c>
      <c r="F78" s="6">
        <f t="shared" si="10"/>
        <v>26.32717227504698</v>
      </c>
      <c r="G78" s="6">
        <f t="shared" si="10"/>
        <v>12.369760000000035</v>
      </c>
      <c r="H78" s="6">
        <f t="shared" si="11"/>
        <v>34.641016151377549</v>
      </c>
      <c r="I78" s="6">
        <f t="shared" si="11"/>
        <v>12.55200000000001</v>
      </c>
      <c r="J78" s="6">
        <v>0</v>
      </c>
      <c r="K78" s="6">
        <v>-9.8000000000000007</v>
      </c>
    </row>
    <row r="79" spans="4:11" x14ac:dyDescent="0.3">
      <c r="D79" s="6">
        <v>78</v>
      </c>
      <c r="E79" s="6">
        <f t="shared" si="9"/>
        <v>0.77000000000000046</v>
      </c>
      <c r="F79" s="6">
        <f t="shared" si="10"/>
        <v>26.673582436560757</v>
      </c>
      <c r="G79" s="6">
        <f t="shared" si="10"/>
        <v>12.494790000000036</v>
      </c>
      <c r="H79" s="6">
        <f t="shared" si="11"/>
        <v>34.641016151377549</v>
      </c>
      <c r="I79" s="6">
        <f t="shared" si="11"/>
        <v>12.45400000000001</v>
      </c>
      <c r="J79" s="6">
        <v>0</v>
      </c>
      <c r="K79" s="6">
        <v>-9.8000000000000007</v>
      </c>
    </row>
    <row r="80" spans="4:11" x14ac:dyDescent="0.3">
      <c r="D80" s="6">
        <v>79</v>
      </c>
      <c r="E80" s="6">
        <f t="shared" si="9"/>
        <v>0.78000000000000047</v>
      </c>
      <c r="F80" s="6">
        <f t="shared" si="10"/>
        <v>27.019992598074534</v>
      </c>
      <c r="G80" s="6">
        <f t="shared" si="10"/>
        <v>12.618840000000036</v>
      </c>
      <c r="H80" s="6">
        <f t="shared" si="11"/>
        <v>34.641016151377549</v>
      </c>
      <c r="I80" s="6">
        <f t="shared" si="11"/>
        <v>12.356000000000009</v>
      </c>
      <c r="J80" s="6">
        <v>0</v>
      </c>
      <c r="K80" s="6">
        <v>-9.8000000000000007</v>
      </c>
    </row>
    <row r="81" spans="4:11" x14ac:dyDescent="0.3">
      <c r="D81" s="6">
        <v>80</v>
      </c>
      <c r="E81" s="6">
        <f t="shared" si="9"/>
        <v>0.79000000000000048</v>
      </c>
      <c r="F81" s="6">
        <f t="shared" si="10"/>
        <v>27.366402759588311</v>
      </c>
      <c r="G81" s="6">
        <f t="shared" si="10"/>
        <v>12.741910000000036</v>
      </c>
      <c r="H81" s="6">
        <f t="shared" si="11"/>
        <v>34.641016151377549</v>
      </c>
      <c r="I81" s="6">
        <f t="shared" si="11"/>
        <v>12.258000000000008</v>
      </c>
      <c r="J81" s="6">
        <v>0</v>
      </c>
      <c r="K81" s="6">
        <v>-9.8000000000000007</v>
      </c>
    </row>
    <row r="82" spans="4:11" x14ac:dyDescent="0.3">
      <c r="D82" s="6">
        <v>81</v>
      </c>
      <c r="E82" s="6">
        <f t="shared" si="9"/>
        <v>0.80000000000000049</v>
      </c>
      <c r="F82" s="6">
        <f t="shared" si="10"/>
        <v>27.712812921102088</v>
      </c>
      <c r="G82" s="6">
        <f t="shared" si="10"/>
        <v>12.864000000000036</v>
      </c>
      <c r="H82" s="6">
        <f t="shared" si="11"/>
        <v>34.641016151377549</v>
      </c>
      <c r="I82" s="6">
        <f t="shared" si="11"/>
        <v>12.160000000000007</v>
      </c>
      <c r="J82" s="6">
        <v>0</v>
      </c>
      <c r="K82" s="6">
        <v>-9.8000000000000007</v>
      </c>
    </row>
    <row r="83" spans="4:11" x14ac:dyDescent="0.3">
      <c r="D83" s="6">
        <v>82</v>
      </c>
      <c r="E83" s="6">
        <f t="shared" si="9"/>
        <v>0.8100000000000005</v>
      </c>
      <c r="F83" s="6">
        <f t="shared" si="10"/>
        <v>28.059223082615866</v>
      </c>
      <c r="G83" s="6">
        <f t="shared" si="10"/>
        <v>12.985110000000038</v>
      </c>
      <c r="H83" s="6">
        <f t="shared" si="11"/>
        <v>34.641016151377549</v>
      </c>
      <c r="I83" s="6">
        <f t="shared" si="11"/>
        <v>12.062000000000006</v>
      </c>
      <c r="J83" s="6">
        <v>0</v>
      </c>
      <c r="K83" s="6">
        <v>-9.8000000000000007</v>
      </c>
    </row>
    <row r="84" spans="4:11" x14ac:dyDescent="0.3">
      <c r="D84" s="6">
        <v>83</v>
      </c>
      <c r="E84" s="6">
        <f t="shared" si="9"/>
        <v>0.82000000000000051</v>
      </c>
      <c r="F84" s="6">
        <f t="shared" ref="F84:G99" si="12">F83+H83*$B$2+0.5*J83*$B$2^2</f>
        <v>28.405633244129643</v>
      </c>
      <c r="G84" s="6">
        <f t="shared" si="12"/>
        <v>13.105240000000039</v>
      </c>
      <c r="H84" s="6">
        <f t="shared" ref="H84:I99" si="13">H83+J83*$B$2</f>
        <v>34.641016151377549</v>
      </c>
      <c r="I84" s="6">
        <f t="shared" si="13"/>
        <v>11.964000000000006</v>
      </c>
      <c r="J84" s="6">
        <v>0</v>
      </c>
      <c r="K84" s="6">
        <v>-9.8000000000000007</v>
      </c>
    </row>
    <row r="85" spans="4:11" x14ac:dyDescent="0.3">
      <c r="D85" s="6">
        <v>84</v>
      </c>
      <c r="E85" s="6">
        <f t="shared" si="9"/>
        <v>0.83000000000000052</v>
      </c>
      <c r="F85" s="6">
        <f t="shared" si="12"/>
        <v>28.75204340564342</v>
      </c>
      <c r="G85" s="6">
        <f t="shared" si="12"/>
        <v>13.224390000000041</v>
      </c>
      <c r="H85" s="6">
        <f t="shared" si="13"/>
        <v>34.641016151377549</v>
      </c>
      <c r="I85" s="6">
        <f t="shared" si="13"/>
        <v>11.866000000000005</v>
      </c>
      <c r="J85" s="6">
        <v>0</v>
      </c>
      <c r="K85" s="6">
        <v>-9.8000000000000007</v>
      </c>
    </row>
    <row r="86" spans="4:11" x14ac:dyDescent="0.3">
      <c r="D86" s="6">
        <v>85</v>
      </c>
      <c r="E86" s="6">
        <f t="shared" si="9"/>
        <v>0.84000000000000052</v>
      </c>
      <c r="F86" s="6">
        <f t="shared" si="12"/>
        <v>29.098453567157197</v>
      </c>
      <c r="G86" s="6">
        <f t="shared" si="12"/>
        <v>13.342560000000041</v>
      </c>
      <c r="H86" s="6">
        <f t="shared" si="13"/>
        <v>34.641016151377549</v>
      </c>
      <c r="I86" s="6">
        <f t="shared" si="13"/>
        <v>11.768000000000004</v>
      </c>
      <c r="J86" s="6">
        <v>0</v>
      </c>
      <c r="K86" s="6">
        <v>-9.8000000000000007</v>
      </c>
    </row>
    <row r="87" spans="4:11" x14ac:dyDescent="0.3">
      <c r="D87" s="6">
        <v>86</v>
      </c>
      <c r="E87" s="6">
        <f t="shared" si="9"/>
        <v>0.85000000000000053</v>
      </c>
      <c r="F87" s="6">
        <f t="shared" si="12"/>
        <v>29.444863728670974</v>
      </c>
      <c r="G87" s="6">
        <f t="shared" si="12"/>
        <v>13.459750000000042</v>
      </c>
      <c r="H87" s="6">
        <f t="shared" si="13"/>
        <v>34.641016151377549</v>
      </c>
      <c r="I87" s="6">
        <f t="shared" si="13"/>
        <v>11.670000000000003</v>
      </c>
      <c r="J87" s="6">
        <v>0</v>
      </c>
      <c r="K87" s="6">
        <v>-9.8000000000000007</v>
      </c>
    </row>
    <row r="88" spans="4:11" x14ac:dyDescent="0.3">
      <c r="D88" s="6">
        <v>87</v>
      </c>
      <c r="E88" s="6">
        <f t="shared" si="9"/>
        <v>0.86000000000000054</v>
      </c>
      <c r="F88" s="6">
        <f t="shared" si="12"/>
        <v>29.791273890184751</v>
      </c>
      <c r="G88" s="6">
        <f t="shared" si="12"/>
        <v>13.575960000000043</v>
      </c>
      <c r="H88" s="6">
        <f t="shared" si="13"/>
        <v>34.641016151377549</v>
      </c>
      <c r="I88" s="6">
        <f t="shared" si="13"/>
        <v>11.572000000000003</v>
      </c>
      <c r="J88" s="6">
        <v>0</v>
      </c>
      <c r="K88" s="6">
        <v>-9.8000000000000007</v>
      </c>
    </row>
    <row r="89" spans="4:11" x14ac:dyDescent="0.3">
      <c r="D89" s="6">
        <v>88</v>
      </c>
      <c r="E89" s="6">
        <f t="shared" si="9"/>
        <v>0.87000000000000055</v>
      </c>
      <c r="F89" s="6">
        <f t="shared" si="12"/>
        <v>30.137684051698528</v>
      </c>
      <c r="G89" s="6">
        <f t="shared" si="12"/>
        <v>13.691190000000043</v>
      </c>
      <c r="H89" s="6">
        <f t="shared" si="13"/>
        <v>34.641016151377549</v>
      </c>
      <c r="I89" s="6">
        <f t="shared" si="13"/>
        <v>11.474000000000002</v>
      </c>
      <c r="J89" s="6">
        <v>0</v>
      </c>
      <c r="K89" s="6">
        <v>-9.8000000000000007</v>
      </c>
    </row>
    <row r="90" spans="4:11" x14ac:dyDescent="0.3">
      <c r="D90" s="6">
        <v>89</v>
      </c>
      <c r="E90" s="6">
        <f t="shared" si="9"/>
        <v>0.88000000000000056</v>
      </c>
      <c r="F90" s="6">
        <f t="shared" si="12"/>
        <v>30.484094213212305</v>
      </c>
      <c r="G90" s="6">
        <f t="shared" si="12"/>
        <v>13.805440000000043</v>
      </c>
      <c r="H90" s="6">
        <f t="shared" si="13"/>
        <v>34.641016151377549</v>
      </c>
      <c r="I90" s="6">
        <f t="shared" si="13"/>
        <v>11.376000000000001</v>
      </c>
      <c r="J90" s="6">
        <v>0</v>
      </c>
      <c r="K90" s="6">
        <v>-9.8000000000000007</v>
      </c>
    </row>
    <row r="91" spans="4:11" x14ac:dyDescent="0.3">
      <c r="D91" s="6">
        <v>90</v>
      </c>
      <c r="E91" s="6">
        <f t="shared" si="9"/>
        <v>0.89000000000000057</v>
      </c>
      <c r="F91" s="6">
        <f t="shared" si="12"/>
        <v>30.830504374726083</v>
      </c>
      <c r="G91" s="6">
        <f t="shared" si="12"/>
        <v>13.918710000000043</v>
      </c>
      <c r="H91" s="6">
        <f t="shared" si="13"/>
        <v>34.641016151377549</v>
      </c>
      <c r="I91" s="6">
        <f t="shared" si="13"/>
        <v>11.278</v>
      </c>
      <c r="J91" s="6">
        <v>0</v>
      </c>
      <c r="K91" s="6">
        <v>-9.8000000000000007</v>
      </c>
    </row>
    <row r="92" spans="4:11" x14ac:dyDescent="0.3">
      <c r="D92" s="6">
        <v>91</v>
      </c>
      <c r="E92" s="6">
        <f t="shared" si="9"/>
        <v>0.90000000000000058</v>
      </c>
      <c r="F92" s="6">
        <f t="shared" si="12"/>
        <v>31.17691453623986</v>
      </c>
      <c r="G92" s="6">
        <f t="shared" si="12"/>
        <v>14.031000000000045</v>
      </c>
      <c r="H92" s="6">
        <f t="shared" si="13"/>
        <v>34.641016151377549</v>
      </c>
      <c r="I92" s="6">
        <f t="shared" si="13"/>
        <v>11.18</v>
      </c>
      <c r="J92" s="6">
        <v>0</v>
      </c>
      <c r="K92" s="6">
        <v>-9.8000000000000007</v>
      </c>
    </row>
    <row r="93" spans="4:11" x14ac:dyDescent="0.3">
      <c r="D93" s="6">
        <v>92</v>
      </c>
      <c r="E93" s="6">
        <f t="shared" si="9"/>
        <v>0.91000000000000059</v>
      </c>
      <c r="F93" s="6">
        <f t="shared" si="12"/>
        <v>31.523324697753637</v>
      </c>
      <c r="G93" s="6">
        <f t="shared" si="12"/>
        <v>14.142310000000046</v>
      </c>
      <c r="H93" s="6">
        <f t="shared" si="13"/>
        <v>34.641016151377549</v>
      </c>
      <c r="I93" s="6">
        <f t="shared" si="13"/>
        <v>11.081999999999999</v>
      </c>
      <c r="J93" s="6">
        <v>0</v>
      </c>
      <c r="K93" s="6">
        <v>-9.8000000000000007</v>
      </c>
    </row>
    <row r="94" spans="4:11" x14ac:dyDescent="0.3">
      <c r="D94" s="6">
        <v>93</v>
      </c>
      <c r="E94" s="6">
        <f t="shared" si="9"/>
        <v>0.9200000000000006</v>
      </c>
      <c r="F94" s="6">
        <f t="shared" si="12"/>
        <v>31.869734859267414</v>
      </c>
      <c r="G94" s="6">
        <f t="shared" si="12"/>
        <v>14.252640000000047</v>
      </c>
      <c r="H94" s="6">
        <f t="shared" si="13"/>
        <v>34.641016151377549</v>
      </c>
      <c r="I94" s="6">
        <f t="shared" si="13"/>
        <v>10.983999999999998</v>
      </c>
      <c r="J94" s="6">
        <v>0</v>
      </c>
      <c r="K94" s="6">
        <v>-9.8000000000000007</v>
      </c>
    </row>
    <row r="95" spans="4:11" x14ac:dyDescent="0.3">
      <c r="D95" s="6">
        <v>94</v>
      </c>
      <c r="E95" s="6">
        <f t="shared" si="9"/>
        <v>0.9300000000000006</v>
      </c>
      <c r="F95" s="6">
        <f t="shared" si="12"/>
        <v>32.216145020781191</v>
      </c>
      <c r="G95" s="6">
        <f t="shared" si="12"/>
        <v>14.361990000000048</v>
      </c>
      <c r="H95" s="6">
        <f t="shared" si="13"/>
        <v>34.641016151377549</v>
      </c>
      <c r="I95" s="6">
        <f t="shared" si="13"/>
        <v>10.885999999999997</v>
      </c>
      <c r="J95" s="6">
        <v>0</v>
      </c>
      <c r="K95" s="6">
        <v>-9.8000000000000007</v>
      </c>
    </row>
    <row r="96" spans="4:11" x14ac:dyDescent="0.3">
      <c r="D96" s="6">
        <v>95</v>
      </c>
      <c r="E96" s="6">
        <f t="shared" si="9"/>
        <v>0.94000000000000061</v>
      </c>
      <c r="F96" s="6">
        <f t="shared" si="12"/>
        <v>32.562555182294965</v>
      </c>
      <c r="G96" s="6">
        <f t="shared" si="12"/>
        <v>14.470360000000049</v>
      </c>
      <c r="H96" s="6">
        <f t="shared" si="13"/>
        <v>34.641016151377549</v>
      </c>
      <c r="I96" s="6">
        <f t="shared" si="13"/>
        <v>10.787999999999997</v>
      </c>
      <c r="J96" s="6">
        <v>0</v>
      </c>
      <c r="K96" s="6">
        <v>-9.8000000000000007</v>
      </c>
    </row>
    <row r="97" spans="4:11" x14ac:dyDescent="0.3">
      <c r="D97" s="6">
        <v>96</v>
      </c>
      <c r="E97" s="6">
        <f t="shared" si="9"/>
        <v>0.95000000000000062</v>
      </c>
      <c r="F97" s="6">
        <f t="shared" si="12"/>
        <v>32.908965343808738</v>
      </c>
      <c r="G97" s="6">
        <f t="shared" si="12"/>
        <v>14.57775000000005</v>
      </c>
      <c r="H97" s="6">
        <f t="shared" si="13"/>
        <v>34.641016151377549</v>
      </c>
      <c r="I97" s="6">
        <f t="shared" si="13"/>
        <v>10.689999999999996</v>
      </c>
      <c r="J97" s="6">
        <v>0</v>
      </c>
      <c r="K97" s="6">
        <v>-9.8000000000000007</v>
      </c>
    </row>
    <row r="98" spans="4:11" x14ac:dyDescent="0.3">
      <c r="D98" s="6">
        <v>97</v>
      </c>
      <c r="E98" s="6">
        <f t="shared" si="9"/>
        <v>0.96000000000000063</v>
      </c>
      <c r="F98" s="6">
        <f t="shared" si="12"/>
        <v>33.255375505322512</v>
      </c>
      <c r="G98" s="6">
        <f t="shared" si="12"/>
        <v>14.68416000000005</v>
      </c>
      <c r="H98" s="6">
        <f t="shared" si="13"/>
        <v>34.641016151377549</v>
      </c>
      <c r="I98" s="6">
        <f t="shared" si="13"/>
        <v>10.591999999999995</v>
      </c>
      <c r="J98" s="6">
        <v>0</v>
      </c>
      <c r="K98" s="6">
        <v>-9.8000000000000007</v>
      </c>
    </row>
    <row r="99" spans="4:11" x14ac:dyDescent="0.3">
      <c r="D99" s="6">
        <v>98</v>
      </c>
      <c r="E99" s="6">
        <f t="shared" si="9"/>
        <v>0.97000000000000064</v>
      </c>
      <c r="F99" s="6">
        <f t="shared" si="12"/>
        <v>33.601785666836285</v>
      </c>
      <c r="G99" s="6">
        <f t="shared" si="12"/>
        <v>14.78959000000005</v>
      </c>
      <c r="H99" s="6">
        <f t="shared" si="13"/>
        <v>34.641016151377549</v>
      </c>
      <c r="I99" s="6">
        <f t="shared" si="13"/>
        <v>10.493999999999994</v>
      </c>
      <c r="J99" s="6">
        <v>0</v>
      </c>
      <c r="K99" s="6">
        <v>-9.8000000000000007</v>
      </c>
    </row>
    <row r="100" spans="4:11" x14ac:dyDescent="0.3">
      <c r="D100" s="6">
        <v>99</v>
      </c>
      <c r="E100" s="6">
        <f t="shared" si="9"/>
        <v>0.98000000000000065</v>
      </c>
      <c r="F100" s="6">
        <f t="shared" ref="F100:G115" si="14">F99+H99*$B$2+0.5*J99*$B$2^2</f>
        <v>33.948195828350059</v>
      </c>
      <c r="G100" s="6">
        <f t="shared" si="14"/>
        <v>14.89404000000005</v>
      </c>
      <c r="H100" s="6">
        <f t="shared" ref="H100:I115" si="15">H99+J99*$B$2</f>
        <v>34.641016151377549</v>
      </c>
      <c r="I100" s="6">
        <f t="shared" si="15"/>
        <v>10.395999999999994</v>
      </c>
      <c r="J100" s="6">
        <v>0</v>
      </c>
      <c r="K100" s="6">
        <v>-9.8000000000000007</v>
      </c>
    </row>
    <row r="101" spans="4:11" x14ac:dyDescent="0.3">
      <c r="D101" s="6">
        <v>100</v>
      </c>
      <c r="E101" s="6">
        <f t="shared" si="9"/>
        <v>0.99000000000000066</v>
      </c>
      <c r="F101" s="6">
        <f t="shared" si="14"/>
        <v>34.294605989863832</v>
      </c>
      <c r="G101" s="6">
        <f t="shared" si="14"/>
        <v>14.997510000000052</v>
      </c>
      <c r="H101" s="6">
        <f t="shared" si="15"/>
        <v>34.641016151377549</v>
      </c>
      <c r="I101" s="6">
        <f t="shared" si="15"/>
        <v>10.297999999999993</v>
      </c>
      <c r="J101" s="6">
        <v>0</v>
      </c>
      <c r="K101" s="6">
        <v>-9.8000000000000007</v>
      </c>
    </row>
    <row r="102" spans="4:11" x14ac:dyDescent="0.3">
      <c r="D102" s="6">
        <v>101</v>
      </c>
      <c r="E102" s="6">
        <f t="shared" si="9"/>
        <v>1.0000000000000007</v>
      </c>
      <c r="F102" s="6">
        <f t="shared" si="14"/>
        <v>34.641016151377606</v>
      </c>
      <c r="G102" s="6">
        <f t="shared" si="14"/>
        <v>15.100000000000053</v>
      </c>
      <c r="H102" s="6">
        <f t="shared" si="15"/>
        <v>34.641016151377549</v>
      </c>
      <c r="I102" s="6">
        <f t="shared" si="15"/>
        <v>10.199999999999992</v>
      </c>
      <c r="J102" s="6">
        <v>0</v>
      </c>
      <c r="K102" s="6">
        <v>-9.8000000000000007</v>
      </c>
    </row>
    <row r="103" spans="4:11" x14ac:dyDescent="0.3">
      <c r="D103" s="6">
        <v>102</v>
      </c>
      <c r="E103" s="6">
        <f t="shared" si="9"/>
        <v>1.0100000000000007</v>
      </c>
      <c r="F103" s="6">
        <f t="shared" si="14"/>
        <v>34.98742631289138</v>
      </c>
      <c r="G103" s="6">
        <f t="shared" si="14"/>
        <v>15.201510000000054</v>
      </c>
      <c r="H103" s="6">
        <f t="shared" si="15"/>
        <v>34.641016151377549</v>
      </c>
      <c r="I103" s="6">
        <f t="shared" si="15"/>
        <v>10.101999999999991</v>
      </c>
      <c r="J103" s="6">
        <v>0</v>
      </c>
      <c r="K103" s="6">
        <v>-9.8000000000000007</v>
      </c>
    </row>
    <row r="104" spans="4:11" x14ac:dyDescent="0.3">
      <c r="D104" s="6">
        <v>103</v>
      </c>
      <c r="E104" s="6">
        <f t="shared" si="9"/>
        <v>1.0200000000000007</v>
      </c>
      <c r="F104" s="6">
        <f t="shared" si="14"/>
        <v>35.333836474405153</v>
      </c>
      <c r="G104" s="6">
        <f t="shared" si="14"/>
        <v>15.302040000000055</v>
      </c>
      <c r="H104" s="6">
        <f t="shared" si="15"/>
        <v>34.641016151377549</v>
      </c>
      <c r="I104" s="6">
        <f t="shared" si="15"/>
        <v>10.003999999999991</v>
      </c>
      <c r="J104" s="6">
        <v>0</v>
      </c>
      <c r="K104" s="6">
        <v>-9.8000000000000007</v>
      </c>
    </row>
    <row r="105" spans="4:11" x14ac:dyDescent="0.3">
      <c r="D105" s="6">
        <v>104</v>
      </c>
      <c r="E105" s="6">
        <f t="shared" si="9"/>
        <v>1.0300000000000007</v>
      </c>
      <c r="F105" s="6">
        <f t="shared" si="14"/>
        <v>35.680246635918927</v>
      </c>
      <c r="G105" s="6">
        <f t="shared" si="14"/>
        <v>15.401590000000056</v>
      </c>
      <c r="H105" s="6">
        <f t="shared" si="15"/>
        <v>34.641016151377549</v>
      </c>
      <c r="I105" s="6">
        <f t="shared" si="15"/>
        <v>9.9059999999999899</v>
      </c>
      <c r="J105" s="6">
        <v>0</v>
      </c>
      <c r="K105" s="6">
        <v>-9.8000000000000007</v>
      </c>
    </row>
    <row r="106" spans="4:11" x14ac:dyDescent="0.3">
      <c r="D106" s="6">
        <v>105</v>
      </c>
      <c r="E106" s="6">
        <f t="shared" si="9"/>
        <v>1.0400000000000007</v>
      </c>
      <c r="F106" s="6">
        <f t="shared" si="14"/>
        <v>36.0266567974327</v>
      </c>
      <c r="G106" s="6">
        <f t="shared" si="14"/>
        <v>15.500160000000056</v>
      </c>
      <c r="H106" s="6">
        <f t="shared" si="15"/>
        <v>34.641016151377549</v>
      </c>
      <c r="I106" s="6">
        <f t="shared" si="15"/>
        <v>9.8079999999999892</v>
      </c>
      <c r="J106" s="6">
        <v>0</v>
      </c>
      <c r="K106" s="6">
        <v>-9.8000000000000007</v>
      </c>
    </row>
    <row r="107" spans="4:11" x14ac:dyDescent="0.3">
      <c r="D107" s="6">
        <v>106</v>
      </c>
      <c r="E107" s="6">
        <f t="shared" si="9"/>
        <v>1.0500000000000007</v>
      </c>
      <c r="F107" s="6">
        <f t="shared" si="14"/>
        <v>36.373066958946474</v>
      </c>
      <c r="G107" s="6">
        <f t="shared" si="14"/>
        <v>15.597750000000056</v>
      </c>
      <c r="H107" s="6">
        <f t="shared" si="15"/>
        <v>34.641016151377549</v>
      </c>
      <c r="I107" s="6">
        <f t="shared" si="15"/>
        <v>9.7099999999999884</v>
      </c>
      <c r="J107" s="6">
        <v>0</v>
      </c>
      <c r="K107" s="6">
        <v>-9.8000000000000007</v>
      </c>
    </row>
    <row r="108" spans="4:11" x14ac:dyDescent="0.3">
      <c r="D108" s="6">
        <v>107</v>
      </c>
      <c r="E108" s="6">
        <f t="shared" si="9"/>
        <v>1.0600000000000007</v>
      </c>
      <c r="F108" s="6">
        <f t="shared" si="14"/>
        <v>36.719477120460247</v>
      </c>
      <c r="G108" s="6">
        <f t="shared" si="14"/>
        <v>15.694360000000056</v>
      </c>
      <c r="H108" s="6">
        <f t="shared" si="15"/>
        <v>34.641016151377549</v>
      </c>
      <c r="I108" s="6">
        <f t="shared" si="15"/>
        <v>9.6119999999999877</v>
      </c>
      <c r="J108" s="6">
        <v>0</v>
      </c>
      <c r="K108" s="6">
        <v>-9.8000000000000007</v>
      </c>
    </row>
    <row r="109" spans="4:11" x14ac:dyDescent="0.3">
      <c r="D109" s="6">
        <v>108</v>
      </c>
      <c r="E109" s="6">
        <f t="shared" si="9"/>
        <v>1.0700000000000007</v>
      </c>
      <c r="F109" s="6">
        <f t="shared" si="14"/>
        <v>37.065887281974021</v>
      </c>
      <c r="G109" s="6">
        <f t="shared" si="14"/>
        <v>15.789990000000056</v>
      </c>
      <c r="H109" s="6">
        <f t="shared" si="15"/>
        <v>34.641016151377549</v>
      </c>
      <c r="I109" s="6">
        <f t="shared" si="15"/>
        <v>9.5139999999999869</v>
      </c>
      <c r="J109" s="6">
        <v>0</v>
      </c>
      <c r="K109" s="6">
        <v>-9.8000000000000007</v>
      </c>
    </row>
    <row r="110" spans="4:11" x14ac:dyDescent="0.3">
      <c r="D110" s="6">
        <v>109</v>
      </c>
      <c r="E110" s="6">
        <f t="shared" si="9"/>
        <v>1.0800000000000007</v>
      </c>
      <c r="F110" s="6">
        <f t="shared" si="14"/>
        <v>37.412297443487795</v>
      </c>
      <c r="G110" s="6">
        <f t="shared" si="14"/>
        <v>15.884640000000058</v>
      </c>
      <c r="H110" s="6">
        <f t="shared" si="15"/>
        <v>34.641016151377549</v>
      </c>
      <c r="I110" s="6">
        <f t="shared" si="15"/>
        <v>9.4159999999999862</v>
      </c>
      <c r="J110" s="6">
        <v>0</v>
      </c>
      <c r="K110" s="6">
        <v>-9.8000000000000007</v>
      </c>
    </row>
    <row r="111" spans="4:11" x14ac:dyDescent="0.3">
      <c r="D111" s="6">
        <v>110</v>
      </c>
      <c r="E111" s="6">
        <f t="shared" si="9"/>
        <v>1.0900000000000007</v>
      </c>
      <c r="F111" s="6">
        <f t="shared" si="14"/>
        <v>37.758707605001568</v>
      </c>
      <c r="G111" s="6">
        <f t="shared" si="14"/>
        <v>15.978310000000059</v>
      </c>
      <c r="H111" s="6">
        <f t="shared" si="15"/>
        <v>34.641016151377549</v>
      </c>
      <c r="I111" s="6">
        <f t="shared" si="15"/>
        <v>9.3179999999999854</v>
      </c>
      <c r="J111" s="6">
        <v>0</v>
      </c>
      <c r="K111" s="6">
        <v>-9.8000000000000007</v>
      </c>
    </row>
    <row r="112" spans="4:11" x14ac:dyDescent="0.3">
      <c r="D112" s="6">
        <v>111</v>
      </c>
      <c r="E112" s="6">
        <f t="shared" si="9"/>
        <v>1.1000000000000008</v>
      </c>
      <c r="F112" s="6">
        <f t="shared" si="14"/>
        <v>38.105117766515342</v>
      </c>
      <c r="G112" s="6">
        <f t="shared" si="14"/>
        <v>16.071000000000058</v>
      </c>
      <c r="H112" s="6">
        <f t="shared" si="15"/>
        <v>34.641016151377549</v>
      </c>
      <c r="I112" s="6">
        <f t="shared" si="15"/>
        <v>9.2199999999999847</v>
      </c>
      <c r="J112" s="6">
        <v>0</v>
      </c>
      <c r="K112" s="6">
        <v>-9.8000000000000007</v>
      </c>
    </row>
    <row r="113" spans="4:11" x14ac:dyDescent="0.3">
      <c r="D113" s="6">
        <v>112</v>
      </c>
      <c r="E113" s="6">
        <f t="shared" si="9"/>
        <v>1.1100000000000008</v>
      </c>
      <c r="F113" s="6">
        <f t="shared" si="14"/>
        <v>38.451527928029115</v>
      </c>
      <c r="G113" s="6">
        <f t="shared" si="14"/>
        <v>16.162710000000057</v>
      </c>
      <c r="H113" s="6">
        <f t="shared" si="15"/>
        <v>34.641016151377549</v>
      </c>
      <c r="I113" s="6">
        <f t="shared" si="15"/>
        <v>9.1219999999999839</v>
      </c>
      <c r="J113" s="6">
        <v>0</v>
      </c>
      <c r="K113" s="6">
        <v>-9.8000000000000007</v>
      </c>
    </row>
    <row r="114" spans="4:11" x14ac:dyDescent="0.3">
      <c r="D114" s="6">
        <v>113</v>
      </c>
      <c r="E114" s="6">
        <f t="shared" si="9"/>
        <v>1.1200000000000008</v>
      </c>
      <c r="F114" s="6">
        <f t="shared" si="14"/>
        <v>38.797938089542889</v>
      </c>
      <c r="G114" s="6">
        <f t="shared" si="14"/>
        <v>16.253440000000058</v>
      </c>
      <c r="H114" s="6">
        <f t="shared" si="15"/>
        <v>34.641016151377549</v>
      </c>
      <c r="I114" s="6">
        <f t="shared" si="15"/>
        <v>9.0239999999999831</v>
      </c>
      <c r="J114" s="6">
        <v>0</v>
      </c>
      <c r="K114" s="6">
        <v>-9.8000000000000007</v>
      </c>
    </row>
    <row r="115" spans="4:11" x14ac:dyDescent="0.3">
      <c r="D115" s="6">
        <v>114</v>
      </c>
      <c r="E115" s="6">
        <f t="shared" si="9"/>
        <v>1.1300000000000008</v>
      </c>
      <c r="F115" s="6">
        <f t="shared" si="14"/>
        <v>39.144348251056662</v>
      </c>
      <c r="G115" s="6">
        <f t="shared" si="14"/>
        <v>16.34319000000006</v>
      </c>
      <c r="H115" s="6">
        <f t="shared" si="15"/>
        <v>34.641016151377549</v>
      </c>
      <c r="I115" s="6">
        <f t="shared" si="15"/>
        <v>8.9259999999999824</v>
      </c>
      <c r="J115" s="6">
        <v>0</v>
      </c>
      <c r="K115" s="6">
        <v>-9.8000000000000007</v>
      </c>
    </row>
    <row r="116" spans="4:11" x14ac:dyDescent="0.3">
      <c r="D116" s="6">
        <v>115</v>
      </c>
      <c r="E116" s="6">
        <f t="shared" si="9"/>
        <v>1.1400000000000008</v>
      </c>
      <c r="F116" s="6">
        <f t="shared" ref="F116:G131" si="16">F115+H115*$B$2+0.5*J115*$B$2^2</f>
        <v>39.490758412570436</v>
      </c>
      <c r="G116" s="6">
        <f t="shared" si="16"/>
        <v>16.431960000000061</v>
      </c>
      <c r="H116" s="6">
        <f t="shared" ref="H116:I131" si="17">H115+J115*$B$2</f>
        <v>34.641016151377549</v>
      </c>
      <c r="I116" s="6">
        <f t="shared" si="17"/>
        <v>8.8279999999999816</v>
      </c>
      <c r="J116" s="6">
        <v>0</v>
      </c>
      <c r="K116" s="6">
        <v>-9.8000000000000007</v>
      </c>
    </row>
    <row r="117" spans="4:11" x14ac:dyDescent="0.3">
      <c r="D117" s="6">
        <v>116</v>
      </c>
      <c r="E117" s="6">
        <f t="shared" si="9"/>
        <v>1.1500000000000008</v>
      </c>
      <c r="F117" s="6">
        <f t="shared" si="16"/>
        <v>39.83716857408421</v>
      </c>
      <c r="G117" s="6">
        <f t="shared" si="16"/>
        <v>16.519750000000062</v>
      </c>
      <c r="H117" s="6">
        <f t="shared" si="17"/>
        <v>34.641016151377549</v>
      </c>
      <c r="I117" s="6">
        <f t="shared" si="17"/>
        <v>8.7299999999999809</v>
      </c>
      <c r="J117" s="6">
        <v>0</v>
      </c>
      <c r="K117" s="6">
        <v>-9.8000000000000007</v>
      </c>
    </row>
    <row r="118" spans="4:11" x14ac:dyDescent="0.3">
      <c r="D118" s="6">
        <v>117</v>
      </c>
      <c r="E118" s="6">
        <f t="shared" si="9"/>
        <v>1.1600000000000008</v>
      </c>
      <c r="F118" s="6">
        <f t="shared" si="16"/>
        <v>40.183578735597983</v>
      </c>
      <c r="G118" s="6">
        <f t="shared" si="16"/>
        <v>16.606560000000062</v>
      </c>
      <c r="H118" s="6">
        <f t="shared" si="17"/>
        <v>34.641016151377549</v>
      </c>
      <c r="I118" s="6">
        <f t="shared" si="17"/>
        <v>8.6319999999999801</v>
      </c>
      <c r="J118" s="6">
        <v>0</v>
      </c>
      <c r="K118" s="6">
        <v>-9.8000000000000007</v>
      </c>
    </row>
    <row r="119" spans="4:11" x14ac:dyDescent="0.3">
      <c r="D119" s="6">
        <v>118</v>
      </c>
      <c r="E119" s="6">
        <f t="shared" si="9"/>
        <v>1.1700000000000008</v>
      </c>
      <c r="F119" s="6">
        <f t="shared" si="16"/>
        <v>40.529988897111757</v>
      </c>
      <c r="G119" s="6">
        <f t="shared" si="16"/>
        <v>16.692390000000064</v>
      </c>
      <c r="H119" s="6">
        <f t="shared" si="17"/>
        <v>34.641016151377549</v>
      </c>
      <c r="I119" s="6">
        <f t="shared" si="17"/>
        <v>8.5339999999999794</v>
      </c>
      <c r="J119" s="6">
        <v>0</v>
      </c>
      <c r="K119" s="6">
        <v>-9.8000000000000007</v>
      </c>
    </row>
    <row r="120" spans="4:11" x14ac:dyDescent="0.3">
      <c r="D120" s="6">
        <v>119</v>
      </c>
      <c r="E120" s="6">
        <f t="shared" si="9"/>
        <v>1.1800000000000008</v>
      </c>
      <c r="F120" s="6">
        <f t="shared" si="16"/>
        <v>40.87639905862553</v>
      </c>
      <c r="G120" s="6">
        <f t="shared" si="16"/>
        <v>16.777240000000063</v>
      </c>
      <c r="H120" s="6">
        <f t="shared" si="17"/>
        <v>34.641016151377549</v>
      </c>
      <c r="I120" s="6">
        <f t="shared" si="17"/>
        <v>8.4359999999999786</v>
      </c>
      <c r="J120" s="6">
        <v>0</v>
      </c>
      <c r="K120" s="6">
        <v>-9.8000000000000007</v>
      </c>
    </row>
    <row r="121" spans="4:11" x14ac:dyDescent="0.3">
      <c r="D121" s="6">
        <v>120</v>
      </c>
      <c r="E121" s="6">
        <f t="shared" si="9"/>
        <v>1.1900000000000008</v>
      </c>
      <c r="F121" s="6">
        <f t="shared" si="16"/>
        <v>41.222809220139304</v>
      </c>
      <c r="G121" s="6">
        <f t="shared" si="16"/>
        <v>16.861110000000064</v>
      </c>
      <c r="H121" s="6">
        <f t="shared" si="17"/>
        <v>34.641016151377549</v>
      </c>
      <c r="I121" s="6">
        <f t="shared" si="17"/>
        <v>8.3379999999999779</v>
      </c>
      <c r="J121" s="6">
        <v>0</v>
      </c>
      <c r="K121" s="6">
        <v>-9.8000000000000007</v>
      </c>
    </row>
    <row r="122" spans="4:11" x14ac:dyDescent="0.3">
      <c r="D122" s="6">
        <v>121</v>
      </c>
      <c r="E122" s="6">
        <f t="shared" si="9"/>
        <v>1.2000000000000008</v>
      </c>
      <c r="F122" s="6">
        <f t="shared" si="16"/>
        <v>41.569219381653078</v>
      </c>
      <c r="G122" s="6">
        <f t="shared" si="16"/>
        <v>16.944000000000063</v>
      </c>
      <c r="H122" s="6">
        <f t="shared" si="17"/>
        <v>34.641016151377549</v>
      </c>
      <c r="I122" s="6">
        <f t="shared" si="17"/>
        <v>8.2399999999999771</v>
      </c>
      <c r="J122" s="6">
        <v>0</v>
      </c>
      <c r="K122" s="6">
        <v>-9.8000000000000007</v>
      </c>
    </row>
    <row r="123" spans="4:11" x14ac:dyDescent="0.3">
      <c r="D123" s="6">
        <v>122</v>
      </c>
      <c r="E123" s="6">
        <f t="shared" si="9"/>
        <v>1.2100000000000009</v>
      </c>
      <c r="F123" s="6">
        <f t="shared" si="16"/>
        <v>41.915629543166851</v>
      </c>
      <c r="G123" s="6">
        <f t="shared" si="16"/>
        <v>17.025910000000064</v>
      </c>
      <c r="H123" s="6">
        <f t="shared" si="17"/>
        <v>34.641016151377549</v>
      </c>
      <c r="I123" s="6">
        <f t="shared" si="17"/>
        <v>8.1419999999999764</v>
      </c>
      <c r="J123" s="6">
        <v>0</v>
      </c>
      <c r="K123" s="6">
        <v>-9.8000000000000007</v>
      </c>
    </row>
    <row r="124" spans="4:11" x14ac:dyDescent="0.3">
      <c r="D124" s="6">
        <v>123</v>
      </c>
      <c r="E124" s="6">
        <f t="shared" si="9"/>
        <v>1.2200000000000009</v>
      </c>
      <c r="F124" s="6">
        <f t="shared" si="16"/>
        <v>42.262039704680625</v>
      </c>
      <c r="G124" s="6">
        <f t="shared" si="16"/>
        <v>17.106840000000066</v>
      </c>
      <c r="H124" s="6">
        <f t="shared" si="17"/>
        <v>34.641016151377549</v>
      </c>
      <c r="I124" s="6">
        <f t="shared" si="17"/>
        <v>8.0439999999999756</v>
      </c>
      <c r="J124" s="6">
        <v>0</v>
      </c>
      <c r="K124" s="6">
        <v>-9.8000000000000007</v>
      </c>
    </row>
    <row r="125" spans="4:11" x14ac:dyDescent="0.3">
      <c r="D125" s="6">
        <v>124</v>
      </c>
      <c r="E125" s="6">
        <f t="shared" si="9"/>
        <v>1.2300000000000009</v>
      </c>
      <c r="F125" s="6">
        <f t="shared" si="16"/>
        <v>42.608449866194398</v>
      </c>
      <c r="G125" s="6">
        <f t="shared" si="16"/>
        <v>17.186790000000066</v>
      </c>
      <c r="H125" s="6">
        <f t="shared" si="17"/>
        <v>34.641016151377549</v>
      </c>
      <c r="I125" s="6">
        <f t="shared" si="17"/>
        <v>7.9459999999999757</v>
      </c>
      <c r="J125" s="6">
        <v>0</v>
      </c>
      <c r="K125" s="6">
        <v>-9.8000000000000007</v>
      </c>
    </row>
    <row r="126" spans="4:11" x14ac:dyDescent="0.3">
      <c r="D126" s="6">
        <v>125</v>
      </c>
      <c r="E126" s="6">
        <f t="shared" si="9"/>
        <v>1.2400000000000009</v>
      </c>
      <c r="F126" s="6">
        <f t="shared" si="16"/>
        <v>42.954860027708172</v>
      </c>
      <c r="G126" s="6">
        <f t="shared" si="16"/>
        <v>17.265760000000068</v>
      </c>
      <c r="H126" s="6">
        <f t="shared" si="17"/>
        <v>34.641016151377549</v>
      </c>
      <c r="I126" s="6">
        <f t="shared" si="17"/>
        <v>7.8479999999999759</v>
      </c>
      <c r="J126" s="6">
        <v>0</v>
      </c>
      <c r="K126" s="6">
        <v>-9.8000000000000007</v>
      </c>
    </row>
    <row r="127" spans="4:11" x14ac:dyDescent="0.3">
      <c r="D127" s="6">
        <v>126</v>
      </c>
      <c r="E127" s="6">
        <f t="shared" si="9"/>
        <v>1.2500000000000009</v>
      </c>
      <c r="F127" s="6">
        <f t="shared" si="16"/>
        <v>43.301270189221945</v>
      </c>
      <c r="G127" s="6">
        <f t="shared" si="16"/>
        <v>17.343750000000068</v>
      </c>
      <c r="H127" s="6">
        <f t="shared" si="17"/>
        <v>34.641016151377549</v>
      </c>
      <c r="I127" s="6">
        <f t="shared" si="17"/>
        <v>7.749999999999976</v>
      </c>
      <c r="J127" s="6">
        <v>0</v>
      </c>
      <c r="K127" s="6">
        <v>-9.8000000000000007</v>
      </c>
    </row>
    <row r="128" spans="4:11" x14ac:dyDescent="0.3">
      <c r="D128" s="6">
        <v>127</v>
      </c>
      <c r="E128" s="6">
        <f t="shared" si="9"/>
        <v>1.2600000000000009</v>
      </c>
      <c r="F128" s="6">
        <f t="shared" si="16"/>
        <v>43.647680350735719</v>
      </c>
      <c r="G128" s="6">
        <f t="shared" si="16"/>
        <v>17.420760000000069</v>
      </c>
      <c r="H128" s="6">
        <f t="shared" si="17"/>
        <v>34.641016151377549</v>
      </c>
      <c r="I128" s="6">
        <f t="shared" si="17"/>
        <v>7.6519999999999762</v>
      </c>
      <c r="J128" s="6">
        <v>0</v>
      </c>
      <c r="K128" s="6">
        <v>-9.8000000000000007</v>
      </c>
    </row>
    <row r="129" spans="4:11" x14ac:dyDescent="0.3">
      <c r="D129" s="6">
        <v>128</v>
      </c>
      <c r="E129" s="6">
        <f t="shared" si="9"/>
        <v>1.2700000000000009</v>
      </c>
      <c r="F129" s="6">
        <f t="shared" si="16"/>
        <v>43.994090512249493</v>
      </c>
      <c r="G129" s="6">
        <f t="shared" si="16"/>
        <v>17.496790000000068</v>
      </c>
      <c r="H129" s="6">
        <f t="shared" si="17"/>
        <v>34.641016151377549</v>
      </c>
      <c r="I129" s="6">
        <f t="shared" si="17"/>
        <v>7.5539999999999763</v>
      </c>
      <c r="J129" s="6">
        <v>0</v>
      </c>
      <c r="K129" s="6">
        <v>-9.8000000000000007</v>
      </c>
    </row>
    <row r="130" spans="4:11" x14ac:dyDescent="0.3">
      <c r="D130" s="6">
        <v>129</v>
      </c>
      <c r="E130" s="6">
        <f t="shared" si="9"/>
        <v>1.2800000000000009</v>
      </c>
      <c r="F130" s="6">
        <f t="shared" si="16"/>
        <v>44.340500673763266</v>
      </c>
      <c r="G130" s="6">
        <f t="shared" si="16"/>
        <v>17.571840000000069</v>
      </c>
      <c r="H130" s="6">
        <f t="shared" si="17"/>
        <v>34.641016151377549</v>
      </c>
      <c r="I130" s="6">
        <f t="shared" si="17"/>
        <v>7.4559999999999764</v>
      </c>
      <c r="J130" s="6">
        <v>0</v>
      </c>
      <c r="K130" s="6">
        <v>-9.8000000000000007</v>
      </c>
    </row>
    <row r="131" spans="4:11" x14ac:dyDescent="0.3">
      <c r="D131" s="6">
        <v>130</v>
      </c>
      <c r="E131" s="6">
        <f t="shared" si="9"/>
        <v>1.2900000000000009</v>
      </c>
      <c r="F131" s="6">
        <f t="shared" si="16"/>
        <v>44.68691083527704</v>
      </c>
      <c r="G131" s="6">
        <f t="shared" si="16"/>
        <v>17.645910000000068</v>
      </c>
      <c r="H131" s="6">
        <f t="shared" si="17"/>
        <v>34.641016151377549</v>
      </c>
      <c r="I131" s="6">
        <f t="shared" si="17"/>
        <v>7.3579999999999766</v>
      </c>
      <c r="J131" s="6">
        <v>0</v>
      </c>
      <c r="K131" s="6">
        <v>-9.8000000000000007</v>
      </c>
    </row>
    <row r="132" spans="4:11" x14ac:dyDescent="0.3">
      <c r="D132" s="6">
        <v>131</v>
      </c>
      <c r="E132" s="6">
        <f t="shared" ref="E132:E195" si="18">$B$2+E131</f>
        <v>1.3000000000000009</v>
      </c>
      <c r="F132" s="6">
        <f t="shared" ref="F132:G147" si="19">F131+H131*$B$2+0.5*J131*$B$2^2</f>
        <v>45.033320996790813</v>
      </c>
      <c r="G132" s="6">
        <f t="shared" si="19"/>
        <v>17.719000000000069</v>
      </c>
      <c r="H132" s="6">
        <f t="shared" ref="H132:I147" si="20">H131+J131*$B$2</f>
        <v>34.641016151377549</v>
      </c>
      <c r="I132" s="6">
        <f t="shared" si="20"/>
        <v>7.2599999999999767</v>
      </c>
      <c r="J132" s="6">
        <v>0</v>
      </c>
      <c r="K132" s="6">
        <v>-9.8000000000000007</v>
      </c>
    </row>
    <row r="133" spans="4:11" x14ac:dyDescent="0.3">
      <c r="D133" s="6">
        <v>132</v>
      </c>
      <c r="E133" s="6">
        <f t="shared" si="18"/>
        <v>1.3100000000000009</v>
      </c>
      <c r="F133" s="6">
        <f t="shared" si="19"/>
        <v>45.379731158304587</v>
      </c>
      <c r="G133" s="6">
        <f t="shared" si="19"/>
        <v>17.791110000000071</v>
      </c>
      <c r="H133" s="6">
        <f t="shared" si="20"/>
        <v>34.641016151377549</v>
      </c>
      <c r="I133" s="6">
        <f t="shared" si="20"/>
        <v>7.1619999999999768</v>
      </c>
      <c r="J133" s="6">
        <v>0</v>
      </c>
      <c r="K133" s="6">
        <v>-9.8000000000000007</v>
      </c>
    </row>
    <row r="134" spans="4:11" x14ac:dyDescent="0.3">
      <c r="D134" s="6">
        <v>133</v>
      </c>
      <c r="E134" s="6">
        <f t="shared" si="18"/>
        <v>1.320000000000001</v>
      </c>
      <c r="F134" s="6">
        <f t="shared" si="19"/>
        <v>45.72614131981836</v>
      </c>
      <c r="G134" s="6">
        <f t="shared" si="19"/>
        <v>17.862240000000071</v>
      </c>
      <c r="H134" s="6">
        <f t="shared" si="20"/>
        <v>34.641016151377549</v>
      </c>
      <c r="I134" s="6">
        <f t="shared" si="20"/>
        <v>7.063999999999977</v>
      </c>
      <c r="J134" s="6">
        <v>0</v>
      </c>
      <c r="K134" s="6">
        <v>-9.8000000000000007</v>
      </c>
    </row>
    <row r="135" spans="4:11" x14ac:dyDescent="0.3">
      <c r="D135" s="6">
        <v>134</v>
      </c>
      <c r="E135" s="6">
        <f t="shared" si="18"/>
        <v>1.330000000000001</v>
      </c>
      <c r="F135" s="6">
        <f t="shared" si="19"/>
        <v>46.072551481332134</v>
      </c>
      <c r="G135" s="6">
        <f t="shared" si="19"/>
        <v>17.932390000000073</v>
      </c>
      <c r="H135" s="6">
        <f t="shared" si="20"/>
        <v>34.641016151377549</v>
      </c>
      <c r="I135" s="6">
        <f t="shared" si="20"/>
        <v>6.9659999999999771</v>
      </c>
      <c r="J135" s="6">
        <v>0</v>
      </c>
      <c r="K135" s="6">
        <v>-9.8000000000000007</v>
      </c>
    </row>
    <row r="136" spans="4:11" x14ac:dyDescent="0.3">
      <c r="D136" s="6">
        <v>135</v>
      </c>
      <c r="E136" s="6">
        <f t="shared" si="18"/>
        <v>1.340000000000001</v>
      </c>
      <c r="F136" s="6">
        <f t="shared" si="19"/>
        <v>46.418961642845908</v>
      </c>
      <c r="G136" s="6">
        <f t="shared" si="19"/>
        <v>18.001560000000072</v>
      </c>
      <c r="H136" s="6">
        <f t="shared" si="20"/>
        <v>34.641016151377549</v>
      </c>
      <c r="I136" s="6">
        <f t="shared" si="20"/>
        <v>6.8679999999999772</v>
      </c>
      <c r="J136" s="6">
        <v>0</v>
      </c>
      <c r="K136" s="6">
        <v>-9.8000000000000007</v>
      </c>
    </row>
    <row r="137" spans="4:11" x14ac:dyDescent="0.3">
      <c r="D137" s="6">
        <v>136</v>
      </c>
      <c r="E137" s="6">
        <f t="shared" si="18"/>
        <v>1.350000000000001</v>
      </c>
      <c r="F137" s="6">
        <f t="shared" si="19"/>
        <v>46.765371804359681</v>
      </c>
      <c r="G137" s="6">
        <f t="shared" si="19"/>
        <v>18.069750000000074</v>
      </c>
      <c r="H137" s="6">
        <f t="shared" si="20"/>
        <v>34.641016151377549</v>
      </c>
      <c r="I137" s="6">
        <f t="shared" si="20"/>
        <v>6.7699999999999774</v>
      </c>
      <c r="J137" s="6">
        <v>0</v>
      </c>
      <c r="K137" s="6">
        <v>-9.8000000000000007</v>
      </c>
    </row>
    <row r="138" spans="4:11" x14ac:dyDescent="0.3">
      <c r="D138" s="6">
        <v>137</v>
      </c>
      <c r="E138" s="6">
        <f t="shared" si="18"/>
        <v>1.360000000000001</v>
      </c>
      <c r="F138" s="6">
        <f t="shared" si="19"/>
        <v>47.111781965873455</v>
      </c>
      <c r="G138" s="6">
        <f t="shared" si="19"/>
        <v>18.136960000000073</v>
      </c>
      <c r="H138" s="6">
        <f t="shared" si="20"/>
        <v>34.641016151377549</v>
      </c>
      <c r="I138" s="6">
        <f t="shared" si="20"/>
        <v>6.6719999999999775</v>
      </c>
      <c r="J138" s="6">
        <v>0</v>
      </c>
      <c r="K138" s="6">
        <v>-9.8000000000000007</v>
      </c>
    </row>
    <row r="139" spans="4:11" x14ac:dyDescent="0.3">
      <c r="D139" s="6">
        <v>138</v>
      </c>
      <c r="E139" s="6">
        <f t="shared" si="18"/>
        <v>1.370000000000001</v>
      </c>
      <c r="F139" s="6">
        <f t="shared" si="19"/>
        <v>47.458192127387228</v>
      </c>
      <c r="G139" s="6">
        <f t="shared" si="19"/>
        <v>18.203190000000074</v>
      </c>
      <c r="H139" s="6">
        <f t="shared" si="20"/>
        <v>34.641016151377549</v>
      </c>
      <c r="I139" s="6">
        <f t="shared" si="20"/>
        <v>6.5739999999999776</v>
      </c>
      <c r="J139" s="6">
        <v>0</v>
      </c>
      <c r="K139" s="6">
        <v>-9.8000000000000007</v>
      </c>
    </row>
    <row r="140" spans="4:11" x14ac:dyDescent="0.3">
      <c r="D140" s="6">
        <v>139</v>
      </c>
      <c r="E140" s="6">
        <f t="shared" si="18"/>
        <v>1.380000000000001</v>
      </c>
      <c r="F140" s="6">
        <f t="shared" si="19"/>
        <v>47.804602288901002</v>
      </c>
      <c r="G140" s="6">
        <f t="shared" si="19"/>
        <v>18.268440000000073</v>
      </c>
      <c r="H140" s="6">
        <f t="shared" si="20"/>
        <v>34.641016151377549</v>
      </c>
      <c r="I140" s="6">
        <f t="shared" si="20"/>
        <v>6.4759999999999778</v>
      </c>
      <c r="J140" s="6">
        <v>0</v>
      </c>
      <c r="K140" s="6">
        <v>-9.8000000000000007</v>
      </c>
    </row>
    <row r="141" spans="4:11" x14ac:dyDescent="0.3">
      <c r="D141" s="6">
        <v>140</v>
      </c>
      <c r="E141" s="6">
        <f t="shared" si="18"/>
        <v>1.390000000000001</v>
      </c>
      <c r="F141" s="6">
        <f t="shared" si="19"/>
        <v>48.151012450414775</v>
      </c>
      <c r="G141" s="6">
        <f t="shared" si="19"/>
        <v>18.332710000000073</v>
      </c>
      <c r="H141" s="6">
        <f t="shared" si="20"/>
        <v>34.641016151377549</v>
      </c>
      <c r="I141" s="6">
        <f t="shared" si="20"/>
        <v>6.3779999999999779</v>
      </c>
      <c r="J141" s="6">
        <v>0</v>
      </c>
      <c r="K141" s="6">
        <v>-9.8000000000000007</v>
      </c>
    </row>
    <row r="142" spans="4:11" x14ac:dyDescent="0.3">
      <c r="D142" s="6">
        <v>141</v>
      </c>
      <c r="E142" s="6">
        <f t="shared" si="18"/>
        <v>1.400000000000001</v>
      </c>
      <c r="F142" s="6">
        <f t="shared" si="19"/>
        <v>48.497422611928549</v>
      </c>
      <c r="G142" s="6">
        <f t="shared" si="19"/>
        <v>18.396000000000075</v>
      </c>
      <c r="H142" s="6">
        <f t="shared" si="20"/>
        <v>34.641016151377549</v>
      </c>
      <c r="I142" s="6">
        <f t="shared" si="20"/>
        <v>6.279999999999978</v>
      </c>
      <c r="J142" s="6">
        <v>0</v>
      </c>
      <c r="K142" s="6">
        <v>-9.8000000000000007</v>
      </c>
    </row>
    <row r="143" spans="4:11" x14ac:dyDescent="0.3">
      <c r="D143" s="6">
        <v>142</v>
      </c>
      <c r="E143" s="6">
        <f t="shared" si="18"/>
        <v>1.410000000000001</v>
      </c>
      <c r="F143" s="6">
        <f t="shared" si="19"/>
        <v>48.843832773442323</v>
      </c>
      <c r="G143" s="6">
        <f t="shared" si="19"/>
        <v>18.458310000000075</v>
      </c>
      <c r="H143" s="6">
        <f t="shared" si="20"/>
        <v>34.641016151377549</v>
      </c>
      <c r="I143" s="6">
        <f t="shared" si="20"/>
        <v>6.1819999999999782</v>
      </c>
      <c r="J143" s="6">
        <v>0</v>
      </c>
      <c r="K143" s="6">
        <v>-9.8000000000000007</v>
      </c>
    </row>
    <row r="144" spans="4:11" x14ac:dyDescent="0.3">
      <c r="D144" s="6">
        <v>143</v>
      </c>
      <c r="E144" s="6">
        <f t="shared" si="18"/>
        <v>1.420000000000001</v>
      </c>
      <c r="F144" s="6">
        <f t="shared" si="19"/>
        <v>49.190242934956096</v>
      </c>
      <c r="G144" s="6">
        <f t="shared" si="19"/>
        <v>18.519640000000077</v>
      </c>
      <c r="H144" s="6">
        <f t="shared" si="20"/>
        <v>34.641016151377549</v>
      </c>
      <c r="I144" s="6">
        <f t="shared" si="20"/>
        <v>6.0839999999999783</v>
      </c>
      <c r="J144" s="6">
        <v>0</v>
      </c>
      <c r="K144" s="6">
        <v>-9.8000000000000007</v>
      </c>
    </row>
    <row r="145" spans="4:11" x14ac:dyDescent="0.3">
      <c r="D145" s="6">
        <v>144</v>
      </c>
      <c r="E145" s="6">
        <f t="shared" si="18"/>
        <v>1.430000000000001</v>
      </c>
      <c r="F145" s="6">
        <f t="shared" si="19"/>
        <v>49.53665309646987</v>
      </c>
      <c r="G145" s="6">
        <f t="shared" si="19"/>
        <v>18.579990000000077</v>
      </c>
      <c r="H145" s="6">
        <f t="shared" si="20"/>
        <v>34.641016151377549</v>
      </c>
      <c r="I145" s="6">
        <f t="shared" si="20"/>
        <v>5.9859999999999784</v>
      </c>
      <c r="J145" s="6">
        <v>0</v>
      </c>
      <c r="K145" s="6">
        <v>-9.8000000000000007</v>
      </c>
    </row>
    <row r="146" spans="4:11" x14ac:dyDescent="0.3">
      <c r="D146" s="6">
        <v>145</v>
      </c>
      <c r="E146" s="6">
        <f t="shared" si="18"/>
        <v>1.4400000000000011</v>
      </c>
      <c r="F146" s="6">
        <f t="shared" si="19"/>
        <v>49.883063257983643</v>
      </c>
      <c r="G146" s="6">
        <f t="shared" si="19"/>
        <v>18.639360000000078</v>
      </c>
      <c r="H146" s="6">
        <f t="shared" si="20"/>
        <v>34.641016151377549</v>
      </c>
      <c r="I146" s="6">
        <f t="shared" si="20"/>
        <v>5.8879999999999786</v>
      </c>
      <c r="J146" s="6">
        <v>0</v>
      </c>
      <c r="K146" s="6">
        <v>-9.8000000000000007</v>
      </c>
    </row>
    <row r="147" spans="4:11" x14ac:dyDescent="0.3">
      <c r="D147" s="6">
        <v>146</v>
      </c>
      <c r="E147" s="6">
        <f t="shared" si="18"/>
        <v>1.4500000000000011</v>
      </c>
      <c r="F147" s="6">
        <f t="shared" si="19"/>
        <v>50.229473419497417</v>
      </c>
      <c r="G147" s="6">
        <f t="shared" si="19"/>
        <v>18.697750000000077</v>
      </c>
      <c r="H147" s="6">
        <f t="shared" si="20"/>
        <v>34.641016151377549</v>
      </c>
      <c r="I147" s="6">
        <f t="shared" si="20"/>
        <v>5.7899999999999787</v>
      </c>
      <c r="J147" s="6">
        <v>0</v>
      </c>
      <c r="K147" s="6">
        <v>-9.8000000000000007</v>
      </c>
    </row>
    <row r="148" spans="4:11" x14ac:dyDescent="0.3">
      <c r="D148" s="6">
        <v>147</v>
      </c>
      <c r="E148" s="6">
        <f t="shared" si="18"/>
        <v>1.4600000000000011</v>
      </c>
      <c r="F148" s="6">
        <f t="shared" ref="F148:G163" si="21">F147+H147*$B$2+0.5*J147*$B$2^2</f>
        <v>50.57588358101119</v>
      </c>
      <c r="G148" s="6">
        <f t="shared" si="21"/>
        <v>18.755160000000078</v>
      </c>
      <c r="H148" s="6">
        <f t="shared" ref="H148:I163" si="22">H147+J147*$B$2</f>
        <v>34.641016151377549</v>
      </c>
      <c r="I148" s="6">
        <f t="shared" si="22"/>
        <v>5.6919999999999789</v>
      </c>
      <c r="J148" s="6">
        <v>0</v>
      </c>
      <c r="K148" s="6">
        <v>-9.8000000000000007</v>
      </c>
    </row>
    <row r="149" spans="4:11" x14ac:dyDescent="0.3">
      <c r="D149" s="6">
        <v>148</v>
      </c>
      <c r="E149" s="6">
        <f t="shared" si="18"/>
        <v>1.4700000000000011</v>
      </c>
      <c r="F149" s="6">
        <f t="shared" si="21"/>
        <v>50.922293742524964</v>
      </c>
      <c r="G149" s="6">
        <f t="shared" si="21"/>
        <v>18.811590000000077</v>
      </c>
      <c r="H149" s="6">
        <f t="shared" si="22"/>
        <v>34.641016151377549</v>
      </c>
      <c r="I149" s="6">
        <f t="shared" si="22"/>
        <v>5.593999999999979</v>
      </c>
      <c r="J149" s="6">
        <v>0</v>
      </c>
      <c r="K149" s="6">
        <v>-9.8000000000000007</v>
      </c>
    </row>
    <row r="150" spans="4:11" x14ac:dyDescent="0.3">
      <c r="D150" s="6">
        <v>149</v>
      </c>
      <c r="E150" s="6">
        <f t="shared" si="18"/>
        <v>1.4800000000000011</v>
      </c>
      <c r="F150" s="6">
        <f t="shared" si="21"/>
        <v>51.268703904038738</v>
      </c>
      <c r="G150" s="6">
        <f t="shared" si="21"/>
        <v>18.867040000000078</v>
      </c>
      <c r="H150" s="6">
        <f t="shared" si="22"/>
        <v>34.641016151377549</v>
      </c>
      <c r="I150" s="6">
        <f t="shared" si="22"/>
        <v>5.4959999999999791</v>
      </c>
      <c r="J150" s="6">
        <v>0</v>
      </c>
      <c r="K150" s="6">
        <v>-9.8000000000000007</v>
      </c>
    </row>
    <row r="151" spans="4:11" x14ac:dyDescent="0.3">
      <c r="D151" s="6">
        <v>150</v>
      </c>
      <c r="E151" s="6">
        <f t="shared" si="18"/>
        <v>1.4900000000000011</v>
      </c>
      <c r="F151" s="6">
        <f t="shared" si="21"/>
        <v>51.615114065552511</v>
      </c>
      <c r="G151" s="6">
        <f t="shared" si="21"/>
        <v>18.92151000000008</v>
      </c>
      <c r="H151" s="6">
        <f t="shared" si="22"/>
        <v>34.641016151377549</v>
      </c>
      <c r="I151" s="6">
        <f t="shared" si="22"/>
        <v>5.3979999999999793</v>
      </c>
      <c r="J151" s="6">
        <v>0</v>
      </c>
      <c r="K151" s="6">
        <v>-9.8000000000000007</v>
      </c>
    </row>
    <row r="152" spans="4:11" x14ac:dyDescent="0.3">
      <c r="D152" s="6">
        <v>151</v>
      </c>
      <c r="E152" s="6">
        <f t="shared" si="18"/>
        <v>1.5000000000000011</v>
      </c>
      <c r="F152" s="6">
        <f t="shared" si="21"/>
        <v>51.961524227066285</v>
      </c>
      <c r="G152" s="6">
        <f t="shared" si="21"/>
        <v>18.97500000000008</v>
      </c>
      <c r="H152" s="6">
        <f t="shared" si="22"/>
        <v>34.641016151377549</v>
      </c>
      <c r="I152" s="6">
        <f t="shared" si="22"/>
        <v>5.2999999999999794</v>
      </c>
      <c r="J152" s="6">
        <v>0</v>
      </c>
      <c r="K152" s="6">
        <v>-9.8000000000000007</v>
      </c>
    </row>
    <row r="153" spans="4:11" x14ac:dyDescent="0.3">
      <c r="D153" s="6">
        <v>152</v>
      </c>
      <c r="E153" s="6">
        <f t="shared" si="18"/>
        <v>1.5100000000000011</v>
      </c>
      <c r="F153" s="6">
        <f t="shared" si="21"/>
        <v>52.307934388580058</v>
      </c>
      <c r="G153" s="6">
        <f t="shared" si="21"/>
        <v>19.027510000000081</v>
      </c>
      <c r="H153" s="6">
        <f t="shared" si="22"/>
        <v>34.641016151377549</v>
      </c>
      <c r="I153" s="6">
        <f t="shared" si="22"/>
        <v>5.2019999999999795</v>
      </c>
      <c r="J153" s="6">
        <v>0</v>
      </c>
      <c r="K153" s="6">
        <v>-9.8000000000000007</v>
      </c>
    </row>
    <row r="154" spans="4:11" x14ac:dyDescent="0.3">
      <c r="D154" s="6">
        <v>153</v>
      </c>
      <c r="E154" s="6">
        <f t="shared" si="18"/>
        <v>1.5200000000000011</v>
      </c>
      <c r="F154" s="6">
        <f t="shared" si="21"/>
        <v>52.654344550093832</v>
      </c>
      <c r="G154" s="6">
        <f t="shared" si="21"/>
        <v>19.079040000000081</v>
      </c>
      <c r="H154" s="6">
        <f t="shared" si="22"/>
        <v>34.641016151377549</v>
      </c>
      <c r="I154" s="6">
        <f t="shared" si="22"/>
        <v>5.1039999999999797</v>
      </c>
      <c r="J154" s="6">
        <v>0</v>
      </c>
      <c r="K154" s="6">
        <v>-9.8000000000000007</v>
      </c>
    </row>
    <row r="155" spans="4:11" x14ac:dyDescent="0.3">
      <c r="D155" s="6">
        <v>154</v>
      </c>
      <c r="E155" s="6">
        <f t="shared" si="18"/>
        <v>1.5300000000000011</v>
      </c>
      <c r="F155" s="6">
        <f t="shared" si="21"/>
        <v>53.000754711607605</v>
      </c>
      <c r="G155" s="6">
        <f t="shared" si="21"/>
        <v>19.129590000000082</v>
      </c>
      <c r="H155" s="6">
        <f t="shared" si="22"/>
        <v>34.641016151377549</v>
      </c>
      <c r="I155" s="6">
        <f t="shared" si="22"/>
        <v>5.0059999999999798</v>
      </c>
      <c r="J155" s="6">
        <v>0</v>
      </c>
      <c r="K155" s="6">
        <v>-9.8000000000000007</v>
      </c>
    </row>
    <row r="156" spans="4:11" x14ac:dyDescent="0.3">
      <c r="D156" s="6">
        <v>155</v>
      </c>
      <c r="E156" s="6">
        <f t="shared" si="18"/>
        <v>1.5400000000000011</v>
      </c>
      <c r="F156" s="6">
        <f t="shared" si="21"/>
        <v>53.347164873121379</v>
      </c>
      <c r="G156" s="6">
        <f t="shared" si="21"/>
        <v>19.179160000000081</v>
      </c>
      <c r="H156" s="6">
        <f t="shared" si="22"/>
        <v>34.641016151377549</v>
      </c>
      <c r="I156" s="6">
        <f t="shared" si="22"/>
        <v>4.9079999999999799</v>
      </c>
      <c r="J156" s="6">
        <v>0</v>
      </c>
      <c r="K156" s="6">
        <v>-9.8000000000000007</v>
      </c>
    </row>
    <row r="157" spans="4:11" x14ac:dyDescent="0.3">
      <c r="D157" s="6">
        <v>156</v>
      </c>
      <c r="E157" s="6">
        <f t="shared" si="18"/>
        <v>1.5500000000000012</v>
      </c>
      <c r="F157" s="6">
        <f t="shared" si="21"/>
        <v>53.693575034635153</v>
      </c>
      <c r="G157" s="6">
        <f t="shared" si="21"/>
        <v>19.227750000000082</v>
      </c>
      <c r="H157" s="6">
        <f t="shared" si="22"/>
        <v>34.641016151377549</v>
      </c>
      <c r="I157" s="6">
        <f t="shared" si="22"/>
        <v>4.8099999999999801</v>
      </c>
      <c r="J157" s="6">
        <v>0</v>
      </c>
      <c r="K157" s="6">
        <v>-9.8000000000000007</v>
      </c>
    </row>
    <row r="158" spans="4:11" x14ac:dyDescent="0.3">
      <c r="D158" s="6">
        <v>157</v>
      </c>
      <c r="E158" s="6">
        <f t="shared" si="18"/>
        <v>1.5600000000000012</v>
      </c>
      <c r="F158" s="6">
        <f t="shared" si="21"/>
        <v>54.039985196148926</v>
      </c>
      <c r="G158" s="6">
        <f t="shared" si="21"/>
        <v>19.275360000000081</v>
      </c>
      <c r="H158" s="6">
        <f t="shared" si="22"/>
        <v>34.641016151377549</v>
      </c>
      <c r="I158" s="6">
        <f t="shared" si="22"/>
        <v>4.7119999999999802</v>
      </c>
      <c r="J158" s="6">
        <v>0</v>
      </c>
      <c r="K158" s="6">
        <v>-9.8000000000000007</v>
      </c>
    </row>
    <row r="159" spans="4:11" x14ac:dyDescent="0.3">
      <c r="D159" s="6">
        <v>158</v>
      </c>
      <c r="E159" s="6">
        <f t="shared" si="18"/>
        <v>1.5700000000000012</v>
      </c>
      <c r="F159" s="6">
        <f t="shared" si="21"/>
        <v>54.3863953576627</v>
      </c>
      <c r="G159" s="6">
        <f t="shared" si="21"/>
        <v>19.321990000000081</v>
      </c>
      <c r="H159" s="6">
        <f t="shared" si="22"/>
        <v>34.641016151377549</v>
      </c>
      <c r="I159" s="6">
        <f t="shared" si="22"/>
        <v>4.6139999999999803</v>
      </c>
      <c r="J159" s="6">
        <v>0</v>
      </c>
      <c r="K159" s="6">
        <v>-9.8000000000000007</v>
      </c>
    </row>
    <row r="160" spans="4:11" x14ac:dyDescent="0.3">
      <c r="D160" s="6">
        <v>159</v>
      </c>
      <c r="E160" s="6">
        <f t="shared" si="18"/>
        <v>1.5800000000000012</v>
      </c>
      <c r="F160" s="6">
        <f t="shared" si="21"/>
        <v>54.732805519176473</v>
      </c>
      <c r="G160" s="6">
        <f t="shared" si="21"/>
        <v>19.367640000000083</v>
      </c>
      <c r="H160" s="6">
        <f t="shared" si="22"/>
        <v>34.641016151377549</v>
      </c>
      <c r="I160" s="6">
        <f t="shared" si="22"/>
        <v>4.5159999999999805</v>
      </c>
      <c r="J160" s="6">
        <v>0</v>
      </c>
      <c r="K160" s="6">
        <v>-9.8000000000000007</v>
      </c>
    </row>
    <row r="161" spans="4:11" x14ac:dyDescent="0.3">
      <c r="D161" s="6">
        <v>160</v>
      </c>
      <c r="E161" s="6">
        <f t="shared" si="18"/>
        <v>1.5900000000000012</v>
      </c>
      <c r="F161" s="6">
        <f t="shared" si="21"/>
        <v>55.079215680690247</v>
      </c>
      <c r="G161" s="6">
        <f t="shared" si="21"/>
        <v>19.412310000000083</v>
      </c>
      <c r="H161" s="6">
        <f t="shared" si="22"/>
        <v>34.641016151377549</v>
      </c>
      <c r="I161" s="6">
        <f t="shared" si="22"/>
        <v>4.4179999999999806</v>
      </c>
      <c r="J161" s="6">
        <v>0</v>
      </c>
      <c r="K161" s="6">
        <v>-9.8000000000000007</v>
      </c>
    </row>
    <row r="162" spans="4:11" x14ac:dyDescent="0.3">
      <c r="D162" s="6">
        <v>161</v>
      </c>
      <c r="E162" s="6">
        <f t="shared" si="18"/>
        <v>1.6000000000000012</v>
      </c>
      <c r="F162" s="6">
        <f t="shared" si="21"/>
        <v>55.42562584220402</v>
      </c>
      <c r="G162" s="6">
        <f t="shared" si="21"/>
        <v>19.456000000000085</v>
      </c>
      <c r="H162" s="6">
        <f t="shared" si="22"/>
        <v>34.641016151377549</v>
      </c>
      <c r="I162" s="6">
        <f t="shared" si="22"/>
        <v>4.3199999999999807</v>
      </c>
      <c r="J162" s="6">
        <v>0</v>
      </c>
      <c r="K162" s="6">
        <v>-9.8000000000000007</v>
      </c>
    </row>
    <row r="163" spans="4:11" x14ac:dyDescent="0.3">
      <c r="D163" s="6">
        <v>162</v>
      </c>
      <c r="E163" s="6">
        <f t="shared" si="18"/>
        <v>1.6100000000000012</v>
      </c>
      <c r="F163" s="6">
        <f t="shared" si="21"/>
        <v>55.772036003717794</v>
      </c>
      <c r="G163" s="6">
        <f t="shared" si="21"/>
        <v>19.498710000000084</v>
      </c>
      <c r="H163" s="6">
        <f t="shared" si="22"/>
        <v>34.641016151377549</v>
      </c>
      <c r="I163" s="6">
        <f t="shared" si="22"/>
        <v>4.2219999999999809</v>
      </c>
      <c r="J163" s="6">
        <v>0</v>
      </c>
      <c r="K163" s="6">
        <v>-9.8000000000000007</v>
      </c>
    </row>
    <row r="164" spans="4:11" x14ac:dyDescent="0.3">
      <c r="D164" s="6">
        <v>163</v>
      </c>
      <c r="E164" s="6">
        <f t="shared" si="18"/>
        <v>1.6200000000000012</v>
      </c>
      <c r="F164" s="6">
        <f t="shared" ref="F164:G179" si="23">F163+H163*$B$2+0.5*J163*$B$2^2</f>
        <v>56.118446165231568</v>
      </c>
      <c r="G164" s="6">
        <f t="shared" si="23"/>
        <v>19.540440000000086</v>
      </c>
      <c r="H164" s="6">
        <f t="shared" ref="H164:I179" si="24">H163+J163*$B$2</f>
        <v>34.641016151377549</v>
      </c>
      <c r="I164" s="6">
        <f t="shared" si="24"/>
        <v>4.123999999999981</v>
      </c>
      <c r="J164" s="6">
        <v>0</v>
      </c>
      <c r="K164" s="6">
        <v>-9.8000000000000007</v>
      </c>
    </row>
    <row r="165" spans="4:11" x14ac:dyDescent="0.3">
      <c r="D165" s="6">
        <v>164</v>
      </c>
      <c r="E165" s="6">
        <f t="shared" si="18"/>
        <v>1.6300000000000012</v>
      </c>
      <c r="F165" s="6">
        <f t="shared" si="23"/>
        <v>56.464856326745341</v>
      </c>
      <c r="G165" s="6">
        <f t="shared" si="23"/>
        <v>19.581190000000085</v>
      </c>
      <c r="H165" s="6">
        <f t="shared" si="24"/>
        <v>34.641016151377549</v>
      </c>
      <c r="I165" s="6">
        <f t="shared" si="24"/>
        <v>4.0259999999999811</v>
      </c>
      <c r="J165" s="6">
        <v>0</v>
      </c>
      <c r="K165" s="6">
        <v>-9.8000000000000007</v>
      </c>
    </row>
    <row r="166" spans="4:11" x14ac:dyDescent="0.3">
      <c r="D166" s="6">
        <v>165</v>
      </c>
      <c r="E166" s="6">
        <f t="shared" si="18"/>
        <v>1.6400000000000012</v>
      </c>
      <c r="F166" s="6">
        <f t="shared" si="23"/>
        <v>56.811266488259115</v>
      </c>
      <c r="G166" s="6">
        <f t="shared" si="23"/>
        <v>19.620960000000085</v>
      </c>
      <c r="H166" s="6">
        <f t="shared" si="24"/>
        <v>34.641016151377549</v>
      </c>
      <c r="I166" s="6">
        <f t="shared" si="24"/>
        <v>3.9279999999999813</v>
      </c>
      <c r="J166" s="6">
        <v>0</v>
      </c>
      <c r="K166" s="6">
        <v>-9.8000000000000007</v>
      </c>
    </row>
    <row r="167" spans="4:11" x14ac:dyDescent="0.3">
      <c r="D167" s="6">
        <v>166</v>
      </c>
      <c r="E167" s="6">
        <f t="shared" si="18"/>
        <v>1.6500000000000012</v>
      </c>
      <c r="F167" s="6">
        <f t="shared" si="23"/>
        <v>57.157676649772888</v>
      </c>
      <c r="G167" s="6">
        <f t="shared" si="23"/>
        <v>19.659750000000088</v>
      </c>
      <c r="H167" s="6">
        <f t="shared" si="24"/>
        <v>34.641016151377549</v>
      </c>
      <c r="I167" s="6">
        <f t="shared" si="24"/>
        <v>3.8299999999999814</v>
      </c>
      <c r="J167" s="6">
        <v>0</v>
      </c>
      <c r="K167" s="6">
        <v>-9.8000000000000007</v>
      </c>
    </row>
    <row r="168" spans="4:11" x14ac:dyDescent="0.3">
      <c r="D168" s="6">
        <v>167</v>
      </c>
      <c r="E168" s="6">
        <f t="shared" si="18"/>
        <v>1.6600000000000013</v>
      </c>
      <c r="F168" s="6">
        <f t="shared" si="23"/>
        <v>57.504086811286662</v>
      </c>
      <c r="G168" s="6">
        <f t="shared" si="23"/>
        <v>19.697560000000088</v>
      </c>
      <c r="H168" s="6">
        <f t="shared" si="24"/>
        <v>34.641016151377549</v>
      </c>
      <c r="I168" s="6">
        <f t="shared" si="24"/>
        <v>3.7319999999999816</v>
      </c>
      <c r="J168" s="6">
        <v>0</v>
      </c>
      <c r="K168" s="6">
        <v>-9.8000000000000007</v>
      </c>
    </row>
    <row r="169" spans="4:11" x14ac:dyDescent="0.3">
      <c r="D169" s="6">
        <v>168</v>
      </c>
      <c r="E169" s="6">
        <f t="shared" si="18"/>
        <v>1.6700000000000013</v>
      </c>
      <c r="F169" s="6">
        <f t="shared" si="23"/>
        <v>57.850496972800435</v>
      </c>
      <c r="G169" s="6">
        <f t="shared" si="23"/>
        <v>19.73439000000009</v>
      </c>
      <c r="H169" s="6">
        <f t="shared" si="24"/>
        <v>34.641016151377549</v>
      </c>
      <c r="I169" s="6">
        <f t="shared" si="24"/>
        <v>3.6339999999999817</v>
      </c>
      <c r="J169" s="6">
        <v>0</v>
      </c>
      <c r="K169" s="6">
        <v>-9.8000000000000007</v>
      </c>
    </row>
    <row r="170" spans="4:11" x14ac:dyDescent="0.3">
      <c r="D170" s="6">
        <v>169</v>
      </c>
      <c r="E170" s="6">
        <f t="shared" si="18"/>
        <v>1.6800000000000013</v>
      </c>
      <c r="F170" s="6">
        <f t="shared" si="23"/>
        <v>58.196907134314209</v>
      </c>
      <c r="G170" s="6">
        <f t="shared" si="23"/>
        <v>19.77024000000009</v>
      </c>
      <c r="H170" s="6">
        <f t="shared" si="24"/>
        <v>34.641016151377549</v>
      </c>
      <c r="I170" s="6">
        <f t="shared" si="24"/>
        <v>3.5359999999999818</v>
      </c>
      <c r="J170" s="6">
        <v>0</v>
      </c>
      <c r="K170" s="6">
        <v>-9.8000000000000007</v>
      </c>
    </row>
    <row r="171" spans="4:11" x14ac:dyDescent="0.3">
      <c r="D171" s="6">
        <v>170</v>
      </c>
      <c r="E171" s="6">
        <f t="shared" si="18"/>
        <v>1.6900000000000013</v>
      </c>
      <c r="F171" s="6">
        <f t="shared" si="23"/>
        <v>58.543317295827983</v>
      </c>
      <c r="G171" s="6">
        <f t="shared" si="23"/>
        <v>19.805110000000091</v>
      </c>
      <c r="H171" s="6">
        <f t="shared" si="24"/>
        <v>34.641016151377549</v>
      </c>
      <c r="I171" s="6">
        <f t="shared" si="24"/>
        <v>3.437999999999982</v>
      </c>
      <c r="J171" s="6">
        <v>0</v>
      </c>
      <c r="K171" s="6">
        <v>-9.8000000000000007</v>
      </c>
    </row>
    <row r="172" spans="4:11" x14ac:dyDescent="0.3">
      <c r="D172" s="6">
        <v>171</v>
      </c>
      <c r="E172" s="6">
        <f t="shared" si="18"/>
        <v>1.7000000000000013</v>
      </c>
      <c r="F172" s="6">
        <f t="shared" si="23"/>
        <v>58.889727457341756</v>
      </c>
      <c r="G172" s="6">
        <f t="shared" si="23"/>
        <v>19.839000000000091</v>
      </c>
      <c r="H172" s="6">
        <f t="shared" si="24"/>
        <v>34.641016151377549</v>
      </c>
      <c r="I172" s="6">
        <f t="shared" si="24"/>
        <v>3.3399999999999821</v>
      </c>
      <c r="J172" s="6">
        <v>0</v>
      </c>
      <c r="K172" s="6">
        <v>-9.8000000000000007</v>
      </c>
    </row>
    <row r="173" spans="4:11" x14ac:dyDescent="0.3">
      <c r="D173" s="6">
        <v>172</v>
      </c>
      <c r="E173" s="6">
        <f t="shared" si="18"/>
        <v>1.7100000000000013</v>
      </c>
      <c r="F173" s="6">
        <f t="shared" si="23"/>
        <v>59.23613761885553</v>
      </c>
      <c r="G173" s="6">
        <f t="shared" si="23"/>
        <v>19.871910000000092</v>
      </c>
      <c r="H173" s="6">
        <f t="shared" si="24"/>
        <v>34.641016151377549</v>
      </c>
      <c r="I173" s="6">
        <f t="shared" si="24"/>
        <v>3.2419999999999822</v>
      </c>
      <c r="J173" s="6">
        <v>0</v>
      </c>
      <c r="K173" s="6">
        <v>-9.8000000000000007</v>
      </c>
    </row>
    <row r="174" spans="4:11" x14ac:dyDescent="0.3">
      <c r="D174" s="6">
        <v>173</v>
      </c>
      <c r="E174" s="6">
        <f t="shared" si="18"/>
        <v>1.7200000000000013</v>
      </c>
      <c r="F174" s="6">
        <f t="shared" si="23"/>
        <v>59.582547780369303</v>
      </c>
      <c r="G174" s="6">
        <f t="shared" si="23"/>
        <v>19.903840000000091</v>
      </c>
      <c r="H174" s="6">
        <f t="shared" si="24"/>
        <v>34.641016151377549</v>
      </c>
      <c r="I174" s="6">
        <f t="shared" si="24"/>
        <v>3.1439999999999824</v>
      </c>
      <c r="J174" s="6">
        <v>0</v>
      </c>
      <c r="K174" s="6">
        <v>-9.8000000000000007</v>
      </c>
    </row>
    <row r="175" spans="4:11" x14ac:dyDescent="0.3">
      <c r="D175" s="6">
        <v>174</v>
      </c>
      <c r="E175" s="6">
        <f t="shared" si="18"/>
        <v>1.7300000000000013</v>
      </c>
      <c r="F175" s="6">
        <f t="shared" si="23"/>
        <v>59.928957941883077</v>
      </c>
      <c r="G175" s="6">
        <f t="shared" si="23"/>
        <v>19.934790000000092</v>
      </c>
      <c r="H175" s="6">
        <f t="shared" si="24"/>
        <v>34.641016151377549</v>
      </c>
      <c r="I175" s="6">
        <f t="shared" si="24"/>
        <v>3.0459999999999825</v>
      </c>
      <c r="J175" s="6">
        <v>0</v>
      </c>
      <c r="K175" s="6">
        <v>-9.8000000000000007</v>
      </c>
    </row>
    <row r="176" spans="4:11" x14ac:dyDescent="0.3">
      <c r="D176" s="6">
        <v>175</v>
      </c>
      <c r="E176" s="6">
        <f t="shared" si="18"/>
        <v>1.7400000000000013</v>
      </c>
      <c r="F176" s="6">
        <f t="shared" si="23"/>
        <v>60.27536810339685</v>
      </c>
      <c r="G176" s="6">
        <f t="shared" si="23"/>
        <v>19.964760000000094</v>
      </c>
      <c r="H176" s="6">
        <f t="shared" si="24"/>
        <v>34.641016151377549</v>
      </c>
      <c r="I176" s="6">
        <f t="shared" si="24"/>
        <v>2.9479999999999826</v>
      </c>
      <c r="J176" s="6">
        <v>0</v>
      </c>
      <c r="K176" s="6">
        <v>-9.8000000000000007</v>
      </c>
    </row>
    <row r="177" spans="4:11" x14ac:dyDescent="0.3">
      <c r="D177" s="6">
        <v>176</v>
      </c>
      <c r="E177" s="6">
        <f t="shared" si="18"/>
        <v>1.7500000000000013</v>
      </c>
      <c r="F177" s="6">
        <f t="shared" si="23"/>
        <v>60.621778264910624</v>
      </c>
      <c r="G177" s="6">
        <f t="shared" si="23"/>
        <v>19.993750000000095</v>
      </c>
      <c r="H177" s="6">
        <f t="shared" si="24"/>
        <v>34.641016151377549</v>
      </c>
      <c r="I177" s="6">
        <f t="shared" si="24"/>
        <v>2.8499999999999828</v>
      </c>
      <c r="J177" s="6">
        <v>0</v>
      </c>
      <c r="K177" s="6">
        <v>-9.8000000000000007</v>
      </c>
    </row>
    <row r="178" spans="4:11" x14ac:dyDescent="0.3">
      <c r="D178" s="6">
        <v>177</v>
      </c>
      <c r="E178" s="6">
        <f t="shared" si="18"/>
        <v>1.7600000000000013</v>
      </c>
      <c r="F178" s="6">
        <f t="shared" si="23"/>
        <v>60.968188426424398</v>
      </c>
      <c r="G178" s="6">
        <f t="shared" si="23"/>
        <v>20.021760000000096</v>
      </c>
      <c r="H178" s="6">
        <f t="shared" si="24"/>
        <v>34.641016151377549</v>
      </c>
      <c r="I178" s="6">
        <f t="shared" si="24"/>
        <v>2.7519999999999829</v>
      </c>
      <c r="J178" s="6">
        <v>0</v>
      </c>
      <c r="K178" s="6">
        <v>-9.8000000000000007</v>
      </c>
    </row>
    <row r="179" spans="4:11" x14ac:dyDescent="0.3">
      <c r="D179" s="6">
        <v>178</v>
      </c>
      <c r="E179" s="6">
        <f t="shared" si="18"/>
        <v>1.7700000000000014</v>
      </c>
      <c r="F179" s="6">
        <f t="shared" si="23"/>
        <v>61.314598587938171</v>
      </c>
      <c r="G179" s="6">
        <f t="shared" si="23"/>
        <v>20.048790000000096</v>
      </c>
      <c r="H179" s="6">
        <f t="shared" si="24"/>
        <v>34.641016151377549</v>
      </c>
      <c r="I179" s="6">
        <f t="shared" si="24"/>
        <v>2.653999999999983</v>
      </c>
      <c r="J179" s="6">
        <v>0</v>
      </c>
      <c r="K179" s="6">
        <v>-9.8000000000000007</v>
      </c>
    </row>
    <row r="180" spans="4:11" x14ac:dyDescent="0.3">
      <c r="D180" s="6">
        <v>179</v>
      </c>
      <c r="E180" s="6">
        <f t="shared" si="18"/>
        <v>1.7800000000000014</v>
      </c>
      <c r="F180" s="6">
        <f t="shared" ref="F180:G195" si="25">F179+H179*$B$2+0.5*J179*$B$2^2</f>
        <v>61.661008749451945</v>
      </c>
      <c r="G180" s="6">
        <f t="shared" si="25"/>
        <v>20.074840000000098</v>
      </c>
      <c r="H180" s="6">
        <f t="shared" ref="H180:I195" si="26">H179+J179*$B$2</f>
        <v>34.641016151377549</v>
      </c>
      <c r="I180" s="6">
        <f t="shared" si="26"/>
        <v>2.5559999999999832</v>
      </c>
      <c r="J180" s="6">
        <v>0</v>
      </c>
      <c r="K180" s="6">
        <v>-9.8000000000000007</v>
      </c>
    </row>
    <row r="181" spans="4:11" x14ac:dyDescent="0.3">
      <c r="D181" s="6">
        <v>180</v>
      </c>
      <c r="E181" s="6">
        <f t="shared" si="18"/>
        <v>1.7900000000000014</v>
      </c>
      <c r="F181" s="6">
        <f t="shared" si="25"/>
        <v>62.007418910965718</v>
      </c>
      <c r="G181" s="6">
        <f t="shared" si="25"/>
        <v>20.099910000000097</v>
      </c>
      <c r="H181" s="6">
        <f t="shared" si="26"/>
        <v>34.641016151377549</v>
      </c>
      <c r="I181" s="6">
        <f t="shared" si="26"/>
        <v>2.4579999999999833</v>
      </c>
      <c r="J181" s="6">
        <v>0</v>
      </c>
      <c r="K181" s="6">
        <v>-9.8000000000000007</v>
      </c>
    </row>
    <row r="182" spans="4:11" x14ac:dyDescent="0.3">
      <c r="D182" s="6">
        <v>181</v>
      </c>
      <c r="E182" s="6">
        <f t="shared" si="18"/>
        <v>1.8000000000000014</v>
      </c>
      <c r="F182" s="6">
        <f t="shared" si="25"/>
        <v>62.353829072479492</v>
      </c>
      <c r="G182" s="6">
        <f t="shared" si="25"/>
        <v>20.124000000000098</v>
      </c>
      <c r="H182" s="6">
        <f t="shared" si="26"/>
        <v>34.641016151377549</v>
      </c>
      <c r="I182" s="6">
        <f t="shared" si="26"/>
        <v>2.3599999999999834</v>
      </c>
      <c r="J182" s="6">
        <v>0</v>
      </c>
      <c r="K182" s="6">
        <v>-9.8000000000000007</v>
      </c>
    </row>
    <row r="183" spans="4:11" x14ac:dyDescent="0.3">
      <c r="D183" s="6">
        <v>182</v>
      </c>
      <c r="E183" s="6">
        <f t="shared" si="18"/>
        <v>1.8100000000000014</v>
      </c>
      <c r="F183" s="6">
        <f t="shared" si="25"/>
        <v>62.700239233993265</v>
      </c>
      <c r="G183" s="6">
        <f t="shared" si="25"/>
        <v>20.147110000000097</v>
      </c>
      <c r="H183" s="6">
        <f t="shared" si="26"/>
        <v>34.641016151377549</v>
      </c>
      <c r="I183" s="6">
        <f t="shared" si="26"/>
        <v>2.2619999999999836</v>
      </c>
      <c r="J183" s="6">
        <v>0</v>
      </c>
      <c r="K183" s="6">
        <v>-9.8000000000000007</v>
      </c>
    </row>
    <row r="184" spans="4:11" x14ac:dyDescent="0.3">
      <c r="D184" s="6">
        <v>183</v>
      </c>
      <c r="E184" s="6">
        <f t="shared" si="18"/>
        <v>1.8200000000000014</v>
      </c>
      <c r="F184" s="6">
        <f t="shared" si="25"/>
        <v>63.046649395507039</v>
      </c>
      <c r="G184" s="6">
        <f t="shared" si="25"/>
        <v>20.169240000000098</v>
      </c>
      <c r="H184" s="6">
        <f t="shared" si="26"/>
        <v>34.641016151377549</v>
      </c>
      <c r="I184" s="6">
        <f t="shared" si="26"/>
        <v>2.1639999999999837</v>
      </c>
      <c r="J184" s="6">
        <v>0</v>
      </c>
      <c r="K184" s="6">
        <v>-9.8000000000000007</v>
      </c>
    </row>
    <row r="185" spans="4:11" x14ac:dyDescent="0.3">
      <c r="D185" s="6">
        <v>184</v>
      </c>
      <c r="E185" s="6">
        <f t="shared" si="18"/>
        <v>1.8300000000000014</v>
      </c>
      <c r="F185" s="6">
        <f t="shared" si="25"/>
        <v>63.393059557020813</v>
      </c>
      <c r="G185" s="6">
        <f t="shared" si="25"/>
        <v>20.1903900000001</v>
      </c>
      <c r="H185" s="6">
        <f t="shared" si="26"/>
        <v>34.641016151377549</v>
      </c>
      <c r="I185" s="6">
        <f t="shared" si="26"/>
        <v>2.0659999999999838</v>
      </c>
      <c r="J185" s="6">
        <v>0</v>
      </c>
      <c r="K185" s="6">
        <v>-9.8000000000000007</v>
      </c>
    </row>
    <row r="186" spans="4:11" x14ac:dyDescent="0.3">
      <c r="D186" s="6">
        <v>185</v>
      </c>
      <c r="E186" s="6">
        <f t="shared" si="18"/>
        <v>1.8400000000000014</v>
      </c>
      <c r="F186" s="6">
        <f t="shared" si="25"/>
        <v>63.739469718534586</v>
      </c>
      <c r="G186" s="6">
        <f t="shared" si="25"/>
        <v>20.2105600000001</v>
      </c>
      <c r="H186" s="6">
        <f t="shared" si="26"/>
        <v>34.641016151377549</v>
      </c>
      <c r="I186" s="6">
        <f t="shared" si="26"/>
        <v>1.9679999999999838</v>
      </c>
      <c r="J186" s="6">
        <v>0</v>
      </c>
      <c r="K186" s="6">
        <v>-9.8000000000000007</v>
      </c>
    </row>
    <row r="187" spans="4:11" x14ac:dyDescent="0.3">
      <c r="D187" s="6">
        <v>186</v>
      </c>
      <c r="E187" s="6">
        <f t="shared" si="18"/>
        <v>1.8500000000000014</v>
      </c>
      <c r="F187" s="6">
        <f t="shared" si="25"/>
        <v>64.085879880048367</v>
      </c>
      <c r="G187" s="6">
        <f t="shared" si="25"/>
        <v>20.229750000000102</v>
      </c>
      <c r="H187" s="6">
        <f t="shared" si="26"/>
        <v>34.641016151377549</v>
      </c>
      <c r="I187" s="6">
        <f t="shared" si="26"/>
        <v>1.8699999999999837</v>
      </c>
      <c r="J187" s="6">
        <v>0</v>
      </c>
      <c r="K187" s="6">
        <v>-9.8000000000000007</v>
      </c>
    </row>
    <row r="188" spans="4:11" x14ac:dyDescent="0.3">
      <c r="D188" s="6">
        <v>187</v>
      </c>
      <c r="E188" s="6">
        <f t="shared" si="18"/>
        <v>1.8600000000000014</v>
      </c>
      <c r="F188" s="6">
        <f t="shared" si="25"/>
        <v>64.43229004156214</v>
      </c>
      <c r="G188" s="6">
        <f t="shared" si="25"/>
        <v>20.247960000000102</v>
      </c>
      <c r="H188" s="6">
        <f t="shared" si="26"/>
        <v>34.641016151377549</v>
      </c>
      <c r="I188" s="6">
        <f t="shared" si="26"/>
        <v>1.7719999999999836</v>
      </c>
      <c r="J188" s="6">
        <v>0</v>
      </c>
      <c r="K188" s="6">
        <v>-9.8000000000000007</v>
      </c>
    </row>
    <row r="189" spans="4:11" x14ac:dyDescent="0.3">
      <c r="D189" s="6">
        <v>188</v>
      </c>
      <c r="E189" s="6">
        <f t="shared" si="18"/>
        <v>1.8700000000000014</v>
      </c>
      <c r="F189" s="6">
        <f t="shared" si="25"/>
        <v>64.778700203075914</v>
      </c>
      <c r="G189" s="6">
        <f t="shared" si="25"/>
        <v>20.265190000000104</v>
      </c>
      <c r="H189" s="6">
        <f t="shared" si="26"/>
        <v>34.641016151377549</v>
      </c>
      <c r="I189" s="6">
        <f t="shared" si="26"/>
        <v>1.6739999999999835</v>
      </c>
      <c r="J189" s="6">
        <v>0</v>
      </c>
      <c r="K189" s="6">
        <v>-9.8000000000000007</v>
      </c>
    </row>
    <row r="190" spans="4:11" x14ac:dyDescent="0.3">
      <c r="D190" s="6">
        <v>189</v>
      </c>
      <c r="E190" s="6">
        <f t="shared" si="18"/>
        <v>1.8800000000000014</v>
      </c>
      <c r="F190" s="6">
        <f t="shared" si="25"/>
        <v>65.125110364589688</v>
      </c>
      <c r="G190" s="6">
        <f t="shared" si="25"/>
        <v>20.281440000000103</v>
      </c>
      <c r="H190" s="6">
        <f t="shared" si="26"/>
        <v>34.641016151377549</v>
      </c>
      <c r="I190" s="6">
        <f t="shared" si="26"/>
        <v>1.5759999999999834</v>
      </c>
      <c r="J190" s="6">
        <v>0</v>
      </c>
      <c r="K190" s="6">
        <v>-9.8000000000000007</v>
      </c>
    </row>
    <row r="191" spans="4:11" x14ac:dyDescent="0.3">
      <c r="D191" s="6">
        <v>190</v>
      </c>
      <c r="E191" s="6">
        <f t="shared" si="18"/>
        <v>1.8900000000000015</v>
      </c>
      <c r="F191" s="6">
        <f t="shared" si="25"/>
        <v>65.471520526103461</v>
      </c>
      <c r="G191" s="6">
        <f t="shared" si="25"/>
        <v>20.296710000000104</v>
      </c>
      <c r="H191" s="6">
        <f t="shared" si="26"/>
        <v>34.641016151377549</v>
      </c>
      <c r="I191" s="6">
        <f t="shared" si="26"/>
        <v>1.4779999999999833</v>
      </c>
      <c r="J191" s="6">
        <v>0</v>
      </c>
      <c r="K191" s="6">
        <v>-9.8000000000000007</v>
      </c>
    </row>
    <row r="192" spans="4:11" x14ac:dyDescent="0.3">
      <c r="D192" s="6">
        <v>191</v>
      </c>
      <c r="E192" s="6">
        <f t="shared" si="18"/>
        <v>1.9000000000000015</v>
      </c>
      <c r="F192" s="6">
        <f t="shared" si="25"/>
        <v>65.817930687617235</v>
      </c>
      <c r="G192" s="6">
        <f t="shared" si="25"/>
        <v>20.311000000000103</v>
      </c>
      <c r="H192" s="6">
        <f t="shared" si="26"/>
        <v>34.641016151377549</v>
      </c>
      <c r="I192" s="6">
        <f t="shared" si="26"/>
        <v>1.3799999999999832</v>
      </c>
      <c r="J192" s="6">
        <v>0</v>
      </c>
      <c r="K192" s="6">
        <v>-9.8000000000000007</v>
      </c>
    </row>
    <row r="193" spans="4:11" x14ac:dyDescent="0.3">
      <c r="D193" s="6">
        <v>192</v>
      </c>
      <c r="E193" s="6">
        <f t="shared" si="18"/>
        <v>1.9100000000000015</v>
      </c>
      <c r="F193" s="6">
        <f t="shared" si="25"/>
        <v>66.164340849131008</v>
      </c>
      <c r="G193" s="6">
        <f t="shared" si="25"/>
        <v>20.324310000000104</v>
      </c>
      <c r="H193" s="6">
        <f t="shared" si="26"/>
        <v>34.641016151377549</v>
      </c>
      <c r="I193" s="6">
        <f t="shared" si="26"/>
        <v>1.2819999999999832</v>
      </c>
      <c r="J193" s="6">
        <v>0</v>
      </c>
      <c r="K193" s="6">
        <v>-9.8000000000000007</v>
      </c>
    </row>
    <row r="194" spans="4:11" x14ac:dyDescent="0.3">
      <c r="D194" s="6">
        <v>193</v>
      </c>
      <c r="E194" s="6">
        <f t="shared" si="18"/>
        <v>1.9200000000000015</v>
      </c>
      <c r="F194" s="6">
        <f t="shared" si="25"/>
        <v>66.510751010644782</v>
      </c>
      <c r="G194" s="6">
        <f t="shared" si="25"/>
        <v>20.336640000000106</v>
      </c>
      <c r="H194" s="6">
        <f t="shared" si="26"/>
        <v>34.641016151377549</v>
      </c>
      <c r="I194" s="6">
        <f t="shared" si="26"/>
        <v>1.1839999999999831</v>
      </c>
      <c r="J194" s="6">
        <v>0</v>
      </c>
      <c r="K194" s="6">
        <v>-9.8000000000000007</v>
      </c>
    </row>
    <row r="195" spans="4:11" x14ac:dyDescent="0.3">
      <c r="D195" s="6">
        <v>194</v>
      </c>
      <c r="E195" s="6">
        <f t="shared" si="18"/>
        <v>1.9300000000000015</v>
      </c>
      <c r="F195" s="6">
        <f t="shared" si="25"/>
        <v>66.857161172158555</v>
      </c>
      <c r="G195" s="6">
        <f t="shared" si="25"/>
        <v>20.347990000000106</v>
      </c>
      <c r="H195" s="6">
        <f t="shared" si="26"/>
        <v>34.641016151377549</v>
      </c>
      <c r="I195" s="6">
        <f t="shared" si="26"/>
        <v>1.085999999999983</v>
      </c>
      <c r="J195" s="6">
        <v>0</v>
      </c>
      <c r="K195" s="6">
        <v>-9.8000000000000007</v>
      </c>
    </row>
    <row r="196" spans="4:11" x14ac:dyDescent="0.3">
      <c r="D196" s="6">
        <v>195</v>
      </c>
      <c r="E196" s="6">
        <f t="shared" ref="E196:E259" si="27">$B$2+E195</f>
        <v>1.9400000000000015</v>
      </c>
      <c r="F196" s="6">
        <f t="shared" ref="F196:G211" si="28">F195+H195*$B$2+0.5*J195*$B$2^2</f>
        <v>67.203571333672329</v>
      </c>
      <c r="G196" s="6">
        <f t="shared" si="28"/>
        <v>20.358360000000108</v>
      </c>
      <c r="H196" s="6">
        <f t="shared" ref="H196:I211" si="29">H195+J195*$B$2</f>
        <v>34.641016151377549</v>
      </c>
      <c r="I196" s="6">
        <f t="shared" si="29"/>
        <v>0.987999999999983</v>
      </c>
      <c r="J196" s="6">
        <v>0</v>
      </c>
      <c r="K196" s="6">
        <v>-9.8000000000000007</v>
      </c>
    </row>
    <row r="197" spans="4:11" x14ac:dyDescent="0.3">
      <c r="D197" s="6">
        <v>196</v>
      </c>
      <c r="E197" s="6">
        <f t="shared" si="27"/>
        <v>1.9500000000000015</v>
      </c>
      <c r="F197" s="6">
        <f t="shared" si="28"/>
        <v>67.549981495186103</v>
      </c>
      <c r="G197" s="6">
        <f t="shared" si="28"/>
        <v>20.367750000000107</v>
      </c>
      <c r="H197" s="6">
        <f t="shared" si="29"/>
        <v>34.641016151377549</v>
      </c>
      <c r="I197" s="6">
        <f t="shared" si="29"/>
        <v>0.88999999999998303</v>
      </c>
      <c r="J197" s="6">
        <v>0</v>
      </c>
      <c r="K197" s="6">
        <v>-9.8000000000000007</v>
      </c>
    </row>
    <row r="198" spans="4:11" x14ac:dyDescent="0.3">
      <c r="D198" s="6">
        <v>197</v>
      </c>
      <c r="E198" s="6">
        <f t="shared" si="27"/>
        <v>1.9600000000000015</v>
      </c>
      <c r="F198" s="6">
        <f t="shared" si="28"/>
        <v>67.896391656699876</v>
      </c>
      <c r="G198" s="6">
        <f t="shared" si="28"/>
        <v>20.376160000000109</v>
      </c>
      <c r="H198" s="6">
        <f t="shared" si="29"/>
        <v>34.641016151377549</v>
      </c>
      <c r="I198" s="6">
        <f t="shared" si="29"/>
        <v>0.79199999999998305</v>
      </c>
      <c r="J198" s="6">
        <v>0</v>
      </c>
      <c r="K198" s="6">
        <v>-9.8000000000000007</v>
      </c>
    </row>
    <row r="199" spans="4:11" x14ac:dyDescent="0.3">
      <c r="D199" s="6">
        <v>198</v>
      </c>
      <c r="E199" s="6">
        <f t="shared" si="27"/>
        <v>1.9700000000000015</v>
      </c>
      <c r="F199" s="6">
        <f t="shared" si="28"/>
        <v>68.24280181821365</v>
      </c>
      <c r="G199" s="6">
        <f t="shared" si="28"/>
        <v>20.383590000000108</v>
      </c>
      <c r="H199" s="6">
        <f t="shared" si="29"/>
        <v>34.641016151377549</v>
      </c>
      <c r="I199" s="6">
        <f t="shared" si="29"/>
        <v>0.69399999999998307</v>
      </c>
      <c r="J199" s="6">
        <v>0</v>
      </c>
      <c r="K199" s="6">
        <v>-9.8000000000000007</v>
      </c>
    </row>
    <row r="200" spans="4:11" x14ac:dyDescent="0.3">
      <c r="D200" s="6">
        <v>199</v>
      </c>
      <c r="E200" s="6">
        <f t="shared" si="27"/>
        <v>1.9800000000000015</v>
      </c>
      <c r="F200" s="6">
        <f t="shared" si="28"/>
        <v>68.589211979727423</v>
      </c>
      <c r="G200" s="6">
        <f t="shared" si="28"/>
        <v>20.390040000000109</v>
      </c>
      <c r="H200" s="6">
        <f t="shared" si="29"/>
        <v>34.641016151377549</v>
      </c>
      <c r="I200" s="6">
        <f t="shared" si="29"/>
        <v>0.5959999999999831</v>
      </c>
      <c r="J200" s="6">
        <v>0</v>
      </c>
      <c r="K200" s="6">
        <v>-9.8000000000000007</v>
      </c>
    </row>
    <row r="201" spans="4:11" x14ac:dyDescent="0.3">
      <c r="D201" s="6">
        <v>200</v>
      </c>
      <c r="E201" s="6">
        <f t="shared" si="27"/>
        <v>1.9900000000000015</v>
      </c>
      <c r="F201" s="6">
        <f t="shared" si="28"/>
        <v>68.935622141241197</v>
      </c>
      <c r="G201" s="6">
        <f t="shared" si="28"/>
        <v>20.395510000000108</v>
      </c>
      <c r="H201" s="6">
        <f t="shared" si="29"/>
        <v>34.641016151377549</v>
      </c>
      <c r="I201" s="6">
        <f t="shared" si="29"/>
        <v>0.49799999999998312</v>
      </c>
      <c r="J201" s="6">
        <v>0</v>
      </c>
      <c r="K201" s="6">
        <v>-9.8000000000000007</v>
      </c>
    </row>
    <row r="202" spans="4:11" x14ac:dyDescent="0.3">
      <c r="D202" s="6">
        <v>201</v>
      </c>
      <c r="E202" s="6">
        <f t="shared" si="27"/>
        <v>2.0000000000000013</v>
      </c>
      <c r="F202" s="6">
        <f t="shared" si="28"/>
        <v>69.28203230275497</v>
      </c>
      <c r="G202" s="6">
        <f t="shared" si="28"/>
        <v>20.400000000000109</v>
      </c>
      <c r="H202" s="6">
        <f t="shared" si="29"/>
        <v>34.641016151377549</v>
      </c>
      <c r="I202" s="6">
        <f t="shared" si="29"/>
        <v>0.39999999999998315</v>
      </c>
      <c r="J202" s="6">
        <v>0</v>
      </c>
      <c r="K202" s="6">
        <v>-9.8000000000000007</v>
      </c>
    </row>
    <row r="203" spans="4:11" x14ac:dyDescent="0.3">
      <c r="D203" s="6">
        <v>202</v>
      </c>
      <c r="E203" s="6">
        <f t="shared" si="27"/>
        <v>2.0100000000000011</v>
      </c>
      <c r="F203" s="6">
        <f t="shared" si="28"/>
        <v>69.628442464268744</v>
      </c>
      <c r="G203" s="6">
        <f t="shared" si="28"/>
        <v>20.403510000000111</v>
      </c>
      <c r="H203" s="6">
        <f t="shared" si="29"/>
        <v>34.641016151377549</v>
      </c>
      <c r="I203" s="6">
        <f t="shared" si="29"/>
        <v>0.30199999999998317</v>
      </c>
      <c r="J203" s="6">
        <v>0</v>
      </c>
      <c r="K203" s="6">
        <v>-9.8000000000000007</v>
      </c>
    </row>
    <row r="204" spans="4:11" x14ac:dyDescent="0.3">
      <c r="D204" s="6">
        <v>203</v>
      </c>
      <c r="E204" s="6">
        <f t="shared" si="27"/>
        <v>2.0200000000000009</v>
      </c>
      <c r="F204" s="6">
        <f t="shared" si="28"/>
        <v>69.974852625782518</v>
      </c>
      <c r="G204" s="6">
        <f t="shared" si="28"/>
        <v>20.406040000000111</v>
      </c>
      <c r="H204" s="6">
        <f t="shared" si="29"/>
        <v>34.641016151377549</v>
      </c>
      <c r="I204" s="6">
        <f t="shared" si="29"/>
        <v>0.20399999999998317</v>
      </c>
      <c r="J204" s="6">
        <v>0</v>
      </c>
      <c r="K204" s="6">
        <v>-9.8000000000000007</v>
      </c>
    </row>
    <row r="205" spans="4:11" x14ac:dyDescent="0.3">
      <c r="D205" s="6">
        <v>204</v>
      </c>
      <c r="E205" s="6">
        <f t="shared" si="27"/>
        <v>2.0300000000000007</v>
      </c>
      <c r="F205" s="6">
        <f t="shared" si="28"/>
        <v>70.321262787296291</v>
      </c>
      <c r="G205" s="6">
        <f t="shared" si="28"/>
        <v>20.407590000000113</v>
      </c>
      <c r="H205" s="6">
        <f t="shared" si="29"/>
        <v>34.641016151377549</v>
      </c>
      <c r="I205" s="6">
        <f t="shared" si="29"/>
        <v>0.10599999999998316</v>
      </c>
      <c r="J205" s="6">
        <v>0</v>
      </c>
      <c r="K205" s="6">
        <v>-9.8000000000000007</v>
      </c>
    </row>
    <row r="206" spans="4:11" x14ac:dyDescent="0.3">
      <c r="D206" s="6">
        <v>205</v>
      </c>
      <c r="E206" s="6">
        <f t="shared" si="27"/>
        <v>2.0400000000000005</v>
      </c>
      <c r="F206" s="6">
        <f t="shared" si="28"/>
        <v>70.667672948810065</v>
      </c>
      <c r="G206" s="6">
        <f t="shared" si="28"/>
        <v>20.408160000000112</v>
      </c>
      <c r="H206" s="6">
        <f t="shared" si="29"/>
        <v>34.641016151377549</v>
      </c>
      <c r="I206" s="6">
        <f t="shared" si="29"/>
        <v>7.9999999999831595E-3</v>
      </c>
      <c r="J206" s="6">
        <v>0</v>
      </c>
      <c r="K206" s="6">
        <v>-9.8000000000000007</v>
      </c>
    </row>
    <row r="207" spans="4:11" x14ac:dyDescent="0.3">
      <c r="D207" s="6">
        <v>206</v>
      </c>
      <c r="E207" s="6">
        <f t="shared" si="27"/>
        <v>2.0500000000000003</v>
      </c>
      <c r="F207" s="6">
        <f t="shared" si="28"/>
        <v>71.014083110323838</v>
      </c>
      <c r="G207" s="6">
        <f t="shared" si="28"/>
        <v>20.407750000000114</v>
      </c>
      <c r="H207" s="6">
        <f t="shared" si="29"/>
        <v>34.641016151377549</v>
      </c>
      <c r="I207" s="6">
        <f t="shared" si="29"/>
        <v>-9.0000000000016844E-2</v>
      </c>
      <c r="J207" s="6">
        <v>0</v>
      </c>
      <c r="K207" s="6">
        <v>-9.8000000000000007</v>
      </c>
    </row>
    <row r="208" spans="4:11" x14ac:dyDescent="0.3">
      <c r="D208" s="6">
        <v>207</v>
      </c>
      <c r="E208" s="6">
        <f t="shared" si="27"/>
        <v>2.06</v>
      </c>
      <c r="F208" s="6">
        <f t="shared" si="28"/>
        <v>71.360493271837612</v>
      </c>
      <c r="G208" s="6">
        <f t="shared" si="28"/>
        <v>20.406360000000113</v>
      </c>
      <c r="H208" s="6">
        <f t="shared" si="29"/>
        <v>34.641016151377549</v>
      </c>
      <c r="I208" s="6">
        <f t="shared" si="29"/>
        <v>-0.18800000000001685</v>
      </c>
      <c r="J208" s="6">
        <v>0</v>
      </c>
      <c r="K208" s="6">
        <v>-9.8000000000000007</v>
      </c>
    </row>
    <row r="209" spans="4:11" x14ac:dyDescent="0.3">
      <c r="D209" s="6">
        <v>208</v>
      </c>
      <c r="E209" s="6">
        <f t="shared" si="27"/>
        <v>2.0699999999999998</v>
      </c>
      <c r="F209" s="6">
        <f t="shared" si="28"/>
        <v>71.706903433351386</v>
      </c>
      <c r="G209" s="6">
        <f t="shared" si="28"/>
        <v>20.403990000000114</v>
      </c>
      <c r="H209" s="6">
        <f t="shared" si="29"/>
        <v>34.641016151377549</v>
      </c>
      <c r="I209" s="6">
        <f t="shared" si="29"/>
        <v>-0.28600000000001685</v>
      </c>
      <c r="J209" s="6">
        <v>0</v>
      </c>
      <c r="K209" s="6">
        <v>-9.8000000000000007</v>
      </c>
    </row>
    <row r="210" spans="4:11" x14ac:dyDescent="0.3">
      <c r="D210" s="6">
        <v>209</v>
      </c>
      <c r="E210" s="6">
        <f t="shared" si="27"/>
        <v>2.0799999999999996</v>
      </c>
      <c r="F210" s="6">
        <f t="shared" si="28"/>
        <v>72.053313594865159</v>
      </c>
      <c r="G210" s="6">
        <f t="shared" si="28"/>
        <v>20.400640000000113</v>
      </c>
      <c r="H210" s="6">
        <f t="shared" si="29"/>
        <v>34.641016151377549</v>
      </c>
      <c r="I210" s="6">
        <f t="shared" si="29"/>
        <v>-0.38400000000001688</v>
      </c>
      <c r="J210" s="6">
        <v>0</v>
      </c>
      <c r="K210" s="6">
        <v>-9.8000000000000007</v>
      </c>
    </row>
    <row r="211" spans="4:11" x14ac:dyDescent="0.3">
      <c r="D211" s="6">
        <v>210</v>
      </c>
      <c r="E211" s="6">
        <f t="shared" si="27"/>
        <v>2.0899999999999994</v>
      </c>
      <c r="F211" s="6">
        <f t="shared" si="28"/>
        <v>72.399723756378933</v>
      </c>
      <c r="G211" s="6">
        <f t="shared" si="28"/>
        <v>20.396310000000113</v>
      </c>
      <c r="H211" s="6">
        <f t="shared" si="29"/>
        <v>34.641016151377549</v>
      </c>
      <c r="I211" s="6">
        <f t="shared" si="29"/>
        <v>-0.48200000000001686</v>
      </c>
      <c r="J211" s="6">
        <v>0</v>
      </c>
      <c r="K211" s="6">
        <v>-9.8000000000000007</v>
      </c>
    </row>
    <row r="212" spans="4:11" x14ac:dyDescent="0.3">
      <c r="D212" s="6">
        <v>211</v>
      </c>
      <c r="E212" s="6">
        <f t="shared" si="27"/>
        <v>2.0999999999999992</v>
      </c>
      <c r="F212" s="6">
        <f t="shared" ref="F212:G227" si="30">F211+H211*$B$2+0.5*J211*$B$2^2</f>
        <v>72.746133917892706</v>
      </c>
      <c r="G212" s="6">
        <f t="shared" si="30"/>
        <v>20.391000000000115</v>
      </c>
      <c r="H212" s="6">
        <f t="shared" ref="H212:I227" si="31">H211+J211*$B$2</f>
        <v>34.641016151377549</v>
      </c>
      <c r="I212" s="6">
        <f t="shared" si="31"/>
        <v>-0.58000000000001684</v>
      </c>
      <c r="J212" s="6">
        <v>0</v>
      </c>
      <c r="K212" s="6">
        <v>-9.8000000000000007</v>
      </c>
    </row>
    <row r="213" spans="4:11" x14ac:dyDescent="0.3">
      <c r="D213" s="6">
        <v>212</v>
      </c>
      <c r="E213" s="6">
        <f t="shared" si="27"/>
        <v>2.109999999999999</v>
      </c>
      <c r="F213" s="6">
        <f t="shared" si="30"/>
        <v>73.09254407940648</v>
      </c>
      <c r="G213" s="6">
        <f t="shared" si="30"/>
        <v>20.384710000000116</v>
      </c>
      <c r="H213" s="6">
        <f t="shared" si="31"/>
        <v>34.641016151377549</v>
      </c>
      <c r="I213" s="6">
        <f t="shared" si="31"/>
        <v>-0.67800000000001681</v>
      </c>
      <c r="J213" s="6">
        <v>0</v>
      </c>
      <c r="K213" s="6">
        <v>-9.8000000000000007</v>
      </c>
    </row>
    <row r="214" spans="4:11" x14ac:dyDescent="0.3">
      <c r="D214" s="6">
        <v>213</v>
      </c>
      <c r="E214" s="6">
        <f t="shared" si="27"/>
        <v>2.1199999999999988</v>
      </c>
      <c r="F214" s="6">
        <f t="shared" si="30"/>
        <v>73.438954240920253</v>
      </c>
      <c r="G214" s="6">
        <f t="shared" si="30"/>
        <v>20.377440000000117</v>
      </c>
      <c r="H214" s="6">
        <f t="shared" si="31"/>
        <v>34.641016151377549</v>
      </c>
      <c r="I214" s="6">
        <f t="shared" si="31"/>
        <v>-0.77600000000001679</v>
      </c>
      <c r="J214" s="6">
        <v>0</v>
      </c>
      <c r="K214" s="6">
        <v>-9.8000000000000007</v>
      </c>
    </row>
    <row r="215" spans="4:11" x14ac:dyDescent="0.3">
      <c r="D215" s="6">
        <v>214</v>
      </c>
      <c r="E215" s="6">
        <f t="shared" si="27"/>
        <v>2.1299999999999986</v>
      </c>
      <c r="F215" s="6">
        <f t="shared" si="30"/>
        <v>73.785364402434027</v>
      </c>
      <c r="G215" s="6">
        <f t="shared" si="30"/>
        <v>20.369190000000117</v>
      </c>
      <c r="H215" s="6">
        <f t="shared" si="31"/>
        <v>34.641016151377549</v>
      </c>
      <c r="I215" s="6">
        <f t="shared" si="31"/>
        <v>-0.87400000000001676</v>
      </c>
      <c r="J215" s="6">
        <v>0</v>
      </c>
      <c r="K215" s="6">
        <v>-9.8000000000000007</v>
      </c>
    </row>
    <row r="216" spans="4:11" x14ac:dyDescent="0.3">
      <c r="D216" s="6">
        <v>215</v>
      </c>
      <c r="E216" s="6">
        <f t="shared" si="27"/>
        <v>2.1399999999999983</v>
      </c>
      <c r="F216" s="6">
        <f t="shared" si="30"/>
        <v>74.131774563947801</v>
      </c>
      <c r="G216" s="6">
        <f t="shared" si="30"/>
        <v>20.359960000000118</v>
      </c>
      <c r="H216" s="6">
        <f t="shared" si="31"/>
        <v>34.641016151377549</v>
      </c>
      <c r="I216" s="6">
        <f t="shared" si="31"/>
        <v>-0.97200000000001674</v>
      </c>
      <c r="J216" s="6">
        <v>0</v>
      </c>
      <c r="K216" s="6">
        <v>-9.8000000000000007</v>
      </c>
    </row>
    <row r="217" spans="4:11" x14ac:dyDescent="0.3">
      <c r="D217" s="6">
        <v>216</v>
      </c>
      <c r="E217" s="6">
        <f t="shared" si="27"/>
        <v>2.1499999999999981</v>
      </c>
      <c r="F217" s="6">
        <f t="shared" si="30"/>
        <v>74.478184725461574</v>
      </c>
      <c r="G217" s="6">
        <f t="shared" si="30"/>
        <v>20.349750000000117</v>
      </c>
      <c r="H217" s="6">
        <f t="shared" si="31"/>
        <v>34.641016151377549</v>
      </c>
      <c r="I217" s="6">
        <f t="shared" si="31"/>
        <v>-1.0700000000000167</v>
      </c>
      <c r="J217" s="6">
        <v>0</v>
      </c>
      <c r="K217" s="6">
        <v>-9.8000000000000007</v>
      </c>
    </row>
    <row r="218" spans="4:11" x14ac:dyDescent="0.3">
      <c r="D218" s="6">
        <v>217</v>
      </c>
      <c r="E218" s="6">
        <f t="shared" si="27"/>
        <v>2.1599999999999979</v>
      </c>
      <c r="F218" s="6">
        <f t="shared" si="30"/>
        <v>74.824594886975348</v>
      </c>
      <c r="G218" s="6">
        <f t="shared" si="30"/>
        <v>20.338560000000118</v>
      </c>
      <c r="H218" s="6">
        <f t="shared" si="31"/>
        <v>34.641016151377549</v>
      </c>
      <c r="I218" s="6">
        <f t="shared" si="31"/>
        <v>-1.1680000000000168</v>
      </c>
      <c r="J218" s="6">
        <v>0</v>
      </c>
      <c r="K218" s="6">
        <v>-9.8000000000000007</v>
      </c>
    </row>
    <row r="219" spans="4:11" x14ac:dyDescent="0.3">
      <c r="D219" s="6">
        <v>218</v>
      </c>
      <c r="E219" s="6">
        <f t="shared" si="27"/>
        <v>2.1699999999999977</v>
      </c>
      <c r="F219" s="6">
        <f t="shared" si="30"/>
        <v>75.171005048489121</v>
      </c>
      <c r="G219" s="6">
        <f t="shared" si="30"/>
        <v>20.326390000000117</v>
      </c>
      <c r="H219" s="6">
        <f t="shared" si="31"/>
        <v>34.641016151377549</v>
      </c>
      <c r="I219" s="6">
        <f t="shared" si="31"/>
        <v>-1.2660000000000169</v>
      </c>
      <c r="J219" s="6">
        <v>0</v>
      </c>
      <c r="K219" s="6">
        <v>-9.8000000000000007</v>
      </c>
    </row>
    <row r="220" spans="4:11" x14ac:dyDescent="0.3">
      <c r="D220" s="6">
        <v>219</v>
      </c>
      <c r="E220" s="6">
        <f t="shared" si="27"/>
        <v>2.1799999999999975</v>
      </c>
      <c r="F220" s="6">
        <f t="shared" si="30"/>
        <v>75.517415210002895</v>
      </c>
      <c r="G220" s="6">
        <f t="shared" si="30"/>
        <v>20.313240000000118</v>
      </c>
      <c r="H220" s="6">
        <f t="shared" si="31"/>
        <v>34.641016151377549</v>
      </c>
      <c r="I220" s="6">
        <f t="shared" si="31"/>
        <v>-1.364000000000017</v>
      </c>
      <c r="J220" s="6">
        <v>0</v>
      </c>
      <c r="K220" s="6">
        <v>-9.8000000000000007</v>
      </c>
    </row>
    <row r="221" spans="4:11" x14ac:dyDescent="0.3">
      <c r="D221" s="6">
        <v>220</v>
      </c>
      <c r="E221" s="6">
        <f t="shared" si="27"/>
        <v>2.1899999999999973</v>
      </c>
      <c r="F221" s="6">
        <f t="shared" si="30"/>
        <v>75.863825371516668</v>
      </c>
      <c r="G221" s="6">
        <f t="shared" si="30"/>
        <v>20.29911000000012</v>
      </c>
      <c r="H221" s="6">
        <f t="shared" si="31"/>
        <v>34.641016151377549</v>
      </c>
      <c r="I221" s="6">
        <f t="shared" si="31"/>
        <v>-1.4620000000000171</v>
      </c>
      <c r="J221" s="6">
        <v>0</v>
      </c>
      <c r="K221" s="6">
        <v>-9.8000000000000007</v>
      </c>
    </row>
    <row r="222" spans="4:11" x14ac:dyDescent="0.3">
      <c r="D222" s="6">
        <v>221</v>
      </c>
      <c r="E222" s="6">
        <f t="shared" si="27"/>
        <v>2.1999999999999971</v>
      </c>
      <c r="F222" s="6">
        <f t="shared" si="30"/>
        <v>76.210235533030442</v>
      </c>
      <c r="G222" s="6">
        <f t="shared" si="30"/>
        <v>20.28400000000012</v>
      </c>
      <c r="H222" s="6">
        <f t="shared" si="31"/>
        <v>34.641016151377549</v>
      </c>
      <c r="I222" s="6">
        <f t="shared" si="31"/>
        <v>-1.5600000000000172</v>
      </c>
      <c r="J222" s="6">
        <v>0</v>
      </c>
      <c r="K222" s="6">
        <v>-9.8000000000000007</v>
      </c>
    </row>
    <row r="223" spans="4:11" x14ac:dyDescent="0.3">
      <c r="D223" s="6">
        <v>222</v>
      </c>
      <c r="E223" s="6">
        <f t="shared" si="27"/>
        <v>2.2099999999999969</v>
      </c>
      <c r="F223" s="6">
        <f t="shared" si="30"/>
        <v>76.556645694544216</v>
      </c>
      <c r="G223" s="6">
        <f t="shared" si="30"/>
        <v>20.267910000000121</v>
      </c>
      <c r="H223" s="6">
        <f t="shared" si="31"/>
        <v>34.641016151377549</v>
      </c>
      <c r="I223" s="6">
        <f t="shared" si="31"/>
        <v>-1.6580000000000172</v>
      </c>
      <c r="J223" s="6">
        <v>0</v>
      </c>
      <c r="K223" s="6">
        <v>-9.8000000000000007</v>
      </c>
    </row>
    <row r="224" spans="4:11" x14ac:dyDescent="0.3">
      <c r="D224" s="6">
        <v>223</v>
      </c>
      <c r="E224" s="6">
        <f t="shared" si="27"/>
        <v>2.2199999999999966</v>
      </c>
      <c r="F224" s="6">
        <f t="shared" si="30"/>
        <v>76.903055856057989</v>
      </c>
      <c r="G224" s="6">
        <f t="shared" si="30"/>
        <v>20.250840000000121</v>
      </c>
      <c r="H224" s="6">
        <f t="shared" si="31"/>
        <v>34.641016151377549</v>
      </c>
      <c r="I224" s="6">
        <f t="shared" si="31"/>
        <v>-1.7560000000000173</v>
      </c>
      <c r="J224" s="6">
        <v>0</v>
      </c>
      <c r="K224" s="6">
        <v>-9.8000000000000007</v>
      </c>
    </row>
    <row r="225" spans="4:11" x14ac:dyDescent="0.3">
      <c r="D225" s="6">
        <v>224</v>
      </c>
      <c r="E225" s="6">
        <f t="shared" si="27"/>
        <v>2.2299999999999964</v>
      </c>
      <c r="F225" s="6">
        <f t="shared" si="30"/>
        <v>77.249466017571763</v>
      </c>
      <c r="G225" s="6">
        <f t="shared" si="30"/>
        <v>20.232790000000122</v>
      </c>
      <c r="H225" s="6">
        <f t="shared" si="31"/>
        <v>34.641016151377549</v>
      </c>
      <c r="I225" s="6">
        <f t="shared" si="31"/>
        <v>-1.8540000000000174</v>
      </c>
      <c r="J225" s="6">
        <v>0</v>
      </c>
      <c r="K225" s="6">
        <v>-9.8000000000000007</v>
      </c>
    </row>
    <row r="226" spans="4:11" x14ac:dyDescent="0.3">
      <c r="D226" s="6">
        <v>225</v>
      </c>
      <c r="E226" s="6">
        <f t="shared" si="27"/>
        <v>2.2399999999999962</v>
      </c>
      <c r="F226" s="6">
        <f t="shared" si="30"/>
        <v>77.595876179085536</v>
      </c>
      <c r="G226" s="6">
        <f t="shared" si="30"/>
        <v>20.213760000000121</v>
      </c>
      <c r="H226" s="6">
        <f t="shared" si="31"/>
        <v>34.641016151377549</v>
      </c>
      <c r="I226" s="6">
        <f t="shared" si="31"/>
        <v>-1.9520000000000175</v>
      </c>
      <c r="J226" s="6">
        <v>0</v>
      </c>
      <c r="K226" s="6">
        <v>-9.8000000000000007</v>
      </c>
    </row>
    <row r="227" spans="4:11" x14ac:dyDescent="0.3">
      <c r="D227" s="6">
        <v>226</v>
      </c>
      <c r="E227" s="6">
        <f t="shared" si="27"/>
        <v>2.249999999999996</v>
      </c>
      <c r="F227" s="6">
        <f t="shared" si="30"/>
        <v>77.94228634059931</v>
      </c>
      <c r="G227" s="6">
        <f t="shared" si="30"/>
        <v>20.193750000000122</v>
      </c>
      <c r="H227" s="6">
        <f t="shared" si="31"/>
        <v>34.641016151377549</v>
      </c>
      <c r="I227" s="6">
        <f t="shared" si="31"/>
        <v>-2.0500000000000176</v>
      </c>
      <c r="J227" s="6">
        <v>0</v>
      </c>
      <c r="K227" s="6">
        <v>-9.8000000000000007</v>
      </c>
    </row>
    <row r="228" spans="4:11" x14ac:dyDescent="0.3">
      <c r="D228" s="6">
        <v>227</v>
      </c>
      <c r="E228" s="6">
        <f t="shared" si="27"/>
        <v>2.2599999999999958</v>
      </c>
      <c r="F228" s="6">
        <f t="shared" ref="F228:G243" si="32">F227+H227*$B$2+0.5*J227*$B$2^2</f>
        <v>78.288696502113083</v>
      </c>
      <c r="G228" s="6">
        <f t="shared" si="32"/>
        <v>20.172760000000125</v>
      </c>
      <c r="H228" s="6">
        <f t="shared" ref="H228:I243" si="33">H227+J227*$B$2</f>
        <v>34.641016151377549</v>
      </c>
      <c r="I228" s="6">
        <f t="shared" si="33"/>
        <v>-2.1480000000000175</v>
      </c>
      <c r="J228" s="6">
        <v>0</v>
      </c>
      <c r="K228" s="6">
        <v>-9.8000000000000007</v>
      </c>
    </row>
    <row r="229" spans="4:11" x14ac:dyDescent="0.3">
      <c r="D229" s="6">
        <v>228</v>
      </c>
      <c r="E229" s="6">
        <f t="shared" si="27"/>
        <v>2.2699999999999956</v>
      </c>
      <c r="F229" s="6">
        <f t="shared" si="32"/>
        <v>78.635106663626857</v>
      </c>
      <c r="G229" s="6">
        <f t="shared" si="32"/>
        <v>20.150790000000125</v>
      </c>
      <c r="H229" s="6">
        <f t="shared" si="33"/>
        <v>34.641016151377549</v>
      </c>
      <c r="I229" s="6">
        <f t="shared" si="33"/>
        <v>-2.2460000000000173</v>
      </c>
      <c r="J229" s="6">
        <v>0</v>
      </c>
      <c r="K229" s="6">
        <v>-9.8000000000000007</v>
      </c>
    </row>
    <row r="230" spans="4:11" x14ac:dyDescent="0.3">
      <c r="D230" s="6">
        <v>229</v>
      </c>
      <c r="E230" s="6">
        <f t="shared" si="27"/>
        <v>2.2799999999999954</v>
      </c>
      <c r="F230" s="6">
        <f t="shared" si="32"/>
        <v>78.981516825140631</v>
      </c>
      <c r="G230" s="6">
        <f t="shared" si="32"/>
        <v>20.127840000000127</v>
      </c>
      <c r="H230" s="6">
        <f t="shared" si="33"/>
        <v>34.641016151377549</v>
      </c>
      <c r="I230" s="6">
        <f t="shared" si="33"/>
        <v>-2.3440000000000172</v>
      </c>
      <c r="J230" s="6">
        <v>0</v>
      </c>
      <c r="K230" s="6">
        <v>-9.8000000000000007</v>
      </c>
    </row>
    <row r="231" spans="4:11" x14ac:dyDescent="0.3">
      <c r="D231" s="6">
        <v>230</v>
      </c>
      <c r="E231" s="6">
        <f t="shared" si="27"/>
        <v>2.2899999999999952</v>
      </c>
      <c r="F231" s="6">
        <f t="shared" si="32"/>
        <v>79.327926986654404</v>
      </c>
      <c r="G231" s="6">
        <f t="shared" si="32"/>
        <v>20.103910000000127</v>
      </c>
      <c r="H231" s="6">
        <f t="shared" si="33"/>
        <v>34.641016151377549</v>
      </c>
      <c r="I231" s="6">
        <f t="shared" si="33"/>
        <v>-2.442000000000017</v>
      </c>
      <c r="J231" s="6">
        <v>0</v>
      </c>
      <c r="K231" s="6">
        <v>-9.8000000000000007</v>
      </c>
    </row>
    <row r="232" spans="4:11" x14ac:dyDescent="0.3">
      <c r="D232" s="6">
        <v>231</v>
      </c>
      <c r="E232" s="6">
        <f t="shared" si="27"/>
        <v>2.2999999999999949</v>
      </c>
      <c r="F232" s="6">
        <f t="shared" si="32"/>
        <v>79.674337148168178</v>
      </c>
      <c r="G232" s="6">
        <f t="shared" si="32"/>
        <v>20.079000000000129</v>
      </c>
      <c r="H232" s="6">
        <f t="shared" si="33"/>
        <v>34.641016151377549</v>
      </c>
      <c r="I232" s="6">
        <f t="shared" si="33"/>
        <v>-2.5400000000000169</v>
      </c>
      <c r="J232" s="6">
        <v>0</v>
      </c>
      <c r="K232" s="6">
        <v>-9.8000000000000007</v>
      </c>
    </row>
    <row r="233" spans="4:11" x14ac:dyDescent="0.3">
      <c r="D233" s="6">
        <v>232</v>
      </c>
      <c r="E233" s="6">
        <f t="shared" si="27"/>
        <v>2.3099999999999947</v>
      </c>
      <c r="F233" s="6">
        <f t="shared" si="32"/>
        <v>80.020747309681951</v>
      </c>
      <c r="G233" s="6">
        <f t="shared" si="32"/>
        <v>20.053110000000128</v>
      </c>
      <c r="H233" s="6">
        <f t="shared" si="33"/>
        <v>34.641016151377549</v>
      </c>
      <c r="I233" s="6">
        <f t="shared" si="33"/>
        <v>-2.6380000000000168</v>
      </c>
      <c r="J233" s="6">
        <v>0</v>
      </c>
      <c r="K233" s="6">
        <v>-9.8000000000000007</v>
      </c>
    </row>
    <row r="234" spans="4:11" x14ac:dyDescent="0.3">
      <c r="D234" s="6">
        <v>233</v>
      </c>
      <c r="E234" s="6">
        <f t="shared" si="27"/>
        <v>2.3199999999999945</v>
      </c>
      <c r="F234" s="6">
        <f t="shared" si="32"/>
        <v>80.367157471195725</v>
      </c>
      <c r="G234" s="6">
        <f t="shared" si="32"/>
        <v>20.026240000000129</v>
      </c>
      <c r="H234" s="6">
        <f t="shared" si="33"/>
        <v>34.641016151377549</v>
      </c>
      <c r="I234" s="6">
        <f t="shared" si="33"/>
        <v>-2.7360000000000166</v>
      </c>
      <c r="J234" s="6">
        <v>0</v>
      </c>
      <c r="K234" s="6">
        <v>-9.8000000000000007</v>
      </c>
    </row>
    <row r="235" spans="4:11" x14ac:dyDescent="0.3">
      <c r="D235" s="6">
        <v>234</v>
      </c>
      <c r="E235" s="6">
        <f t="shared" si="27"/>
        <v>2.3299999999999943</v>
      </c>
      <c r="F235" s="6">
        <f t="shared" si="32"/>
        <v>80.713567632709498</v>
      </c>
      <c r="G235" s="6">
        <f t="shared" si="32"/>
        <v>19.998390000000128</v>
      </c>
      <c r="H235" s="6">
        <f t="shared" si="33"/>
        <v>34.641016151377549</v>
      </c>
      <c r="I235" s="6">
        <f t="shared" si="33"/>
        <v>-2.8340000000000165</v>
      </c>
      <c r="J235" s="6">
        <v>0</v>
      </c>
      <c r="K235" s="6">
        <v>-9.8000000000000007</v>
      </c>
    </row>
    <row r="236" spans="4:11" x14ac:dyDescent="0.3">
      <c r="D236" s="6">
        <v>235</v>
      </c>
      <c r="E236" s="6">
        <f t="shared" si="27"/>
        <v>2.3399999999999941</v>
      </c>
      <c r="F236" s="6">
        <f t="shared" si="32"/>
        <v>81.059977794223272</v>
      </c>
      <c r="G236" s="6">
        <f t="shared" si="32"/>
        <v>19.969560000000129</v>
      </c>
      <c r="H236" s="6">
        <f t="shared" si="33"/>
        <v>34.641016151377549</v>
      </c>
      <c r="I236" s="6">
        <f t="shared" si="33"/>
        <v>-2.9320000000000164</v>
      </c>
      <c r="J236" s="6">
        <v>0</v>
      </c>
      <c r="K236" s="6">
        <v>-9.8000000000000007</v>
      </c>
    </row>
    <row r="237" spans="4:11" x14ac:dyDescent="0.3">
      <c r="D237" s="6">
        <v>236</v>
      </c>
      <c r="E237" s="6">
        <f t="shared" si="27"/>
        <v>2.3499999999999939</v>
      </c>
      <c r="F237" s="6">
        <f t="shared" si="32"/>
        <v>81.406387955737046</v>
      </c>
      <c r="G237" s="6">
        <f t="shared" si="32"/>
        <v>19.939750000000132</v>
      </c>
      <c r="H237" s="6">
        <f t="shared" si="33"/>
        <v>34.641016151377549</v>
      </c>
      <c r="I237" s="6">
        <f t="shared" si="33"/>
        <v>-3.0300000000000162</v>
      </c>
      <c r="J237" s="6">
        <v>0</v>
      </c>
      <c r="K237" s="6">
        <v>-9.8000000000000007</v>
      </c>
    </row>
    <row r="238" spans="4:11" x14ac:dyDescent="0.3">
      <c r="D238" s="6">
        <v>237</v>
      </c>
      <c r="E238" s="6">
        <f t="shared" si="27"/>
        <v>2.3599999999999937</v>
      </c>
      <c r="F238" s="6">
        <f t="shared" si="32"/>
        <v>81.752798117250819</v>
      </c>
      <c r="G238" s="6">
        <f t="shared" si="32"/>
        <v>19.908960000000132</v>
      </c>
      <c r="H238" s="6">
        <f t="shared" si="33"/>
        <v>34.641016151377549</v>
      </c>
      <c r="I238" s="6">
        <f t="shared" si="33"/>
        <v>-3.1280000000000161</v>
      </c>
      <c r="J238" s="6">
        <v>0</v>
      </c>
      <c r="K238" s="6">
        <v>-9.8000000000000007</v>
      </c>
    </row>
    <row r="239" spans="4:11" x14ac:dyDescent="0.3">
      <c r="D239" s="6">
        <v>238</v>
      </c>
      <c r="E239" s="6">
        <f t="shared" si="27"/>
        <v>2.3699999999999934</v>
      </c>
      <c r="F239" s="6">
        <f t="shared" si="32"/>
        <v>82.099208278764593</v>
      </c>
      <c r="G239" s="6">
        <f t="shared" si="32"/>
        <v>19.877190000000134</v>
      </c>
      <c r="H239" s="6">
        <f t="shared" si="33"/>
        <v>34.641016151377549</v>
      </c>
      <c r="I239" s="6">
        <f t="shared" si="33"/>
        <v>-3.226000000000016</v>
      </c>
      <c r="J239" s="6">
        <v>0</v>
      </c>
      <c r="K239" s="6">
        <v>-9.8000000000000007</v>
      </c>
    </row>
    <row r="240" spans="4:11" x14ac:dyDescent="0.3">
      <c r="D240" s="6">
        <v>239</v>
      </c>
      <c r="E240" s="6">
        <f t="shared" si="27"/>
        <v>2.3799999999999932</v>
      </c>
      <c r="F240" s="6">
        <f t="shared" si="32"/>
        <v>82.445618440278366</v>
      </c>
      <c r="G240" s="6">
        <f t="shared" si="32"/>
        <v>19.844440000000134</v>
      </c>
      <c r="H240" s="6">
        <f t="shared" si="33"/>
        <v>34.641016151377549</v>
      </c>
      <c r="I240" s="6">
        <f t="shared" si="33"/>
        <v>-3.3240000000000158</v>
      </c>
      <c r="J240" s="6">
        <v>0</v>
      </c>
      <c r="K240" s="6">
        <v>-9.8000000000000007</v>
      </c>
    </row>
    <row r="241" spans="4:11" x14ac:dyDescent="0.3">
      <c r="D241" s="6">
        <v>240</v>
      </c>
      <c r="E241" s="6">
        <f t="shared" si="27"/>
        <v>2.389999999999993</v>
      </c>
      <c r="F241" s="6">
        <f t="shared" si="32"/>
        <v>82.79202860179214</v>
      </c>
      <c r="G241" s="6">
        <f t="shared" si="32"/>
        <v>19.810710000000135</v>
      </c>
      <c r="H241" s="6">
        <f t="shared" si="33"/>
        <v>34.641016151377549</v>
      </c>
      <c r="I241" s="6">
        <f t="shared" si="33"/>
        <v>-3.4220000000000157</v>
      </c>
      <c r="J241" s="6">
        <v>0</v>
      </c>
      <c r="K241" s="6">
        <v>-9.8000000000000007</v>
      </c>
    </row>
    <row r="242" spans="4:11" x14ac:dyDescent="0.3">
      <c r="D242" s="6">
        <v>241</v>
      </c>
      <c r="E242" s="6">
        <f t="shared" si="27"/>
        <v>2.3999999999999928</v>
      </c>
      <c r="F242" s="6">
        <f t="shared" si="32"/>
        <v>83.138438763305913</v>
      </c>
      <c r="G242" s="6">
        <f t="shared" si="32"/>
        <v>19.776000000000135</v>
      </c>
      <c r="H242" s="6">
        <f t="shared" si="33"/>
        <v>34.641016151377549</v>
      </c>
      <c r="I242" s="6">
        <f t="shared" si="33"/>
        <v>-3.5200000000000156</v>
      </c>
      <c r="J242" s="6">
        <v>0</v>
      </c>
      <c r="K242" s="6">
        <v>-9.8000000000000007</v>
      </c>
    </row>
    <row r="243" spans="4:11" x14ac:dyDescent="0.3">
      <c r="D243" s="6">
        <v>242</v>
      </c>
      <c r="E243" s="6">
        <f t="shared" si="27"/>
        <v>2.4099999999999926</v>
      </c>
      <c r="F243" s="6">
        <f t="shared" si="32"/>
        <v>83.484848924819687</v>
      </c>
      <c r="G243" s="6">
        <f t="shared" si="32"/>
        <v>19.740310000000136</v>
      </c>
      <c r="H243" s="6">
        <f t="shared" si="33"/>
        <v>34.641016151377549</v>
      </c>
      <c r="I243" s="6">
        <f t="shared" si="33"/>
        <v>-3.6180000000000154</v>
      </c>
      <c r="J243" s="6">
        <v>0</v>
      </c>
      <c r="K243" s="6">
        <v>-9.8000000000000007</v>
      </c>
    </row>
    <row r="244" spans="4:11" x14ac:dyDescent="0.3">
      <c r="D244" s="6">
        <v>243</v>
      </c>
      <c r="E244" s="6">
        <f t="shared" si="27"/>
        <v>2.4199999999999924</v>
      </c>
      <c r="F244" s="6">
        <f t="shared" ref="F244:G259" si="34">F243+H243*$B$2+0.5*J243*$B$2^2</f>
        <v>83.831259086333461</v>
      </c>
      <c r="G244" s="6">
        <f t="shared" si="34"/>
        <v>19.703640000000135</v>
      </c>
      <c r="H244" s="6">
        <f t="shared" ref="H244:I259" si="35">H243+J243*$B$2</f>
        <v>34.641016151377549</v>
      </c>
      <c r="I244" s="6">
        <f t="shared" si="35"/>
        <v>-3.7160000000000153</v>
      </c>
      <c r="J244" s="6">
        <v>0</v>
      </c>
      <c r="K244" s="6">
        <v>-9.8000000000000007</v>
      </c>
    </row>
    <row r="245" spans="4:11" x14ac:dyDescent="0.3">
      <c r="D245" s="6">
        <v>244</v>
      </c>
      <c r="E245" s="6">
        <f t="shared" si="27"/>
        <v>2.4299999999999922</v>
      </c>
      <c r="F245" s="6">
        <f t="shared" si="34"/>
        <v>84.177669247847234</v>
      </c>
      <c r="G245" s="6">
        <f t="shared" si="34"/>
        <v>19.665990000000136</v>
      </c>
      <c r="H245" s="6">
        <f t="shared" si="35"/>
        <v>34.641016151377549</v>
      </c>
      <c r="I245" s="6">
        <f t="shared" si="35"/>
        <v>-3.8140000000000152</v>
      </c>
      <c r="J245" s="6">
        <v>0</v>
      </c>
      <c r="K245" s="6">
        <v>-9.8000000000000007</v>
      </c>
    </row>
    <row r="246" spans="4:11" x14ac:dyDescent="0.3">
      <c r="D246" s="6">
        <v>245</v>
      </c>
      <c r="E246" s="6">
        <f t="shared" si="27"/>
        <v>2.439999999999992</v>
      </c>
      <c r="F246" s="6">
        <f t="shared" si="34"/>
        <v>84.524079409361008</v>
      </c>
      <c r="G246" s="6">
        <f t="shared" si="34"/>
        <v>19.627360000000138</v>
      </c>
      <c r="H246" s="6">
        <f t="shared" si="35"/>
        <v>34.641016151377549</v>
      </c>
      <c r="I246" s="6">
        <f t="shared" si="35"/>
        <v>-3.912000000000015</v>
      </c>
      <c r="J246" s="6">
        <v>0</v>
      </c>
      <c r="K246" s="6">
        <v>-9.8000000000000007</v>
      </c>
    </row>
    <row r="247" spans="4:11" x14ac:dyDescent="0.3">
      <c r="D247" s="6">
        <v>246</v>
      </c>
      <c r="E247" s="6">
        <f t="shared" si="27"/>
        <v>2.4499999999999917</v>
      </c>
      <c r="F247" s="6">
        <f t="shared" si="34"/>
        <v>84.870489570874781</v>
      </c>
      <c r="G247" s="6">
        <f t="shared" si="34"/>
        <v>19.587750000000138</v>
      </c>
      <c r="H247" s="6">
        <f t="shared" si="35"/>
        <v>34.641016151377549</v>
      </c>
      <c r="I247" s="6">
        <f t="shared" si="35"/>
        <v>-4.0100000000000149</v>
      </c>
      <c r="J247" s="6">
        <v>0</v>
      </c>
      <c r="K247" s="6">
        <v>-9.8000000000000007</v>
      </c>
    </row>
    <row r="248" spans="4:11" x14ac:dyDescent="0.3">
      <c r="D248" s="6">
        <v>247</v>
      </c>
      <c r="E248" s="6">
        <f t="shared" si="27"/>
        <v>2.4599999999999915</v>
      </c>
      <c r="F248" s="6">
        <f t="shared" si="34"/>
        <v>85.216899732388555</v>
      </c>
      <c r="G248" s="6">
        <f t="shared" si="34"/>
        <v>19.54716000000014</v>
      </c>
      <c r="H248" s="6">
        <f t="shared" si="35"/>
        <v>34.641016151377549</v>
      </c>
      <c r="I248" s="6">
        <f t="shared" si="35"/>
        <v>-4.1080000000000148</v>
      </c>
      <c r="J248" s="6">
        <v>0</v>
      </c>
      <c r="K248" s="6">
        <v>-9.8000000000000007</v>
      </c>
    </row>
    <row r="249" spans="4:11" x14ac:dyDescent="0.3">
      <c r="D249" s="6">
        <v>248</v>
      </c>
      <c r="E249" s="6">
        <f t="shared" si="27"/>
        <v>2.4699999999999913</v>
      </c>
      <c r="F249" s="6">
        <f t="shared" si="34"/>
        <v>85.563309893902328</v>
      </c>
      <c r="G249" s="6">
        <f t="shared" si="34"/>
        <v>19.50559000000014</v>
      </c>
      <c r="H249" s="6">
        <f t="shared" si="35"/>
        <v>34.641016151377549</v>
      </c>
      <c r="I249" s="6">
        <f t="shared" si="35"/>
        <v>-4.2060000000000146</v>
      </c>
      <c r="J249" s="6">
        <v>0</v>
      </c>
      <c r="K249" s="6">
        <v>-9.8000000000000007</v>
      </c>
    </row>
    <row r="250" spans="4:11" x14ac:dyDescent="0.3">
      <c r="D250" s="6">
        <v>249</v>
      </c>
      <c r="E250" s="6">
        <f t="shared" si="27"/>
        <v>2.4799999999999911</v>
      </c>
      <c r="F250" s="6">
        <f t="shared" si="34"/>
        <v>85.909720055416102</v>
      </c>
      <c r="G250" s="6">
        <f t="shared" si="34"/>
        <v>19.463040000000142</v>
      </c>
      <c r="H250" s="6">
        <f t="shared" si="35"/>
        <v>34.641016151377549</v>
      </c>
      <c r="I250" s="6">
        <f t="shared" si="35"/>
        <v>-4.3040000000000145</v>
      </c>
      <c r="J250" s="6">
        <v>0</v>
      </c>
      <c r="K250" s="6">
        <v>-9.8000000000000007</v>
      </c>
    </row>
    <row r="251" spans="4:11" x14ac:dyDescent="0.3">
      <c r="D251" s="6">
        <v>250</v>
      </c>
      <c r="E251" s="6">
        <f t="shared" si="27"/>
        <v>2.4899999999999909</v>
      </c>
      <c r="F251" s="6">
        <f t="shared" si="34"/>
        <v>86.256130216929876</v>
      </c>
      <c r="G251" s="6">
        <f t="shared" si="34"/>
        <v>19.419510000000141</v>
      </c>
      <c r="H251" s="6">
        <f t="shared" si="35"/>
        <v>34.641016151377549</v>
      </c>
      <c r="I251" s="6">
        <f t="shared" si="35"/>
        <v>-4.4020000000000143</v>
      </c>
      <c r="J251" s="6">
        <v>0</v>
      </c>
      <c r="K251" s="6">
        <v>-9.8000000000000007</v>
      </c>
    </row>
    <row r="252" spans="4:11" x14ac:dyDescent="0.3">
      <c r="D252" s="6">
        <v>251</v>
      </c>
      <c r="E252" s="6">
        <f t="shared" si="27"/>
        <v>2.4999999999999907</v>
      </c>
      <c r="F252" s="6">
        <f t="shared" si="34"/>
        <v>86.602540378443649</v>
      </c>
      <c r="G252" s="6">
        <f t="shared" si="34"/>
        <v>19.375000000000142</v>
      </c>
      <c r="H252" s="6">
        <f t="shared" si="35"/>
        <v>34.641016151377549</v>
      </c>
      <c r="I252" s="6">
        <f t="shared" si="35"/>
        <v>-4.5000000000000142</v>
      </c>
      <c r="J252" s="6">
        <v>0</v>
      </c>
      <c r="K252" s="6">
        <v>-9.8000000000000007</v>
      </c>
    </row>
    <row r="253" spans="4:11" x14ac:dyDescent="0.3">
      <c r="D253" s="6">
        <v>252</v>
      </c>
      <c r="E253" s="6">
        <f t="shared" si="27"/>
        <v>2.5099999999999905</v>
      </c>
      <c r="F253" s="6">
        <f t="shared" si="34"/>
        <v>86.948950539957423</v>
      </c>
      <c r="G253" s="6">
        <f t="shared" si="34"/>
        <v>19.329510000000141</v>
      </c>
      <c r="H253" s="6">
        <f t="shared" si="35"/>
        <v>34.641016151377549</v>
      </c>
      <c r="I253" s="6">
        <f t="shared" si="35"/>
        <v>-4.5980000000000141</v>
      </c>
      <c r="J253" s="6">
        <v>0</v>
      </c>
      <c r="K253" s="6">
        <v>-9.8000000000000007</v>
      </c>
    </row>
    <row r="254" spans="4:11" x14ac:dyDescent="0.3">
      <c r="D254" s="6">
        <v>253</v>
      </c>
      <c r="E254" s="6">
        <f t="shared" si="27"/>
        <v>2.5199999999999902</v>
      </c>
      <c r="F254" s="6">
        <f t="shared" si="34"/>
        <v>87.295360701471196</v>
      </c>
      <c r="G254" s="6">
        <f t="shared" si="34"/>
        <v>19.283040000000142</v>
      </c>
      <c r="H254" s="6">
        <f t="shared" si="35"/>
        <v>34.641016151377549</v>
      </c>
      <c r="I254" s="6">
        <f t="shared" si="35"/>
        <v>-4.6960000000000139</v>
      </c>
      <c r="J254" s="6">
        <v>0</v>
      </c>
      <c r="K254" s="6">
        <v>-9.8000000000000007</v>
      </c>
    </row>
    <row r="255" spans="4:11" x14ac:dyDescent="0.3">
      <c r="D255" s="6">
        <v>254</v>
      </c>
      <c r="E255" s="6">
        <f t="shared" si="27"/>
        <v>2.52999999999999</v>
      </c>
      <c r="F255" s="6">
        <f t="shared" si="34"/>
        <v>87.64177086298497</v>
      </c>
      <c r="G255" s="6">
        <f t="shared" si="34"/>
        <v>19.235590000000144</v>
      </c>
      <c r="H255" s="6">
        <f t="shared" si="35"/>
        <v>34.641016151377549</v>
      </c>
      <c r="I255" s="6">
        <f t="shared" si="35"/>
        <v>-4.7940000000000138</v>
      </c>
      <c r="J255" s="6">
        <v>0</v>
      </c>
      <c r="K255" s="6">
        <v>-9.8000000000000007</v>
      </c>
    </row>
    <row r="256" spans="4:11" x14ac:dyDescent="0.3">
      <c r="D256" s="6">
        <v>255</v>
      </c>
      <c r="E256" s="6">
        <f t="shared" si="27"/>
        <v>2.5399999999999898</v>
      </c>
      <c r="F256" s="6">
        <f t="shared" si="34"/>
        <v>87.988181024498743</v>
      </c>
      <c r="G256" s="6">
        <f t="shared" si="34"/>
        <v>19.187160000000144</v>
      </c>
      <c r="H256" s="6">
        <f t="shared" si="35"/>
        <v>34.641016151377549</v>
      </c>
      <c r="I256" s="6">
        <f t="shared" si="35"/>
        <v>-4.8920000000000137</v>
      </c>
      <c r="J256" s="6">
        <v>0</v>
      </c>
      <c r="K256" s="6">
        <v>-9.8000000000000007</v>
      </c>
    </row>
    <row r="257" spans="4:11" x14ac:dyDescent="0.3">
      <c r="D257" s="6">
        <v>256</v>
      </c>
      <c r="E257" s="6">
        <f t="shared" si="27"/>
        <v>2.5499999999999896</v>
      </c>
      <c r="F257" s="6">
        <f t="shared" si="34"/>
        <v>88.334591186012517</v>
      </c>
      <c r="G257" s="6">
        <f t="shared" si="34"/>
        <v>19.137750000000146</v>
      </c>
      <c r="H257" s="6">
        <f t="shared" si="35"/>
        <v>34.641016151377549</v>
      </c>
      <c r="I257" s="6">
        <f t="shared" si="35"/>
        <v>-4.9900000000000135</v>
      </c>
      <c r="J257" s="6">
        <v>0</v>
      </c>
      <c r="K257" s="6">
        <v>-9.8000000000000007</v>
      </c>
    </row>
    <row r="258" spans="4:11" x14ac:dyDescent="0.3">
      <c r="D258" s="6">
        <v>257</v>
      </c>
      <c r="E258" s="6">
        <f t="shared" si="27"/>
        <v>2.5599999999999894</v>
      </c>
      <c r="F258" s="6">
        <f t="shared" si="34"/>
        <v>88.681001347526291</v>
      </c>
      <c r="G258" s="6">
        <f t="shared" si="34"/>
        <v>19.087360000000146</v>
      </c>
      <c r="H258" s="6">
        <f t="shared" si="35"/>
        <v>34.641016151377549</v>
      </c>
      <c r="I258" s="6">
        <f t="shared" si="35"/>
        <v>-5.0880000000000134</v>
      </c>
      <c r="J258" s="6">
        <v>0</v>
      </c>
      <c r="K258" s="6">
        <v>-9.8000000000000007</v>
      </c>
    </row>
    <row r="259" spans="4:11" x14ac:dyDescent="0.3">
      <c r="D259" s="6">
        <v>258</v>
      </c>
      <c r="E259" s="6">
        <f t="shared" si="27"/>
        <v>2.5699999999999892</v>
      </c>
      <c r="F259" s="6">
        <f t="shared" si="34"/>
        <v>89.027411509040064</v>
      </c>
      <c r="G259" s="6">
        <f t="shared" si="34"/>
        <v>19.035990000000147</v>
      </c>
      <c r="H259" s="6">
        <f t="shared" si="35"/>
        <v>34.641016151377549</v>
      </c>
      <c r="I259" s="6">
        <f t="shared" si="35"/>
        <v>-5.1860000000000133</v>
      </c>
      <c r="J259" s="6">
        <v>0</v>
      </c>
      <c r="K259" s="6">
        <v>-9.8000000000000007</v>
      </c>
    </row>
    <row r="260" spans="4:11" x14ac:dyDescent="0.3">
      <c r="D260" s="6">
        <v>259</v>
      </c>
      <c r="E260" s="6">
        <f t="shared" ref="E260:E323" si="36">$B$2+E259</f>
        <v>2.579999999999989</v>
      </c>
      <c r="F260" s="6">
        <f t="shared" ref="F260:G275" si="37">F259+H259*$B$2+0.5*J259*$B$2^2</f>
        <v>89.373821670553838</v>
      </c>
      <c r="G260" s="6">
        <f t="shared" si="37"/>
        <v>18.983640000000147</v>
      </c>
      <c r="H260" s="6">
        <f t="shared" ref="H260:I275" si="38">H259+J259*$B$2</f>
        <v>34.641016151377549</v>
      </c>
      <c r="I260" s="6">
        <f t="shared" si="38"/>
        <v>-5.2840000000000131</v>
      </c>
      <c r="J260" s="6">
        <v>0</v>
      </c>
      <c r="K260" s="6">
        <v>-9.8000000000000007</v>
      </c>
    </row>
    <row r="261" spans="4:11" x14ac:dyDescent="0.3">
      <c r="D261" s="6">
        <v>260</v>
      </c>
      <c r="E261" s="6">
        <f t="shared" si="36"/>
        <v>2.5899999999999888</v>
      </c>
      <c r="F261" s="6">
        <f t="shared" si="37"/>
        <v>89.720231832067611</v>
      </c>
      <c r="G261" s="6">
        <f t="shared" si="37"/>
        <v>18.930310000000148</v>
      </c>
      <c r="H261" s="6">
        <f t="shared" si="38"/>
        <v>34.641016151377549</v>
      </c>
      <c r="I261" s="6">
        <f t="shared" si="38"/>
        <v>-5.382000000000013</v>
      </c>
      <c r="J261" s="6">
        <v>0</v>
      </c>
      <c r="K261" s="6">
        <v>-9.8000000000000007</v>
      </c>
    </row>
    <row r="262" spans="4:11" x14ac:dyDescent="0.3">
      <c r="D262" s="6">
        <v>261</v>
      </c>
      <c r="E262" s="6">
        <f t="shared" si="36"/>
        <v>2.5999999999999885</v>
      </c>
      <c r="F262" s="6">
        <f t="shared" si="37"/>
        <v>90.066641993581385</v>
      </c>
      <c r="G262" s="6">
        <f t="shared" si="37"/>
        <v>18.876000000000147</v>
      </c>
      <c r="H262" s="6">
        <f t="shared" si="38"/>
        <v>34.641016151377549</v>
      </c>
      <c r="I262" s="6">
        <f t="shared" si="38"/>
        <v>-5.4800000000000129</v>
      </c>
      <c r="J262" s="6">
        <v>0</v>
      </c>
      <c r="K262" s="6">
        <v>-9.8000000000000007</v>
      </c>
    </row>
    <row r="263" spans="4:11" x14ac:dyDescent="0.3">
      <c r="D263" s="6">
        <v>262</v>
      </c>
      <c r="E263" s="6">
        <f t="shared" si="36"/>
        <v>2.6099999999999883</v>
      </c>
      <c r="F263" s="6">
        <f t="shared" si="37"/>
        <v>90.413052155095158</v>
      </c>
      <c r="G263" s="6">
        <f t="shared" si="37"/>
        <v>18.820710000000147</v>
      </c>
      <c r="H263" s="6">
        <f t="shared" si="38"/>
        <v>34.641016151377549</v>
      </c>
      <c r="I263" s="6">
        <f t="shared" si="38"/>
        <v>-5.5780000000000127</v>
      </c>
      <c r="J263" s="6">
        <v>0</v>
      </c>
      <c r="K263" s="6">
        <v>-9.8000000000000007</v>
      </c>
    </row>
    <row r="264" spans="4:11" x14ac:dyDescent="0.3">
      <c r="D264" s="6">
        <v>263</v>
      </c>
      <c r="E264" s="6">
        <f t="shared" si="36"/>
        <v>2.6199999999999881</v>
      </c>
      <c r="F264" s="6">
        <f t="shared" si="37"/>
        <v>90.759462316608932</v>
      </c>
      <c r="G264" s="6">
        <f t="shared" si="37"/>
        <v>18.76444000000015</v>
      </c>
      <c r="H264" s="6">
        <f t="shared" si="38"/>
        <v>34.641016151377549</v>
      </c>
      <c r="I264" s="6">
        <f t="shared" si="38"/>
        <v>-5.6760000000000126</v>
      </c>
      <c r="J264" s="6">
        <v>0</v>
      </c>
      <c r="K264" s="6">
        <v>-9.8000000000000007</v>
      </c>
    </row>
    <row r="265" spans="4:11" x14ac:dyDescent="0.3">
      <c r="D265" s="6">
        <v>264</v>
      </c>
      <c r="E265" s="6">
        <f t="shared" si="36"/>
        <v>2.6299999999999879</v>
      </c>
      <c r="F265" s="6">
        <f t="shared" si="37"/>
        <v>91.105872478122706</v>
      </c>
      <c r="G265" s="6">
        <f t="shared" si="37"/>
        <v>18.70719000000015</v>
      </c>
      <c r="H265" s="6">
        <f t="shared" si="38"/>
        <v>34.641016151377549</v>
      </c>
      <c r="I265" s="6">
        <f t="shared" si="38"/>
        <v>-5.7740000000000125</v>
      </c>
      <c r="J265" s="6">
        <v>0</v>
      </c>
      <c r="K265" s="6">
        <v>-9.8000000000000007</v>
      </c>
    </row>
    <row r="266" spans="4:11" x14ac:dyDescent="0.3">
      <c r="D266" s="6">
        <v>265</v>
      </c>
      <c r="E266" s="6">
        <f t="shared" si="36"/>
        <v>2.6399999999999877</v>
      </c>
      <c r="F266" s="6">
        <f t="shared" si="37"/>
        <v>91.452282639636479</v>
      </c>
      <c r="G266" s="6">
        <f t="shared" si="37"/>
        <v>18.648960000000152</v>
      </c>
      <c r="H266" s="6">
        <f t="shared" si="38"/>
        <v>34.641016151377549</v>
      </c>
      <c r="I266" s="6">
        <f t="shared" si="38"/>
        <v>-5.8720000000000123</v>
      </c>
      <c r="J266" s="6">
        <v>0</v>
      </c>
      <c r="K266" s="6">
        <v>-9.8000000000000007</v>
      </c>
    </row>
    <row r="267" spans="4:11" x14ac:dyDescent="0.3">
      <c r="D267" s="6">
        <v>266</v>
      </c>
      <c r="E267" s="6">
        <f t="shared" si="36"/>
        <v>2.6499999999999875</v>
      </c>
      <c r="F267" s="6">
        <f t="shared" si="37"/>
        <v>91.798692801150253</v>
      </c>
      <c r="G267" s="6">
        <f t="shared" si="37"/>
        <v>18.589750000000151</v>
      </c>
      <c r="H267" s="6">
        <f t="shared" si="38"/>
        <v>34.641016151377549</v>
      </c>
      <c r="I267" s="6">
        <f t="shared" si="38"/>
        <v>-5.9700000000000122</v>
      </c>
      <c r="J267" s="6">
        <v>0</v>
      </c>
      <c r="K267" s="6">
        <v>-9.8000000000000007</v>
      </c>
    </row>
    <row r="268" spans="4:11" x14ac:dyDescent="0.3">
      <c r="D268" s="6">
        <v>267</v>
      </c>
      <c r="E268" s="6">
        <f t="shared" si="36"/>
        <v>2.6599999999999873</v>
      </c>
      <c r="F268" s="6">
        <f t="shared" si="37"/>
        <v>92.145102962664026</v>
      </c>
      <c r="G268" s="6">
        <f t="shared" si="37"/>
        <v>18.529560000000153</v>
      </c>
      <c r="H268" s="6">
        <f t="shared" si="38"/>
        <v>34.641016151377549</v>
      </c>
      <c r="I268" s="6">
        <f t="shared" si="38"/>
        <v>-6.0680000000000121</v>
      </c>
      <c r="J268" s="6">
        <v>0</v>
      </c>
      <c r="K268" s="6">
        <v>-9.8000000000000007</v>
      </c>
    </row>
    <row r="269" spans="4:11" x14ac:dyDescent="0.3">
      <c r="D269" s="6">
        <v>268</v>
      </c>
      <c r="E269" s="6">
        <f t="shared" si="36"/>
        <v>2.6699999999999871</v>
      </c>
      <c r="F269" s="6">
        <f t="shared" si="37"/>
        <v>92.4915131241778</v>
      </c>
      <c r="G269" s="6">
        <f t="shared" si="37"/>
        <v>18.468390000000152</v>
      </c>
      <c r="H269" s="6">
        <f t="shared" si="38"/>
        <v>34.641016151377549</v>
      </c>
      <c r="I269" s="6">
        <f t="shared" si="38"/>
        <v>-6.1660000000000119</v>
      </c>
      <c r="J269" s="6">
        <v>0</v>
      </c>
      <c r="K269" s="6">
        <v>-9.8000000000000007</v>
      </c>
    </row>
    <row r="270" spans="4:11" x14ac:dyDescent="0.3">
      <c r="D270" s="6">
        <v>269</v>
      </c>
      <c r="E270" s="6">
        <f t="shared" si="36"/>
        <v>2.6799999999999868</v>
      </c>
      <c r="F270" s="6">
        <f t="shared" si="37"/>
        <v>92.837923285691573</v>
      </c>
      <c r="G270" s="6">
        <f t="shared" si="37"/>
        <v>18.406240000000153</v>
      </c>
      <c r="H270" s="6">
        <f t="shared" si="38"/>
        <v>34.641016151377549</v>
      </c>
      <c r="I270" s="6">
        <f t="shared" si="38"/>
        <v>-6.2640000000000118</v>
      </c>
      <c r="J270" s="6">
        <v>0</v>
      </c>
      <c r="K270" s="6">
        <v>-9.8000000000000007</v>
      </c>
    </row>
    <row r="271" spans="4:11" x14ac:dyDescent="0.3">
      <c r="D271" s="6">
        <v>270</v>
      </c>
      <c r="E271" s="6">
        <f t="shared" si="36"/>
        <v>2.6899999999999866</v>
      </c>
      <c r="F271" s="6">
        <f t="shared" si="37"/>
        <v>93.184333447205347</v>
      </c>
      <c r="G271" s="6">
        <f t="shared" si="37"/>
        <v>18.343110000000152</v>
      </c>
      <c r="H271" s="6">
        <f t="shared" si="38"/>
        <v>34.641016151377549</v>
      </c>
      <c r="I271" s="6">
        <f t="shared" si="38"/>
        <v>-6.3620000000000116</v>
      </c>
      <c r="J271" s="6">
        <v>0</v>
      </c>
      <c r="K271" s="6">
        <v>-9.8000000000000007</v>
      </c>
    </row>
    <row r="272" spans="4:11" x14ac:dyDescent="0.3">
      <c r="D272" s="6">
        <v>271</v>
      </c>
      <c r="E272" s="6">
        <f t="shared" si="36"/>
        <v>2.6999999999999864</v>
      </c>
      <c r="F272" s="6">
        <f t="shared" si="37"/>
        <v>93.530743608719121</v>
      </c>
      <c r="G272" s="6">
        <f t="shared" si="37"/>
        <v>18.279000000000153</v>
      </c>
      <c r="H272" s="6">
        <f t="shared" si="38"/>
        <v>34.641016151377549</v>
      </c>
      <c r="I272" s="6">
        <f t="shared" si="38"/>
        <v>-6.4600000000000115</v>
      </c>
      <c r="J272" s="6">
        <v>0</v>
      </c>
      <c r="K272" s="6">
        <v>-9.8000000000000007</v>
      </c>
    </row>
    <row r="273" spans="4:11" x14ac:dyDescent="0.3">
      <c r="D273" s="6">
        <v>272</v>
      </c>
      <c r="E273" s="6">
        <f t="shared" si="36"/>
        <v>2.7099999999999862</v>
      </c>
      <c r="F273" s="6">
        <f t="shared" si="37"/>
        <v>93.877153770232894</v>
      </c>
      <c r="G273" s="6">
        <f t="shared" si="37"/>
        <v>18.213910000000155</v>
      </c>
      <c r="H273" s="6">
        <f t="shared" si="38"/>
        <v>34.641016151377549</v>
      </c>
      <c r="I273" s="6">
        <f t="shared" si="38"/>
        <v>-6.5580000000000114</v>
      </c>
      <c r="J273" s="6">
        <v>0</v>
      </c>
      <c r="K273" s="6">
        <v>-9.8000000000000007</v>
      </c>
    </row>
    <row r="274" spans="4:11" x14ac:dyDescent="0.3">
      <c r="D274" s="6">
        <v>273</v>
      </c>
      <c r="E274" s="6">
        <f t="shared" si="36"/>
        <v>2.719999999999986</v>
      </c>
      <c r="F274" s="6">
        <f t="shared" si="37"/>
        <v>94.223563931746668</v>
      </c>
      <c r="G274" s="6">
        <f t="shared" si="37"/>
        <v>18.147840000000155</v>
      </c>
      <c r="H274" s="6">
        <f t="shared" si="38"/>
        <v>34.641016151377549</v>
      </c>
      <c r="I274" s="6">
        <f t="shared" si="38"/>
        <v>-6.6560000000000112</v>
      </c>
      <c r="J274" s="6">
        <v>0</v>
      </c>
      <c r="K274" s="6">
        <v>-9.8000000000000007</v>
      </c>
    </row>
    <row r="275" spans="4:11" x14ac:dyDescent="0.3">
      <c r="D275" s="6">
        <v>274</v>
      </c>
      <c r="E275" s="6">
        <f t="shared" si="36"/>
        <v>2.7299999999999858</v>
      </c>
      <c r="F275" s="6">
        <f t="shared" si="37"/>
        <v>94.569974093260441</v>
      </c>
      <c r="G275" s="6">
        <f t="shared" si="37"/>
        <v>18.080790000000157</v>
      </c>
      <c r="H275" s="6">
        <f t="shared" si="38"/>
        <v>34.641016151377549</v>
      </c>
      <c r="I275" s="6">
        <f t="shared" si="38"/>
        <v>-6.7540000000000111</v>
      </c>
      <c r="J275" s="6">
        <v>0</v>
      </c>
      <c r="K275" s="6">
        <v>-9.8000000000000007</v>
      </c>
    </row>
    <row r="276" spans="4:11" x14ac:dyDescent="0.3">
      <c r="D276" s="6">
        <v>275</v>
      </c>
      <c r="E276" s="6">
        <f t="shared" si="36"/>
        <v>2.7399999999999856</v>
      </c>
      <c r="F276" s="6">
        <f t="shared" ref="F276:G291" si="39">F275+H275*$B$2+0.5*J275*$B$2^2</f>
        <v>94.916384254774215</v>
      </c>
      <c r="G276" s="6">
        <f t="shared" si="39"/>
        <v>18.012760000000156</v>
      </c>
      <c r="H276" s="6">
        <f t="shared" ref="H276:I291" si="40">H275+J275*$B$2</f>
        <v>34.641016151377549</v>
      </c>
      <c r="I276" s="6">
        <f t="shared" si="40"/>
        <v>-6.852000000000011</v>
      </c>
      <c r="J276" s="6">
        <v>0</v>
      </c>
      <c r="K276" s="6">
        <v>-9.8000000000000007</v>
      </c>
    </row>
    <row r="277" spans="4:11" x14ac:dyDescent="0.3">
      <c r="D277" s="6">
        <v>276</v>
      </c>
      <c r="E277" s="6">
        <f t="shared" si="36"/>
        <v>2.7499999999999853</v>
      </c>
      <c r="F277" s="6">
        <f t="shared" si="39"/>
        <v>95.262794416287988</v>
      </c>
      <c r="G277" s="6">
        <f t="shared" si="39"/>
        <v>17.943750000000158</v>
      </c>
      <c r="H277" s="6">
        <f t="shared" si="40"/>
        <v>34.641016151377549</v>
      </c>
      <c r="I277" s="6">
        <f t="shared" si="40"/>
        <v>-6.9500000000000108</v>
      </c>
      <c r="J277" s="6">
        <v>0</v>
      </c>
      <c r="K277" s="6">
        <v>-9.8000000000000007</v>
      </c>
    </row>
    <row r="278" spans="4:11" x14ac:dyDescent="0.3">
      <c r="D278" s="6">
        <v>277</v>
      </c>
      <c r="E278" s="6">
        <f t="shared" si="36"/>
        <v>2.7599999999999851</v>
      </c>
      <c r="F278" s="6">
        <f t="shared" si="39"/>
        <v>95.609204577801762</v>
      </c>
      <c r="G278" s="6">
        <f t="shared" si="39"/>
        <v>17.873760000000157</v>
      </c>
      <c r="H278" s="6">
        <f t="shared" si="40"/>
        <v>34.641016151377549</v>
      </c>
      <c r="I278" s="6">
        <f t="shared" si="40"/>
        <v>-7.0480000000000107</v>
      </c>
      <c r="J278" s="6">
        <v>0</v>
      </c>
      <c r="K278" s="6">
        <v>-9.8000000000000007</v>
      </c>
    </row>
    <row r="279" spans="4:11" x14ac:dyDescent="0.3">
      <c r="D279" s="6">
        <v>278</v>
      </c>
      <c r="E279" s="6">
        <f t="shared" si="36"/>
        <v>2.7699999999999849</v>
      </c>
      <c r="F279" s="6">
        <f t="shared" si="39"/>
        <v>95.955614739315536</v>
      </c>
      <c r="G279" s="6">
        <f t="shared" si="39"/>
        <v>17.802790000000158</v>
      </c>
      <c r="H279" s="6">
        <f t="shared" si="40"/>
        <v>34.641016151377549</v>
      </c>
      <c r="I279" s="6">
        <f t="shared" si="40"/>
        <v>-7.1460000000000106</v>
      </c>
      <c r="J279" s="6">
        <v>0</v>
      </c>
      <c r="K279" s="6">
        <v>-9.8000000000000007</v>
      </c>
    </row>
    <row r="280" spans="4:11" x14ac:dyDescent="0.3">
      <c r="D280" s="6">
        <v>279</v>
      </c>
      <c r="E280" s="6">
        <f t="shared" si="36"/>
        <v>2.7799999999999847</v>
      </c>
      <c r="F280" s="6">
        <f t="shared" si="39"/>
        <v>96.302024900829309</v>
      </c>
      <c r="G280" s="6">
        <f t="shared" si="39"/>
        <v>17.730840000000157</v>
      </c>
      <c r="H280" s="6">
        <f t="shared" si="40"/>
        <v>34.641016151377549</v>
      </c>
      <c r="I280" s="6">
        <f t="shared" si="40"/>
        <v>-7.2440000000000104</v>
      </c>
      <c r="J280" s="6">
        <v>0</v>
      </c>
      <c r="K280" s="6">
        <v>-9.8000000000000007</v>
      </c>
    </row>
    <row r="281" spans="4:11" x14ac:dyDescent="0.3">
      <c r="D281" s="6">
        <v>280</v>
      </c>
      <c r="E281" s="6">
        <f t="shared" si="36"/>
        <v>2.7899999999999845</v>
      </c>
      <c r="F281" s="6">
        <f t="shared" si="39"/>
        <v>96.648435062343083</v>
      </c>
      <c r="G281" s="6">
        <f t="shared" si="39"/>
        <v>17.657910000000157</v>
      </c>
      <c r="H281" s="6">
        <f t="shared" si="40"/>
        <v>34.641016151377549</v>
      </c>
      <c r="I281" s="6">
        <f t="shared" si="40"/>
        <v>-7.3420000000000103</v>
      </c>
      <c r="J281" s="6">
        <v>0</v>
      </c>
      <c r="K281" s="6">
        <v>-9.8000000000000007</v>
      </c>
    </row>
    <row r="282" spans="4:11" x14ac:dyDescent="0.3">
      <c r="D282" s="6">
        <v>281</v>
      </c>
      <c r="E282" s="6">
        <f t="shared" si="36"/>
        <v>2.7999999999999843</v>
      </c>
      <c r="F282" s="6">
        <f t="shared" si="39"/>
        <v>96.994845223856856</v>
      </c>
      <c r="G282" s="6">
        <f t="shared" si="39"/>
        <v>17.58400000000016</v>
      </c>
      <c r="H282" s="6">
        <f t="shared" si="40"/>
        <v>34.641016151377549</v>
      </c>
      <c r="I282" s="6">
        <f t="shared" si="40"/>
        <v>-7.4400000000000102</v>
      </c>
      <c r="J282" s="6">
        <v>0</v>
      </c>
      <c r="K282" s="6">
        <v>-9.8000000000000007</v>
      </c>
    </row>
    <row r="283" spans="4:11" x14ac:dyDescent="0.3">
      <c r="D283" s="6">
        <v>282</v>
      </c>
      <c r="E283" s="6">
        <f t="shared" si="36"/>
        <v>2.8099999999999841</v>
      </c>
      <c r="F283" s="6">
        <f t="shared" si="39"/>
        <v>97.34125538537063</v>
      </c>
      <c r="G283" s="6">
        <f t="shared" si="39"/>
        <v>17.50911000000016</v>
      </c>
      <c r="H283" s="6">
        <f t="shared" si="40"/>
        <v>34.641016151377549</v>
      </c>
      <c r="I283" s="6">
        <f t="shared" si="40"/>
        <v>-7.53800000000001</v>
      </c>
      <c r="J283" s="6">
        <v>0</v>
      </c>
      <c r="K283" s="6">
        <v>-9.8000000000000007</v>
      </c>
    </row>
    <row r="284" spans="4:11" x14ac:dyDescent="0.3">
      <c r="D284" s="6">
        <v>283</v>
      </c>
      <c r="E284" s="6">
        <f t="shared" si="36"/>
        <v>2.8199999999999839</v>
      </c>
      <c r="F284" s="6">
        <f t="shared" si="39"/>
        <v>97.687665546884404</v>
      </c>
      <c r="G284" s="6">
        <f t="shared" si="39"/>
        <v>17.433240000000161</v>
      </c>
      <c r="H284" s="6">
        <f t="shared" si="40"/>
        <v>34.641016151377549</v>
      </c>
      <c r="I284" s="6">
        <f t="shared" si="40"/>
        <v>-7.6360000000000099</v>
      </c>
      <c r="J284" s="6">
        <v>0</v>
      </c>
      <c r="K284" s="6">
        <v>-9.8000000000000007</v>
      </c>
    </row>
    <row r="285" spans="4:11" x14ac:dyDescent="0.3">
      <c r="D285" s="6">
        <v>284</v>
      </c>
      <c r="E285" s="6">
        <f t="shared" si="36"/>
        <v>2.8299999999999836</v>
      </c>
      <c r="F285" s="6">
        <f t="shared" si="39"/>
        <v>98.034075708398177</v>
      </c>
      <c r="G285" s="6">
        <f t="shared" si="39"/>
        <v>17.356390000000161</v>
      </c>
      <c r="H285" s="6">
        <f t="shared" si="40"/>
        <v>34.641016151377549</v>
      </c>
      <c r="I285" s="6">
        <f t="shared" si="40"/>
        <v>-7.7340000000000098</v>
      </c>
      <c r="J285" s="6">
        <v>0</v>
      </c>
      <c r="K285" s="6">
        <v>-9.8000000000000007</v>
      </c>
    </row>
    <row r="286" spans="4:11" x14ac:dyDescent="0.3">
      <c r="D286" s="6">
        <v>285</v>
      </c>
      <c r="E286" s="6">
        <f t="shared" si="36"/>
        <v>2.8399999999999834</v>
      </c>
      <c r="F286" s="6">
        <f t="shared" si="39"/>
        <v>98.380485869911951</v>
      </c>
      <c r="G286" s="6">
        <f t="shared" si="39"/>
        <v>17.278560000000162</v>
      </c>
      <c r="H286" s="6">
        <f t="shared" si="40"/>
        <v>34.641016151377549</v>
      </c>
      <c r="I286" s="6">
        <f t="shared" si="40"/>
        <v>-7.8320000000000096</v>
      </c>
      <c r="J286" s="6">
        <v>0</v>
      </c>
      <c r="K286" s="6">
        <v>-9.8000000000000007</v>
      </c>
    </row>
    <row r="287" spans="4:11" x14ac:dyDescent="0.3">
      <c r="D287" s="6">
        <v>286</v>
      </c>
      <c r="E287" s="6">
        <f t="shared" si="36"/>
        <v>2.8499999999999832</v>
      </c>
      <c r="F287" s="6">
        <f t="shared" si="39"/>
        <v>98.726896031425724</v>
      </c>
      <c r="G287" s="6">
        <f t="shared" si="39"/>
        <v>17.199750000000162</v>
      </c>
      <c r="H287" s="6">
        <f t="shared" si="40"/>
        <v>34.641016151377549</v>
      </c>
      <c r="I287" s="6">
        <f t="shared" si="40"/>
        <v>-7.9300000000000095</v>
      </c>
      <c r="J287" s="6">
        <v>0</v>
      </c>
      <c r="K287" s="6">
        <v>-9.8000000000000007</v>
      </c>
    </row>
    <row r="288" spans="4:11" x14ac:dyDescent="0.3">
      <c r="D288" s="6">
        <v>287</v>
      </c>
      <c r="E288" s="6">
        <f t="shared" si="36"/>
        <v>2.859999999999983</v>
      </c>
      <c r="F288" s="6">
        <f t="shared" si="39"/>
        <v>99.073306192939498</v>
      </c>
      <c r="G288" s="6">
        <f t="shared" si="39"/>
        <v>17.119960000000162</v>
      </c>
      <c r="H288" s="6">
        <f t="shared" si="40"/>
        <v>34.641016151377549</v>
      </c>
      <c r="I288" s="6">
        <f t="shared" si="40"/>
        <v>-8.0280000000000094</v>
      </c>
      <c r="J288" s="6">
        <v>0</v>
      </c>
      <c r="K288" s="6">
        <v>-9.8000000000000007</v>
      </c>
    </row>
    <row r="289" spans="4:11" x14ac:dyDescent="0.3">
      <c r="D289" s="6">
        <v>288</v>
      </c>
      <c r="E289" s="6">
        <f t="shared" si="36"/>
        <v>2.8699999999999828</v>
      </c>
      <c r="F289" s="6">
        <f t="shared" si="39"/>
        <v>99.419716354453271</v>
      </c>
      <c r="G289" s="6">
        <f t="shared" si="39"/>
        <v>17.039190000000165</v>
      </c>
      <c r="H289" s="6">
        <f t="shared" si="40"/>
        <v>34.641016151377549</v>
      </c>
      <c r="I289" s="6">
        <f t="shared" si="40"/>
        <v>-8.1260000000000101</v>
      </c>
      <c r="J289" s="6">
        <v>0</v>
      </c>
      <c r="K289" s="6">
        <v>-9.8000000000000007</v>
      </c>
    </row>
    <row r="290" spans="4:11" x14ac:dyDescent="0.3">
      <c r="D290" s="6">
        <v>289</v>
      </c>
      <c r="E290" s="6">
        <f t="shared" si="36"/>
        <v>2.8799999999999826</v>
      </c>
      <c r="F290" s="6">
        <f t="shared" si="39"/>
        <v>99.766126515967045</v>
      </c>
      <c r="G290" s="6">
        <f t="shared" si="39"/>
        <v>16.957440000000165</v>
      </c>
      <c r="H290" s="6">
        <f t="shared" si="40"/>
        <v>34.641016151377549</v>
      </c>
      <c r="I290" s="6">
        <f t="shared" si="40"/>
        <v>-8.2240000000000109</v>
      </c>
      <c r="J290" s="6">
        <v>0</v>
      </c>
      <c r="K290" s="6">
        <v>-9.8000000000000007</v>
      </c>
    </row>
    <row r="291" spans="4:11" x14ac:dyDescent="0.3">
      <c r="D291" s="6">
        <v>290</v>
      </c>
      <c r="E291" s="6">
        <f t="shared" si="36"/>
        <v>2.8899999999999824</v>
      </c>
      <c r="F291" s="6">
        <f t="shared" si="39"/>
        <v>100.11253667748082</v>
      </c>
      <c r="G291" s="6">
        <f t="shared" si="39"/>
        <v>16.874710000000167</v>
      </c>
      <c r="H291" s="6">
        <f t="shared" si="40"/>
        <v>34.641016151377549</v>
      </c>
      <c r="I291" s="6">
        <f t="shared" si="40"/>
        <v>-8.3220000000000116</v>
      </c>
      <c r="J291" s="6">
        <v>0</v>
      </c>
      <c r="K291" s="6">
        <v>-9.8000000000000007</v>
      </c>
    </row>
    <row r="292" spans="4:11" x14ac:dyDescent="0.3">
      <c r="D292" s="6">
        <v>291</v>
      </c>
      <c r="E292" s="6">
        <f t="shared" si="36"/>
        <v>2.8999999999999821</v>
      </c>
      <c r="F292" s="6">
        <f t="shared" ref="F292:G307" si="41">F291+H291*$B$2+0.5*J291*$B$2^2</f>
        <v>100.45894683899459</v>
      </c>
      <c r="G292" s="6">
        <f t="shared" si="41"/>
        <v>16.791000000000167</v>
      </c>
      <c r="H292" s="6">
        <f t="shared" ref="H292:I307" si="42">H291+J291*$B$2</f>
        <v>34.641016151377549</v>
      </c>
      <c r="I292" s="6">
        <f t="shared" si="42"/>
        <v>-8.4200000000000124</v>
      </c>
      <c r="J292" s="6">
        <v>0</v>
      </c>
      <c r="K292" s="6">
        <v>-9.8000000000000007</v>
      </c>
    </row>
    <row r="293" spans="4:11" x14ac:dyDescent="0.3">
      <c r="D293" s="6">
        <v>292</v>
      </c>
      <c r="E293" s="6">
        <f t="shared" si="36"/>
        <v>2.9099999999999819</v>
      </c>
      <c r="F293" s="6">
        <f t="shared" si="41"/>
        <v>100.80535700050837</v>
      </c>
      <c r="G293" s="6">
        <f t="shared" si="41"/>
        <v>16.706310000000169</v>
      </c>
      <c r="H293" s="6">
        <f t="shared" si="42"/>
        <v>34.641016151377549</v>
      </c>
      <c r="I293" s="6">
        <f t="shared" si="42"/>
        <v>-8.5180000000000131</v>
      </c>
      <c r="J293" s="6">
        <v>0</v>
      </c>
      <c r="K293" s="6">
        <v>-9.8000000000000007</v>
      </c>
    </row>
    <row r="294" spans="4:11" x14ac:dyDescent="0.3">
      <c r="D294" s="6">
        <v>293</v>
      </c>
      <c r="E294" s="6">
        <f t="shared" si="36"/>
        <v>2.9199999999999817</v>
      </c>
      <c r="F294" s="6">
        <f t="shared" si="41"/>
        <v>101.15176716202214</v>
      </c>
      <c r="G294" s="6">
        <f t="shared" si="41"/>
        <v>16.620640000000169</v>
      </c>
      <c r="H294" s="6">
        <f t="shared" si="42"/>
        <v>34.641016151377549</v>
      </c>
      <c r="I294" s="6">
        <f t="shared" si="42"/>
        <v>-8.6160000000000139</v>
      </c>
      <c r="J294" s="6">
        <v>0</v>
      </c>
      <c r="K294" s="6">
        <v>-9.8000000000000007</v>
      </c>
    </row>
    <row r="295" spans="4:11" x14ac:dyDescent="0.3">
      <c r="D295" s="6">
        <v>294</v>
      </c>
      <c r="E295" s="6">
        <f t="shared" si="36"/>
        <v>2.9299999999999815</v>
      </c>
      <c r="F295" s="6">
        <f t="shared" si="41"/>
        <v>101.49817732353591</v>
      </c>
      <c r="G295" s="6">
        <f t="shared" si="41"/>
        <v>16.53399000000017</v>
      </c>
      <c r="H295" s="6">
        <f t="shared" si="42"/>
        <v>34.641016151377549</v>
      </c>
      <c r="I295" s="6">
        <f t="shared" si="42"/>
        <v>-8.7140000000000146</v>
      </c>
      <c r="J295" s="6">
        <v>0</v>
      </c>
      <c r="K295" s="6">
        <v>-9.8000000000000007</v>
      </c>
    </row>
    <row r="296" spans="4:11" x14ac:dyDescent="0.3">
      <c r="D296" s="6">
        <v>295</v>
      </c>
      <c r="E296" s="6">
        <f t="shared" si="36"/>
        <v>2.9399999999999813</v>
      </c>
      <c r="F296" s="6">
        <f t="shared" si="41"/>
        <v>101.84458748504969</v>
      </c>
      <c r="G296" s="6">
        <f t="shared" si="41"/>
        <v>16.446360000000169</v>
      </c>
      <c r="H296" s="6">
        <f t="shared" si="42"/>
        <v>34.641016151377549</v>
      </c>
      <c r="I296" s="6">
        <f t="shared" si="42"/>
        <v>-8.8120000000000154</v>
      </c>
      <c r="J296" s="6">
        <v>0</v>
      </c>
      <c r="K296" s="6">
        <v>-9.8000000000000007</v>
      </c>
    </row>
    <row r="297" spans="4:11" x14ac:dyDescent="0.3">
      <c r="D297" s="6">
        <v>296</v>
      </c>
      <c r="E297" s="6">
        <f t="shared" si="36"/>
        <v>2.9499999999999811</v>
      </c>
      <c r="F297" s="6">
        <f t="shared" si="41"/>
        <v>102.19099764656346</v>
      </c>
      <c r="G297" s="6">
        <f t="shared" si="41"/>
        <v>16.35775000000017</v>
      </c>
      <c r="H297" s="6">
        <f t="shared" si="42"/>
        <v>34.641016151377549</v>
      </c>
      <c r="I297" s="6">
        <f t="shared" si="42"/>
        <v>-8.9100000000000161</v>
      </c>
      <c r="J297" s="6">
        <v>0</v>
      </c>
      <c r="K297" s="6">
        <v>-9.8000000000000007</v>
      </c>
    </row>
    <row r="298" spans="4:11" x14ac:dyDescent="0.3">
      <c r="D298" s="6">
        <v>297</v>
      </c>
      <c r="E298" s="6">
        <f t="shared" si="36"/>
        <v>2.9599999999999809</v>
      </c>
      <c r="F298" s="6">
        <f t="shared" si="41"/>
        <v>102.53740780807723</v>
      </c>
      <c r="G298" s="6">
        <f t="shared" si="41"/>
        <v>16.268160000000172</v>
      </c>
      <c r="H298" s="6">
        <f t="shared" si="42"/>
        <v>34.641016151377549</v>
      </c>
      <c r="I298" s="6">
        <f t="shared" si="42"/>
        <v>-9.0080000000000169</v>
      </c>
      <c r="J298" s="6">
        <v>0</v>
      </c>
      <c r="K298" s="6">
        <v>-9.8000000000000007</v>
      </c>
    </row>
    <row r="299" spans="4:11" x14ac:dyDescent="0.3">
      <c r="D299" s="6">
        <v>298</v>
      </c>
      <c r="E299" s="6">
        <f t="shared" si="36"/>
        <v>2.9699999999999807</v>
      </c>
      <c r="F299" s="6">
        <f t="shared" si="41"/>
        <v>102.88381796959101</v>
      </c>
      <c r="G299" s="6">
        <f t="shared" si="41"/>
        <v>16.177590000000173</v>
      </c>
      <c r="H299" s="6">
        <f t="shared" si="42"/>
        <v>34.641016151377549</v>
      </c>
      <c r="I299" s="6">
        <f t="shared" si="42"/>
        <v>-9.1060000000000176</v>
      </c>
      <c r="J299" s="6">
        <v>0</v>
      </c>
      <c r="K299" s="6">
        <v>-9.8000000000000007</v>
      </c>
    </row>
    <row r="300" spans="4:11" x14ac:dyDescent="0.3">
      <c r="D300" s="6">
        <v>299</v>
      </c>
      <c r="E300" s="6">
        <f t="shared" si="36"/>
        <v>2.9799999999999804</v>
      </c>
      <c r="F300" s="6">
        <f t="shared" si="41"/>
        <v>103.23022813110478</v>
      </c>
      <c r="G300" s="6">
        <f t="shared" si="41"/>
        <v>16.086040000000175</v>
      </c>
      <c r="H300" s="6">
        <f t="shared" si="42"/>
        <v>34.641016151377549</v>
      </c>
      <c r="I300" s="6">
        <f t="shared" si="42"/>
        <v>-9.2040000000000184</v>
      </c>
      <c r="J300" s="6">
        <v>0</v>
      </c>
      <c r="K300" s="6">
        <v>-9.8000000000000007</v>
      </c>
    </row>
    <row r="301" spans="4:11" x14ac:dyDescent="0.3">
      <c r="D301" s="6">
        <v>300</v>
      </c>
      <c r="E301" s="6">
        <f t="shared" si="36"/>
        <v>2.9899999999999802</v>
      </c>
      <c r="F301" s="6">
        <f t="shared" si="41"/>
        <v>103.57663829261855</v>
      </c>
      <c r="G301" s="6">
        <f t="shared" si="41"/>
        <v>15.993510000000175</v>
      </c>
      <c r="H301" s="6">
        <f t="shared" si="42"/>
        <v>34.641016151377549</v>
      </c>
      <c r="I301" s="6">
        <f t="shared" si="42"/>
        <v>-9.3020000000000191</v>
      </c>
      <c r="J301" s="6">
        <v>0</v>
      </c>
      <c r="K301" s="6">
        <v>-9.8000000000000007</v>
      </c>
    </row>
    <row r="302" spans="4:11" x14ac:dyDescent="0.3">
      <c r="D302" s="6">
        <v>301</v>
      </c>
      <c r="E302" s="6">
        <f t="shared" si="36"/>
        <v>2.99999999999998</v>
      </c>
      <c r="F302" s="6">
        <f t="shared" si="41"/>
        <v>103.92304845413233</v>
      </c>
      <c r="G302" s="6">
        <f t="shared" si="41"/>
        <v>15.900000000000174</v>
      </c>
      <c r="H302" s="6">
        <f t="shared" si="42"/>
        <v>34.641016151377549</v>
      </c>
      <c r="I302" s="6">
        <f t="shared" si="42"/>
        <v>-9.4000000000000199</v>
      </c>
      <c r="J302" s="6">
        <v>0</v>
      </c>
      <c r="K302" s="6">
        <v>-9.8000000000000007</v>
      </c>
    </row>
    <row r="303" spans="4:11" x14ac:dyDescent="0.3">
      <c r="D303" s="6">
        <v>302</v>
      </c>
      <c r="E303" s="6">
        <f t="shared" si="36"/>
        <v>3.0099999999999798</v>
      </c>
      <c r="F303" s="6">
        <f t="shared" si="41"/>
        <v>104.2694586156461</v>
      </c>
      <c r="G303" s="6">
        <f t="shared" si="41"/>
        <v>15.805510000000176</v>
      </c>
      <c r="H303" s="6">
        <f t="shared" si="42"/>
        <v>34.641016151377549</v>
      </c>
      <c r="I303" s="6">
        <f t="shared" si="42"/>
        <v>-9.4980000000000206</v>
      </c>
      <c r="J303" s="6">
        <v>0</v>
      </c>
      <c r="K303" s="6">
        <v>-9.8000000000000007</v>
      </c>
    </row>
    <row r="304" spans="4:11" x14ac:dyDescent="0.3">
      <c r="D304" s="6">
        <v>303</v>
      </c>
      <c r="E304" s="6">
        <f t="shared" si="36"/>
        <v>3.0199999999999796</v>
      </c>
      <c r="F304" s="6">
        <f t="shared" si="41"/>
        <v>104.61586877715987</v>
      </c>
      <c r="G304" s="6">
        <f t="shared" si="41"/>
        <v>15.710040000000177</v>
      </c>
      <c r="H304" s="6">
        <f t="shared" si="42"/>
        <v>34.641016151377549</v>
      </c>
      <c r="I304" s="6">
        <f t="shared" si="42"/>
        <v>-9.5960000000000214</v>
      </c>
      <c r="J304" s="6">
        <v>0</v>
      </c>
      <c r="K304" s="6">
        <v>-9.8000000000000007</v>
      </c>
    </row>
    <row r="305" spans="4:11" x14ac:dyDescent="0.3">
      <c r="D305" s="6">
        <v>304</v>
      </c>
      <c r="E305" s="6">
        <f t="shared" si="36"/>
        <v>3.0299999999999794</v>
      </c>
      <c r="F305" s="6">
        <f t="shared" si="41"/>
        <v>104.96227893867365</v>
      </c>
      <c r="G305" s="6">
        <f t="shared" si="41"/>
        <v>15.613590000000178</v>
      </c>
      <c r="H305" s="6">
        <f t="shared" si="42"/>
        <v>34.641016151377549</v>
      </c>
      <c r="I305" s="6">
        <f t="shared" si="42"/>
        <v>-9.6940000000000222</v>
      </c>
      <c r="J305" s="6">
        <v>0</v>
      </c>
      <c r="K305" s="6">
        <v>-9.8000000000000007</v>
      </c>
    </row>
    <row r="306" spans="4:11" x14ac:dyDescent="0.3">
      <c r="D306" s="6">
        <v>305</v>
      </c>
      <c r="E306" s="6">
        <f t="shared" si="36"/>
        <v>3.0399999999999792</v>
      </c>
      <c r="F306" s="6">
        <f t="shared" si="41"/>
        <v>105.30868910018742</v>
      </c>
      <c r="G306" s="6">
        <f t="shared" si="41"/>
        <v>15.516160000000179</v>
      </c>
      <c r="H306" s="6">
        <f t="shared" si="42"/>
        <v>34.641016151377549</v>
      </c>
      <c r="I306" s="6">
        <f t="shared" si="42"/>
        <v>-9.7920000000000229</v>
      </c>
      <c r="J306" s="6">
        <v>0</v>
      </c>
      <c r="K306" s="6">
        <v>-9.8000000000000007</v>
      </c>
    </row>
    <row r="307" spans="4:11" x14ac:dyDescent="0.3">
      <c r="D307" s="6">
        <v>306</v>
      </c>
      <c r="E307" s="6">
        <f t="shared" si="36"/>
        <v>3.049999999999979</v>
      </c>
      <c r="F307" s="6">
        <f t="shared" si="41"/>
        <v>105.6550992617012</v>
      </c>
      <c r="G307" s="6">
        <f t="shared" si="41"/>
        <v>15.417750000000179</v>
      </c>
      <c r="H307" s="6">
        <f t="shared" si="42"/>
        <v>34.641016151377549</v>
      </c>
      <c r="I307" s="6">
        <f t="shared" si="42"/>
        <v>-9.8900000000000237</v>
      </c>
      <c r="J307" s="6">
        <v>0</v>
      </c>
      <c r="K307" s="6">
        <v>-9.8000000000000007</v>
      </c>
    </row>
    <row r="308" spans="4:11" x14ac:dyDescent="0.3">
      <c r="D308" s="6">
        <v>307</v>
      </c>
      <c r="E308" s="6">
        <f t="shared" si="36"/>
        <v>3.0599999999999787</v>
      </c>
      <c r="F308" s="6">
        <f t="shared" ref="F308:G315" si="43">F307+H307*$B$2+0.5*J307*$B$2^2</f>
        <v>106.00150942321497</v>
      </c>
      <c r="G308" s="6">
        <f t="shared" si="43"/>
        <v>15.31836000000018</v>
      </c>
      <c r="H308" s="6">
        <f t="shared" ref="H308:I315" si="44">H307+J307*$B$2</f>
        <v>34.641016151377549</v>
      </c>
      <c r="I308" s="6">
        <f t="shared" si="44"/>
        <v>-9.9880000000000244</v>
      </c>
      <c r="J308" s="6">
        <v>0</v>
      </c>
      <c r="K308" s="6">
        <v>-9.8000000000000007</v>
      </c>
    </row>
    <row r="309" spans="4:11" x14ac:dyDescent="0.3">
      <c r="D309" s="6">
        <v>308</v>
      </c>
      <c r="E309" s="6">
        <f t="shared" si="36"/>
        <v>3.0699999999999785</v>
      </c>
      <c r="F309" s="6">
        <f t="shared" si="43"/>
        <v>106.34791958472874</v>
      </c>
      <c r="G309" s="6">
        <f t="shared" si="43"/>
        <v>15.21799000000018</v>
      </c>
      <c r="H309" s="6">
        <f t="shared" si="44"/>
        <v>34.641016151377549</v>
      </c>
      <c r="I309" s="6">
        <f t="shared" si="44"/>
        <v>-10.086000000000025</v>
      </c>
      <c r="J309" s="6">
        <v>0</v>
      </c>
      <c r="K309" s="6">
        <v>-9.8000000000000007</v>
      </c>
    </row>
    <row r="310" spans="4:11" x14ac:dyDescent="0.3">
      <c r="D310" s="6">
        <v>309</v>
      </c>
      <c r="E310" s="6">
        <f t="shared" si="36"/>
        <v>3.0799999999999783</v>
      </c>
      <c r="F310" s="6">
        <f t="shared" si="43"/>
        <v>106.69432974624252</v>
      </c>
      <c r="G310" s="6">
        <f t="shared" si="43"/>
        <v>15.11664000000018</v>
      </c>
      <c r="H310" s="6">
        <f t="shared" si="44"/>
        <v>34.641016151377549</v>
      </c>
      <c r="I310" s="6">
        <f t="shared" si="44"/>
        <v>-10.184000000000026</v>
      </c>
      <c r="J310" s="6">
        <v>0</v>
      </c>
      <c r="K310" s="6">
        <v>-9.8000000000000007</v>
      </c>
    </row>
    <row r="311" spans="4:11" x14ac:dyDescent="0.3">
      <c r="D311" s="6">
        <v>310</v>
      </c>
      <c r="E311" s="6">
        <f t="shared" si="36"/>
        <v>3.0899999999999781</v>
      </c>
      <c r="F311" s="6">
        <f t="shared" si="43"/>
        <v>107.04073990775629</v>
      </c>
      <c r="G311" s="6">
        <f t="shared" si="43"/>
        <v>15.014310000000179</v>
      </c>
      <c r="H311" s="6">
        <f t="shared" si="44"/>
        <v>34.641016151377549</v>
      </c>
      <c r="I311" s="6">
        <f t="shared" si="44"/>
        <v>-10.282000000000027</v>
      </c>
      <c r="J311" s="6">
        <v>0</v>
      </c>
      <c r="K311" s="6">
        <v>-9.8000000000000007</v>
      </c>
    </row>
    <row r="312" spans="4:11" x14ac:dyDescent="0.3">
      <c r="D312" s="6">
        <v>311</v>
      </c>
      <c r="E312" s="6">
        <f t="shared" si="36"/>
        <v>3.0999999999999779</v>
      </c>
      <c r="F312" s="6">
        <f t="shared" si="43"/>
        <v>107.38715006927006</v>
      </c>
      <c r="G312" s="6">
        <f t="shared" si="43"/>
        <v>14.911000000000181</v>
      </c>
      <c r="H312" s="6">
        <f t="shared" si="44"/>
        <v>34.641016151377549</v>
      </c>
      <c r="I312" s="6">
        <f t="shared" si="44"/>
        <v>-10.380000000000027</v>
      </c>
      <c r="J312" s="6">
        <v>0</v>
      </c>
      <c r="K312" s="6">
        <v>-9.8000000000000007</v>
      </c>
    </row>
    <row r="313" spans="4:11" x14ac:dyDescent="0.3">
      <c r="D313" s="6">
        <v>312</v>
      </c>
      <c r="E313" s="6">
        <f t="shared" si="36"/>
        <v>3.1099999999999777</v>
      </c>
      <c r="F313" s="6">
        <f t="shared" si="43"/>
        <v>107.73356023078384</v>
      </c>
      <c r="G313" s="6">
        <f t="shared" si="43"/>
        <v>14.806710000000182</v>
      </c>
      <c r="H313" s="6">
        <f t="shared" si="44"/>
        <v>34.641016151377549</v>
      </c>
      <c r="I313" s="6">
        <f t="shared" si="44"/>
        <v>-10.478000000000028</v>
      </c>
      <c r="J313" s="6">
        <v>0</v>
      </c>
      <c r="K313" s="6">
        <v>-9.8000000000000007</v>
      </c>
    </row>
    <row r="314" spans="4:11" x14ac:dyDescent="0.3">
      <c r="D314" s="6">
        <v>313</v>
      </c>
      <c r="E314" s="6">
        <f t="shared" si="36"/>
        <v>3.1199999999999775</v>
      </c>
      <c r="F314" s="6">
        <f t="shared" si="43"/>
        <v>108.07997039229761</v>
      </c>
      <c r="G314" s="6">
        <f t="shared" si="43"/>
        <v>14.701440000000183</v>
      </c>
      <c r="H314" s="6">
        <f t="shared" si="44"/>
        <v>34.641016151377549</v>
      </c>
      <c r="I314" s="6">
        <f t="shared" si="44"/>
        <v>-10.576000000000029</v>
      </c>
      <c r="J314" s="6">
        <v>0</v>
      </c>
      <c r="K314" s="6">
        <v>-9.8000000000000007</v>
      </c>
    </row>
    <row r="315" spans="4:11" x14ac:dyDescent="0.3">
      <c r="D315" s="6">
        <v>314</v>
      </c>
      <c r="E315" s="6">
        <f t="shared" si="36"/>
        <v>3.1299999999999772</v>
      </c>
      <c r="F315" s="6">
        <f t="shared" si="43"/>
        <v>108.42638055381138</v>
      </c>
      <c r="G315" s="6">
        <f t="shared" si="43"/>
        <v>14.595190000000184</v>
      </c>
      <c r="H315" s="6">
        <f t="shared" si="44"/>
        <v>34.641016151377549</v>
      </c>
      <c r="I315" s="6">
        <f t="shared" si="44"/>
        <v>-10.67400000000003</v>
      </c>
      <c r="J315" s="6">
        <v>0</v>
      </c>
      <c r="K315" s="6">
        <v>-9.8000000000000007</v>
      </c>
    </row>
    <row r="316" spans="4:11" x14ac:dyDescent="0.3">
      <c r="D316" s="6">
        <v>315</v>
      </c>
      <c r="E316" s="6">
        <f t="shared" si="36"/>
        <v>3.139999999999977</v>
      </c>
      <c r="F316" s="6">
        <f t="shared" ref="F316:F352" si="45">F315+H315*$B$2+0.5*J315*$B$2^2</f>
        <v>108.77279071532516</v>
      </c>
      <c r="G316" s="6">
        <f t="shared" ref="G316:G352" si="46">G315+I315*$B$2+0.5*K315*$B$2^2</f>
        <v>14.487960000000184</v>
      </c>
      <c r="H316" s="6">
        <f t="shared" ref="H316:H352" si="47">H315+J315*$B$2</f>
        <v>34.641016151377549</v>
      </c>
      <c r="I316" s="6">
        <f t="shared" ref="I316:I352" si="48">I315+K315*$B$2</f>
        <v>-10.77200000000003</v>
      </c>
      <c r="J316" s="6">
        <v>0</v>
      </c>
      <c r="K316" s="6">
        <v>-9.8000000000000007</v>
      </c>
    </row>
    <row r="317" spans="4:11" x14ac:dyDescent="0.3">
      <c r="D317" s="6">
        <v>316</v>
      </c>
      <c r="E317" s="6">
        <f t="shared" si="36"/>
        <v>3.1499999999999768</v>
      </c>
      <c r="F317" s="6">
        <f t="shared" si="45"/>
        <v>109.11920087683893</v>
      </c>
      <c r="G317" s="6">
        <f t="shared" si="46"/>
        <v>14.379750000000184</v>
      </c>
      <c r="H317" s="6">
        <f t="shared" si="47"/>
        <v>34.641016151377549</v>
      </c>
      <c r="I317" s="6">
        <f t="shared" si="48"/>
        <v>-10.870000000000031</v>
      </c>
      <c r="J317" s="6">
        <v>0</v>
      </c>
      <c r="K317" s="6">
        <v>-9.8000000000000007</v>
      </c>
    </row>
    <row r="318" spans="4:11" x14ac:dyDescent="0.3">
      <c r="D318" s="6">
        <v>317</v>
      </c>
      <c r="E318" s="6">
        <f t="shared" si="36"/>
        <v>3.1599999999999766</v>
      </c>
      <c r="F318" s="6">
        <f t="shared" si="45"/>
        <v>109.46561103835271</v>
      </c>
      <c r="G318" s="6">
        <f t="shared" si="46"/>
        <v>14.270560000000184</v>
      </c>
      <c r="H318" s="6">
        <f t="shared" si="47"/>
        <v>34.641016151377549</v>
      </c>
      <c r="I318" s="6">
        <f t="shared" si="48"/>
        <v>-10.968000000000032</v>
      </c>
      <c r="J318" s="6">
        <v>0</v>
      </c>
      <c r="K318" s="6">
        <v>-9.8000000000000007</v>
      </c>
    </row>
    <row r="319" spans="4:11" x14ac:dyDescent="0.3">
      <c r="D319" s="6">
        <v>318</v>
      </c>
      <c r="E319" s="6">
        <f t="shared" si="36"/>
        <v>3.1699999999999764</v>
      </c>
      <c r="F319" s="6">
        <f t="shared" si="45"/>
        <v>109.81202119986648</v>
      </c>
      <c r="G319" s="6">
        <f t="shared" si="46"/>
        <v>14.160390000000184</v>
      </c>
      <c r="H319" s="6">
        <f t="shared" si="47"/>
        <v>34.641016151377549</v>
      </c>
      <c r="I319" s="6">
        <f t="shared" si="48"/>
        <v>-11.066000000000033</v>
      </c>
      <c r="J319" s="6">
        <v>0</v>
      </c>
      <c r="K319" s="6">
        <v>-9.8000000000000007</v>
      </c>
    </row>
    <row r="320" spans="4:11" x14ac:dyDescent="0.3">
      <c r="D320" s="6">
        <v>319</v>
      </c>
      <c r="E320" s="6">
        <f t="shared" si="36"/>
        <v>3.1799999999999762</v>
      </c>
      <c r="F320" s="6">
        <f t="shared" si="45"/>
        <v>110.15843136138025</v>
      </c>
      <c r="G320" s="6">
        <f t="shared" si="46"/>
        <v>14.049240000000184</v>
      </c>
      <c r="H320" s="6">
        <f t="shared" si="47"/>
        <v>34.641016151377549</v>
      </c>
      <c r="I320" s="6">
        <f t="shared" si="48"/>
        <v>-11.164000000000033</v>
      </c>
      <c r="J320" s="6">
        <v>0</v>
      </c>
      <c r="K320" s="6">
        <v>-9.8000000000000007</v>
      </c>
    </row>
    <row r="321" spans="4:11" x14ac:dyDescent="0.3">
      <c r="D321" s="6">
        <v>320</v>
      </c>
      <c r="E321" s="6">
        <f t="shared" si="36"/>
        <v>3.189999999999976</v>
      </c>
      <c r="F321" s="6">
        <f t="shared" si="45"/>
        <v>110.50484152289403</v>
      </c>
      <c r="G321" s="6">
        <f t="shared" si="46"/>
        <v>13.937110000000185</v>
      </c>
      <c r="H321" s="6">
        <f t="shared" si="47"/>
        <v>34.641016151377549</v>
      </c>
      <c r="I321" s="6">
        <f t="shared" si="48"/>
        <v>-11.262000000000034</v>
      </c>
      <c r="J321" s="6">
        <v>0</v>
      </c>
      <c r="K321" s="6">
        <v>-9.8000000000000007</v>
      </c>
    </row>
    <row r="322" spans="4:11" x14ac:dyDescent="0.3">
      <c r="D322" s="6">
        <v>321</v>
      </c>
      <c r="E322" s="6">
        <f t="shared" si="36"/>
        <v>3.1999999999999758</v>
      </c>
      <c r="F322" s="6">
        <f t="shared" si="45"/>
        <v>110.8512516844078</v>
      </c>
      <c r="G322" s="6">
        <f t="shared" si="46"/>
        <v>13.824000000000186</v>
      </c>
      <c r="H322" s="6">
        <f t="shared" si="47"/>
        <v>34.641016151377549</v>
      </c>
      <c r="I322" s="6">
        <f t="shared" si="48"/>
        <v>-11.360000000000035</v>
      </c>
      <c r="J322" s="6">
        <v>0</v>
      </c>
      <c r="K322" s="6">
        <v>-9.8000000000000007</v>
      </c>
    </row>
    <row r="323" spans="4:11" x14ac:dyDescent="0.3">
      <c r="D323" s="6">
        <v>322</v>
      </c>
      <c r="E323" s="6">
        <f t="shared" si="36"/>
        <v>3.2099999999999755</v>
      </c>
      <c r="F323" s="6">
        <f t="shared" si="45"/>
        <v>111.19766184592157</v>
      </c>
      <c r="G323" s="6">
        <f t="shared" si="46"/>
        <v>13.709910000000187</v>
      </c>
      <c r="H323" s="6">
        <f t="shared" si="47"/>
        <v>34.641016151377549</v>
      </c>
      <c r="I323" s="6">
        <f t="shared" si="48"/>
        <v>-11.458000000000036</v>
      </c>
      <c r="J323" s="6">
        <v>0</v>
      </c>
      <c r="K323" s="6">
        <v>-9.8000000000000007</v>
      </c>
    </row>
    <row r="324" spans="4:11" x14ac:dyDescent="0.3">
      <c r="D324" s="6">
        <v>323</v>
      </c>
      <c r="E324" s="6">
        <f t="shared" ref="E324:E387" si="49">$B$2+E323</f>
        <v>3.2199999999999753</v>
      </c>
      <c r="F324" s="6">
        <f t="shared" si="45"/>
        <v>111.54407200743535</v>
      </c>
      <c r="G324" s="6">
        <f t="shared" si="46"/>
        <v>13.594840000000188</v>
      </c>
      <c r="H324" s="6">
        <f t="shared" si="47"/>
        <v>34.641016151377549</v>
      </c>
      <c r="I324" s="6">
        <f t="shared" si="48"/>
        <v>-11.556000000000036</v>
      </c>
      <c r="J324" s="6">
        <v>0</v>
      </c>
      <c r="K324" s="6">
        <v>-9.8000000000000007</v>
      </c>
    </row>
    <row r="325" spans="4:11" x14ac:dyDescent="0.3">
      <c r="D325" s="6">
        <v>324</v>
      </c>
      <c r="E325" s="6">
        <f t="shared" si="49"/>
        <v>3.2299999999999751</v>
      </c>
      <c r="F325" s="6">
        <f t="shared" si="45"/>
        <v>111.89048216894912</v>
      </c>
      <c r="G325" s="6">
        <f t="shared" si="46"/>
        <v>13.478790000000188</v>
      </c>
      <c r="H325" s="6">
        <f t="shared" si="47"/>
        <v>34.641016151377549</v>
      </c>
      <c r="I325" s="6">
        <f t="shared" si="48"/>
        <v>-11.654000000000037</v>
      </c>
      <c r="J325" s="6">
        <v>0</v>
      </c>
      <c r="K325" s="6">
        <v>-9.8000000000000007</v>
      </c>
    </row>
    <row r="326" spans="4:11" x14ac:dyDescent="0.3">
      <c r="D326" s="6">
        <v>325</v>
      </c>
      <c r="E326" s="6">
        <f t="shared" si="49"/>
        <v>3.2399999999999749</v>
      </c>
      <c r="F326" s="6">
        <f t="shared" si="45"/>
        <v>112.23689233046289</v>
      </c>
      <c r="G326" s="6">
        <f t="shared" si="46"/>
        <v>13.361760000000189</v>
      </c>
      <c r="H326" s="6">
        <f t="shared" si="47"/>
        <v>34.641016151377549</v>
      </c>
      <c r="I326" s="6">
        <f t="shared" si="48"/>
        <v>-11.752000000000038</v>
      </c>
      <c r="J326" s="6">
        <v>0</v>
      </c>
      <c r="K326" s="6">
        <v>-9.8000000000000007</v>
      </c>
    </row>
    <row r="327" spans="4:11" x14ac:dyDescent="0.3">
      <c r="D327" s="6">
        <v>326</v>
      </c>
      <c r="E327" s="6">
        <f t="shared" si="49"/>
        <v>3.2499999999999747</v>
      </c>
      <c r="F327" s="6">
        <f t="shared" si="45"/>
        <v>112.58330249197667</v>
      </c>
      <c r="G327" s="6">
        <f t="shared" si="46"/>
        <v>13.243750000000189</v>
      </c>
      <c r="H327" s="6">
        <f t="shared" si="47"/>
        <v>34.641016151377549</v>
      </c>
      <c r="I327" s="6">
        <f t="shared" si="48"/>
        <v>-11.850000000000039</v>
      </c>
      <c r="J327" s="6">
        <v>0</v>
      </c>
      <c r="K327" s="6">
        <v>-9.8000000000000007</v>
      </c>
    </row>
    <row r="328" spans="4:11" x14ac:dyDescent="0.3">
      <c r="D328" s="6">
        <v>327</v>
      </c>
      <c r="E328" s="6">
        <f t="shared" si="49"/>
        <v>3.2599999999999745</v>
      </c>
      <c r="F328" s="6">
        <f t="shared" si="45"/>
        <v>112.92971265349044</v>
      </c>
      <c r="G328" s="6">
        <f t="shared" si="46"/>
        <v>13.124760000000188</v>
      </c>
      <c r="H328" s="6">
        <f t="shared" si="47"/>
        <v>34.641016151377549</v>
      </c>
      <c r="I328" s="6">
        <f t="shared" si="48"/>
        <v>-11.948000000000039</v>
      </c>
      <c r="J328" s="6">
        <v>0</v>
      </c>
      <c r="K328" s="6">
        <v>-9.8000000000000007</v>
      </c>
    </row>
    <row r="329" spans="4:11" x14ac:dyDescent="0.3">
      <c r="D329" s="6">
        <v>328</v>
      </c>
      <c r="E329" s="6">
        <f t="shared" si="49"/>
        <v>3.2699999999999743</v>
      </c>
      <c r="F329" s="6">
        <f t="shared" si="45"/>
        <v>113.27612281500421</v>
      </c>
      <c r="G329" s="6">
        <f t="shared" si="46"/>
        <v>13.004790000000188</v>
      </c>
      <c r="H329" s="6">
        <f t="shared" si="47"/>
        <v>34.641016151377549</v>
      </c>
      <c r="I329" s="6">
        <f t="shared" si="48"/>
        <v>-12.04600000000004</v>
      </c>
      <c r="J329" s="6">
        <v>0</v>
      </c>
      <c r="K329" s="6">
        <v>-9.8000000000000007</v>
      </c>
    </row>
    <row r="330" spans="4:11" x14ac:dyDescent="0.3">
      <c r="D330" s="6">
        <v>329</v>
      </c>
      <c r="E330" s="6">
        <f t="shared" si="49"/>
        <v>3.279999999999974</v>
      </c>
      <c r="F330" s="6">
        <f t="shared" si="45"/>
        <v>113.62253297651799</v>
      </c>
      <c r="G330" s="6">
        <f t="shared" si="46"/>
        <v>12.883840000000189</v>
      </c>
      <c r="H330" s="6">
        <f t="shared" si="47"/>
        <v>34.641016151377549</v>
      </c>
      <c r="I330" s="6">
        <f t="shared" si="48"/>
        <v>-12.144000000000041</v>
      </c>
      <c r="J330" s="6">
        <v>0</v>
      </c>
      <c r="K330" s="6">
        <v>-9.8000000000000007</v>
      </c>
    </row>
    <row r="331" spans="4:11" x14ac:dyDescent="0.3">
      <c r="D331" s="6">
        <v>330</v>
      </c>
      <c r="E331" s="6">
        <f t="shared" si="49"/>
        <v>3.2899999999999738</v>
      </c>
      <c r="F331" s="6">
        <f t="shared" si="45"/>
        <v>113.96894313803176</v>
      </c>
      <c r="G331" s="6">
        <f t="shared" si="46"/>
        <v>12.76191000000019</v>
      </c>
      <c r="H331" s="6">
        <f t="shared" si="47"/>
        <v>34.641016151377549</v>
      </c>
      <c r="I331" s="6">
        <f t="shared" si="48"/>
        <v>-12.242000000000042</v>
      </c>
      <c r="J331" s="6">
        <v>0</v>
      </c>
      <c r="K331" s="6">
        <v>-9.8000000000000007</v>
      </c>
    </row>
    <row r="332" spans="4:11" x14ac:dyDescent="0.3">
      <c r="D332" s="6">
        <v>331</v>
      </c>
      <c r="E332" s="6">
        <f t="shared" si="49"/>
        <v>3.2999999999999736</v>
      </c>
      <c r="F332" s="6">
        <f t="shared" si="45"/>
        <v>114.31535329954554</v>
      </c>
      <c r="G332" s="6">
        <f t="shared" si="46"/>
        <v>12.639000000000191</v>
      </c>
      <c r="H332" s="6">
        <f t="shared" si="47"/>
        <v>34.641016151377549</v>
      </c>
      <c r="I332" s="6">
        <f t="shared" si="48"/>
        <v>-12.340000000000042</v>
      </c>
      <c r="J332" s="6">
        <v>0</v>
      </c>
      <c r="K332" s="6">
        <v>-9.8000000000000007</v>
      </c>
    </row>
    <row r="333" spans="4:11" x14ac:dyDescent="0.3">
      <c r="D333" s="6">
        <v>332</v>
      </c>
      <c r="E333" s="6">
        <f t="shared" si="49"/>
        <v>3.3099999999999734</v>
      </c>
      <c r="F333" s="6">
        <f t="shared" si="45"/>
        <v>114.66176346105931</v>
      </c>
      <c r="G333" s="6">
        <f t="shared" si="46"/>
        <v>12.515110000000192</v>
      </c>
      <c r="H333" s="6">
        <f t="shared" si="47"/>
        <v>34.641016151377549</v>
      </c>
      <c r="I333" s="6">
        <f t="shared" si="48"/>
        <v>-12.438000000000043</v>
      </c>
      <c r="J333" s="6">
        <v>0</v>
      </c>
      <c r="K333" s="6">
        <v>-9.8000000000000007</v>
      </c>
    </row>
    <row r="334" spans="4:11" x14ac:dyDescent="0.3">
      <c r="D334" s="6">
        <v>333</v>
      </c>
      <c r="E334" s="6">
        <f t="shared" si="49"/>
        <v>3.3199999999999732</v>
      </c>
      <c r="F334" s="6">
        <f t="shared" si="45"/>
        <v>115.00817362257308</v>
      </c>
      <c r="G334" s="6">
        <f t="shared" si="46"/>
        <v>12.390240000000192</v>
      </c>
      <c r="H334" s="6">
        <f t="shared" si="47"/>
        <v>34.641016151377549</v>
      </c>
      <c r="I334" s="6">
        <f t="shared" si="48"/>
        <v>-12.536000000000044</v>
      </c>
      <c r="J334" s="6">
        <v>0</v>
      </c>
      <c r="K334" s="6">
        <v>-9.8000000000000007</v>
      </c>
    </row>
    <row r="335" spans="4:11" x14ac:dyDescent="0.3">
      <c r="D335" s="6">
        <v>334</v>
      </c>
      <c r="E335" s="6">
        <f t="shared" si="49"/>
        <v>3.329999999999973</v>
      </c>
      <c r="F335" s="6">
        <f t="shared" si="45"/>
        <v>115.35458378408686</v>
      </c>
      <c r="G335" s="6">
        <f t="shared" si="46"/>
        <v>12.264390000000192</v>
      </c>
      <c r="H335" s="6">
        <f t="shared" si="47"/>
        <v>34.641016151377549</v>
      </c>
      <c r="I335" s="6">
        <f t="shared" si="48"/>
        <v>-12.634000000000045</v>
      </c>
      <c r="J335" s="6">
        <v>0</v>
      </c>
      <c r="K335" s="6">
        <v>-9.8000000000000007</v>
      </c>
    </row>
    <row r="336" spans="4:11" x14ac:dyDescent="0.3">
      <c r="D336" s="6">
        <v>335</v>
      </c>
      <c r="E336" s="6">
        <f t="shared" si="49"/>
        <v>3.3399999999999728</v>
      </c>
      <c r="F336" s="6">
        <f t="shared" si="45"/>
        <v>115.70099394560063</v>
      </c>
      <c r="G336" s="6">
        <f t="shared" si="46"/>
        <v>12.137560000000192</v>
      </c>
      <c r="H336" s="6">
        <f t="shared" si="47"/>
        <v>34.641016151377549</v>
      </c>
      <c r="I336" s="6">
        <f t="shared" si="48"/>
        <v>-12.732000000000046</v>
      </c>
      <c r="J336" s="6">
        <v>0</v>
      </c>
      <c r="K336" s="6">
        <v>-9.8000000000000007</v>
      </c>
    </row>
    <row r="337" spans="4:11" x14ac:dyDescent="0.3">
      <c r="D337" s="6">
        <v>336</v>
      </c>
      <c r="E337" s="6">
        <f t="shared" si="49"/>
        <v>3.3499999999999726</v>
      </c>
      <c r="F337" s="6">
        <f t="shared" si="45"/>
        <v>116.0474041071144</v>
      </c>
      <c r="G337" s="6">
        <f t="shared" si="46"/>
        <v>12.009750000000192</v>
      </c>
      <c r="H337" s="6">
        <f t="shared" si="47"/>
        <v>34.641016151377549</v>
      </c>
      <c r="I337" s="6">
        <f t="shared" si="48"/>
        <v>-12.830000000000046</v>
      </c>
      <c r="J337" s="6">
        <v>0</v>
      </c>
      <c r="K337" s="6">
        <v>-9.8000000000000007</v>
      </c>
    </row>
    <row r="338" spans="4:11" x14ac:dyDescent="0.3">
      <c r="D338" s="6">
        <v>337</v>
      </c>
      <c r="E338" s="6">
        <f t="shared" si="49"/>
        <v>3.3599999999999723</v>
      </c>
      <c r="F338" s="6">
        <f t="shared" si="45"/>
        <v>116.39381426862818</v>
      </c>
      <c r="G338" s="6">
        <f t="shared" si="46"/>
        <v>11.880960000000192</v>
      </c>
      <c r="H338" s="6">
        <f t="shared" si="47"/>
        <v>34.641016151377549</v>
      </c>
      <c r="I338" s="6">
        <f t="shared" si="48"/>
        <v>-12.928000000000047</v>
      </c>
      <c r="J338" s="6">
        <v>0</v>
      </c>
      <c r="K338" s="6">
        <v>-9.8000000000000007</v>
      </c>
    </row>
    <row r="339" spans="4:11" x14ac:dyDescent="0.3">
      <c r="D339" s="6">
        <v>338</v>
      </c>
      <c r="E339" s="6">
        <f t="shared" si="49"/>
        <v>3.3699999999999721</v>
      </c>
      <c r="F339" s="6">
        <f t="shared" si="45"/>
        <v>116.74022443014195</v>
      </c>
      <c r="G339" s="6">
        <f t="shared" si="46"/>
        <v>11.751190000000193</v>
      </c>
      <c r="H339" s="6">
        <f t="shared" si="47"/>
        <v>34.641016151377549</v>
      </c>
      <c r="I339" s="6">
        <f t="shared" si="48"/>
        <v>-13.026000000000048</v>
      </c>
      <c r="J339" s="6">
        <v>0</v>
      </c>
      <c r="K339" s="6">
        <v>-9.8000000000000007</v>
      </c>
    </row>
    <row r="340" spans="4:11" x14ac:dyDescent="0.3">
      <c r="D340" s="6">
        <v>339</v>
      </c>
      <c r="E340" s="6">
        <f t="shared" si="49"/>
        <v>3.3799999999999719</v>
      </c>
      <c r="F340" s="6">
        <f t="shared" si="45"/>
        <v>117.08663459165572</v>
      </c>
      <c r="G340" s="6">
        <f t="shared" si="46"/>
        <v>11.620440000000194</v>
      </c>
      <c r="H340" s="6">
        <f t="shared" si="47"/>
        <v>34.641016151377549</v>
      </c>
      <c r="I340" s="6">
        <f t="shared" si="48"/>
        <v>-13.124000000000049</v>
      </c>
      <c r="J340" s="6">
        <v>0</v>
      </c>
      <c r="K340" s="6">
        <v>-9.8000000000000007</v>
      </c>
    </row>
    <row r="341" spans="4:11" x14ac:dyDescent="0.3">
      <c r="D341" s="6">
        <v>340</v>
      </c>
      <c r="E341" s="6">
        <f t="shared" si="49"/>
        <v>3.3899999999999717</v>
      </c>
      <c r="F341" s="6">
        <f t="shared" si="45"/>
        <v>117.4330447531695</v>
      </c>
      <c r="G341" s="6">
        <f t="shared" si="46"/>
        <v>11.488710000000195</v>
      </c>
      <c r="H341" s="6">
        <f t="shared" si="47"/>
        <v>34.641016151377549</v>
      </c>
      <c r="I341" s="6">
        <f t="shared" si="48"/>
        <v>-13.222000000000049</v>
      </c>
      <c r="J341" s="6">
        <v>0</v>
      </c>
      <c r="K341" s="6">
        <v>-9.8000000000000007</v>
      </c>
    </row>
    <row r="342" spans="4:11" x14ac:dyDescent="0.3">
      <c r="D342" s="6">
        <v>341</v>
      </c>
      <c r="E342" s="6">
        <f t="shared" si="49"/>
        <v>3.3999999999999715</v>
      </c>
      <c r="F342" s="6">
        <f t="shared" si="45"/>
        <v>117.77945491468327</v>
      </c>
      <c r="G342" s="6">
        <f t="shared" si="46"/>
        <v>11.356000000000195</v>
      </c>
      <c r="H342" s="6">
        <f t="shared" si="47"/>
        <v>34.641016151377549</v>
      </c>
      <c r="I342" s="6">
        <f t="shared" si="48"/>
        <v>-13.32000000000005</v>
      </c>
      <c r="J342" s="6">
        <v>0</v>
      </c>
      <c r="K342" s="6">
        <v>-9.8000000000000007</v>
      </c>
    </row>
    <row r="343" spans="4:11" x14ac:dyDescent="0.3">
      <c r="D343" s="6">
        <v>342</v>
      </c>
      <c r="E343" s="6">
        <f t="shared" si="49"/>
        <v>3.4099999999999713</v>
      </c>
      <c r="F343" s="6">
        <f t="shared" si="45"/>
        <v>118.12586507619704</v>
      </c>
      <c r="G343" s="6">
        <f t="shared" si="46"/>
        <v>11.222310000000196</v>
      </c>
      <c r="H343" s="6">
        <f t="shared" si="47"/>
        <v>34.641016151377549</v>
      </c>
      <c r="I343" s="6">
        <f t="shared" si="48"/>
        <v>-13.418000000000051</v>
      </c>
      <c r="J343" s="6">
        <v>0</v>
      </c>
      <c r="K343" s="6">
        <v>-9.8000000000000007</v>
      </c>
    </row>
    <row r="344" spans="4:11" x14ac:dyDescent="0.3">
      <c r="D344" s="6">
        <v>343</v>
      </c>
      <c r="E344" s="6">
        <f t="shared" si="49"/>
        <v>3.4199999999999711</v>
      </c>
      <c r="F344" s="6">
        <f t="shared" si="45"/>
        <v>118.47227523771082</v>
      </c>
      <c r="G344" s="6">
        <f t="shared" si="46"/>
        <v>11.087640000000196</v>
      </c>
      <c r="H344" s="6">
        <f t="shared" si="47"/>
        <v>34.641016151377549</v>
      </c>
      <c r="I344" s="6">
        <f t="shared" si="48"/>
        <v>-13.516000000000052</v>
      </c>
      <c r="J344" s="6">
        <v>0</v>
      </c>
      <c r="K344" s="6">
        <v>-9.8000000000000007</v>
      </c>
    </row>
    <row r="345" spans="4:11" x14ac:dyDescent="0.3">
      <c r="D345" s="6">
        <v>344</v>
      </c>
      <c r="E345" s="6">
        <f t="shared" si="49"/>
        <v>3.4299999999999708</v>
      </c>
      <c r="F345" s="6">
        <f t="shared" si="45"/>
        <v>118.81868539922459</v>
      </c>
      <c r="G345" s="6">
        <f t="shared" si="46"/>
        <v>10.951990000000196</v>
      </c>
      <c r="H345" s="6">
        <f t="shared" si="47"/>
        <v>34.641016151377549</v>
      </c>
      <c r="I345" s="6">
        <f t="shared" si="48"/>
        <v>-13.614000000000052</v>
      </c>
      <c r="J345" s="6">
        <v>0</v>
      </c>
      <c r="K345" s="6">
        <v>-9.8000000000000007</v>
      </c>
    </row>
    <row r="346" spans="4:11" x14ac:dyDescent="0.3">
      <c r="D346" s="6">
        <v>345</v>
      </c>
      <c r="E346" s="6">
        <f t="shared" si="49"/>
        <v>3.4399999999999706</v>
      </c>
      <c r="F346" s="6">
        <f t="shared" si="45"/>
        <v>119.16509556073837</v>
      </c>
      <c r="G346" s="6">
        <f t="shared" si="46"/>
        <v>10.815360000000195</v>
      </c>
      <c r="H346" s="6">
        <f t="shared" si="47"/>
        <v>34.641016151377549</v>
      </c>
      <c r="I346" s="6">
        <f t="shared" si="48"/>
        <v>-13.712000000000053</v>
      </c>
      <c r="J346" s="6">
        <v>0</v>
      </c>
      <c r="K346" s="6">
        <v>-9.8000000000000007</v>
      </c>
    </row>
    <row r="347" spans="4:11" x14ac:dyDescent="0.3">
      <c r="D347" s="6">
        <v>346</v>
      </c>
      <c r="E347" s="6">
        <f t="shared" si="49"/>
        <v>3.4499999999999704</v>
      </c>
      <c r="F347" s="6">
        <f t="shared" si="45"/>
        <v>119.51150572225214</v>
      </c>
      <c r="G347" s="6">
        <f t="shared" si="46"/>
        <v>10.677750000000195</v>
      </c>
      <c r="H347" s="6">
        <f t="shared" si="47"/>
        <v>34.641016151377549</v>
      </c>
      <c r="I347" s="6">
        <f t="shared" si="48"/>
        <v>-13.810000000000054</v>
      </c>
      <c r="J347" s="6">
        <v>0</v>
      </c>
      <c r="K347" s="6">
        <v>-9.8000000000000007</v>
      </c>
    </row>
    <row r="348" spans="4:11" x14ac:dyDescent="0.3">
      <c r="D348" s="6">
        <v>347</v>
      </c>
      <c r="E348" s="6">
        <f t="shared" si="49"/>
        <v>3.4599999999999702</v>
      </c>
      <c r="F348" s="6">
        <f t="shared" si="45"/>
        <v>119.85791588376591</v>
      </c>
      <c r="G348" s="6">
        <f t="shared" si="46"/>
        <v>10.539160000000196</v>
      </c>
      <c r="H348" s="6">
        <f t="shared" si="47"/>
        <v>34.641016151377549</v>
      </c>
      <c r="I348" s="6">
        <f t="shared" si="48"/>
        <v>-13.908000000000055</v>
      </c>
      <c r="J348" s="6">
        <v>0</v>
      </c>
      <c r="K348" s="6">
        <v>-9.8000000000000007</v>
      </c>
    </row>
    <row r="349" spans="4:11" x14ac:dyDescent="0.3">
      <c r="D349" s="6">
        <v>348</v>
      </c>
      <c r="E349" s="6">
        <f t="shared" si="49"/>
        <v>3.46999999999997</v>
      </c>
      <c r="F349" s="6">
        <f t="shared" si="45"/>
        <v>120.20432604527969</v>
      </c>
      <c r="G349" s="6">
        <f t="shared" si="46"/>
        <v>10.399590000000197</v>
      </c>
      <c r="H349" s="6">
        <f t="shared" si="47"/>
        <v>34.641016151377549</v>
      </c>
      <c r="I349" s="6">
        <f t="shared" si="48"/>
        <v>-14.006000000000055</v>
      </c>
      <c r="J349" s="6">
        <v>0</v>
      </c>
      <c r="K349" s="6">
        <v>-9.8000000000000007</v>
      </c>
    </row>
    <row r="350" spans="4:11" x14ac:dyDescent="0.3">
      <c r="D350" s="6">
        <v>349</v>
      </c>
      <c r="E350" s="6">
        <f t="shared" si="49"/>
        <v>3.4799999999999698</v>
      </c>
      <c r="F350" s="6">
        <f t="shared" si="45"/>
        <v>120.55073620679346</v>
      </c>
      <c r="G350" s="6">
        <f t="shared" si="46"/>
        <v>10.259040000000198</v>
      </c>
      <c r="H350" s="6">
        <f t="shared" si="47"/>
        <v>34.641016151377549</v>
      </c>
      <c r="I350" s="6">
        <f t="shared" si="48"/>
        <v>-14.104000000000056</v>
      </c>
      <c r="J350" s="6">
        <v>0</v>
      </c>
      <c r="K350" s="6">
        <v>-9.8000000000000007</v>
      </c>
    </row>
    <row r="351" spans="4:11" x14ac:dyDescent="0.3">
      <c r="D351" s="6">
        <v>350</v>
      </c>
      <c r="E351" s="6">
        <f t="shared" si="49"/>
        <v>3.4899999999999696</v>
      </c>
      <c r="F351" s="6">
        <f t="shared" si="45"/>
        <v>120.89714636830723</v>
      </c>
      <c r="G351" s="6">
        <f t="shared" si="46"/>
        <v>10.117510000000198</v>
      </c>
      <c r="H351" s="6">
        <f t="shared" si="47"/>
        <v>34.641016151377549</v>
      </c>
      <c r="I351" s="6">
        <f t="shared" si="48"/>
        <v>-14.202000000000057</v>
      </c>
      <c r="J351" s="6">
        <v>0</v>
      </c>
      <c r="K351" s="6">
        <v>-9.8000000000000007</v>
      </c>
    </row>
    <row r="352" spans="4:11" x14ac:dyDescent="0.3">
      <c r="D352" s="6">
        <v>351</v>
      </c>
      <c r="E352" s="6">
        <f t="shared" si="49"/>
        <v>3.4999999999999694</v>
      </c>
      <c r="F352" s="6">
        <f t="shared" si="45"/>
        <v>121.24355652982101</v>
      </c>
      <c r="G352" s="6">
        <f t="shared" si="46"/>
        <v>9.9750000000001986</v>
      </c>
      <c r="H352" s="6">
        <f t="shared" si="47"/>
        <v>34.641016151377549</v>
      </c>
      <c r="I352" s="6">
        <f t="shared" si="48"/>
        <v>-14.300000000000058</v>
      </c>
      <c r="J352" s="6">
        <v>0</v>
      </c>
      <c r="K352" s="6">
        <v>-9.8000000000000007</v>
      </c>
    </row>
    <row r="353" spans="4:11" x14ac:dyDescent="0.3">
      <c r="D353" s="6">
        <v>352</v>
      </c>
      <c r="E353" s="6">
        <f t="shared" si="49"/>
        <v>3.5099999999999691</v>
      </c>
      <c r="F353" s="6">
        <f t="shared" ref="F353:F410" si="50">F352+H352*$B$2+0.5*J352*$B$2^2</f>
        <v>121.58996669133478</v>
      </c>
      <c r="G353" s="6">
        <f t="shared" ref="G353:G410" si="51">G352+I352*$B$2+0.5*K352*$B$2^2</f>
        <v>9.8315100000001987</v>
      </c>
      <c r="H353" s="6">
        <f t="shared" ref="H353:H410" si="52">H352+J352*$B$2</f>
        <v>34.641016151377549</v>
      </c>
      <c r="I353" s="6">
        <f t="shared" ref="I353:I410" si="53">I352+K352*$B$2</f>
        <v>-14.398000000000058</v>
      </c>
      <c r="J353" s="6">
        <v>0</v>
      </c>
      <c r="K353" s="6">
        <v>-9.8000000000000007</v>
      </c>
    </row>
    <row r="354" spans="4:11" x14ac:dyDescent="0.3">
      <c r="D354" s="6">
        <v>353</v>
      </c>
      <c r="E354" s="6">
        <f t="shared" si="49"/>
        <v>3.5199999999999689</v>
      </c>
      <c r="F354" s="6">
        <f t="shared" si="50"/>
        <v>121.93637685284855</v>
      </c>
      <c r="G354" s="6">
        <f t="shared" si="51"/>
        <v>9.6870400000001986</v>
      </c>
      <c r="H354" s="6">
        <f t="shared" si="52"/>
        <v>34.641016151377549</v>
      </c>
      <c r="I354" s="6">
        <f t="shared" si="53"/>
        <v>-14.496000000000059</v>
      </c>
      <c r="J354" s="6">
        <v>0</v>
      </c>
      <c r="K354" s="6">
        <v>-9.8000000000000007</v>
      </c>
    </row>
    <row r="355" spans="4:11" x14ac:dyDescent="0.3">
      <c r="D355" s="6">
        <v>354</v>
      </c>
      <c r="E355" s="6">
        <f t="shared" si="49"/>
        <v>3.5299999999999687</v>
      </c>
      <c r="F355" s="6">
        <f t="shared" si="50"/>
        <v>122.28278701436233</v>
      </c>
      <c r="G355" s="6">
        <f t="shared" si="51"/>
        <v>9.5415900000001983</v>
      </c>
      <c r="H355" s="6">
        <f t="shared" si="52"/>
        <v>34.641016151377549</v>
      </c>
      <c r="I355" s="6">
        <f t="shared" si="53"/>
        <v>-14.59400000000006</v>
      </c>
      <c r="J355" s="6">
        <v>0</v>
      </c>
      <c r="K355" s="6">
        <v>-9.8000000000000007</v>
      </c>
    </row>
    <row r="356" spans="4:11" x14ac:dyDescent="0.3">
      <c r="D356" s="6">
        <v>355</v>
      </c>
      <c r="E356" s="6">
        <f t="shared" si="49"/>
        <v>3.5399999999999685</v>
      </c>
      <c r="F356" s="6">
        <f t="shared" si="50"/>
        <v>122.6291971758761</v>
      </c>
      <c r="G356" s="6">
        <f t="shared" si="51"/>
        <v>9.3951600000001978</v>
      </c>
      <c r="H356" s="6">
        <f t="shared" si="52"/>
        <v>34.641016151377549</v>
      </c>
      <c r="I356" s="6">
        <f t="shared" si="53"/>
        <v>-14.692000000000061</v>
      </c>
      <c r="J356" s="6">
        <v>0</v>
      </c>
      <c r="K356" s="6">
        <v>-9.8000000000000007</v>
      </c>
    </row>
    <row r="357" spans="4:11" x14ac:dyDescent="0.3">
      <c r="D357" s="6">
        <v>356</v>
      </c>
      <c r="E357" s="6">
        <f t="shared" si="49"/>
        <v>3.5499999999999683</v>
      </c>
      <c r="F357" s="6">
        <f t="shared" si="50"/>
        <v>122.97560733738987</v>
      </c>
      <c r="G357" s="6">
        <f t="shared" si="51"/>
        <v>9.2477500000001989</v>
      </c>
      <c r="H357" s="6">
        <f t="shared" si="52"/>
        <v>34.641016151377549</v>
      </c>
      <c r="I357" s="6">
        <f t="shared" si="53"/>
        <v>-14.790000000000061</v>
      </c>
      <c r="J357" s="6">
        <v>0</v>
      </c>
      <c r="K357" s="6">
        <v>-9.8000000000000007</v>
      </c>
    </row>
    <row r="358" spans="4:11" x14ac:dyDescent="0.3">
      <c r="D358" s="6">
        <v>357</v>
      </c>
      <c r="E358" s="6">
        <f t="shared" si="49"/>
        <v>3.5599999999999681</v>
      </c>
      <c r="F358" s="6">
        <f t="shared" si="50"/>
        <v>123.32201749890365</v>
      </c>
      <c r="G358" s="6">
        <f t="shared" si="51"/>
        <v>9.0993600000001997</v>
      </c>
      <c r="H358" s="6">
        <f t="shared" si="52"/>
        <v>34.641016151377549</v>
      </c>
      <c r="I358" s="6">
        <f t="shared" si="53"/>
        <v>-14.888000000000062</v>
      </c>
      <c r="J358" s="6">
        <v>0</v>
      </c>
      <c r="K358" s="6">
        <v>-9.8000000000000007</v>
      </c>
    </row>
    <row r="359" spans="4:11" x14ac:dyDescent="0.3">
      <c r="D359" s="6">
        <v>358</v>
      </c>
      <c r="E359" s="6">
        <f t="shared" si="49"/>
        <v>3.5699999999999679</v>
      </c>
      <c r="F359" s="6">
        <f t="shared" si="50"/>
        <v>123.66842766041742</v>
      </c>
      <c r="G359" s="6">
        <f t="shared" si="51"/>
        <v>8.9499900000002004</v>
      </c>
      <c r="H359" s="6">
        <f t="shared" si="52"/>
        <v>34.641016151377549</v>
      </c>
      <c r="I359" s="6">
        <f t="shared" si="53"/>
        <v>-14.986000000000063</v>
      </c>
      <c r="J359" s="6">
        <v>0</v>
      </c>
      <c r="K359" s="6">
        <v>-9.8000000000000007</v>
      </c>
    </row>
    <row r="360" spans="4:11" x14ac:dyDescent="0.3">
      <c r="D360" s="6">
        <v>359</v>
      </c>
      <c r="E360" s="6">
        <f t="shared" si="49"/>
        <v>3.5799999999999677</v>
      </c>
      <c r="F360" s="6">
        <f t="shared" si="50"/>
        <v>124.0148378219312</v>
      </c>
      <c r="G360" s="6">
        <f t="shared" si="51"/>
        <v>8.7996400000002009</v>
      </c>
      <c r="H360" s="6">
        <f t="shared" si="52"/>
        <v>34.641016151377549</v>
      </c>
      <c r="I360" s="6">
        <f t="shared" si="53"/>
        <v>-15.084000000000064</v>
      </c>
      <c r="J360" s="6">
        <v>0</v>
      </c>
      <c r="K360" s="6">
        <v>-9.8000000000000007</v>
      </c>
    </row>
    <row r="361" spans="4:11" x14ac:dyDescent="0.3">
      <c r="D361" s="6">
        <v>360</v>
      </c>
      <c r="E361" s="6">
        <f t="shared" si="49"/>
        <v>3.5899999999999674</v>
      </c>
      <c r="F361" s="6">
        <f t="shared" si="50"/>
        <v>124.36124798344497</v>
      </c>
      <c r="G361" s="6">
        <f t="shared" si="51"/>
        <v>8.6483100000002011</v>
      </c>
      <c r="H361" s="6">
        <f t="shared" si="52"/>
        <v>34.641016151377549</v>
      </c>
      <c r="I361" s="6">
        <f t="shared" si="53"/>
        <v>-15.182000000000064</v>
      </c>
      <c r="J361" s="6">
        <v>0</v>
      </c>
      <c r="K361" s="6">
        <v>-9.8000000000000007</v>
      </c>
    </row>
    <row r="362" spans="4:11" x14ac:dyDescent="0.3">
      <c r="D362" s="6">
        <v>361</v>
      </c>
      <c r="E362" s="6">
        <f t="shared" si="49"/>
        <v>3.5999999999999672</v>
      </c>
      <c r="F362" s="6">
        <f t="shared" si="50"/>
        <v>124.70765814495874</v>
      </c>
      <c r="G362" s="6">
        <f t="shared" si="51"/>
        <v>8.4960000000002012</v>
      </c>
      <c r="H362" s="6">
        <f t="shared" si="52"/>
        <v>34.641016151377549</v>
      </c>
      <c r="I362" s="6">
        <f t="shared" si="53"/>
        <v>-15.280000000000065</v>
      </c>
      <c r="J362" s="6">
        <v>0</v>
      </c>
      <c r="K362" s="6">
        <v>-9.8000000000000007</v>
      </c>
    </row>
    <row r="363" spans="4:11" x14ac:dyDescent="0.3">
      <c r="D363" s="6">
        <v>362</v>
      </c>
      <c r="E363" s="6">
        <f t="shared" si="49"/>
        <v>3.609999999999967</v>
      </c>
      <c r="F363" s="6">
        <f t="shared" si="50"/>
        <v>125.05406830647252</v>
      </c>
      <c r="G363" s="6">
        <f t="shared" si="51"/>
        <v>8.342710000000201</v>
      </c>
      <c r="H363" s="6">
        <f t="shared" si="52"/>
        <v>34.641016151377549</v>
      </c>
      <c r="I363" s="6">
        <f t="shared" si="53"/>
        <v>-15.378000000000066</v>
      </c>
      <c r="J363" s="6">
        <v>0</v>
      </c>
      <c r="K363" s="6">
        <v>-9.8000000000000007</v>
      </c>
    </row>
    <row r="364" spans="4:11" x14ac:dyDescent="0.3">
      <c r="D364" s="6">
        <v>363</v>
      </c>
      <c r="E364" s="6">
        <f t="shared" si="49"/>
        <v>3.6199999999999668</v>
      </c>
      <c r="F364" s="6">
        <f t="shared" si="50"/>
        <v>125.40047846798629</v>
      </c>
      <c r="G364" s="6">
        <f t="shared" si="51"/>
        <v>8.1884400000002007</v>
      </c>
      <c r="H364" s="6">
        <f t="shared" si="52"/>
        <v>34.641016151377549</v>
      </c>
      <c r="I364" s="6">
        <f t="shared" si="53"/>
        <v>-15.476000000000067</v>
      </c>
      <c r="J364" s="6">
        <v>0</v>
      </c>
      <c r="K364" s="6">
        <v>-9.8000000000000007</v>
      </c>
    </row>
    <row r="365" spans="4:11" x14ac:dyDescent="0.3">
      <c r="D365" s="6">
        <v>364</v>
      </c>
      <c r="E365" s="6">
        <f t="shared" si="49"/>
        <v>3.6299999999999666</v>
      </c>
      <c r="F365" s="6">
        <f t="shared" si="50"/>
        <v>125.74688862950006</v>
      </c>
      <c r="G365" s="6">
        <f t="shared" si="51"/>
        <v>8.0331900000002001</v>
      </c>
      <c r="H365" s="6">
        <f t="shared" si="52"/>
        <v>34.641016151377549</v>
      </c>
      <c r="I365" s="6">
        <f t="shared" si="53"/>
        <v>-15.574000000000067</v>
      </c>
      <c r="J365" s="6">
        <v>0</v>
      </c>
      <c r="K365" s="6">
        <v>-9.8000000000000007</v>
      </c>
    </row>
    <row r="366" spans="4:11" x14ac:dyDescent="0.3">
      <c r="D366" s="6">
        <v>365</v>
      </c>
      <c r="E366" s="6">
        <f t="shared" si="49"/>
        <v>3.6399999999999664</v>
      </c>
      <c r="F366" s="6">
        <f t="shared" si="50"/>
        <v>126.09329879101384</v>
      </c>
      <c r="G366" s="6">
        <f t="shared" si="51"/>
        <v>7.8769600000001994</v>
      </c>
      <c r="H366" s="6">
        <f t="shared" si="52"/>
        <v>34.641016151377549</v>
      </c>
      <c r="I366" s="6">
        <f t="shared" si="53"/>
        <v>-15.672000000000068</v>
      </c>
      <c r="J366" s="6">
        <v>0</v>
      </c>
      <c r="K366" s="6">
        <v>-9.8000000000000007</v>
      </c>
    </row>
    <row r="367" spans="4:11" x14ac:dyDescent="0.3">
      <c r="D367" s="6">
        <v>366</v>
      </c>
      <c r="E367" s="6">
        <f t="shared" si="49"/>
        <v>3.6499999999999662</v>
      </c>
      <c r="F367" s="6">
        <f t="shared" si="50"/>
        <v>126.43970895252761</v>
      </c>
      <c r="G367" s="6">
        <f t="shared" si="51"/>
        <v>7.7197500000001984</v>
      </c>
      <c r="H367" s="6">
        <f t="shared" si="52"/>
        <v>34.641016151377549</v>
      </c>
      <c r="I367" s="6">
        <f t="shared" si="53"/>
        <v>-15.770000000000069</v>
      </c>
      <c r="J367" s="6">
        <v>0</v>
      </c>
      <c r="K367" s="6">
        <v>-9.8000000000000007</v>
      </c>
    </row>
    <row r="368" spans="4:11" x14ac:dyDescent="0.3">
      <c r="D368" s="6">
        <v>367</v>
      </c>
      <c r="E368" s="6">
        <f t="shared" si="49"/>
        <v>3.6599999999999659</v>
      </c>
      <c r="F368" s="6">
        <f t="shared" si="50"/>
        <v>126.78611911404138</v>
      </c>
      <c r="G368" s="6">
        <f t="shared" si="51"/>
        <v>7.5615600000001972</v>
      </c>
      <c r="H368" s="6">
        <f t="shared" si="52"/>
        <v>34.641016151377549</v>
      </c>
      <c r="I368" s="6">
        <f t="shared" si="53"/>
        <v>-15.86800000000007</v>
      </c>
      <c r="J368" s="6">
        <v>0</v>
      </c>
      <c r="K368" s="6">
        <v>-9.8000000000000007</v>
      </c>
    </row>
    <row r="369" spans="4:11" x14ac:dyDescent="0.3">
      <c r="D369" s="6">
        <v>368</v>
      </c>
      <c r="E369" s="6">
        <f t="shared" si="49"/>
        <v>3.6699999999999657</v>
      </c>
      <c r="F369" s="6">
        <f t="shared" si="50"/>
        <v>127.13252927555516</v>
      </c>
      <c r="G369" s="6">
        <f t="shared" si="51"/>
        <v>7.4023900000001968</v>
      </c>
      <c r="H369" s="6">
        <f t="shared" si="52"/>
        <v>34.641016151377549</v>
      </c>
      <c r="I369" s="6">
        <f t="shared" si="53"/>
        <v>-15.96600000000007</v>
      </c>
      <c r="J369" s="6">
        <v>0</v>
      </c>
      <c r="K369" s="6">
        <v>-9.8000000000000007</v>
      </c>
    </row>
    <row r="370" spans="4:11" x14ac:dyDescent="0.3">
      <c r="D370" s="6">
        <v>369</v>
      </c>
      <c r="E370" s="6">
        <f t="shared" si="49"/>
        <v>3.6799999999999655</v>
      </c>
      <c r="F370" s="6">
        <f t="shared" si="50"/>
        <v>127.47893943706893</v>
      </c>
      <c r="G370" s="6">
        <f t="shared" si="51"/>
        <v>7.2422400000001961</v>
      </c>
      <c r="H370" s="6">
        <f t="shared" si="52"/>
        <v>34.641016151377549</v>
      </c>
      <c r="I370" s="6">
        <f t="shared" si="53"/>
        <v>-16.064000000000071</v>
      </c>
      <c r="J370" s="6">
        <v>0</v>
      </c>
      <c r="K370" s="6">
        <v>-9.8000000000000007</v>
      </c>
    </row>
    <row r="371" spans="4:11" x14ac:dyDescent="0.3">
      <c r="D371" s="6">
        <v>370</v>
      </c>
      <c r="E371" s="6">
        <f t="shared" si="49"/>
        <v>3.6899999999999653</v>
      </c>
      <c r="F371" s="6">
        <f t="shared" si="50"/>
        <v>127.8253495985827</v>
      </c>
      <c r="G371" s="6">
        <f t="shared" si="51"/>
        <v>7.0811100000001952</v>
      </c>
      <c r="H371" s="6">
        <f t="shared" si="52"/>
        <v>34.641016151377549</v>
      </c>
      <c r="I371" s="6">
        <f t="shared" si="53"/>
        <v>-16.16200000000007</v>
      </c>
      <c r="J371" s="6">
        <v>0</v>
      </c>
      <c r="K371" s="6">
        <v>-9.8000000000000007</v>
      </c>
    </row>
    <row r="372" spans="4:11" x14ac:dyDescent="0.3">
      <c r="D372" s="6">
        <v>371</v>
      </c>
      <c r="E372" s="6">
        <f t="shared" si="49"/>
        <v>3.6999999999999651</v>
      </c>
      <c r="F372" s="6">
        <f t="shared" si="50"/>
        <v>128.17175976009648</v>
      </c>
      <c r="G372" s="6">
        <f t="shared" si="51"/>
        <v>6.9190000000001941</v>
      </c>
      <c r="H372" s="6">
        <f t="shared" si="52"/>
        <v>34.641016151377549</v>
      </c>
      <c r="I372" s="6">
        <f t="shared" si="53"/>
        <v>-16.260000000000069</v>
      </c>
      <c r="J372" s="6">
        <v>0</v>
      </c>
      <c r="K372" s="6">
        <v>-9.8000000000000007</v>
      </c>
    </row>
    <row r="373" spans="4:11" x14ac:dyDescent="0.3">
      <c r="D373" s="6">
        <v>372</v>
      </c>
      <c r="E373" s="6">
        <f t="shared" si="49"/>
        <v>3.7099999999999649</v>
      </c>
      <c r="F373" s="6">
        <f t="shared" si="50"/>
        <v>128.51816992161025</v>
      </c>
      <c r="G373" s="6">
        <f t="shared" si="51"/>
        <v>6.7559100000001937</v>
      </c>
      <c r="H373" s="6">
        <f t="shared" si="52"/>
        <v>34.641016151377549</v>
      </c>
      <c r="I373" s="6">
        <f t="shared" si="53"/>
        <v>-16.358000000000068</v>
      </c>
      <c r="J373" s="6">
        <v>0</v>
      </c>
      <c r="K373" s="6">
        <v>-9.8000000000000007</v>
      </c>
    </row>
    <row r="374" spans="4:11" x14ac:dyDescent="0.3">
      <c r="D374" s="6">
        <v>373</v>
      </c>
      <c r="E374" s="6">
        <f t="shared" si="49"/>
        <v>3.7199999999999647</v>
      </c>
      <c r="F374" s="6">
        <f t="shared" si="50"/>
        <v>128.86458008312403</v>
      </c>
      <c r="G374" s="6">
        <f t="shared" si="51"/>
        <v>6.5918400000001931</v>
      </c>
      <c r="H374" s="6">
        <f t="shared" si="52"/>
        <v>34.641016151377549</v>
      </c>
      <c r="I374" s="6">
        <f t="shared" si="53"/>
        <v>-16.456000000000067</v>
      </c>
      <c r="J374" s="6">
        <v>0</v>
      </c>
      <c r="K374" s="6">
        <v>-9.8000000000000007</v>
      </c>
    </row>
    <row r="375" spans="4:11" x14ac:dyDescent="0.3">
      <c r="D375" s="6">
        <v>374</v>
      </c>
      <c r="E375" s="6">
        <f t="shared" si="49"/>
        <v>3.7299999999999645</v>
      </c>
      <c r="F375" s="6">
        <f t="shared" si="50"/>
        <v>129.2109902446378</v>
      </c>
      <c r="G375" s="6">
        <f t="shared" si="51"/>
        <v>6.4267900000001923</v>
      </c>
      <c r="H375" s="6">
        <f t="shared" si="52"/>
        <v>34.641016151377549</v>
      </c>
      <c r="I375" s="6">
        <f t="shared" si="53"/>
        <v>-16.554000000000066</v>
      </c>
      <c r="J375" s="6">
        <v>0</v>
      </c>
      <c r="K375" s="6">
        <v>-9.8000000000000007</v>
      </c>
    </row>
    <row r="376" spans="4:11" x14ac:dyDescent="0.3">
      <c r="D376" s="6">
        <v>375</v>
      </c>
      <c r="E376" s="6">
        <f t="shared" si="49"/>
        <v>3.7399999999999642</v>
      </c>
      <c r="F376" s="6">
        <f t="shared" si="50"/>
        <v>129.55740040615157</v>
      </c>
      <c r="G376" s="6">
        <f t="shared" si="51"/>
        <v>6.2607600000001913</v>
      </c>
      <c r="H376" s="6">
        <f t="shared" si="52"/>
        <v>34.641016151377549</v>
      </c>
      <c r="I376" s="6">
        <f t="shared" si="53"/>
        <v>-16.652000000000065</v>
      </c>
      <c r="J376" s="6">
        <v>0</v>
      </c>
      <c r="K376" s="6">
        <v>-9.8000000000000007</v>
      </c>
    </row>
    <row r="377" spans="4:11" x14ac:dyDescent="0.3">
      <c r="D377" s="6">
        <v>376</v>
      </c>
      <c r="E377" s="6">
        <f t="shared" si="49"/>
        <v>3.749999999999964</v>
      </c>
      <c r="F377" s="6">
        <f t="shared" si="50"/>
        <v>129.90381056766535</v>
      </c>
      <c r="G377" s="6">
        <f t="shared" si="51"/>
        <v>6.093750000000191</v>
      </c>
      <c r="H377" s="6">
        <f t="shared" si="52"/>
        <v>34.641016151377549</v>
      </c>
      <c r="I377" s="6">
        <f t="shared" si="53"/>
        <v>-16.750000000000064</v>
      </c>
      <c r="J377" s="6">
        <v>0</v>
      </c>
      <c r="K377" s="6">
        <v>-9.8000000000000007</v>
      </c>
    </row>
    <row r="378" spans="4:11" x14ac:dyDescent="0.3">
      <c r="D378" s="6">
        <v>377</v>
      </c>
      <c r="E378" s="6">
        <f t="shared" si="49"/>
        <v>3.7599999999999638</v>
      </c>
      <c r="F378" s="6">
        <f t="shared" si="50"/>
        <v>130.25022072917912</v>
      </c>
      <c r="G378" s="6">
        <f t="shared" si="51"/>
        <v>5.9257600000001904</v>
      </c>
      <c r="H378" s="6">
        <f t="shared" si="52"/>
        <v>34.641016151377549</v>
      </c>
      <c r="I378" s="6">
        <f t="shared" si="53"/>
        <v>-16.848000000000063</v>
      </c>
      <c r="J378" s="6">
        <v>0</v>
      </c>
      <c r="K378" s="6">
        <v>-9.8000000000000007</v>
      </c>
    </row>
    <row r="379" spans="4:11" x14ac:dyDescent="0.3">
      <c r="D379" s="6">
        <v>378</v>
      </c>
      <c r="E379" s="6">
        <f t="shared" si="49"/>
        <v>3.7699999999999636</v>
      </c>
      <c r="F379" s="6">
        <f t="shared" si="50"/>
        <v>130.59663089069289</v>
      </c>
      <c r="G379" s="6">
        <f t="shared" si="51"/>
        <v>5.7567900000001897</v>
      </c>
      <c r="H379" s="6">
        <f t="shared" si="52"/>
        <v>34.641016151377549</v>
      </c>
      <c r="I379" s="6">
        <f t="shared" si="53"/>
        <v>-16.946000000000062</v>
      </c>
      <c r="J379" s="6">
        <v>0</v>
      </c>
      <c r="K379" s="6">
        <v>-9.8000000000000007</v>
      </c>
    </row>
    <row r="380" spans="4:11" x14ac:dyDescent="0.3">
      <c r="D380" s="6">
        <v>379</v>
      </c>
      <c r="E380" s="6">
        <f t="shared" si="49"/>
        <v>3.7799999999999634</v>
      </c>
      <c r="F380" s="6">
        <f t="shared" si="50"/>
        <v>130.94304105220667</v>
      </c>
      <c r="G380" s="6">
        <f t="shared" si="51"/>
        <v>5.5868400000001888</v>
      </c>
      <c r="H380" s="6">
        <f t="shared" si="52"/>
        <v>34.641016151377549</v>
      </c>
      <c r="I380" s="6">
        <f t="shared" si="53"/>
        <v>-17.044000000000061</v>
      </c>
      <c r="J380" s="6">
        <v>0</v>
      </c>
      <c r="K380" s="6">
        <v>-9.8000000000000007</v>
      </c>
    </row>
    <row r="381" spans="4:11" x14ac:dyDescent="0.3">
      <c r="D381" s="6">
        <v>380</v>
      </c>
      <c r="E381" s="6">
        <f t="shared" si="49"/>
        <v>3.7899999999999632</v>
      </c>
      <c r="F381" s="6">
        <f t="shared" si="50"/>
        <v>131.28945121372044</v>
      </c>
      <c r="G381" s="6">
        <f t="shared" si="51"/>
        <v>5.4159100000001876</v>
      </c>
      <c r="H381" s="6">
        <f t="shared" si="52"/>
        <v>34.641016151377549</v>
      </c>
      <c r="I381" s="6">
        <f t="shared" si="53"/>
        <v>-17.14200000000006</v>
      </c>
      <c r="J381" s="6">
        <v>0</v>
      </c>
      <c r="K381" s="6">
        <v>-9.8000000000000007</v>
      </c>
    </row>
    <row r="382" spans="4:11" x14ac:dyDescent="0.3">
      <c r="D382" s="6">
        <v>381</v>
      </c>
      <c r="E382" s="6">
        <f t="shared" si="49"/>
        <v>3.799999999999963</v>
      </c>
      <c r="F382" s="6">
        <f t="shared" si="50"/>
        <v>131.63586137523421</v>
      </c>
      <c r="G382" s="6">
        <f t="shared" si="51"/>
        <v>5.2440000000001872</v>
      </c>
      <c r="H382" s="6">
        <f t="shared" si="52"/>
        <v>34.641016151377549</v>
      </c>
      <c r="I382" s="6">
        <f t="shared" si="53"/>
        <v>-17.240000000000059</v>
      </c>
      <c r="J382" s="6">
        <v>0</v>
      </c>
      <c r="K382" s="6">
        <v>-9.8000000000000007</v>
      </c>
    </row>
    <row r="383" spans="4:11" x14ac:dyDescent="0.3">
      <c r="D383" s="6">
        <v>382</v>
      </c>
      <c r="E383" s="6">
        <f t="shared" si="49"/>
        <v>3.8099999999999627</v>
      </c>
      <c r="F383" s="6">
        <f t="shared" si="50"/>
        <v>131.98227153674799</v>
      </c>
      <c r="G383" s="6">
        <f t="shared" si="51"/>
        <v>5.0711100000001865</v>
      </c>
      <c r="H383" s="6">
        <f t="shared" si="52"/>
        <v>34.641016151377549</v>
      </c>
      <c r="I383" s="6">
        <f t="shared" si="53"/>
        <v>-17.338000000000058</v>
      </c>
      <c r="J383" s="6">
        <v>0</v>
      </c>
      <c r="K383" s="6">
        <v>-9.8000000000000007</v>
      </c>
    </row>
    <row r="384" spans="4:11" x14ac:dyDescent="0.3">
      <c r="D384" s="6">
        <v>383</v>
      </c>
      <c r="E384" s="6">
        <f t="shared" si="49"/>
        <v>3.8199999999999625</v>
      </c>
      <c r="F384" s="6">
        <f t="shared" si="50"/>
        <v>132.32868169826176</v>
      </c>
      <c r="G384" s="6">
        <f t="shared" si="51"/>
        <v>4.8972400000001857</v>
      </c>
      <c r="H384" s="6">
        <f t="shared" si="52"/>
        <v>34.641016151377549</v>
      </c>
      <c r="I384" s="6">
        <f t="shared" si="53"/>
        <v>-17.436000000000057</v>
      </c>
      <c r="J384" s="6">
        <v>0</v>
      </c>
      <c r="K384" s="6">
        <v>-9.8000000000000007</v>
      </c>
    </row>
    <row r="385" spans="4:11" x14ac:dyDescent="0.3">
      <c r="D385" s="6">
        <v>384</v>
      </c>
      <c r="E385" s="6">
        <f t="shared" si="49"/>
        <v>3.8299999999999623</v>
      </c>
      <c r="F385" s="6">
        <f t="shared" si="50"/>
        <v>132.67509185977553</v>
      </c>
      <c r="G385" s="6">
        <f t="shared" si="51"/>
        <v>4.7223900000001846</v>
      </c>
      <c r="H385" s="6">
        <f t="shared" si="52"/>
        <v>34.641016151377549</v>
      </c>
      <c r="I385" s="6">
        <f t="shared" si="53"/>
        <v>-17.534000000000056</v>
      </c>
      <c r="J385" s="6">
        <v>0</v>
      </c>
      <c r="K385" s="6">
        <v>-9.8000000000000007</v>
      </c>
    </row>
    <row r="386" spans="4:11" x14ac:dyDescent="0.3">
      <c r="D386" s="6">
        <v>385</v>
      </c>
      <c r="E386" s="6">
        <f t="shared" si="49"/>
        <v>3.8399999999999621</v>
      </c>
      <c r="F386" s="6">
        <f t="shared" si="50"/>
        <v>133.02150202128931</v>
      </c>
      <c r="G386" s="6">
        <f t="shared" si="51"/>
        <v>4.5465600000001842</v>
      </c>
      <c r="H386" s="6">
        <f t="shared" si="52"/>
        <v>34.641016151377549</v>
      </c>
      <c r="I386" s="6">
        <f t="shared" si="53"/>
        <v>-17.632000000000055</v>
      </c>
      <c r="J386" s="6">
        <v>0</v>
      </c>
      <c r="K386" s="6">
        <v>-9.8000000000000007</v>
      </c>
    </row>
    <row r="387" spans="4:11" x14ac:dyDescent="0.3">
      <c r="D387" s="6">
        <v>386</v>
      </c>
      <c r="E387" s="6">
        <f t="shared" si="49"/>
        <v>3.8499999999999619</v>
      </c>
      <c r="F387" s="6">
        <f t="shared" si="50"/>
        <v>133.36791218280308</v>
      </c>
      <c r="G387" s="6">
        <f t="shared" si="51"/>
        <v>4.3697500000001837</v>
      </c>
      <c r="H387" s="6">
        <f t="shared" si="52"/>
        <v>34.641016151377549</v>
      </c>
      <c r="I387" s="6">
        <f t="shared" si="53"/>
        <v>-17.730000000000054</v>
      </c>
      <c r="J387" s="6">
        <v>0</v>
      </c>
      <c r="K387" s="6">
        <v>-9.8000000000000007</v>
      </c>
    </row>
    <row r="388" spans="4:11" x14ac:dyDescent="0.3">
      <c r="D388" s="6">
        <v>387</v>
      </c>
      <c r="E388" s="6">
        <f t="shared" ref="E388:E410" si="54">$B$2+E387</f>
        <v>3.8599999999999617</v>
      </c>
      <c r="F388" s="6">
        <f t="shared" si="50"/>
        <v>133.71432234431686</v>
      </c>
      <c r="G388" s="6">
        <f t="shared" si="51"/>
        <v>4.1919600000001829</v>
      </c>
      <c r="H388" s="6">
        <f t="shared" si="52"/>
        <v>34.641016151377549</v>
      </c>
      <c r="I388" s="6">
        <f t="shared" si="53"/>
        <v>-17.828000000000053</v>
      </c>
      <c r="J388" s="6">
        <v>0</v>
      </c>
      <c r="K388" s="6">
        <v>-9.8000000000000007</v>
      </c>
    </row>
    <row r="389" spans="4:11" x14ac:dyDescent="0.3">
      <c r="D389" s="6">
        <v>388</v>
      </c>
      <c r="E389" s="6">
        <f t="shared" si="54"/>
        <v>3.8699999999999615</v>
      </c>
      <c r="F389" s="6">
        <f t="shared" si="50"/>
        <v>134.06073250583063</v>
      </c>
      <c r="G389" s="6">
        <f t="shared" si="51"/>
        <v>4.0131900000001819</v>
      </c>
      <c r="H389" s="6">
        <f t="shared" si="52"/>
        <v>34.641016151377549</v>
      </c>
      <c r="I389" s="6">
        <f t="shared" si="53"/>
        <v>-17.926000000000052</v>
      </c>
      <c r="J389" s="6">
        <v>0</v>
      </c>
      <c r="K389" s="6">
        <v>-9.8000000000000007</v>
      </c>
    </row>
    <row r="390" spans="4:11" x14ac:dyDescent="0.3">
      <c r="D390" s="6">
        <v>389</v>
      </c>
      <c r="E390" s="6">
        <f t="shared" si="54"/>
        <v>3.8799999999999613</v>
      </c>
      <c r="F390" s="6">
        <f t="shared" si="50"/>
        <v>134.4071426673444</v>
      </c>
      <c r="G390" s="6">
        <f t="shared" si="51"/>
        <v>3.8334400000001811</v>
      </c>
      <c r="H390" s="6">
        <f t="shared" si="52"/>
        <v>34.641016151377549</v>
      </c>
      <c r="I390" s="6">
        <f t="shared" si="53"/>
        <v>-18.024000000000051</v>
      </c>
      <c r="J390" s="6">
        <v>0</v>
      </c>
      <c r="K390" s="6">
        <v>-9.8000000000000007</v>
      </c>
    </row>
    <row r="391" spans="4:11" x14ac:dyDescent="0.3">
      <c r="D391" s="6">
        <v>390</v>
      </c>
      <c r="E391" s="6">
        <f t="shared" si="54"/>
        <v>3.889999999999961</v>
      </c>
      <c r="F391" s="6">
        <f t="shared" si="50"/>
        <v>134.75355282885818</v>
      </c>
      <c r="G391" s="6">
        <f t="shared" si="51"/>
        <v>3.6527100000001806</v>
      </c>
      <c r="H391" s="6">
        <f t="shared" si="52"/>
        <v>34.641016151377549</v>
      </c>
      <c r="I391" s="6">
        <f t="shared" si="53"/>
        <v>-18.12200000000005</v>
      </c>
      <c r="J391" s="6">
        <v>0</v>
      </c>
      <c r="K391" s="6">
        <v>-9.8000000000000007</v>
      </c>
    </row>
    <row r="392" spans="4:11" x14ac:dyDescent="0.3">
      <c r="D392" s="6">
        <v>391</v>
      </c>
      <c r="E392" s="6">
        <f t="shared" si="54"/>
        <v>3.8999999999999608</v>
      </c>
      <c r="F392" s="6">
        <f t="shared" si="50"/>
        <v>135.09996299037195</v>
      </c>
      <c r="G392" s="6">
        <f t="shared" si="51"/>
        <v>3.4710000000001799</v>
      </c>
      <c r="H392" s="6">
        <f t="shared" si="52"/>
        <v>34.641016151377549</v>
      </c>
      <c r="I392" s="6">
        <f t="shared" si="53"/>
        <v>-18.220000000000049</v>
      </c>
      <c r="J392" s="6">
        <v>0</v>
      </c>
      <c r="K392" s="6">
        <v>-9.8000000000000007</v>
      </c>
    </row>
    <row r="393" spans="4:11" x14ac:dyDescent="0.3">
      <c r="D393" s="6">
        <v>392</v>
      </c>
      <c r="E393" s="6">
        <f t="shared" si="54"/>
        <v>3.9099999999999606</v>
      </c>
      <c r="F393" s="6">
        <f t="shared" si="50"/>
        <v>135.44637315188572</v>
      </c>
      <c r="G393" s="6">
        <f t="shared" si="51"/>
        <v>3.2883100000001795</v>
      </c>
      <c r="H393" s="6">
        <f t="shared" si="52"/>
        <v>34.641016151377549</v>
      </c>
      <c r="I393" s="6">
        <f t="shared" si="53"/>
        <v>-18.318000000000048</v>
      </c>
      <c r="J393" s="6">
        <v>0</v>
      </c>
      <c r="K393" s="6">
        <v>-9.8000000000000007</v>
      </c>
    </row>
    <row r="394" spans="4:11" x14ac:dyDescent="0.3">
      <c r="D394" s="6">
        <v>393</v>
      </c>
      <c r="E394" s="6">
        <f t="shared" si="54"/>
        <v>3.9199999999999604</v>
      </c>
      <c r="F394" s="6">
        <f t="shared" si="50"/>
        <v>135.7927833133995</v>
      </c>
      <c r="G394" s="6">
        <f t="shared" si="51"/>
        <v>3.1046400000001788</v>
      </c>
      <c r="H394" s="6">
        <f t="shared" si="52"/>
        <v>34.641016151377549</v>
      </c>
      <c r="I394" s="6">
        <f t="shared" si="53"/>
        <v>-18.416000000000047</v>
      </c>
      <c r="J394" s="6">
        <v>0</v>
      </c>
      <c r="K394" s="6">
        <v>-9.8000000000000007</v>
      </c>
    </row>
    <row r="395" spans="4:11" x14ac:dyDescent="0.3">
      <c r="D395" s="6">
        <v>394</v>
      </c>
      <c r="E395" s="6">
        <f t="shared" si="54"/>
        <v>3.9299999999999602</v>
      </c>
      <c r="F395" s="6">
        <f t="shared" si="50"/>
        <v>136.13919347491327</v>
      </c>
      <c r="G395" s="6">
        <f t="shared" si="51"/>
        <v>2.9199900000001784</v>
      </c>
      <c r="H395" s="6">
        <f t="shared" si="52"/>
        <v>34.641016151377549</v>
      </c>
      <c r="I395" s="6">
        <f t="shared" si="53"/>
        <v>-18.514000000000046</v>
      </c>
      <c r="J395" s="6">
        <v>0</v>
      </c>
      <c r="K395" s="6">
        <v>-9.8000000000000007</v>
      </c>
    </row>
    <row r="396" spans="4:11" x14ac:dyDescent="0.3">
      <c r="D396" s="6">
        <v>395</v>
      </c>
      <c r="E396" s="6">
        <f t="shared" si="54"/>
        <v>3.93999999999996</v>
      </c>
      <c r="F396" s="6">
        <f t="shared" si="50"/>
        <v>136.48560363642704</v>
      </c>
      <c r="G396" s="6">
        <f t="shared" si="51"/>
        <v>2.7343600000001778</v>
      </c>
      <c r="H396" s="6">
        <f t="shared" si="52"/>
        <v>34.641016151377549</v>
      </c>
      <c r="I396" s="6">
        <f t="shared" si="53"/>
        <v>-18.612000000000045</v>
      </c>
      <c r="J396" s="6">
        <v>0</v>
      </c>
      <c r="K396" s="6">
        <v>-9.8000000000000007</v>
      </c>
    </row>
    <row r="397" spans="4:11" x14ac:dyDescent="0.3">
      <c r="D397" s="6">
        <v>396</v>
      </c>
      <c r="E397" s="6">
        <f t="shared" si="54"/>
        <v>3.9499999999999598</v>
      </c>
      <c r="F397" s="6">
        <f t="shared" si="50"/>
        <v>136.83201379794082</v>
      </c>
      <c r="G397" s="6">
        <f t="shared" si="51"/>
        <v>2.5477500000001774</v>
      </c>
      <c r="H397" s="6">
        <f t="shared" si="52"/>
        <v>34.641016151377549</v>
      </c>
      <c r="I397" s="6">
        <f t="shared" si="53"/>
        <v>-18.710000000000043</v>
      </c>
      <c r="J397" s="6">
        <v>0</v>
      </c>
      <c r="K397" s="6">
        <v>-9.8000000000000007</v>
      </c>
    </row>
    <row r="398" spans="4:11" x14ac:dyDescent="0.3">
      <c r="D398" s="6">
        <v>397</v>
      </c>
      <c r="E398" s="6">
        <f t="shared" si="54"/>
        <v>3.9599999999999596</v>
      </c>
      <c r="F398" s="6">
        <f t="shared" si="50"/>
        <v>137.17842395945459</v>
      </c>
      <c r="G398" s="6">
        <f t="shared" si="51"/>
        <v>2.3601600000001768</v>
      </c>
      <c r="H398" s="6">
        <f t="shared" si="52"/>
        <v>34.641016151377549</v>
      </c>
      <c r="I398" s="6">
        <f t="shared" si="53"/>
        <v>-18.808000000000042</v>
      </c>
      <c r="J398" s="6">
        <v>0</v>
      </c>
      <c r="K398" s="6">
        <v>-9.8000000000000007</v>
      </c>
    </row>
    <row r="399" spans="4:11" x14ac:dyDescent="0.3">
      <c r="D399" s="6">
        <v>398</v>
      </c>
      <c r="E399" s="6">
        <f t="shared" si="54"/>
        <v>3.9699999999999593</v>
      </c>
      <c r="F399" s="6">
        <f t="shared" si="50"/>
        <v>137.52483412096836</v>
      </c>
      <c r="G399" s="6">
        <f t="shared" si="51"/>
        <v>2.1715900000001764</v>
      </c>
      <c r="H399" s="6">
        <f t="shared" si="52"/>
        <v>34.641016151377549</v>
      </c>
      <c r="I399" s="6">
        <f t="shared" si="53"/>
        <v>-18.906000000000041</v>
      </c>
      <c r="J399" s="6">
        <v>0</v>
      </c>
      <c r="K399" s="6">
        <v>-9.8000000000000007</v>
      </c>
    </row>
    <row r="400" spans="4:11" x14ac:dyDescent="0.3">
      <c r="D400" s="6">
        <v>399</v>
      </c>
      <c r="E400" s="6">
        <f t="shared" si="54"/>
        <v>3.9799999999999591</v>
      </c>
      <c r="F400" s="6">
        <f t="shared" si="50"/>
        <v>137.87124428248214</v>
      </c>
      <c r="G400" s="6">
        <f t="shared" si="51"/>
        <v>1.9820400000001759</v>
      </c>
      <c r="H400" s="6">
        <f t="shared" si="52"/>
        <v>34.641016151377549</v>
      </c>
      <c r="I400" s="6">
        <f t="shared" si="53"/>
        <v>-19.00400000000004</v>
      </c>
      <c r="J400" s="6">
        <v>0</v>
      </c>
      <c r="K400" s="6">
        <v>-9.8000000000000007</v>
      </c>
    </row>
    <row r="401" spans="4:11" x14ac:dyDescent="0.3">
      <c r="D401" s="6">
        <v>400</v>
      </c>
      <c r="E401" s="6">
        <f t="shared" si="54"/>
        <v>3.9899999999999589</v>
      </c>
      <c r="F401" s="6">
        <f t="shared" si="50"/>
        <v>138.21765444399591</v>
      </c>
      <c r="G401" s="6">
        <f t="shared" si="51"/>
        <v>1.7915100000001754</v>
      </c>
      <c r="H401" s="6">
        <f t="shared" si="52"/>
        <v>34.641016151377549</v>
      </c>
      <c r="I401" s="6">
        <f t="shared" si="53"/>
        <v>-19.102000000000039</v>
      </c>
      <c r="J401" s="6">
        <v>0</v>
      </c>
      <c r="K401" s="6">
        <v>-9.8000000000000007</v>
      </c>
    </row>
    <row r="402" spans="4:11" x14ac:dyDescent="0.3">
      <c r="D402" s="6">
        <v>401</v>
      </c>
      <c r="E402" s="6">
        <f t="shared" si="54"/>
        <v>3.9999999999999587</v>
      </c>
      <c r="F402" s="6">
        <f t="shared" si="50"/>
        <v>138.56406460550969</v>
      </c>
      <c r="G402" s="6">
        <f t="shared" si="51"/>
        <v>1.6000000000001748</v>
      </c>
      <c r="H402" s="6">
        <f t="shared" si="52"/>
        <v>34.641016151377549</v>
      </c>
      <c r="I402" s="6">
        <f t="shared" si="53"/>
        <v>-19.200000000000038</v>
      </c>
      <c r="J402" s="6">
        <v>0</v>
      </c>
      <c r="K402" s="6">
        <v>-9.8000000000000007</v>
      </c>
    </row>
    <row r="403" spans="4:11" x14ac:dyDescent="0.3">
      <c r="D403" s="6">
        <v>402</v>
      </c>
      <c r="E403" s="6">
        <f t="shared" si="54"/>
        <v>4.0099999999999589</v>
      </c>
      <c r="F403" s="6">
        <f t="shared" si="50"/>
        <v>138.91047476702346</v>
      </c>
      <c r="G403" s="6">
        <f t="shared" si="51"/>
        <v>1.4075100000001743</v>
      </c>
      <c r="H403" s="6">
        <f t="shared" si="52"/>
        <v>34.641016151377549</v>
      </c>
      <c r="I403" s="6">
        <f t="shared" si="53"/>
        <v>-19.298000000000037</v>
      </c>
      <c r="J403" s="6">
        <v>0</v>
      </c>
      <c r="K403" s="6">
        <v>-9.8000000000000007</v>
      </c>
    </row>
    <row r="404" spans="4:11" x14ac:dyDescent="0.3">
      <c r="D404" s="6">
        <v>403</v>
      </c>
      <c r="E404" s="6">
        <f t="shared" si="54"/>
        <v>4.0199999999999587</v>
      </c>
      <c r="F404" s="6">
        <f t="shared" si="50"/>
        <v>139.25688492853723</v>
      </c>
      <c r="G404" s="6">
        <f t="shared" si="51"/>
        <v>1.2140400000001739</v>
      </c>
      <c r="H404" s="6">
        <f t="shared" si="52"/>
        <v>34.641016151377549</v>
      </c>
      <c r="I404" s="6">
        <f t="shared" si="53"/>
        <v>-19.396000000000036</v>
      </c>
      <c r="J404" s="6">
        <v>0</v>
      </c>
      <c r="K404" s="6">
        <v>-9.8000000000000007</v>
      </c>
    </row>
    <row r="405" spans="4:11" x14ac:dyDescent="0.3">
      <c r="D405" s="6">
        <v>404</v>
      </c>
      <c r="E405" s="6">
        <f t="shared" si="54"/>
        <v>4.0299999999999585</v>
      </c>
      <c r="F405" s="6">
        <f t="shared" si="50"/>
        <v>139.60329509005101</v>
      </c>
      <c r="G405" s="6">
        <f t="shared" si="51"/>
        <v>1.0195900000001734</v>
      </c>
      <c r="H405" s="6">
        <f t="shared" si="52"/>
        <v>34.641016151377549</v>
      </c>
      <c r="I405" s="6">
        <f t="shared" si="53"/>
        <v>-19.494000000000035</v>
      </c>
      <c r="J405" s="6">
        <v>0</v>
      </c>
      <c r="K405" s="6">
        <v>-9.8000000000000007</v>
      </c>
    </row>
    <row r="406" spans="4:11" x14ac:dyDescent="0.3">
      <c r="D406" s="6">
        <v>405</v>
      </c>
      <c r="E406" s="6">
        <f t="shared" si="54"/>
        <v>4.0399999999999583</v>
      </c>
      <c r="F406" s="6">
        <f t="shared" si="50"/>
        <v>139.94970525156478</v>
      </c>
      <c r="G406" s="6">
        <f t="shared" si="51"/>
        <v>0.82416000000017309</v>
      </c>
      <c r="H406" s="6">
        <f t="shared" si="52"/>
        <v>34.641016151377549</v>
      </c>
      <c r="I406" s="6">
        <f t="shared" si="53"/>
        <v>-19.592000000000034</v>
      </c>
      <c r="J406" s="6">
        <v>0</v>
      </c>
      <c r="K406" s="6">
        <v>-9.8000000000000007</v>
      </c>
    </row>
    <row r="407" spans="4:11" x14ac:dyDescent="0.3">
      <c r="D407" s="6">
        <v>406</v>
      </c>
      <c r="E407" s="6">
        <f t="shared" si="54"/>
        <v>4.0499999999999581</v>
      </c>
      <c r="F407" s="6">
        <f t="shared" si="50"/>
        <v>140.29611541307855</v>
      </c>
      <c r="G407" s="6">
        <f t="shared" si="51"/>
        <v>0.62775000000017278</v>
      </c>
      <c r="H407" s="6">
        <f t="shared" si="52"/>
        <v>34.641016151377549</v>
      </c>
      <c r="I407" s="6">
        <f t="shared" si="53"/>
        <v>-19.690000000000033</v>
      </c>
      <c r="J407" s="6">
        <v>0</v>
      </c>
      <c r="K407" s="6">
        <v>-9.8000000000000007</v>
      </c>
    </row>
    <row r="408" spans="4:11" x14ac:dyDescent="0.3">
      <c r="D408" s="6">
        <v>407</v>
      </c>
      <c r="E408" s="6">
        <f t="shared" si="54"/>
        <v>4.0599999999999579</v>
      </c>
      <c r="F408" s="6">
        <f t="shared" si="50"/>
        <v>140.64252557459233</v>
      </c>
      <c r="G408" s="6">
        <f t="shared" si="51"/>
        <v>0.43036000000017249</v>
      </c>
      <c r="H408" s="6">
        <f t="shared" si="52"/>
        <v>34.641016151377549</v>
      </c>
      <c r="I408" s="6">
        <f t="shared" si="53"/>
        <v>-19.788000000000032</v>
      </c>
      <c r="J408" s="6">
        <v>0</v>
      </c>
      <c r="K408" s="6">
        <v>-9.8000000000000007</v>
      </c>
    </row>
    <row r="409" spans="4:11" x14ac:dyDescent="0.3">
      <c r="D409" s="6">
        <v>408</v>
      </c>
      <c r="E409" s="6">
        <f t="shared" si="54"/>
        <v>4.0699999999999577</v>
      </c>
      <c r="F409" s="6">
        <f t="shared" si="50"/>
        <v>140.9889357361061</v>
      </c>
      <c r="G409" s="6">
        <f t="shared" si="51"/>
        <v>0.23199000000017217</v>
      </c>
      <c r="H409" s="6">
        <f t="shared" si="52"/>
        <v>34.641016151377549</v>
      </c>
      <c r="I409" s="6">
        <f t="shared" si="53"/>
        <v>-19.886000000000031</v>
      </c>
      <c r="J409" s="6">
        <v>0</v>
      </c>
      <c r="K409" s="6">
        <v>-9.8000000000000007</v>
      </c>
    </row>
    <row r="410" spans="4:11" x14ac:dyDescent="0.3">
      <c r="D410" s="6">
        <v>409</v>
      </c>
      <c r="E410" s="6">
        <f t="shared" si="54"/>
        <v>4.0799999999999574</v>
      </c>
      <c r="F410" s="6">
        <f t="shared" si="50"/>
        <v>141.33534589761987</v>
      </c>
      <c r="G410" s="6">
        <f t="shared" si="51"/>
        <v>3.2640000000171858E-2</v>
      </c>
      <c r="H410" s="6">
        <f t="shared" si="52"/>
        <v>34.641016151377549</v>
      </c>
      <c r="I410" s="6">
        <f t="shared" si="53"/>
        <v>-19.98400000000003</v>
      </c>
      <c r="J410" s="6">
        <v>0</v>
      </c>
      <c r="K410" s="6">
        <v>-9.8000000000000007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748F-24DE-4405-9223-A07640B136A7}">
  <dimension ref="A1:K512"/>
  <sheetViews>
    <sheetView zoomScale="102" zoomScaleNormal="102" workbookViewId="0">
      <selection activeCell="D406" sqref="D406:K512"/>
    </sheetView>
  </sheetViews>
  <sheetFormatPr defaultRowHeight="14.4" x14ac:dyDescent="0.3"/>
  <cols>
    <col min="1" max="2" width="17.77734375" style="6" customWidth="1"/>
    <col min="3" max="4" width="8.88671875" style="6"/>
    <col min="5" max="5" width="9.5546875" style="6" bestFit="1" customWidth="1"/>
    <col min="6" max="9" width="11.109375" style="6" customWidth="1"/>
    <col min="10" max="16384" width="8.88671875" style="6"/>
  </cols>
  <sheetData>
    <row r="1" spans="1:11" x14ac:dyDescent="0.3">
      <c r="A1" s="8" t="s">
        <v>15</v>
      </c>
      <c r="B1" s="6">
        <v>50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</row>
    <row r="2" spans="1:11" x14ac:dyDescent="0.3">
      <c r="A2" s="8" t="s">
        <v>16</v>
      </c>
      <c r="B2" s="6">
        <v>0.01</v>
      </c>
      <c r="D2" s="6">
        <v>1</v>
      </c>
      <c r="E2" s="6">
        <v>0</v>
      </c>
      <c r="F2" s="6">
        <v>0</v>
      </c>
      <c r="G2" s="6">
        <v>0</v>
      </c>
      <c r="H2" s="6">
        <f>$B$1*COS(B4)</f>
        <v>43.301270189221938</v>
      </c>
      <c r="I2" s="6">
        <f>$B$1*SIN(B4)</f>
        <v>24.999999999999996</v>
      </c>
      <c r="J2" s="6">
        <v>0</v>
      </c>
      <c r="K2" s="6">
        <v>-9.8000000000000007</v>
      </c>
    </row>
    <row r="3" spans="1:11" x14ac:dyDescent="0.3">
      <c r="A3" s="8" t="s">
        <v>13</v>
      </c>
      <c r="B3" s="6">
        <v>30</v>
      </c>
      <c r="D3" s="6">
        <v>2</v>
      </c>
      <c r="E3" s="6">
        <f>$B$2+E2</f>
        <v>0.01</v>
      </c>
      <c r="F3" s="6">
        <f>F2+H2*$B$2+0.5*J2*$B$2^2</f>
        <v>0.43301270189221941</v>
      </c>
      <c r="G3" s="6">
        <f>G2+I2*$B$2+0.5*K2*$B$2^2</f>
        <v>0.24950999999999998</v>
      </c>
      <c r="H3" s="6">
        <f>H2+J2*$B$2</f>
        <v>43.301270189221938</v>
      </c>
      <c r="I3" s="6">
        <f>I2+K2*$B$2</f>
        <v>24.901999999999997</v>
      </c>
      <c r="J3" s="6">
        <v>0</v>
      </c>
      <c r="K3" s="6">
        <v>-9.8000000000000007</v>
      </c>
    </row>
    <row r="4" spans="1:11" x14ac:dyDescent="0.3">
      <c r="A4" s="8" t="s">
        <v>14</v>
      </c>
      <c r="B4" s="6">
        <f>RADIANS(B3)</f>
        <v>0.52359877559829882</v>
      </c>
      <c r="D4" s="6">
        <v>3</v>
      </c>
      <c r="E4" s="6">
        <f t="shared" ref="E4:E67" si="0">$B$2+E3</f>
        <v>0.02</v>
      </c>
      <c r="F4" s="6">
        <f t="shared" ref="F4:G19" si="1">F3+H3*$B$2+0.5*J3*$B$2^2</f>
        <v>0.86602540378443882</v>
      </c>
      <c r="G4" s="6">
        <f t="shared" si="1"/>
        <v>0.49803999999999998</v>
      </c>
      <c r="H4" s="6">
        <f t="shared" ref="H4:I19" si="2">H3+J3*$B$2</f>
        <v>43.301270189221938</v>
      </c>
      <c r="I4" s="6">
        <f t="shared" si="2"/>
        <v>24.803999999999998</v>
      </c>
      <c r="J4" s="6">
        <v>0</v>
      </c>
      <c r="K4" s="6">
        <v>-9.8000000000000007</v>
      </c>
    </row>
    <row r="5" spans="1:11" x14ac:dyDescent="0.3">
      <c r="D5" s="6">
        <v>4</v>
      </c>
      <c r="E5" s="6">
        <f t="shared" si="0"/>
        <v>0.03</v>
      </c>
      <c r="F5" s="6">
        <f t="shared" si="1"/>
        <v>1.2990381056766582</v>
      </c>
      <c r="G5" s="6">
        <f t="shared" si="1"/>
        <v>0.74558999999999997</v>
      </c>
      <c r="H5" s="6">
        <f t="shared" si="2"/>
        <v>43.301270189221938</v>
      </c>
      <c r="I5" s="6">
        <f t="shared" si="2"/>
        <v>24.706</v>
      </c>
      <c r="J5" s="6">
        <v>0</v>
      </c>
      <c r="K5" s="6">
        <v>-9.8000000000000007</v>
      </c>
    </row>
    <row r="6" spans="1:11" x14ac:dyDescent="0.3">
      <c r="D6" s="6">
        <v>5</v>
      </c>
      <c r="E6" s="6">
        <f t="shared" si="0"/>
        <v>0.04</v>
      </c>
      <c r="F6" s="6">
        <f t="shared" si="1"/>
        <v>1.7320508075688776</v>
      </c>
      <c r="G6" s="6">
        <f t="shared" si="1"/>
        <v>0.99216000000000004</v>
      </c>
      <c r="H6" s="6">
        <f t="shared" si="2"/>
        <v>43.301270189221938</v>
      </c>
      <c r="I6" s="6">
        <f t="shared" si="2"/>
        <v>24.608000000000001</v>
      </c>
      <c r="J6" s="6">
        <v>0</v>
      </c>
      <c r="K6" s="6">
        <v>-9.8000000000000007</v>
      </c>
    </row>
    <row r="7" spans="1:11" x14ac:dyDescent="0.3">
      <c r="D7" s="6">
        <v>6</v>
      </c>
      <c r="E7" s="6">
        <f t="shared" si="0"/>
        <v>0.05</v>
      </c>
      <c r="F7" s="6">
        <f t="shared" si="1"/>
        <v>2.1650635094610973</v>
      </c>
      <c r="G7" s="6">
        <f t="shared" si="1"/>
        <v>1.2377499999999999</v>
      </c>
      <c r="H7" s="6">
        <f t="shared" si="2"/>
        <v>43.301270189221938</v>
      </c>
      <c r="I7" s="6">
        <f t="shared" si="2"/>
        <v>24.51</v>
      </c>
      <c r="J7" s="6">
        <v>0</v>
      </c>
      <c r="K7" s="6">
        <v>-9.8000000000000007</v>
      </c>
    </row>
    <row r="8" spans="1:11" x14ac:dyDescent="0.3">
      <c r="D8" s="6">
        <v>7</v>
      </c>
      <c r="E8" s="6">
        <f t="shared" si="0"/>
        <v>6.0000000000000005E-2</v>
      </c>
      <c r="F8" s="6">
        <f t="shared" si="1"/>
        <v>2.5980762113533169</v>
      </c>
      <c r="G8" s="6">
        <f t="shared" si="1"/>
        <v>1.4823599999999999</v>
      </c>
      <c r="H8" s="6">
        <f t="shared" si="2"/>
        <v>43.301270189221938</v>
      </c>
      <c r="I8" s="6">
        <f t="shared" si="2"/>
        <v>24.412000000000003</v>
      </c>
      <c r="J8" s="6">
        <v>0</v>
      </c>
      <c r="K8" s="6">
        <v>-9.8000000000000007</v>
      </c>
    </row>
    <row r="9" spans="1:11" x14ac:dyDescent="0.3">
      <c r="D9" s="6">
        <v>8</v>
      </c>
      <c r="E9" s="6">
        <f t="shared" si="0"/>
        <v>7.0000000000000007E-2</v>
      </c>
      <c r="F9" s="6">
        <f t="shared" si="1"/>
        <v>3.0310889132455365</v>
      </c>
      <c r="G9" s="6">
        <f t="shared" si="1"/>
        <v>1.7259899999999999</v>
      </c>
      <c r="H9" s="6">
        <f t="shared" si="2"/>
        <v>43.301270189221938</v>
      </c>
      <c r="I9" s="6">
        <f t="shared" si="2"/>
        <v>24.314000000000004</v>
      </c>
      <c r="J9" s="6">
        <v>0</v>
      </c>
      <c r="K9" s="6">
        <v>-9.8000000000000007</v>
      </c>
    </row>
    <row r="10" spans="1:11" x14ac:dyDescent="0.3">
      <c r="D10" s="6">
        <v>9</v>
      </c>
      <c r="E10" s="6">
        <f t="shared" si="0"/>
        <v>0.08</v>
      </c>
      <c r="F10" s="6">
        <f t="shared" si="1"/>
        <v>3.4641016151377562</v>
      </c>
      <c r="G10" s="6">
        <f t="shared" si="1"/>
        <v>1.9686399999999999</v>
      </c>
      <c r="H10" s="6">
        <f t="shared" si="2"/>
        <v>43.301270189221938</v>
      </c>
      <c r="I10" s="6">
        <f t="shared" si="2"/>
        <v>24.216000000000005</v>
      </c>
      <c r="J10" s="6">
        <v>0</v>
      </c>
      <c r="K10" s="6">
        <v>-9.8000000000000007</v>
      </c>
    </row>
    <row r="11" spans="1:11" x14ac:dyDescent="0.3">
      <c r="D11" s="6">
        <v>10</v>
      </c>
      <c r="E11" s="6">
        <f t="shared" si="0"/>
        <v>0.09</v>
      </c>
      <c r="F11" s="6">
        <f t="shared" si="1"/>
        <v>3.8971143170299758</v>
      </c>
      <c r="G11" s="6">
        <f t="shared" si="1"/>
        <v>2.2103099999999998</v>
      </c>
      <c r="H11" s="6">
        <f t="shared" si="2"/>
        <v>43.301270189221938</v>
      </c>
      <c r="I11" s="6">
        <f t="shared" si="2"/>
        <v>24.118000000000006</v>
      </c>
      <c r="J11" s="6">
        <v>0</v>
      </c>
      <c r="K11" s="6">
        <v>-9.8000000000000007</v>
      </c>
    </row>
    <row r="12" spans="1:11" x14ac:dyDescent="0.3">
      <c r="D12" s="6">
        <v>11</v>
      </c>
      <c r="E12" s="6">
        <f t="shared" si="0"/>
        <v>9.9999999999999992E-2</v>
      </c>
      <c r="F12" s="6">
        <f t="shared" si="1"/>
        <v>4.3301270189221954</v>
      </c>
      <c r="G12" s="6">
        <f t="shared" si="1"/>
        <v>2.4509999999999996</v>
      </c>
      <c r="H12" s="6">
        <f t="shared" si="2"/>
        <v>43.301270189221938</v>
      </c>
      <c r="I12" s="6">
        <f t="shared" si="2"/>
        <v>24.020000000000007</v>
      </c>
      <c r="J12" s="6">
        <v>0</v>
      </c>
      <c r="K12" s="6">
        <v>-9.8000000000000007</v>
      </c>
    </row>
    <row r="13" spans="1:11" x14ac:dyDescent="0.3">
      <c r="D13" s="6">
        <v>12</v>
      </c>
      <c r="E13" s="6">
        <f t="shared" si="0"/>
        <v>0.10999999999999999</v>
      </c>
      <c r="F13" s="6">
        <f t="shared" si="1"/>
        <v>4.7631397208144151</v>
      </c>
      <c r="G13" s="6">
        <f t="shared" si="1"/>
        <v>2.6907099999999997</v>
      </c>
      <c r="H13" s="6">
        <f t="shared" si="2"/>
        <v>43.301270189221938</v>
      </c>
      <c r="I13" s="6">
        <f t="shared" si="2"/>
        <v>23.922000000000008</v>
      </c>
      <c r="J13" s="6">
        <v>0</v>
      </c>
      <c r="K13" s="6">
        <v>-9.8000000000000007</v>
      </c>
    </row>
    <row r="14" spans="1:11" x14ac:dyDescent="0.3">
      <c r="D14" s="6">
        <v>13</v>
      </c>
      <c r="E14" s="6">
        <f t="shared" si="0"/>
        <v>0.11999999999999998</v>
      </c>
      <c r="F14" s="6">
        <f t="shared" si="1"/>
        <v>5.1961524227066347</v>
      </c>
      <c r="G14" s="6">
        <f t="shared" si="1"/>
        <v>2.9294399999999996</v>
      </c>
      <c r="H14" s="6">
        <f t="shared" si="2"/>
        <v>43.301270189221938</v>
      </c>
      <c r="I14" s="6">
        <f t="shared" si="2"/>
        <v>23.824000000000009</v>
      </c>
      <c r="J14" s="6">
        <v>0</v>
      </c>
      <c r="K14" s="6">
        <v>-9.8000000000000007</v>
      </c>
    </row>
    <row r="15" spans="1:11" x14ac:dyDescent="0.3">
      <c r="D15" s="6">
        <v>14</v>
      </c>
      <c r="E15" s="6">
        <f t="shared" si="0"/>
        <v>0.12999999999999998</v>
      </c>
      <c r="F15" s="6">
        <f t="shared" si="1"/>
        <v>5.6291651245988543</v>
      </c>
      <c r="G15" s="6">
        <f t="shared" si="1"/>
        <v>3.1671899999999997</v>
      </c>
      <c r="H15" s="6">
        <f t="shared" si="2"/>
        <v>43.301270189221938</v>
      </c>
      <c r="I15" s="6">
        <f t="shared" si="2"/>
        <v>23.72600000000001</v>
      </c>
      <c r="J15" s="6">
        <v>0</v>
      </c>
      <c r="K15" s="6">
        <v>-9.8000000000000007</v>
      </c>
    </row>
    <row r="16" spans="1:11" x14ac:dyDescent="0.3">
      <c r="D16" s="6">
        <v>15</v>
      </c>
      <c r="E16" s="6">
        <f t="shared" si="0"/>
        <v>0.13999999999999999</v>
      </c>
      <c r="F16" s="6">
        <f t="shared" si="1"/>
        <v>6.062177826491074</v>
      </c>
      <c r="G16" s="6">
        <f t="shared" si="1"/>
        <v>3.4039599999999997</v>
      </c>
      <c r="H16" s="6">
        <f t="shared" si="2"/>
        <v>43.301270189221938</v>
      </c>
      <c r="I16" s="6">
        <f t="shared" si="2"/>
        <v>23.628000000000011</v>
      </c>
      <c r="J16" s="6">
        <v>0</v>
      </c>
      <c r="K16" s="6">
        <v>-9.8000000000000007</v>
      </c>
    </row>
    <row r="17" spans="4:11" x14ac:dyDescent="0.3">
      <c r="D17" s="6">
        <v>16</v>
      </c>
      <c r="E17" s="6">
        <f t="shared" si="0"/>
        <v>0.15</v>
      </c>
      <c r="F17" s="6">
        <f t="shared" si="1"/>
        <v>6.4951905283832936</v>
      </c>
      <c r="G17" s="6">
        <f t="shared" si="1"/>
        <v>3.6397499999999998</v>
      </c>
      <c r="H17" s="6">
        <f t="shared" si="2"/>
        <v>43.301270189221938</v>
      </c>
      <c r="I17" s="6">
        <f t="shared" si="2"/>
        <v>23.530000000000012</v>
      </c>
      <c r="J17" s="6">
        <v>0</v>
      </c>
      <c r="K17" s="6">
        <v>-9.8000000000000007</v>
      </c>
    </row>
    <row r="18" spans="4:11" x14ac:dyDescent="0.3">
      <c r="D18" s="6">
        <v>17</v>
      </c>
      <c r="E18" s="6">
        <f t="shared" si="0"/>
        <v>0.16</v>
      </c>
      <c r="F18" s="6">
        <f t="shared" si="1"/>
        <v>6.9282032302755132</v>
      </c>
      <c r="G18" s="6">
        <f t="shared" si="1"/>
        <v>3.8745599999999998</v>
      </c>
      <c r="H18" s="6">
        <f t="shared" si="2"/>
        <v>43.301270189221938</v>
      </c>
      <c r="I18" s="6">
        <f t="shared" si="2"/>
        <v>23.432000000000013</v>
      </c>
      <c r="J18" s="6">
        <v>0</v>
      </c>
      <c r="K18" s="6">
        <v>-9.8000000000000007</v>
      </c>
    </row>
    <row r="19" spans="4:11" x14ac:dyDescent="0.3">
      <c r="D19" s="6">
        <v>18</v>
      </c>
      <c r="E19" s="6">
        <f t="shared" si="0"/>
        <v>0.17</v>
      </c>
      <c r="F19" s="6">
        <f t="shared" si="1"/>
        <v>7.3612159321677328</v>
      </c>
      <c r="G19" s="6">
        <f t="shared" si="1"/>
        <v>4.10839</v>
      </c>
      <c r="H19" s="6">
        <f t="shared" si="2"/>
        <v>43.301270189221938</v>
      </c>
      <c r="I19" s="6">
        <f t="shared" si="2"/>
        <v>23.334000000000014</v>
      </c>
      <c r="J19" s="6">
        <v>0</v>
      </c>
      <c r="K19" s="6">
        <v>-9.8000000000000007</v>
      </c>
    </row>
    <row r="20" spans="4:11" x14ac:dyDescent="0.3">
      <c r="D20" s="6">
        <v>19</v>
      </c>
      <c r="E20" s="6">
        <f t="shared" si="0"/>
        <v>0.18000000000000002</v>
      </c>
      <c r="F20" s="6">
        <f t="shared" ref="F20:G35" si="3">F19+H19*$B$2+0.5*J19*$B$2^2</f>
        <v>7.7942286340599525</v>
      </c>
      <c r="G20" s="6">
        <f t="shared" si="3"/>
        <v>4.34124</v>
      </c>
      <c r="H20" s="6">
        <f t="shared" ref="H20:I35" si="4">H19+J19*$B$2</f>
        <v>43.301270189221938</v>
      </c>
      <c r="I20" s="6">
        <f t="shared" si="4"/>
        <v>23.236000000000015</v>
      </c>
      <c r="J20" s="6">
        <v>0</v>
      </c>
      <c r="K20" s="6">
        <v>-9.8000000000000007</v>
      </c>
    </row>
    <row r="21" spans="4:11" x14ac:dyDescent="0.3">
      <c r="D21" s="6">
        <v>20</v>
      </c>
      <c r="E21" s="6">
        <f t="shared" si="0"/>
        <v>0.19000000000000003</v>
      </c>
      <c r="F21" s="6">
        <f t="shared" si="3"/>
        <v>8.2272413359521721</v>
      </c>
      <c r="G21" s="6">
        <f t="shared" si="3"/>
        <v>4.5731099999999998</v>
      </c>
      <c r="H21" s="6">
        <f t="shared" si="4"/>
        <v>43.301270189221938</v>
      </c>
      <c r="I21" s="6">
        <f t="shared" si="4"/>
        <v>23.138000000000016</v>
      </c>
      <c r="J21" s="6">
        <v>0</v>
      </c>
      <c r="K21" s="6">
        <v>-9.8000000000000007</v>
      </c>
    </row>
    <row r="22" spans="4:11" x14ac:dyDescent="0.3">
      <c r="D22" s="6">
        <v>21</v>
      </c>
      <c r="E22" s="6">
        <f t="shared" si="0"/>
        <v>0.20000000000000004</v>
      </c>
      <c r="F22" s="6">
        <f t="shared" si="3"/>
        <v>8.6602540378443909</v>
      </c>
      <c r="G22" s="6">
        <f t="shared" si="3"/>
        <v>4.8040000000000003</v>
      </c>
      <c r="H22" s="6">
        <f t="shared" si="4"/>
        <v>43.301270189221938</v>
      </c>
      <c r="I22" s="6">
        <f t="shared" si="4"/>
        <v>23.040000000000017</v>
      </c>
      <c r="J22" s="6">
        <v>0</v>
      </c>
      <c r="K22" s="6">
        <v>-9.8000000000000007</v>
      </c>
    </row>
    <row r="23" spans="4:11" x14ac:dyDescent="0.3">
      <c r="D23" s="6">
        <v>22</v>
      </c>
      <c r="E23" s="6">
        <f t="shared" si="0"/>
        <v>0.21000000000000005</v>
      </c>
      <c r="F23" s="6">
        <f t="shared" si="3"/>
        <v>9.0932667397366096</v>
      </c>
      <c r="G23" s="6">
        <f t="shared" si="3"/>
        <v>5.0339100000000006</v>
      </c>
      <c r="H23" s="6">
        <f t="shared" si="4"/>
        <v>43.301270189221938</v>
      </c>
      <c r="I23" s="6">
        <f t="shared" si="4"/>
        <v>22.942000000000018</v>
      </c>
      <c r="J23" s="6">
        <v>0</v>
      </c>
      <c r="K23" s="6">
        <v>-9.8000000000000007</v>
      </c>
    </row>
    <row r="24" spans="4:11" x14ac:dyDescent="0.3">
      <c r="D24" s="6">
        <v>23</v>
      </c>
      <c r="E24" s="6">
        <f t="shared" si="0"/>
        <v>0.22000000000000006</v>
      </c>
      <c r="F24" s="6">
        <f t="shared" si="3"/>
        <v>9.5262794416288283</v>
      </c>
      <c r="G24" s="6">
        <f t="shared" si="3"/>
        <v>5.2628400000000006</v>
      </c>
      <c r="H24" s="6">
        <f t="shared" si="4"/>
        <v>43.301270189221938</v>
      </c>
      <c r="I24" s="6">
        <f t="shared" si="4"/>
        <v>22.844000000000019</v>
      </c>
      <c r="J24" s="6">
        <v>0</v>
      </c>
      <c r="K24" s="6">
        <v>-9.8000000000000007</v>
      </c>
    </row>
    <row r="25" spans="4:11" x14ac:dyDescent="0.3">
      <c r="D25" s="6">
        <v>24</v>
      </c>
      <c r="E25" s="6">
        <f t="shared" si="0"/>
        <v>0.23000000000000007</v>
      </c>
      <c r="F25" s="6">
        <f t="shared" si="3"/>
        <v>9.9592921435210471</v>
      </c>
      <c r="G25" s="6">
        <f t="shared" si="3"/>
        <v>5.4907900000000005</v>
      </c>
      <c r="H25" s="6">
        <f t="shared" si="4"/>
        <v>43.301270189221938</v>
      </c>
      <c r="I25" s="6">
        <f t="shared" si="4"/>
        <v>22.74600000000002</v>
      </c>
      <c r="J25" s="6">
        <v>0</v>
      </c>
      <c r="K25" s="6">
        <v>-9.8000000000000007</v>
      </c>
    </row>
    <row r="26" spans="4:11" x14ac:dyDescent="0.3">
      <c r="D26" s="6">
        <v>25</v>
      </c>
      <c r="E26" s="6">
        <f t="shared" si="0"/>
        <v>0.24000000000000007</v>
      </c>
      <c r="F26" s="6">
        <f t="shared" si="3"/>
        <v>10.392304845413266</v>
      </c>
      <c r="G26" s="6">
        <f t="shared" si="3"/>
        <v>5.7177600000000011</v>
      </c>
      <c r="H26" s="6">
        <f t="shared" si="4"/>
        <v>43.301270189221938</v>
      </c>
      <c r="I26" s="6">
        <f t="shared" si="4"/>
        <v>22.648000000000021</v>
      </c>
      <c r="J26" s="6">
        <v>0</v>
      </c>
      <c r="K26" s="6">
        <v>-9.8000000000000007</v>
      </c>
    </row>
    <row r="27" spans="4:11" x14ac:dyDescent="0.3">
      <c r="D27" s="6">
        <v>26</v>
      </c>
      <c r="E27" s="6">
        <f t="shared" si="0"/>
        <v>0.25000000000000006</v>
      </c>
      <c r="F27" s="6">
        <f t="shared" si="3"/>
        <v>10.825317547305485</v>
      </c>
      <c r="G27" s="6">
        <f t="shared" si="3"/>
        <v>5.9437500000000014</v>
      </c>
      <c r="H27" s="6">
        <f t="shared" si="4"/>
        <v>43.301270189221938</v>
      </c>
      <c r="I27" s="6">
        <f t="shared" si="4"/>
        <v>22.550000000000022</v>
      </c>
      <c r="J27" s="6">
        <v>0</v>
      </c>
      <c r="K27" s="6">
        <v>-9.8000000000000007</v>
      </c>
    </row>
    <row r="28" spans="4:11" x14ac:dyDescent="0.3">
      <c r="D28" s="6">
        <v>27</v>
      </c>
      <c r="E28" s="6">
        <f t="shared" si="0"/>
        <v>0.26000000000000006</v>
      </c>
      <c r="F28" s="6">
        <f t="shared" si="3"/>
        <v>11.258330249197703</v>
      </c>
      <c r="G28" s="6">
        <f t="shared" si="3"/>
        <v>6.1687600000000016</v>
      </c>
      <c r="H28" s="6">
        <f t="shared" si="4"/>
        <v>43.301270189221938</v>
      </c>
      <c r="I28" s="6">
        <f t="shared" si="4"/>
        <v>22.452000000000023</v>
      </c>
      <c r="J28" s="6">
        <v>0</v>
      </c>
      <c r="K28" s="6">
        <v>-9.8000000000000007</v>
      </c>
    </row>
    <row r="29" spans="4:11" x14ac:dyDescent="0.3">
      <c r="D29" s="6">
        <v>28</v>
      </c>
      <c r="E29" s="6">
        <f t="shared" si="0"/>
        <v>0.27000000000000007</v>
      </c>
      <c r="F29" s="6">
        <f t="shared" si="3"/>
        <v>11.691342951089922</v>
      </c>
      <c r="G29" s="6">
        <f t="shared" si="3"/>
        <v>6.3927900000000015</v>
      </c>
      <c r="H29" s="6">
        <f t="shared" si="4"/>
        <v>43.301270189221938</v>
      </c>
      <c r="I29" s="6">
        <f t="shared" si="4"/>
        <v>22.354000000000024</v>
      </c>
      <c r="J29" s="6">
        <v>0</v>
      </c>
      <c r="K29" s="6">
        <v>-9.8000000000000007</v>
      </c>
    </row>
    <row r="30" spans="4:11" x14ac:dyDescent="0.3">
      <c r="D30" s="6">
        <v>29</v>
      </c>
      <c r="E30" s="6">
        <f t="shared" si="0"/>
        <v>0.28000000000000008</v>
      </c>
      <c r="F30" s="6">
        <f t="shared" si="3"/>
        <v>12.124355652982141</v>
      </c>
      <c r="G30" s="6">
        <f t="shared" si="3"/>
        <v>6.6158400000000013</v>
      </c>
      <c r="H30" s="6">
        <f t="shared" si="4"/>
        <v>43.301270189221938</v>
      </c>
      <c r="I30" s="6">
        <f t="shared" si="4"/>
        <v>22.256000000000025</v>
      </c>
      <c r="J30" s="6">
        <v>0</v>
      </c>
      <c r="K30" s="6">
        <v>-9.8000000000000007</v>
      </c>
    </row>
    <row r="31" spans="4:11" x14ac:dyDescent="0.3">
      <c r="D31" s="6">
        <v>30</v>
      </c>
      <c r="E31" s="6">
        <f t="shared" si="0"/>
        <v>0.29000000000000009</v>
      </c>
      <c r="F31" s="6">
        <f t="shared" si="3"/>
        <v>12.55736835487436</v>
      </c>
      <c r="G31" s="6">
        <f t="shared" si="3"/>
        <v>6.8379100000000017</v>
      </c>
      <c r="H31" s="6">
        <f t="shared" si="4"/>
        <v>43.301270189221938</v>
      </c>
      <c r="I31" s="6">
        <f t="shared" si="4"/>
        <v>22.158000000000026</v>
      </c>
      <c r="J31" s="6">
        <v>0</v>
      </c>
      <c r="K31" s="6">
        <v>-9.8000000000000007</v>
      </c>
    </row>
    <row r="32" spans="4:11" x14ac:dyDescent="0.3">
      <c r="D32" s="6">
        <v>31</v>
      </c>
      <c r="E32" s="6">
        <f t="shared" si="0"/>
        <v>0.3000000000000001</v>
      </c>
      <c r="F32" s="6">
        <f t="shared" si="3"/>
        <v>12.990381056766578</v>
      </c>
      <c r="G32" s="6">
        <f t="shared" si="3"/>
        <v>7.0590000000000019</v>
      </c>
      <c r="H32" s="6">
        <f t="shared" si="4"/>
        <v>43.301270189221938</v>
      </c>
      <c r="I32" s="6">
        <f t="shared" si="4"/>
        <v>22.060000000000027</v>
      </c>
      <c r="J32" s="6">
        <v>0</v>
      </c>
      <c r="K32" s="6">
        <v>-9.8000000000000007</v>
      </c>
    </row>
    <row r="33" spans="4:11" x14ac:dyDescent="0.3">
      <c r="D33" s="6">
        <v>32</v>
      </c>
      <c r="E33" s="6">
        <f t="shared" si="0"/>
        <v>0.31000000000000011</v>
      </c>
      <c r="F33" s="6">
        <f t="shared" si="3"/>
        <v>13.423393758658797</v>
      </c>
      <c r="G33" s="6">
        <f t="shared" si="3"/>
        <v>7.279110000000002</v>
      </c>
      <c r="H33" s="6">
        <f t="shared" si="4"/>
        <v>43.301270189221938</v>
      </c>
      <c r="I33" s="6">
        <f t="shared" si="4"/>
        <v>21.962000000000028</v>
      </c>
      <c r="J33" s="6">
        <v>0</v>
      </c>
      <c r="K33" s="6">
        <v>-9.8000000000000007</v>
      </c>
    </row>
    <row r="34" spans="4:11" x14ac:dyDescent="0.3">
      <c r="D34" s="6">
        <v>33</v>
      </c>
      <c r="E34" s="6">
        <f t="shared" si="0"/>
        <v>0.32000000000000012</v>
      </c>
      <c r="F34" s="6">
        <f t="shared" si="3"/>
        <v>13.856406460551016</v>
      </c>
      <c r="G34" s="6">
        <f t="shared" si="3"/>
        <v>7.4982400000000018</v>
      </c>
      <c r="H34" s="6">
        <f t="shared" si="4"/>
        <v>43.301270189221938</v>
      </c>
      <c r="I34" s="6">
        <f t="shared" si="4"/>
        <v>21.864000000000029</v>
      </c>
      <c r="J34" s="6">
        <v>0</v>
      </c>
      <c r="K34" s="6">
        <v>-9.8000000000000007</v>
      </c>
    </row>
    <row r="35" spans="4:11" x14ac:dyDescent="0.3">
      <c r="D35" s="6">
        <v>34</v>
      </c>
      <c r="E35" s="6">
        <f t="shared" si="0"/>
        <v>0.33000000000000013</v>
      </c>
      <c r="F35" s="6">
        <f t="shared" si="3"/>
        <v>14.289419162443235</v>
      </c>
      <c r="G35" s="6">
        <f t="shared" si="3"/>
        <v>7.7163900000000023</v>
      </c>
      <c r="H35" s="6">
        <f t="shared" si="4"/>
        <v>43.301270189221938</v>
      </c>
      <c r="I35" s="6">
        <f t="shared" si="4"/>
        <v>21.76600000000003</v>
      </c>
      <c r="J35" s="6">
        <v>0</v>
      </c>
      <c r="K35" s="6">
        <v>-9.8000000000000007</v>
      </c>
    </row>
    <row r="36" spans="4:11" x14ac:dyDescent="0.3">
      <c r="D36" s="6">
        <v>35</v>
      </c>
      <c r="E36" s="6">
        <f t="shared" si="0"/>
        <v>0.34000000000000014</v>
      </c>
      <c r="F36" s="6">
        <f t="shared" ref="F36:G51" si="5">F35+H35*$B$2+0.5*J35*$B$2^2</f>
        <v>14.722431864335453</v>
      </c>
      <c r="G36" s="6">
        <f t="shared" si="5"/>
        <v>7.9335600000000026</v>
      </c>
      <c r="H36" s="6">
        <f t="shared" ref="H36:I51" si="6">H35+J35*$B$2</f>
        <v>43.301270189221938</v>
      </c>
      <c r="I36" s="6">
        <f t="shared" si="6"/>
        <v>21.668000000000031</v>
      </c>
      <c r="J36" s="6">
        <v>0</v>
      </c>
      <c r="K36" s="6">
        <v>-9.8000000000000007</v>
      </c>
    </row>
    <row r="37" spans="4:11" x14ac:dyDescent="0.3">
      <c r="D37" s="6">
        <v>36</v>
      </c>
      <c r="E37" s="6">
        <f t="shared" si="0"/>
        <v>0.35000000000000014</v>
      </c>
      <c r="F37" s="6">
        <f t="shared" si="5"/>
        <v>15.155444566227672</v>
      </c>
      <c r="G37" s="6">
        <f t="shared" si="5"/>
        <v>8.1497500000000045</v>
      </c>
      <c r="H37" s="6">
        <f t="shared" si="6"/>
        <v>43.301270189221938</v>
      </c>
      <c r="I37" s="6">
        <f t="shared" si="6"/>
        <v>21.570000000000032</v>
      </c>
      <c r="J37" s="6">
        <v>0</v>
      </c>
      <c r="K37" s="6">
        <v>-9.8000000000000007</v>
      </c>
    </row>
    <row r="38" spans="4:11" x14ac:dyDescent="0.3">
      <c r="D38" s="6">
        <v>37</v>
      </c>
      <c r="E38" s="6">
        <f t="shared" si="0"/>
        <v>0.36000000000000015</v>
      </c>
      <c r="F38" s="6">
        <f t="shared" si="5"/>
        <v>15.588457268119891</v>
      </c>
      <c r="G38" s="6">
        <f t="shared" si="5"/>
        <v>8.3649600000000053</v>
      </c>
      <c r="H38" s="6">
        <f t="shared" si="6"/>
        <v>43.301270189221938</v>
      </c>
      <c r="I38" s="6">
        <f t="shared" si="6"/>
        <v>21.472000000000033</v>
      </c>
      <c r="J38" s="6">
        <v>0</v>
      </c>
      <c r="K38" s="6">
        <v>-9.8000000000000007</v>
      </c>
    </row>
    <row r="39" spans="4:11" x14ac:dyDescent="0.3">
      <c r="D39" s="6">
        <v>38</v>
      </c>
      <c r="E39" s="6">
        <f t="shared" si="0"/>
        <v>0.37000000000000016</v>
      </c>
      <c r="F39" s="6">
        <f t="shared" si="5"/>
        <v>16.021469970012109</v>
      </c>
      <c r="G39" s="6">
        <f t="shared" si="5"/>
        <v>8.5791900000000059</v>
      </c>
      <c r="H39" s="6">
        <f t="shared" si="6"/>
        <v>43.301270189221938</v>
      </c>
      <c r="I39" s="6">
        <f t="shared" si="6"/>
        <v>21.374000000000034</v>
      </c>
      <c r="J39" s="6">
        <v>0</v>
      </c>
      <c r="K39" s="6">
        <v>-9.8000000000000007</v>
      </c>
    </row>
    <row r="40" spans="4:11" x14ac:dyDescent="0.3">
      <c r="D40" s="6">
        <v>39</v>
      </c>
      <c r="E40" s="6">
        <f t="shared" si="0"/>
        <v>0.38000000000000017</v>
      </c>
      <c r="F40" s="6">
        <f t="shared" si="5"/>
        <v>16.45448267190433</v>
      </c>
      <c r="G40" s="6">
        <f t="shared" si="5"/>
        <v>8.7924400000000063</v>
      </c>
      <c r="H40" s="6">
        <f t="shared" si="6"/>
        <v>43.301270189221938</v>
      </c>
      <c r="I40" s="6">
        <f t="shared" si="6"/>
        <v>21.276000000000035</v>
      </c>
      <c r="J40" s="6">
        <v>0</v>
      </c>
      <c r="K40" s="6">
        <v>-9.8000000000000007</v>
      </c>
    </row>
    <row r="41" spans="4:11" x14ac:dyDescent="0.3">
      <c r="D41" s="6">
        <v>40</v>
      </c>
      <c r="E41" s="6">
        <f t="shared" si="0"/>
        <v>0.39000000000000018</v>
      </c>
      <c r="F41" s="6">
        <f t="shared" si="5"/>
        <v>16.887495373796551</v>
      </c>
      <c r="G41" s="6">
        <f t="shared" si="5"/>
        <v>9.0047100000000082</v>
      </c>
      <c r="H41" s="6">
        <f t="shared" si="6"/>
        <v>43.301270189221938</v>
      </c>
      <c r="I41" s="6">
        <f t="shared" si="6"/>
        <v>21.178000000000036</v>
      </c>
      <c r="J41" s="6">
        <v>0</v>
      </c>
      <c r="K41" s="6">
        <v>-9.8000000000000007</v>
      </c>
    </row>
    <row r="42" spans="4:11" x14ac:dyDescent="0.3">
      <c r="D42" s="6">
        <v>41</v>
      </c>
      <c r="E42" s="6">
        <f t="shared" si="0"/>
        <v>0.40000000000000019</v>
      </c>
      <c r="F42" s="6">
        <f t="shared" si="5"/>
        <v>17.320508075688771</v>
      </c>
      <c r="G42" s="6">
        <f t="shared" si="5"/>
        <v>9.21600000000001</v>
      </c>
      <c r="H42" s="6">
        <f t="shared" si="6"/>
        <v>43.301270189221938</v>
      </c>
      <c r="I42" s="6">
        <f t="shared" si="6"/>
        <v>21.080000000000037</v>
      </c>
      <c r="J42" s="6">
        <v>0</v>
      </c>
      <c r="K42" s="6">
        <v>-9.8000000000000007</v>
      </c>
    </row>
    <row r="43" spans="4:11" x14ac:dyDescent="0.3">
      <c r="D43" s="6">
        <v>42</v>
      </c>
      <c r="E43" s="6">
        <f t="shared" si="0"/>
        <v>0.4100000000000002</v>
      </c>
      <c r="F43" s="6">
        <f t="shared" si="5"/>
        <v>17.753520777580992</v>
      </c>
      <c r="G43" s="6">
        <f t="shared" si="5"/>
        <v>9.4263100000000115</v>
      </c>
      <c r="H43" s="6">
        <f t="shared" si="6"/>
        <v>43.301270189221938</v>
      </c>
      <c r="I43" s="6">
        <f t="shared" si="6"/>
        <v>20.982000000000038</v>
      </c>
      <c r="J43" s="6">
        <v>0</v>
      </c>
      <c r="K43" s="6">
        <v>-9.8000000000000007</v>
      </c>
    </row>
    <row r="44" spans="4:11" x14ac:dyDescent="0.3">
      <c r="D44" s="6">
        <v>43</v>
      </c>
      <c r="E44" s="6">
        <f t="shared" si="0"/>
        <v>0.42000000000000021</v>
      </c>
      <c r="F44" s="6">
        <f t="shared" si="5"/>
        <v>18.186533479473212</v>
      </c>
      <c r="G44" s="6">
        <f t="shared" si="5"/>
        <v>9.6356400000000129</v>
      </c>
      <c r="H44" s="6">
        <f t="shared" si="6"/>
        <v>43.301270189221938</v>
      </c>
      <c r="I44" s="6">
        <f t="shared" si="6"/>
        <v>20.884000000000039</v>
      </c>
      <c r="J44" s="6">
        <v>0</v>
      </c>
      <c r="K44" s="6">
        <v>-9.8000000000000007</v>
      </c>
    </row>
    <row r="45" spans="4:11" x14ac:dyDescent="0.3">
      <c r="D45" s="6">
        <v>44</v>
      </c>
      <c r="E45" s="6">
        <f t="shared" si="0"/>
        <v>0.43000000000000022</v>
      </c>
      <c r="F45" s="6">
        <f t="shared" si="5"/>
        <v>18.619546181365433</v>
      </c>
      <c r="G45" s="6">
        <f t="shared" si="5"/>
        <v>9.843990000000014</v>
      </c>
      <c r="H45" s="6">
        <f t="shared" si="6"/>
        <v>43.301270189221938</v>
      </c>
      <c r="I45" s="6">
        <f t="shared" si="6"/>
        <v>20.78600000000004</v>
      </c>
      <c r="J45" s="6">
        <v>0</v>
      </c>
      <c r="K45" s="6">
        <v>-9.8000000000000007</v>
      </c>
    </row>
    <row r="46" spans="4:11" x14ac:dyDescent="0.3">
      <c r="D46" s="6">
        <v>45</v>
      </c>
      <c r="E46" s="6">
        <f t="shared" si="0"/>
        <v>0.44000000000000022</v>
      </c>
      <c r="F46" s="6">
        <f t="shared" si="5"/>
        <v>19.052558883257653</v>
      </c>
      <c r="G46" s="6">
        <f t="shared" si="5"/>
        <v>10.051360000000015</v>
      </c>
      <c r="H46" s="6">
        <f t="shared" si="6"/>
        <v>43.301270189221938</v>
      </c>
      <c r="I46" s="6">
        <f t="shared" si="6"/>
        <v>20.688000000000041</v>
      </c>
      <c r="J46" s="6">
        <v>0</v>
      </c>
      <c r="K46" s="6">
        <v>-9.8000000000000007</v>
      </c>
    </row>
    <row r="47" spans="4:11" x14ac:dyDescent="0.3">
      <c r="D47" s="6">
        <v>46</v>
      </c>
      <c r="E47" s="6">
        <f t="shared" si="0"/>
        <v>0.45000000000000023</v>
      </c>
      <c r="F47" s="6">
        <f t="shared" si="5"/>
        <v>19.485571585149874</v>
      </c>
      <c r="G47" s="6">
        <f t="shared" si="5"/>
        <v>10.257750000000016</v>
      </c>
      <c r="H47" s="6">
        <f t="shared" si="6"/>
        <v>43.301270189221938</v>
      </c>
      <c r="I47" s="6">
        <f t="shared" si="6"/>
        <v>20.590000000000042</v>
      </c>
      <c r="J47" s="6">
        <v>0</v>
      </c>
      <c r="K47" s="6">
        <v>-9.8000000000000007</v>
      </c>
    </row>
    <row r="48" spans="4:11" x14ac:dyDescent="0.3">
      <c r="D48" s="6">
        <v>47</v>
      </c>
      <c r="E48" s="6">
        <f t="shared" si="0"/>
        <v>0.46000000000000024</v>
      </c>
      <c r="F48" s="6">
        <f t="shared" si="5"/>
        <v>19.918584287042094</v>
      </c>
      <c r="G48" s="6">
        <f t="shared" si="5"/>
        <v>10.463160000000016</v>
      </c>
      <c r="H48" s="6">
        <f t="shared" si="6"/>
        <v>43.301270189221938</v>
      </c>
      <c r="I48" s="6">
        <f t="shared" si="6"/>
        <v>20.492000000000044</v>
      </c>
      <c r="J48" s="6">
        <v>0</v>
      </c>
      <c r="K48" s="6">
        <v>-9.8000000000000007</v>
      </c>
    </row>
    <row r="49" spans="4:11" x14ac:dyDescent="0.3">
      <c r="D49" s="6">
        <v>48</v>
      </c>
      <c r="E49" s="6">
        <f t="shared" si="0"/>
        <v>0.47000000000000025</v>
      </c>
      <c r="F49" s="6">
        <f t="shared" si="5"/>
        <v>20.351596988934315</v>
      </c>
      <c r="G49" s="6">
        <f t="shared" si="5"/>
        <v>10.667590000000018</v>
      </c>
      <c r="H49" s="6">
        <f t="shared" si="6"/>
        <v>43.301270189221938</v>
      </c>
      <c r="I49" s="6">
        <f t="shared" si="6"/>
        <v>20.394000000000045</v>
      </c>
      <c r="J49" s="6">
        <v>0</v>
      </c>
      <c r="K49" s="6">
        <v>-9.8000000000000007</v>
      </c>
    </row>
    <row r="50" spans="4:11" x14ac:dyDescent="0.3">
      <c r="D50" s="6">
        <v>49</v>
      </c>
      <c r="E50" s="6">
        <f t="shared" si="0"/>
        <v>0.48000000000000026</v>
      </c>
      <c r="F50" s="6">
        <f t="shared" si="5"/>
        <v>20.784609690826535</v>
      </c>
      <c r="G50" s="6">
        <f t="shared" si="5"/>
        <v>10.87104000000002</v>
      </c>
      <c r="H50" s="6">
        <f t="shared" si="6"/>
        <v>43.301270189221938</v>
      </c>
      <c r="I50" s="6">
        <f t="shared" si="6"/>
        <v>20.296000000000046</v>
      </c>
      <c r="J50" s="6">
        <v>0</v>
      </c>
      <c r="K50" s="6">
        <v>-9.8000000000000007</v>
      </c>
    </row>
    <row r="51" spans="4:11" x14ac:dyDescent="0.3">
      <c r="D51" s="6">
        <v>50</v>
      </c>
      <c r="E51" s="6">
        <f t="shared" si="0"/>
        <v>0.49000000000000027</v>
      </c>
      <c r="F51" s="6">
        <f t="shared" si="5"/>
        <v>21.217622392718756</v>
      </c>
      <c r="G51" s="6">
        <f t="shared" si="5"/>
        <v>11.073510000000022</v>
      </c>
      <c r="H51" s="6">
        <f t="shared" si="6"/>
        <v>43.301270189221938</v>
      </c>
      <c r="I51" s="6">
        <f t="shared" si="6"/>
        <v>20.198000000000047</v>
      </c>
      <c r="J51" s="6">
        <v>0</v>
      </c>
      <c r="K51" s="6">
        <v>-9.8000000000000007</v>
      </c>
    </row>
    <row r="52" spans="4:11" x14ac:dyDescent="0.3">
      <c r="D52" s="6">
        <v>51</v>
      </c>
      <c r="E52" s="6">
        <f t="shared" si="0"/>
        <v>0.50000000000000022</v>
      </c>
      <c r="F52" s="6">
        <f t="shared" ref="F52:G67" si="7">F51+H51*$B$2+0.5*J51*$B$2^2</f>
        <v>21.650635094610976</v>
      </c>
      <c r="G52" s="6">
        <f t="shared" si="7"/>
        <v>11.275000000000023</v>
      </c>
      <c r="H52" s="6">
        <f t="shared" ref="H52:I67" si="8">H51+J51*$B$2</f>
        <v>43.301270189221938</v>
      </c>
      <c r="I52" s="6">
        <f t="shared" si="8"/>
        <v>20.100000000000048</v>
      </c>
      <c r="J52" s="6">
        <v>0</v>
      </c>
      <c r="K52" s="6">
        <v>-9.8000000000000007</v>
      </c>
    </row>
    <row r="53" spans="4:11" x14ac:dyDescent="0.3">
      <c r="D53" s="6">
        <v>52</v>
      </c>
      <c r="E53" s="6">
        <f t="shared" si="0"/>
        <v>0.51000000000000023</v>
      </c>
      <c r="F53" s="6">
        <f t="shared" si="7"/>
        <v>22.083647796503197</v>
      </c>
      <c r="G53" s="6">
        <f t="shared" si="7"/>
        <v>11.475510000000025</v>
      </c>
      <c r="H53" s="6">
        <f t="shared" si="8"/>
        <v>43.301270189221938</v>
      </c>
      <c r="I53" s="6">
        <f t="shared" si="8"/>
        <v>20.002000000000049</v>
      </c>
      <c r="J53" s="6">
        <v>0</v>
      </c>
      <c r="K53" s="6">
        <v>-9.8000000000000007</v>
      </c>
    </row>
    <row r="54" spans="4:11" x14ac:dyDescent="0.3">
      <c r="D54" s="6">
        <v>53</v>
      </c>
      <c r="E54" s="6">
        <f t="shared" si="0"/>
        <v>0.52000000000000024</v>
      </c>
      <c r="F54" s="6">
        <f t="shared" si="7"/>
        <v>22.516660498395417</v>
      </c>
      <c r="G54" s="6">
        <f t="shared" si="7"/>
        <v>11.675040000000026</v>
      </c>
      <c r="H54" s="6">
        <f t="shared" si="8"/>
        <v>43.301270189221938</v>
      </c>
      <c r="I54" s="6">
        <f t="shared" si="8"/>
        <v>19.90400000000005</v>
      </c>
      <c r="J54" s="6">
        <v>0</v>
      </c>
      <c r="K54" s="6">
        <v>-9.8000000000000007</v>
      </c>
    </row>
    <row r="55" spans="4:11" x14ac:dyDescent="0.3">
      <c r="D55" s="6">
        <v>54</v>
      </c>
      <c r="E55" s="6">
        <f t="shared" si="0"/>
        <v>0.53000000000000025</v>
      </c>
      <c r="F55" s="6">
        <f t="shared" si="7"/>
        <v>22.949673200287638</v>
      </c>
      <c r="G55" s="6">
        <f t="shared" si="7"/>
        <v>11.873590000000027</v>
      </c>
      <c r="H55" s="6">
        <f t="shared" si="8"/>
        <v>43.301270189221938</v>
      </c>
      <c r="I55" s="6">
        <f t="shared" si="8"/>
        <v>19.806000000000051</v>
      </c>
      <c r="J55" s="6">
        <v>0</v>
      </c>
      <c r="K55" s="6">
        <v>-9.8000000000000007</v>
      </c>
    </row>
    <row r="56" spans="4:11" x14ac:dyDescent="0.3">
      <c r="D56" s="6">
        <v>55</v>
      </c>
      <c r="E56" s="6">
        <f t="shared" si="0"/>
        <v>0.54000000000000026</v>
      </c>
      <c r="F56" s="6">
        <f t="shared" si="7"/>
        <v>23.382685902179858</v>
      </c>
      <c r="G56" s="6">
        <f t="shared" si="7"/>
        <v>12.071160000000027</v>
      </c>
      <c r="H56" s="6">
        <f t="shared" si="8"/>
        <v>43.301270189221938</v>
      </c>
      <c r="I56" s="6">
        <f t="shared" si="8"/>
        <v>19.708000000000052</v>
      </c>
      <c r="J56" s="6">
        <v>0</v>
      </c>
      <c r="K56" s="6">
        <v>-9.8000000000000007</v>
      </c>
    </row>
    <row r="57" spans="4:11" x14ac:dyDescent="0.3">
      <c r="D57" s="6">
        <v>56</v>
      </c>
      <c r="E57" s="6">
        <f t="shared" si="0"/>
        <v>0.55000000000000027</v>
      </c>
      <c r="F57" s="6">
        <f t="shared" si="7"/>
        <v>23.815698604072079</v>
      </c>
      <c r="G57" s="6">
        <f t="shared" si="7"/>
        <v>12.267750000000028</v>
      </c>
      <c r="H57" s="6">
        <f t="shared" si="8"/>
        <v>43.301270189221938</v>
      </c>
      <c r="I57" s="6">
        <f t="shared" si="8"/>
        <v>19.610000000000053</v>
      </c>
      <c r="J57" s="6">
        <v>0</v>
      </c>
      <c r="K57" s="6">
        <v>-9.8000000000000007</v>
      </c>
    </row>
    <row r="58" spans="4:11" x14ac:dyDescent="0.3">
      <c r="D58" s="6">
        <v>57</v>
      </c>
      <c r="E58" s="6">
        <f t="shared" si="0"/>
        <v>0.56000000000000028</v>
      </c>
      <c r="F58" s="6">
        <f t="shared" si="7"/>
        <v>24.248711305964299</v>
      </c>
      <c r="G58" s="6">
        <f t="shared" si="7"/>
        <v>12.46336000000003</v>
      </c>
      <c r="H58" s="6">
        <f t="shared" si="8"/>
        <v>43.301270189221938</v>
      </c>
      <c r="I58" s="6">
        <f t="shared" si="8"/>
        <v>19.512000000000054</v>
      </c>
      <c r="J58" s="6">
        <v>0</v>
      </c>
      <c r="K58" s="6">
        <v>-9.8000000000000007</v>
      </c>
    </row>
    <row r="59" spans="4:11" x14ac:dyDescent="0.3">
      <c r="D59" s="6">
        <v>58</v>
      </c>
      <c r="E59" s="6">
        <f t="shared" si="0"/>
        <v>0.57000000000000028</v>
      </c>
      <c r="F59" s="6">
        <f t="shared" si="7"/>
        <v>24.68172400785652</v>
      </c>
      <c r="G59" s="6">
        <f t="shared" si="7"/>
        <v>12.657990000000032</v>
      </c>
      <c r="H59" s="6">
        <f t="shared" si="8"/>
        <v>43.301270189221938</v>
      </c>
      <c r="I59" s="6">
        <f t="shared" si="8"/>
        <v>19.414000000000055</v>
      </c>
      <c r="J59" s="6">
        <v>0</v>
      </c>
      <c r="K59" s="6">
        <v>-9.8000000000000007</v>
      </c>
    </row>
    <row r="60" spans="4:11" x14ac:dyDescent="0.3">
      <c r="D60" s="6">
        <v>59</v>
      </c>
      <c r="E60" s="6">
        <f t="shared" si="0"/>
        <v>0.58000000000000029</v>
      </c>
      <c r="F60" s="6">
        <f t="shared" si="7"/>
        <v>25.11473670974874</v>
      </c>
      <c r="G60" s="6">
        <f t="shared" si="7"/>
        <v>12.851640000000033</v>
      </c>
      <c r="H60" s="6">
        <f t="shared" si="8"/>
        <v>43.301270189221938</v>
      </c>
      <c r="I60" s="6">
        <f t="shared" si="8"/>
        <v>19.316000000000056</v>
      </c>
      <c r="J60" s="6">
        <v>0</v>
      </c>
      <c r="K60" s="6">
        <v>-9.8000000000000007</v>
      </c>
    </row>
    <row r="61" spans="4:11" x14ac:dyDescent="0.3">
      <c r="D61" s="6">
        <v>60</v>
      </c>
      <c r="E61" s="6">
        <f t="shared" si="0"/>
        <v>0.5900000000000003</v>
      </c>
      <c r="F61" s="6">
        <f t="shared" si="7"/>
        <v>25.547749411640961</v>
      </c>
      <c r="G61" s="6">
        <f t="shared" si="7"/>
        <v>13.044310000000035</v>
      </c>
      <c r="H61" s="6">
        <f t="shared" si="8"/>
        <v>43.301270189221938</v>
      </c>
      <c r="I61" s="6">
        <f t="shared" si="8"/>
        <v>19.218000000000057</v>
      </c>
      <c r="J61" s="6">
        <v>0</v>
      </c>
      <c r="K61" s="6">
        <v>-9.8000000000000007</v>
      </c>
    </row>
    <row r="62" spans="4:11" x14ac:dyDescent="0.3">
      <c r="D62" s="6">
        <v>61</v>
      </c>
      <c r="E62" s="6">
        <f t="shared" si="0"/>
        <v>0.60000000000000031</v>
      </c>
      <c r="F62" s="6">
        <f t="shared" si="7"/>
        <v>25.980762113533181</v>
      </c>
      <c r="G62" s="6">
        <f t="shared" si="7"/>
        <v>13.236000000000036</v>
      </c>
      <c r="H62" s="6">
        <f t="shared" si="8"/>
        <v>43.301270189221938</v>
      </c>
      <c r="I62" s="6">
        <f t="shared" si="8"/>
        <v>19.120000000000058</v>
      </c>
      <c r="J62" s="6">
        <v>0</v>
      </c>
      <c r="K62" s="6">
        <v>-9.8000000000000007</v>
      </c>
    </row>
    <row r="63" spans="4:11" x14ac:dyDescent="0.3">
      <c r="D63" s="6">
        <v>62</v>
      </c>
      <c r="E63" s="6">
        <f t="shared" si="0"/>
        <v>0.61000000000000032</v>
      </c>
      <c r="F63" s="6">
        <f t="shared" si="7"/>
        <v>26.413774815425402</v>
      </c>
      <c r="G63" s="6">
        <f t="shared" si="7"/>
        <v>13.426710000000037</v>
      </c>
      <c r="H63" s="6">
        <f t="shared" si="8"/>
        <v>43.301270189221938</v>
      </c>
      <c r="I63" s="6">
        <f t="shared" si="8"/>
        <v>19.022000000000059</v>
      </c>
      <c r="J63" s="6">
        <v>0</v>
      </c>
      <c r="K63" s="6">
        <v>-9.8000000000000007</v>
      </c>
    </row>
    <row r="64" spans="4:11" x14ac:dyDescent="0.3">
      <c r="D64" s="6">
        <v>63</v>
      </c>
      <c r="E64" s="6">
        <f t="shared" si="0"/>
        <v>0.62000000000000033</v>
      </c>
      <c r="F64" s="6">
        <f t="shared" si="7"/>
        <v>26.846787517317622</v>
      </c>
      <c r="G64" s="6">
        <f t="shared" si="7"/>
        <v>13.616440000000038</v>
      </c>
      <c r="H64" s="6">
        <f t="shared" si="8"/>
        <v>43.301270189221938</v>
      </c>
      <c r="I64" s="6">
        <f t="shared" si="8"/>
        <v>18.92400000000006</v>
      </c>
      <c r="J64" s="6">
        <v>0</v>
      </c>
      <c r="K64" s="6">
        <v>-9.8000000000000007</v>
      </c>
    </row>
    <row r="65" spans="4:11" x14ac:dyDescent="0.3">
      <c r="D65" s="6">
        <v>64</v>
      </c>
      <c r="E65" s="6">
        <f t="shared" si="0"/>
        <v>0.63000000000000034</v>
      </c>
      <c r="F65" s="6">
        <f t="shared" si="7"/>
        <v>27.279800219209843</v>
      </c>
      <c r="G65" s="6">
        <f t="shared" si="7"/>
        <v>13.805190000000039</v>
      </c>
      <c r="H65" s="6">
        <f t="shared" si="8"/>
        <v>43.301270189221938</v>
      </c>
      <c r="I65" s="6">
        <f t="shared" si="8"/>
        <v>18.826000000000061</v>
      </c>
      <c r="J65" s="6">
        <v>0</v>
      </c>
      <c r="K65" s="6">
        <v>-9.8000000000000007</v>
      </c>
    </row>
    <row r="66" spans="4:11" x14ac:dyDescent="0.3">
      <c r="D66" s="6">
        <v>65</v>
      </c>
      <c r="E66" s="6">
        <f t="shared" si="0"/>
        <v>0.64000000000000035</v>
      </c>
      <c r="F66" s="6">
        <f t="shared" si="7"/>
        <v>27.712812921102064</v>
      </c>
      <c r="G66" s="6">
        <f t="shared" si="7"/>
        <v>13.992960000000041</v>
      </c>
      <c r="H66" s="6">
        <f t="shared" si="8"/>
        <v>43.301270189221938</v>
      </c>
      <c r="I66" s="6">
        <f t="shared" si="8"/>
        <v>18.728000000000062</v>
      </c>
      <c r="J66" s="6">
        <v>0</v>
      </c>
      <c r="K66" s="6">
        <v>-9.8000000000000007</v>
      </c>
    </row>
    <row r="67" spans="4:11" x14ac:dyDescent="0.3">
      <c r="D67" s="6">
        <v>66</v>
      </c>
      <c r="E67" s="6">
        <f t="shared" si="0"/>
        <v>0.65000000000000036</v>
      </c>
      <c r="F67" s="6">
        <f t="shared" si="7"/>
        <v>28.145825622994284</v>
      </c>
      <c r="G67" s="6">
        <f t="shared" si="7"/>
        <v>14.179750000000043</v>
      </c>
      <c r="H67" s="6">
        <f t="shared" si="8"/>
        <v>43.301270189221938</v>
      </c>
      <c r="I67" s="6">
        <f t="shared" si="8"/>
        <v>18.630000000000063</v>
      </c>
      <c r="J67" s="6">
        <v>0</v>
      </c>
      <c r="K67" s="6">
        <v>-9.8000000000000007</v>
      </c>
    </row>
    <row r="68" spans="4:11" x14ac:dyDescent="0.3">
      <c r="D68" s="6">
        <v>67</v>
      </c>
      <c r="E68" s="6">
        <f t="shared" ref="E68:E131" si="9">$B$2+E67</f>
        <v>0.66000000000000036</v>
      </c>
      <c r="F68" s="6">
        <f t="shared" ref="F68:G83" si="10">F67+H67*$B$2+0.5*J67*$B$2^2</f>
        <v>28.578838324886505</v>
      </c>
      <c r="G68" s="6">
        <f t="shared" si="10"/>
        <v>14.365560000000045</v>
      </c>
      <c r="H68" s="6">
        <f t="shared" ref="H68:I83" si="11">H67+J67*$B$2</f>
        <v>43.301270189221938</v>
      </c>
      <c r="I68" s="6">
        <f t="shared" si="11"/>
        <v>18.532000000000064</v>
      </c>
      <c r="J68" s="6">
        <v>0</v>
      </c>
      <c r="K68" s="6">
        <v>-9.8000000000000007</v>
      </c>
    </row>
    <row r="69" spans="4:11" x14ac:dyDescent="0.3">
      <c r="D69" s="6">
        <v>68</v>
      </c>
      <c r="E69" s="6">
        <f t="shared" si="9"/>
        <v>0.67000000000000037</v>
      </c>
      <c r="F69" s="6">
        <f t="shared" si="10"/>
        <v>29.011851026778725</v>
      </c>
      <c r="G69" s="6">
        <f t="shared" si="10"/>
        <v>14.550390000000046</v>
      </c>
      <c r="H69" s="6">
        <f t="shared" si="11"/>
        <v>43.301270189221938</v>
      </c>
      <c r="I69" s="6">
        <f t="shared" si="11"/>
        <v>18.434000000000065</v>
      </c>
      <c r="J69" s="6">
        <v>0</v>
      </c>
      <c r="K69" s="6">
        <v>-9.8000000000000007</v>
      </c>
    </row>
    <row r="70" spans="4:11" x14ac:dyDescent="0.3">
      <c r="D70" s="6">
        <v>69</v>
      </c>
      <c r="E70" s="6">
        <f t="shared" si="9"/>
        <v>0.68000000000000038</v>
      </c>
      <c r="F70" s="6">
        <f t="shared" si="10"/>
        <v>29.444863728670946</v>
      </c>
      <c r="G70" s="6">
        <f t="shared" si="10"/>
        <v>14.734240000000048</v>
      </c>
      <c r="H70" s="6">
        <f t="shared" si="11"/>
        <v>43.301270189221938</v>
      </c>
      <c r="I70" s="6">
        <f t="shared" si="11"/>
        <v>18.336000000000066</v>
      </c>
      <c r="J70" s="6">
        <v>0</v>
      </c>
      <c r="K70" s="6">
        <v>-9.8000000000000007</v>
      </c>
    </row>
    <row r="71" spans="4:11" x14ac:dyDescent="0.3">
      <c r="D71" s="6">
        <v>70</v>
      </c>
      <c r="E71" s="6">
        <f t="shared" si="9"/>
        <v>0.69000000000000039</v>
      </c>
      <c r="F71" s="6">
        <f t="shared" si="10"/>
        <v>29.877876430563166</v>
      </c>
      <c r="G71" s="6">
        <f t="shared" si="10"/>
        <v>14.917110000000049</v>
      </c>
      <c r="H71" s="6">
        <f t="shared" si="11"/>
        <v>43.301270189221938</v>
      </c>
      <c r="I71" s="6">
        <f t="shared" si="11"/>
        <v>18.238000000000067</v>
      </c>
      <c r="J71" s="6">
        <v>0</v>
      </c>
      <c r="K71" s="6">
        <v>-9.8000000000000007</v>
      </c>
    </row>
    <row r="72" spans="4:11" x14ac:dyDescent="0.3">
      <c r="D72" s="6">
        <v>71</v>
      </c>
      <c r="E72" s="6">
        <f t="shared" si="9"/>
        <v>0.7000000000000004</v>
      </c>
      <c r="F72" s="6">
        <f t="shared" si="10"/>
        <v>30.310889132455387</v>
      </c>
      <c r="G72" s="6">
        <f t="shared" si="10"/>
        <v>15.09900000000005</v>
      </c>
      <c r="H72" s="6">
        <f t="shared" si="11"/>
        <v>43.301270189221938</v>
      </c>
      <c r="I72" s="6">
        <f t="shared" si="11"/>
        <v>18.140000000000068</v>
      </c>
      <c r="J72" s="6">
        <v>0</v>
      </c>
      <c r="K72" s="6">
        <v>-9.8000000000000007</v>
      </c>
    </row>
    <row r="73" spans="4:11" x14ac:dyDescent="0.3">
      <c r="D73" s="6">
        <v>72</v>
      </c>
      <c r="E73" s="6">
        <f t="shared" si="9"/>
        <v>0.71000000000000041</v>
      </c>
      <c r="F73" s="6">
        <f t="shared" si="10"/>
        <v>30.743901834347607</v>
      </c>
      <c r="G73" s="6">
        <f t="shared" si="10"/>
        <v>15.279910000000051</v>
      </c>
      <c r="H73" s="6">
        <f t="shared" si="11"/>
        <v>43.301270189221938</v>
      </c>
      <c r="I73" s="6">
        <f t="shared" si="11"/>
        <v>18.042000000000069</v>
      </c>
      <c r="J73" s="6">
        <v>0</v>
      </c>
      <c r="K73" s="6">
        <v>-9.8000000000000007</v>
      </c>
    </row>
    <row r="74" spans="4:11" x14ac:dyDescent="0.3">
      <c r="D74" s="6">
        <v>73</v>
      </c>
      <c r="E74" s="6">
        <f t="shared" si="9"/>
        <v>0.72000000000000042</v>
      </c>
      <c r="F74" s="6">
        <f t="shared" si="10"/>
        <v>31.176914536239828</v>
      </c>
      <c r="G74" s="6">
        <f t="shared" si="10"/>
        <v>15.459840000000053</v>
      </c>
      <c r="H74" s="6">
        <f t="shared" si="11"/>
        <v>43.301270189221938</v>
      </c>
      <c r="I74" s="6">
        <f t="shared" si="11"/>
        <v>17.94400000000007</v>
      </c>
      <c r="J74" s="6">
        <v>0</v>
      </c>
      <c r="K74" s="6">
        <v>-9.8000000000000007</v>
      </c>
    </row>
    <row r="75" spans="4:11" x14ac:dyDescent="0.3">
      <c r="D75" s="6">
        <v>74</v>
      </c>
      <c r="E75" s="6">
        <f t="shared" si="9"/>
        <v>0.73000000000000043</v>
      </c>
      <c r="F75" s="6">
        <f t="shared" si="10"/>
        <v>31.609927238132048</v>
      </c>
      <c r="G75" s="6">
        <f t="shared" si="10"/>
        <v>15.638790000000055</v>
      </c>
      <c r="H75" s="6">
        <f t="shared" si="11"/>
        <v>43.301270189221938</v>
      </c>
      <c r="I75" s="6">
        <f t="shared" si="11"/>
        <v>17.846000000000071</v>
      </c>
      <c r="J75" s="6">
        <v>0</v>
      </c>
      <c r="K75" s="6">
        <v>-9.8000000000000007</v>
      </c>
    </row>
    <row r="76" spans="4:11" x14ac:dyDescent="0.3">
      <c r="D76" s="6">
        <v>75</v>
      </c>
      <c r="E76" s="6">
        <f t="shared" si="9"/>
        <v>0.74000000000000044</v>
      </c>
      <c r="F76" s="6">
        <f t="shared" si="10"/>
        <v>32.042939940024269</v>
      </c>
      <c r="G76" s="6">
        <f t="shared" si="10"/>
        <v>15.816760000000057</v>
      </c>
      <c r="H76" s="6">
        <f t="shared" si="11"/>
        <v>43.301270189221938</v>
      </c>
      <c r="I76" s="6">
        <f t="shared" si="11"/>
        <v>17.748000000000072</v>
      </c>
      <c r="J76" s="6">
        <v>0</v>
      </c>
      <c r="K76" s="6">
        <v>-9.8000000000000007</v>
      </c>
    </row>
    <row r="77" spans="4:11" x14ac:dyDescent="0.3">
      <c r="D77" s="6">
        <v>76</v>
      </c>
      <c r="E77" s="6">
        <f t="shared" si="9"/>
        <v>0.75000000000000044</v>
      </c>
      <c r="F77" s="6">
        <f t="shared" si="10"/>
        <v>32.475952641916486</v>
      </c>
      <c r="G77" s="6">
        <f t="shared" si="10"/>
        <v>15.993750000000059</v>
      </c>
      <c r="H77" s="6">
        <f t="shared" si="11"/>
        <v>43.301270189221938</v>
      </c>
      <c r="I77" s="6">
        <f t="shared" si="11"/>
        <v>17.650000000000073</v>
      </c>
      <c r="J77" s="6">
        <v>0</v>
      </c>
      <c r="K77" s="6">
        <v>-9.8000000000000007</v>
      </c>
    </row>
    <row r="78" spans="4:11" x14ac:dyDescent="0.3">
      <c r="D78" s="6">
        <v>77</v>
      </c>
      <c r="E78" s="6">
        <f t="shared" si="9"/>
        <v>0.76000000000000045</v>
      </c>
      <c r="F78" s="6">
        <f t="shared" si="10"/>
        <v>32.908965343808703</v>
      </c>
      <c r="G78" s="6">
        <f t="shared" si="10"/>
        <v>16.169760000000061</v>
      </c>
      <c r="H78" s="6">
        <f t="shared" si="11"/>
        <v>43.301270189221938</v>
      </c>
      <c r="I78" s="6">
        <f t="shared" si="11"/>
        <v>17.552000000000074</v>
      </c>
      <c r="J78" s="6">
        <v>0</v>
      </c>
      <c r="K78" s="6">
        <v>-9.8000000000000007</v>
      </c>
    </row>
    <row r="79" spans="4:11" x14ac:dyDescent="0.3">
      <c r="D79" s="6">
        <v>78</v>
      </c>
      <c r="E79" s="6">
        <f t="shared" si="9"/>
        <v>0.77000000000000046</v>
      </c>
      <c r="F79" s="6">
        <f t="shared" si="10"/>
        <v>33.34197804570092</v>
      </c>
      <c r="G79" s="6">
        <f t="shared" si="10"/>
        <v>16.344790000000064</v>
      </c>
      <c r="H79" s="6">
        <f t="shared" si="11"/>
        <v>43.301270189221938</v>
      </c>
      <c r="I79" s="6">
        <f t="shared" si="11"/>
        <v>17.454000000000075</v>
      </c>
      <c r="J79" s="6">
        <v>0</v>
      </c>
      <c r="K79" s="6">
        <v>-9.8000000000000007</v>
      </c>
    </row>
    <row r="80" spans="4:11" x14ac:dyDescent="0.3">
      <c r="D80" s="6">
        <v>79</v>
      </c>
      <c r="E80" s="6">
        <f t="shared" si="9"/>
        <v>0.78000000000000047</v>
      </c>
      <c r="F80" s="6">
        <f t="shared" si="10"/>
        <v>33.774990747593137</v>
      </c>
      <c r="G80" s="6">
        <f t="shared" si="10"/>
        <v>16.518840000000065</v>
      </c>
      <c r="H80" s="6">
        <f t="shared" si="11"/>
        <v>43.301270189221938</v>
      </c>
      <c r="I80" s="6">
        <f t="shared" si="11"/>
        <v>17.356000000000076</v>
      </c>
      <c r="J80" s="6">
        <v>0</v>
      </c>
      <c r="K80" s="6">
        <v>-9.8000000000000007</v>
      </c>
    </row>
    <row r="81" spans="4:11" x14ac:dyDescent="0.3">
      <c r="D81" s="6">
        <v>80</v>
      </c>
      <c r="E81" s="6">
        <f t="shared" si="9"/>
        <v>0.79000000000000048</v>
      </c>
      <c r="F81" s="6">
        <f t="shared" si="10"/>
        <v>34.208003449485354</v>
      </c>
      <c r="G81" s="6">
        <f t="shared" si="10"/>
        <v>16.691910000000068</v>
      </c>
      <c r="H81" s="6">
        <f t="shared" si="11"/>
        <v>43.301270189221938</v>
      </c>
      <c r="I81" s="6">
        <f t="shared" si="11"/>
        <v>17.258000000000077</v>
      </c>
      <c r="J81" s="6">
        <v>0</v>
      </c>
      <c r="K81" s="6">
        <v>-9.8000000000000007</v>
      </c>
    </row>
    <row r="82" spans="4:11" x14ac:dyDescent="0.3">
      <c r="D82" s="6">
        <v>81</v>
      </c>
      <c r="E82" s="6">
        <f t="shared" si="9"/>
        <v>0.80000000000000049</v>
      </c>
      <c r="F82" s="6">
        <f t="shared" si="10"/>
        <v>34.641016151377571</v>
      </c>
      <c r="G82" s="6">
        <f t="shared" si="10"/>
        <v>16.864000000000068</v>
      </c>
      <c r="H82" s="6">
        <f t="shared" si="11"/>
        <v>43.301270189221938</v>
      </c>
      <c r="I82" s="6">
        <f t="shared" si="11"/>
        <v>17.160000000000078</v>
      </c>
      <c r="J82" s="6">
        <v>0</v>
      </c>
      <c r="K82" s="6">
        <v>-9.8000000000000007</v>
      </c>
    </row>
    <row r="83" spans="4:11" x14ac:dyDescent="0.3">
      <c r="D83" s="6">
        <v>82</v>
      </c>
      <c r="E83" s="6">
        <f t="shared" si="9"/>
        <v>0.8100000000000005</v>
      </c>
      <c r="F83" s="6">
        <f t="shared" si="10"/>
        <v>35.074028853269787</v>
      </c>
      <c r="G83" s="6">
        <f t="shared" si="10"/>
        <v>17.035110000000071</v>
      </c>
      <c r="H83" s="6">
        <f t="shared" si="11"/>
        <v>43.301270189221938</v>
      </c>
      <c r="I83" s="6">
        <f t="shared" si="11"/>
        <v>17.062000000000079</v>
      </c>
      <c r="J83" s="6">
        <v>0</v>
      </c>
      <c r="K83" s="6">
        <v>-9.8000000000000007</v>
      </c>
    </row>
    <row r="84" spans="4:11" x14ac:dyDescent="0.3">
      <c r="D84" s="6">
        <v>83</v>
      </c>
      <c r="E84" s="6">
        <f t="shared" si="9"/>
        <v>0.82000000000000051</v>
      </c>
      <c r="F84" s="6">
        <f t="shared" ref="F84:G99" si="12">F83+H83*$B$2+0.5*J83*$B$2^2</f>
        <v>35.507041555162004</v>
      </c>
      <c r="G84" s="6">
        <f t="shared" si="12"/>
        <v>17.205240000000071</v>
      </c>
      <c r="H84" s="6">
        <f t="shared" ref="H84:I99" si="13">H83+J83*$B$2</f>
        <v>43.301270189221938</v>
      </c>
      <c r="I84" s="6">
        <f t="shared" si="13"/>
        <v>16.96400000000008</v>
      </c>
      <c r="J84" s="6">
        <v>0</v>
      </c>
      <c r="K84" s="6">
        <v>-9.8000000000000007</v>
      </c>
    </row>
    <row r="85" spans="4:11" x14ac:dyDescent="0.3">
      <c r="D85" s="6">
        <v>84</v>
      </c>
      <c r="E85" s="6">
        <f t="shared" si="9"/>
        <v>0.83000000000000052</v>
      </c>
      <c r="F85" s="6">
        <f t="shared" si="12"/>
        <v>35.940054257054221</v>
      </c>
      <c r="G85" s="6">
        <f t="shared" si="12"/>
        <v>17.374390000000073</v>
      </c>
      <c r="H85" s="6">
        <f t="shared" si="13"/>
        <v>43.301270189221938</v>
      </c>
      <c r="I85" s="6">
        <f t="shared" si="13"/>
        <v>16.866000000000081</v>
      </c>
      <c r="J85" s="6">
        <v>0</v>
      </c>
      <c r="K85" s="6">
        <v>-9.8000000000000007</v>
      </c>
    </row>
    <row r="86" spans="4:11" x14ac:dyDescent="0.3">
      <c r="D86" s="6">
        <v>85</v>
      </c>
      <c r="E86" s="6">
        <f t="shared" si="9"/>
        <v>0.84000000000000052</v>
      </c>
      <c r="F86" s="6">
        <f t="shared" si="12"/>
        <v>36.373066958946438</v>
      </c>
      <c r="G86" s="6">
        <f t="shared" si="12"/>
        <v>17.542560000000073</v>
      </c>
      <c r="H86" s="6">
        <f t="shared" si="13"/>
        <v>43.301270189221938</v>
      </c>
      <c r="I86" s="6">
        <f t="shared" si="13"/>
        <v>16.768000000000082</v>
      </c>
      <c r="J86" s="6">
        <v>0</v>
      </c>
      <c r="K86" s="6">
        <v>-9.8000000000000007</v>
      </c>
    </row>
    <row r="87" spans="4:11" x14ac:dyDescent="0.3">
      <c r="D87" s="6">
        <v>86</v>
      </c>
      <c r="E87" s="6">
        <f t="shared" si="9"/>
        <v>0.85000000000000053</v>
      </c>
      <c r="F87" s="6">
        <f t="shared" si="12"/>
        <v>36.806079660838655</v>
      </c>
      <c r="G87" s="6">
        <f t="shared" si="12"/>
        <v>17.709750000000074</v>
      </c>
      <c r="H87" s="6">
        <f t="shared" si="13"/>
        <v>43.301270189221938</v>
      </c>
      <c r="I87" s="6">
        <f t="shared" si="13"/>
        <v>16.670000000000083</v>
      </c>
      <c r="J87" s="6">
        <v>0</v>
      </c>
      <c r="K87" s="6">
        <v>-9.8000000000000007</v>
      </c>
    </row>
    <row r="88" spans="4:11" x14ac:dyDescent="0.3">
      <c r="D88" s="6">
        <v>87</v>
      </c>
      <c r="E88" s="6">
        <f t="shared" si="9"/>
        <v>0.86000000000000054</v>
      </c>
      <c r="F88" s="6">
        <f t="shared" si="12"/>
        <v>37.239092362730872</v>
      </c>
      <c r="G88" s="6">
        <f t="shared" si="12"/>
        <v>17.875960000000077</v>
      </c>
      <c r="H88" s="6">
        <f t="shared" si="13"/>
        <v>43.301270189221938</v>
      </c>
      <c r="I88" s="6">
        <f t="shared" si="13"/>
        <v>16.572000000000084</v>
      </c>
      <c r="J88" s="6">
        <v>0</v>
      </c>
      <c r="K88" s="6">
        <v>-9.8000000000000007</v>
      </c>
    </row>
    <row r="89" spans="4:11" x14ac:dyDescent="0.3">
      <c r="D89" s="6">
        <v>88</v>
      </c>
      <c r="E89" s="6">
        <f t="shared" si="9"/>
        <v>0.87000000000000055</v>
      </c>
      <c r="F89" s="6">
        <f t="shared" si="12"/>
        <v>37.672105064623089</v>
      </c>
      <c r="G89" s="6">
        <f t="shared" si="12"/>
        <v>18.041190000000078</v>
      </c>
      <c r="H89" s="6">
        <f t="shared" si="13"/>
        <v>43.301270189221938</v>
      </c>
      <c r="I89" s="6">
        <f t="shared" si="13"/>
        <v>16.474000000000085</v>
      </c>
      <c r="J89" s="6">
        <v>0</v>
      </c>
      <c r="K89" s="6">
        <v>-9.8000000000000007</v>
      </c>
    </row>
    <row r="90" spans="4:11" x14ac:dyDescent="0.3">
      <c r="D90" s="6">
        <v>89</v>
      </c>
      <c r="E90" s="6">
        <f t="shared" si="9"/>
        <v>0.88000000000000056</v>
      </c>
      <c r="F90" s="6">
        <f t="shared" si="12"/>
        <v>38.105117766515306</v>
      </c>
      <c r="G90" s="6">
        <f t="shared" si="12"/>
        <v>18.205440000000081</v>
      </c>
      <c r="H90" s="6">
        <f t="shared" si="13"/>
        <v>43.301270189221938</v>
      </c>
      <c r="I90" s="6">
        <f t="shared" si="13"/>
        <v>16.376000000000086</v>
      </c>
      <c r="J90" s="6">
        <v>0</v>
      </c>
      <c r="K90" s="6">
        <v>-9.8000000000000007</v>
      </c>
    </row>
    <row r="91" spans="4:11" x14ac:dyDescent="0.3">
      <c r="D91" s="6">
        <v>90</v>
      </c>
      <c r="E91" s="6">
        <f t="shared" si="9"/>
        <v>0.89000000000000057</v>
      </c>
      <c r="F91" s="6">
        <f t="shared" si="12"/>
        <v>38.538130468407523</v>
      </c>
      <c r="G91" s="6">
        <f t="shared" si="12"/>
        <v>18.368710000000082</v>
      </c>
      <c r="H91" s="6">
        <f t="shared" si="13"/>
        <v>43.301270189221938</v>
      </c>
      <c r="I91" s="6">
        <f t="shared" si="13"/>
        <v>16.278000000000088</v>
      </c>
      <c r="J91" s="6">
        <v>0</v>
      </c>
      <c r="K91" s="6">
        <v>-9.8000000000000007</v>
      </c>
    </row>
    <row r="92" spans="4:11" x14ac:dyDescent="0.3">
      <c r="D92" s="6">
        <v>91</v>
      </c>
      <c r="E92" s="6">
        <f t="shared" si="9"/>
        <v>0.90000000000000058</v>
      </c>
      <c r="F92" s="6">
        <f t="shared" si="12"/>
        <v>38.97114317029974</v>
      </c>
      <c r="G92" s="6">
        <f t="shared" si="12"/>
        <v>18.531000000000084</v>
      </c>
      <c r="H92" s="6">
        <f t="shared" si="13"/>
        <v>43.301270189221938</v>
      </c>
      <c r="I92" s="6">
        <f t="shared" si="13"/>
        <v>16.180000000000089</v>
      </c>
      <c r="J92" s="6">
        <v>0</v>
      </c>
      <c r="K92" s="6">
        <v>-9.8000000000000007</v>
      </c>
    </row>
    <row r="93" spans="4:11" x14ac:dyDescent="0.3">
      <c r="D93" s="6">
        <v>92</v>
      </c>
      <c r="E93" s="6">
        <f t="shared" si="9"/>
        <v>0.91000000000000059</v>
      </c>
      <c r="F93" s="6">
        <f t="shared" si="12"/>
        <v>39.404155872191957</v>
      </c>
      <c r="G93" s="6">
        <f t="shared" si="12"/>
        <v>18.692310000000084</v>
      </c>
      <c r="H93" s="6">
        <f t="shared" si="13"/>
        <v>43.301270189221938</v>
      </c>
      <c r="I93" s="6">
        <f t="shared" si="13"/>
        <v>16.08200000000009</v>
      </c>
      <c r="J93" s="6">
        <v>0</v>
      </c>
      <c r="K93" s="6">
        <v>-9.8000000000000007</v>
      </c>
    </row>
    <row r="94" spans="4:11" x14ac:dyDescent="0.3">
      <c r="D94" s="6">
        <v>93</v>
      </c>
      <c r="E94" s="6">
        <f t="shared" si="9"/>
        <v>0.9200000000000006</v>
      </c>
      <c r="F94" s="6">
        <f t="shared" si="12"/>
        <v>39.837168574084174</v>
      </c>
      <c r="G94" s="6">
        <f t="shared" si="12"/>
        <v>18.852640000000086</v>
      </c>
      <c r="H94" s="6">
        <f t="shared" si="13"/>
        <v>43.301270189221938</v>
      </c>
      <c r="I94" s="6">
        <f t="shared" si="13"/>
        <v>15.984000000000089</v>
      </c>
      <c r="J94" s="6">
        <v>0</v>
      </c>
      <c r="K94" s="6">
        <v>-9.8000000000000007</v>
      </c>
    </row>
    <row r="95" spans="4:11" x14ac:dyDescent="0.3">
      <c r="D95" s="6">
        <v>94</v>
      </c>
      <c r="E95" s="6">
        <f t="shared" si="9"/>
        <v>0.9300000000000006</v>
      </c>
      <c r="F95" s="6">
        <f t="shared" si="12"/>
        <v>40.270181275976391</v>
      </c>
      <c r="G95" s="6">
        <f t="shared" si="12"/>
        <v>19.01199000000009</v>
      </c>
      <c r="H95" s="6">
        <f t="shared" si="13"/>
        <v>43.301270189221938</v>
      </c>
      <c r="I95" s="6">
        <f t="shared" si="13"/>
        <v>15.886000000000088</v>
      </c>
      <c r="J95" s="6">
        <v>0</v>
      </c>
      <c r="K95" s="6">
        <v>-9.8000000000000007</v>
      </c>
    </row>
    <row r="96" spans="4:11" x14ac:dyDescent="0.3">
      <c r="D96" s="6">
        <v>95</v>
      </c>
      <c r="E96" s="6">
        <f t="shared" si="9"/>
        <v>0.94000000000000061</v>
      </c>
      <c r="F96" s="6">
        <f t="shared" si="12"/>
        <v>40.703193977868608</v>
      </c>
      <c r="G96" s="6">
        <f t="shared" si="12"/>
        <v>19.170360000000091</v>
      </c>
      <c r="H96" s="6">
        <f t="shared" si="13"/>
        <v>43.301270189221938</v>
      </c>
      <c r="I96" s="6">
        <f t="shared" si="13"/>
        <v>15.788000000000087</v>
      </c>
      <c r="J96" s="6">
        <v>0</v>
      </c>
      <c r="K96" s="6">
        <v>-9.8000000000000007</v>
      </c>
    </row>
    <row r="97" spans="4:11" x14ac:dyDescent="0.3">
      <c r="D97" s="6">
        <v>96</v>
      </c>
      <c r="E97" s="6">
        <f t="shared" si="9"/>
        <v>0.95000000000000062</v>
      </c>
      <c r="F97" s="6">
        <f t="shared" si="12"/>
        <v>41.136206679760825</v>
      </c>
      <c r="G97" s="6">
        <f t="shared" si="12"/>
        <v>19.327750000000094</v>
      </c>
      <c r="H97" s="6">
        <f t="shared" si="13"/>
        <v>43.301270189221938</v>
      </c>
      <c r="I97" s="6">
        <f t="shared" si="13"/>
        <v>15.690000000000087</v>
      </c>
      <c r="J97" s="6">
        <v>0</v>
      </c>
      <c r="K97" s="6">
        <v>-9.8000000000000007</v>
      </c>
    </row>
    <row r="98" spans="4:11" x14ac:dyDescent="0.3">
      <c r="D98" s="6">
        <v>97</v>
      </c>
      <c r="E98" s="6">
        <f t="shared" si="9"/>
        <v>0.96000000000000063</v>
      </c>
      <c r="F98" s="6">
        <f t="shared" si="12"/>
        <v>41.569219381653042</v>
      </c>
      <c r="G98" s="6">
        <f t="shared" si="12"/>
        <v>19.484160000000095</v>
      </c>
      <c r="H98" s="6">
        <f t="shared" si="13"/>
        <v>43.301270189221938</v>
      </c>
      <c r="I98" s="6">
        <f t="shared" si="13"/>
        <v>15.592000000000086</v>
      </c>
      <c r="J98" s="6">
        <v>0</v>
      </c>
      <c r="K98" s="6">
        <v>-9.8000000000000007</v>
      </c>
    </row>
    <row r="99" spans="4:11" x14ac:dyDescent="0.3">
      <c r="D99" s="6">
        <v>98</v>
      </c>
      <c r="E99" s="6">
        <f t="shared" si="9"/>
        <v>0.97000000000000064</v>
      </c>
      <c r="F99" s="6">
        <f t="shared" si="12"/>
        <v>42.002232083545259</v>
      </c>
      <c r="G99" s="6">
        <f t="shared" si="12"/>
        <v>19.639590000000098</v>
      </c>
      <c r="H99" s="6">
        <f t="shared" si="13"/>
        <v>43.301270189221938</v>
      </c>
      <c r="I99" s="6">
        <f t="shared" si="13"/>
        <v>15.494000000000085</v>
      </c>
      <c r="J99" s="6">
        <v>0</v>
      </c>
      <c r="K99" s="6">
        <v>-9.8000000000000007</v>
      </c>
    </row>
    <row r="100" spans="4:11" x14ac:dyDescent="0.3">
      <c r="D100" s="6">
        <v>99</v>
      </c>
      <c r="E100" s="6">
        <f t="shared" si="9"/>
        <v>0.98000000000000065</v>
      </c>
      <c r="F100" s="6">
        <f t="shared" ref="F100:G115" si="14">F99+H99*$B$2+0.5*J99*$B$2^2</f>
        <v>42.435244785437476</v>
      </c>
      <c r="G100" s="6">
        <f t="shared" si="14"/>
        <v>19.794040000000098</v>
      </c>
      <c r="H100" s="6">
        <f t="shared" ref="H100:I115" si="15">H99+J99*$B$2</f>
        <v>43.301270189221938</v>
      </c>
      <c r="I100" s="6">
        <f t="shared" si="15"/>
        <v>15.396000000000084</v>
      </c>
      <c r="J100" s="6">
        <v>0</v>
      </c>
      <c r="K100" s="6">
        <v>-9.8000000000000007</v>
      </c>
    </row>
    <row r="101" spans="4:11" x14ac:dyDescent="0.3">
      <c r="D101" s="6">
        <v>100</v>
      </c>
      <c r="E101" s="6">
        <f t="shared" si="9"/>
        <v>0.99000000000000066</v>
      </c>
      <c r="F101" s="6">
        <f t="shared" si="14"/>
        <v>42.868257487329693</v>
      </c>
      <c r="G101" s="6">
        <f t="shared" si="14"/>
        <v>19.947510000000101</v>
      </c>
      <c r="H101" s="6">
        <f t="shared" si="15"/>
        <v>43.301270189221938</v>
      </c>
      <c r="I101" s="6">
        <f t="shared" si="15"/>
        <v>15.298000000000084</v>
      </c>
      <c r="J101" s="6">
        <v>0</v>
      </c>
      <c r="K101" s="6">
        <v>-9.8000000000000007</v>
      </c>
    </row>
    <row r="102" spans="4:11" x14ac:dyDescent="0.3">
      <c r="D102" s="6">
        <v>101</v>
      </c>
      <c r="E102" s="6">
        <f t="shared" si="9"/>
        <v>1.0000000000000007</v>
      </c>
      <c r="F102" s="6">
        <f t="shared" si="14"/>
        <v>43.30127018922191</v>
      </c>
      <c r="G102" s="6">
        <f t="shared" si="14"/>
        <v>20.100000000000101</v>
      </c>
      <c r="H102" s="6">
        <f t="shared" si="15"/>
        <v>43.301270189221938</v>
      </c>
      <c r="I102" s="6">
        <f t="shared" si="15"/>
        <v>15.200000000000083</v>
      </c>
      <c r="J102" s="6">
        <v>0</v>
      </c>
      <c r="K102" s="6">
        <v>-9.8000000000000007</v>
      </c>
    </row>
    <row r="103" spans="4:11" x14ac:dyDescent="0.3">
      <c r="D103" s="6">
        <v>102</v>
      </c>
      <c r="E103" s="6">
        <f t="shared" si="9"/>
        <v>1.0100000000000007</v>
      </c>
      <c r="F103" s="6">
        <f t="shared" si="14"/>
        <v>43.734282891114127</v>
      </c>
      <c r="G103" s="6">
        <f t="shared" si="14"/>
        <v>20.251510000000103</v>
      </c>
      <c r="H103" s="6">
        <f t="shared" si="15"/>
        <v>43.301270189221938</v>
      </c>
      <c r="I103" s="6">
        <f t="shared" si="15"/>
        <v>15.102000000000082</v>
      </c>
      <c r="J103" s="6">
        <v>0</v>
      </c>
      <c r="K103" s="6">
        <v>-9.8000000000000007</v>
      </c>
    </row>
    <row r="104" spans="4:11" x14ac:dyDescent="0.3">
      <c r="D104" s="6">
        <v>103</v>
      </c>
      <c r="E104" s="6">
        <f t="shared" si="9"/>
        <v>1.0200000000000007</v>
      </c>
      <c r="F104" s="6">
        <f t="shared" si="14"/>
        <v>44.167295593006344</v>
      </c>
      <c r="G104" s="6">
        <f t="shared" si="14"/>
        <v>20.402040000000106</v>
      </c>
      <c r="H104" s="6">
        <f t="shared" si="15"/>
        <v>43.301270189221938</v>
      </c>
      <c r="I104" s="6">
        <f t="shared" si="15"/>
        <v>15.004000000000081</v>
      </c>
      <c r="J104" s="6">
        <v>0</v>
      </c>
      <c r="K104" s="6">
        <v>-9.8000000000000007</v>
      </c>
    </row>
    <row r="105" spans="4:11" x14ac:dyDescent="0.3">
      <c r="D105" s="6">
        <v>104</v>
      </c>
      <c r="E105" s="6">
        <f t="shared" si="9"/>
        <v>1.0300000000000007</v>
      </c>
      <c r="F105" s="6">
        <f t="shared" si="14"/>
        <v>44.600308294898561</v>
      </c>
      <c r="G105" s="6">
        <f t="shared" si="14"/>
        <v>20.551590000000107</v>
      </c>
      <c r="H105" s="6">
        <f t="shared" si="15"/>
        <v>43.301270189221938</v>
      </c>
      <c r="I105" s="6">
        <f t="shared" si="15"/>
        <v>14.906000000000081</v>
      </c>
      <c r="J105" s="6">
        <v>0</v>
      </c>
      <c r="K105" s="6">
        <v>-9.8000000000000007</v>
      </c>
    </row>
    <row r="106" spans="4:11" x14ac:dyDescent="0.3">
      <c r="D106" s="6">
        <v>105</v>
      </c>
      <c r="E106" s="6">
        <f t="shared" si="9"/>
        <v>1.0400000000000007</v>
      </c>
      <c r="F106" s="6">
        <f t="shared" si="14"/>
        <v>45.033320996790778</v>
      </c>
      <c r="G106" s="6">
        <f t="shared" si="14"/>
        <v>20.70016000000011</v>
      </c>
      <c r="H106" s="6">
        <f t="shared" si="15"/>
        <v>43.301270189221938</v>
      </c>
      <c r="I106" s="6">
        <f t="shared" si="15"/>
        <v>14.80800000000008</v>
      </c>
      <c r="J106" s="6">
        <v>0</v>
      </c>
      <c r="K106" s="6">
        <v>-9.8000000000000007</v>
      </c>
    </row>
    <row r="107" spans="4:11" x14ac:dyDescent="0.3">
      <c r="D107" s="6">
        <v>106</v>
      </c>
      <c r="E107" s="6">
        <f t="shared" si="9"/>
        <v>1.0500000000000007</v>
      </c>
      <c r="F107" s="6">
        <f t="shared" si="14"/>
        <v>45.466333698682995</v>
      </c>
      <c r="G107" s="6">
        <f t="shared" si="14"/>
        <v>20.847750000000111</v>
      </c>
      <c r="H107" s="6">
        <f t="shared" si="15"/>
        <v>43.301270189221938</v>
      </c>
      <c r="I107" s="6">
        <f t="shared" si="15"/>
        <v>14.710000000000079</v>
      </c>
      <c r="J107" s="6">
        <v>0</v>
      </c>
      <c r="K107" s="6">
        <v>-9.8000000000000007</v>
      </c>
    </row>
    <row r="108" spans="4:11" x14ac:dyDescent="0.3">
      <c r="D108" s="6">
        <v>107</v>
      </c>
      <c r="E108" s="6">
        <f t="shared" si="9"/>
        <v>1.0600000000000007</v>
      </c>
      <c r="F108" s="6">
        <f t="shared" si="14"/>
        <v>45.899346400575212</v>
      </c>
      <c r="G108" s="6">
        <f t="shared" si="14"/>
        <v>20.994360000000114</v>
      </c>
      <c r="H108" s="6">
        <f t="shared" si="15"/>
        <v>43.301270189221938</v>
      </c>
      <c r="I108" s="6">
        <f t="shared" si="15"/>
        <v>14.612000000000078</v>
      </c>
      <c r="J108" s="6">
        <v>0</v>
      </c>
      <c r="K108" s="6">
        <v>-9.8000000000000007</v>
      </c>
    </row>
    <row r="109" spans="4:11" x14ac:dyDescent="0.3">
      <c r="D109" s="6">
        <v>108</v>
      </c>
      <c r="E109" s="6">
        <f t="shared" si="9"/>
        <v>1.0700000000000007</v>
      </c>
      <c r="F109" s="6">
        <f t="shared" si="14"/>
        <v>46.332359102467429</v>
      </c>
      <c r="G109" s="6">
        <f t="shared" si="14"/>
        <v>21.139990000000115</v>
      </c>
      <c r="H109" s="6">
        <f t="shared" si="15"/>
        <v>43.301270189221938</v>
      </c>
      <c r="I109" s="6">
        <f t="shared" si="15"/>
        <v>14.514000000000078</v>
      </c>
      <c r="J109" s="6">
        <v>0</v>
      </c>
      <c r="K109" s="6">
        <v>-9.8000000000000007</v>
      </c>
    </row>
    <row r="110" spans="4:11" x14ac:dyDescent="0.3">
      <c r="D110" s="6">
        <v>109</v>
      </c>
      <c r="E110" s="6">
        <f t="shared" si="9"/>
        <v>1.0800000000000007</v>
      </c>
      <c r="F110" s="6">
        <f t="shared" si="14"/>
        <v>46.765371804359646</v>
      </c>
      <c r="G110" s="6">
        <f t="shared" si="14"/>
        <v>21.284640000000117</v>
      </c>
      <c r="H110" s="6">
        <f t="shared" si="15"/>
        <v>43.301270189221938</v>
      </c>
      <c r="I110" s="6">
        <f t="shared" si="15"/>
        <v>14.416000000000077</v>
      </c>
      <c r="J110" s="6">
        <v>0</v>
      </c>
      <c r="K110" s="6">
        <v>-9.8000000000000007</v>
      </c>
    </row>
    <row r="111" spans="4:11" x14ac:dyDescent="0.3">
      <c r="D111" s="6">
        <v>110</v>
      </c>
      <c r="E111" s="6">
        <f t="shared" si="9"/>
        <v>1.0900000000000007</v>
      </c>
      <c r="F111" s="6">
        <f t="shared" si="14"/>
        <v>47.198384506251863</v>
      </c>
      <c r="G111" s="6">
        <f t="shared" si="14"/>
        <v>21.428310000000117</v>
      </c>
      <c r="H111" s="6">
        <f t="shared" si="15"/>
        <v>43.301270189221938</v>
      </c>
      <c r="I111" s="6">
        <f t="shared" si="15"/>
        <v>14.318000000000076</v>
      </c>
      <c r="J111" s="6">
        <v>0</v>
      </c>
      <c r="K111" s="6">
        <v>-9.8000000000000007</v>
      </c>
    </row>
    <row r="112" spans="4:11" x14ac:dyDescent="0.3">
      <c r="D112" s="6">
        <v>111</v>
      </c>
      <c r="E112" s="6">
        <f t="shared" si="9"/>
        <v>1.1000000000000008</v>
      </c>
      <c r="F112" s="6">
        <f t="shared" si="14"/>
        <v>47.63139720814408</v>
      </c>
      <c r="G112" s="6">
        <f t="shared" si="14"/>
        <v>21.571000000000119</v>
      </c>
      <c r="H112" s="6">
        <f t="shared" si="15"/>
        <v>43.301270189221938</v>
      </c>
      <c r="I112" s="6">
        <f t="shared" si="15"/>
        <v>14.220000000000075</v>
      </c>
      <c r="J112" s="6">
        <v>0</v>
      </c>
      <c r="K112" s="6">
        <v>-9.8000000000000007</v>
      </c>
    </row>
    <row r="113" spans="4:11" x14ac:dyDescent="0.3">
      <c r="D113" s="6">
        <v>112</v>
      </c>
      <c r="E113" s="6">
        <f t="shared" si="9"/>
        <v>1.1100000000000008</v>
      </c>
      <c r="F113" s="6">
        <f t="shared" si="14"/>
        <v>48.064409910036296</v>
      </c>
      <c r="G113" s="6">
        <f t="shared" si="14"/>
        <v>21.712710000000119</v>
      </c>
      <c r="H113" s="6">
        <f t="shared" si="15"/>
        <v>43.301270189221938</v>
      </c>
      <c r="I113" s="6">
        <f t="shared" si="15"/>
        <v>14.122000000000074</v>
      </c>
      <c r="J113" s="6">
        <v>0</v>
      </c>
      <c r="K113" s="6">
        <v>-9.8000000000000007</v>
      </c>
    </row>
    <row r="114" spans="4:11" x14ac:dyDescent="0.3">
      <c r="D114" s="6">
        <v>113</v>
      </c>
      <c r="E114" s="6">
        <f t="shared" si="9"/>
        <v>1.1200000000000008</v>
      </c>
      <c r="F114" s="6">
        <f t="shared" si="14"/>
        <v>48.497422611928513</v>
      </c>
      <c r="G114" s="6">
        <f t="shared" si="14"/>
        <v>21.85344000000012</v>
      </c>
      <c r="H114" s="6">
        <f t="shared" si="15"/>
        <v>43.301270189221938</v>
      </c>
      <c r="I114" s="6">
        <f t="shared" si="15"/>
        <v>14.024000000000074</v>
      </c>
      <c r="J114" s="6">
        <v>0</v>
      </c>
      <c r="K114" s="6">
        <v>-9.8000000000000007</v>
      </c>
    </row>
    <row r="115" spans="4:11" x14ac:dyDescent="0.3">
      <c r="D115" s="6">
        <v>114</v>
      </c>
      <c r="E115" s="6">
        <f t="shared" si="9"/>
        <v>1.1300000000000008</v>
      </c>
      <c r="F115" s="6">
        <f t="shared" si="14"/>
        <v>48.93043531382073</v>
      </c>
      <c r="G115" s="6">
        <f t="shared" si="14"/>
        <v>21.993190000000123</v>
      </c>
      <c r="H115" s="6">
        <f t="shared" si="15"/>
        <v>43.301270189221938</v>
      </c>
      <c r="I115" s="6">
        <f t="shared" si="15"/>
        <v>13.926000000000073</v>
      </c>
      <c r="J115" s="6">
        <v>0</v>
      </c>
      <c r="K115" s="6">
        <v>-9.8000000000000007</v>
      </c>
    </row>
    <row r="116" spans="4:11" x14ac:dyDescent="0.3">
      <c r="D116" s="6">
        <v>115</v>
      </c>
      <c r="E116" s="6">
        <f t="shared" si="9"/>
        <v>1.1400000000000008</v>
      </c>
      <c r="F116" s="6">
        <f t="shared" ref="F116:G131" si="16">F115+H115*$B$2+0.5*J115*$B$2^2</f>
        <v>49.363448015712947</v>
      </c>
      <c r="G116" s="6">
        <f t="shared" si="16"/>
        <v>22.131960000000124</v>
      </c>
      <c r="H116" s="6">
        <f t="shared" ref="H116:I131" si="17">H115+J115*$B$2</f>
        <v>43.301270189221938</v>
      </c>
      <c r="I116" s="6">
        <f t="shared" si="17"/>
        <v>13.828000000000072</v>
      </c>
      <c r="J116" s="6">
        <v>0</v>
      </c>
      <c r="K116" s="6">
        <v>-9.8000000000000007</v>
      </c>
    </row>
    <row r="117" spans="4:11" x14ac:dyDescent="0.3">
      <c r="D117" s="6">
        <v>116</v>
      </c>
      <c r="E117" s="6">
        <f t="shared" si="9"/>
        <v>1.1500000000000008</v>
      </c>
      <c r="F117" s="6">
        <f t="shared" si="16"/>
        <v>49.796460717605164</v>
      </c>
      <c r="G117" s="6">
        <f t="shared" si="16"/>
        <v>22.269750000000126</v>
      </c>
      <c r="H117" s="6">
        <f t="shared" si="17"/>
        <v>43.301270189221938</v>
      </c>
      <c r="I117" s="6">
        <f t="shared" si="17"/>
        <v>13.730000000000071</v>
      </c>
      <c r="J117" s="6">
        <v>0</v>
      </c>
      <c r="K117" s="6">
        <v>-9.8000000000000007</v>
      </c>
    </row>
    <row r="118" spans="4:11" x14ac:dyDescent="0.3">
      <c r="D118" s="6">
        <v>117</v>
      </c>
      <c r="E118" s="6">
        <f t="shared" si="9"/>
        <v>1.1600000000000008</v>
      </c>
      <c r="F118" s="6">
        <f t="shared" si="16"/>
        <v>50.229473419497381</v>
      </c>
      <c r="G118" s="6">
        <f t="shared" si="16"/>
        <v>22.406560000000127</v>
      </c>
      <c r="H118" s="6">
        <f t="shared" si="17"/>
        <v>43.301270189221938</v>
      </c>
      <c r="I118" s="6">
        <f t="shared" si="17"/>
        <v>13.632000000000071</v>
      </c>
      <c r="J118" s="6">
        <v>0</v>
      </c>
      <c r="K118" s="6">
        <v>-9.8000000000000007</v>
      </c>
    </row>
    <row r="119" spans="4:11" x14ac:dyDescent="0.3">
      <c r="D119" s="6">
        <v>118</v>
      </c>
      <c r="E119" s="6">
        <f t="shared" si="9"/>
        <v>1.1700000000000008</v>
      </c>
      <c r="F119" s="6">
        <f t="shared" si="16"/>
        <v>50.662486121389598</v>
      </c>
      <c r="G119" s="6">
        <f t="shared" si="16"/>
        <v>22.542390000000129</v>
      </c>
      <c r="H119" s="6">
        <f t="shared" si="17"/>
        <v>43.301270189221938</v>
      </c>
      <c r="I119" s="6">
        <f t="shared" si="17"/>
        <v>13.53400000000007</v>
      </c>
      <c r="J119" s="6">
        <v>0</v>
      </c>
      <c r="K119" s="6">
        <v>-9.8000000000000007</v>
      </c>
    </row>
    <row r="120" spans="4:11" x14ac:dyDescent="0.3">
      <c r="D120" s="6">
        <v>119</v>
      </c>
      <c r="E120" s="6">
        <f t="shared" si="9"/>
        <v>1.1800000000000008</v>
      </c>
      <c r="F120" s="6">
        <f t="shared" si="16"/>
        <v>51.095498823281815</v>
      </c>
      <c r="G120" s="6">
        <f t="shared" si="16"/>
        <v>22.677240000000129</v>
      </c>
      <c r="H120" s="6">
        <f t="shared" si="17"/>
        <v>43.301270189221938</v>
      </c>
      <c r="I120" s="6">
        <f t="shared" si="17"/>
        <v>13.436000000000069</v>
      </c>
      <c r="J120" s="6">
        <v>0</v>
      </c>
      <c r="K120" s="6">
        <v>-9.8000000000000007</v>
      </c>
    </row>
    <row r="121" spans="4:11" x14ac:dyDescent="0.3">
      <c r="D121" s="6">
        <v>120</v>
      </c>
      <c r="E121" s="6">
        <f t="shared" si="9"/>
        <v>1.1900000000000008</v>
      </c>
      <c r="F121" s="6">
        <f t="shared" si="16"/>
        <v>51.528511525174032</v>
      </c>
      <c r="G121" s="6">
        <f t="shared" si="16"/>
        <v>22.811110000000131</v>
      </c>
      <c r="H121" s="6">
        <f t="shared" si="17"/>
        <v>43.301270189221938</v>
      </c>
      <c r="I121" s="6">
        <f t="shared" si="17"/>
        <v>13.338000000000068</v>
      </c>
      <c r="J121" s="6">
        <v>0</v>
      </c>
      <c r="K121" s="6">
        <v>-9.8000000000000007</v>
      </c>
    </row>
    <row r="122" spans="4:11" x14ac:dyDescent="0.3">
      <c r="D122" s="6">
        <v>121</v>
      </c>
      <c r="E122" s="6">
        <f t="shared" si="9"/>
        <v>1.2000000000000008</v>
      </c>
      <c r="F122" s="6">
        <f t="shared" si="16"/>
        <v>51.961524227066249</v>
      </c>
      <c r="G122" s="6">
        <f t="shared" si="16"/>
        <v>22.944000000000131</v>
      </c>
      <c r="H122" s="6">
        <f t="shared" si="17"/>
        <v>43.301270189221938</v>
      </c>
      <c r="I122" s="6">
        <f t="shared" si="17"/>
        <v>13.240000000000068</v>
      </c>
      <c r="J122" s="6">
        <v>0</v>
      </c>
      <c r="K122" s="6">
        <v>-9.8000000000000007</v>
      </c>
    </row>
    <row r="123" spans="4:11" x14ac:dyDescent="0.3">
      <c r="D123" s="6">
        <v>122</v>
      </c>
      <c r="E123" s="6">
        <f t="shared" si="9"/>
        <v>1.2100000000000009</v>
      </c>
      <c r="F123" s="6">
        <f t="shared" si="16"/>
        <v>52.394536928958466</v>
      </c>
      <c r="G123" s="6">
        <f t="shared" si="16"/>
        <v>23.075910000000132</v>
      </c>
      <c r="H123" s="6">
        <f t="shared" si="17"/>
        <v>43.301270189221938</v>
      </c>
      <c r="I123" s="6">
        <f t="shared" si="17"/>
        <v>13.142000000000067</v>
      </c>
      <c r="J123" s="6">
        <v>0</v>
      </c>
      <c r="K123" s="6">
        <v>-9.8000000000000007</v>
      </c>
    </row>
    <row r="124" spans="4:11" x14ac:dyDescent="0.3">
      <c r="D124" s="6">
        <v>123</v>
      </c>
      <c r="E124" s="6">
        <f t="shared" si="9"/>
        <v>1.2200000000000009</v>
      </c>
      <c r="F124" s="6">
        <f t="shared" si="16"/>
        <v>52.827549630850683</v>
      </c>
      <c r="G124" s="6">
        <f t="shared" si="16"/>
        <v>23.206840000000135</v>
      </c>
      <c r="H124" s="6">
        <f t="shared" si="17"/>
        <v>43.301270189221938</v>
      </c>
      <c r="I124" s="6">
        <f t="shared" si="17"/>
        <v>13.044000000000066</v>
      </c>
      <c r="J124" s="6">
        <v>0</v>
      </c>
      <c r="K124" s="6">
        <v>-9.8000000000000007</v>
      </c>
    </row>
    <row r="125" spans="4:11" x14ac:dyDescent="0.3">
      <c r="D125" s="6">
        <v>124</v>
      </c>
      <c r="E125" s="6">
        <f t="shared" si="9"/>
        <v>1.2300000000000009</v>
      </c>
      <c r="F125" s="6">
        <f t="shared" si="16"/>
        <v>53.2605623327429</v>
      </c>
      <c r="G125" s="6">
        <f t="shared" si="16"/>
        <v>23.336790000000136</v>
      </c>
      <c r="H125" s="6">
        <f t="shared" si="17"/>
        <v>43.301270189221938</v>
      </c>
      <c r="I125" s="6">
        <f t="shared" si="17"/>
        <v>12.946000000000065</v>
      </c>
      <c r="J125" s="6">
        <v>0</v>
      </c>
      <c r="K125" s="6">
        <v>-9.8000000000000007</v>
      </c>
    </row>
    <row r="126" spans="4:11" x14ac:dyDescent="0.3">
      <c r="D126" s="6">
        <v>125</v>
      </c>
      <c r="E126" s="6">
        <f t="shared" si="9"/>
        <v>1.2400000000000009</v>
      </c>
      <c r="F126" s="6">
        <f t="shared" si="16"/>
        <v>53.693575034635117</v>
      </c>
      <c r="G126" s="6">
        <f t="shared" si="16"/>
        <v>23.465760000000138</v>
      </c>
      <c r="H126" s="6">
        <f t="shared" si="17"/>
        <v>43.301270189221938</v>
      </c>
      <c r="I126" s="6">
        <f t="shared" si="17"/>
        <v>12.848000000000065</v>
      </c>
      <c r="J126" s="6">
        <v>0</v>
      </c>
      <c r="K126" s="6">
        <v>-9.8000000000000007</v>
      </c>
    </row>
    <row r="127" spans="4:11" x14ac:dyDescent="0.3">
      <c r="D127" s="6">
        <v>126</v>
      </c>
      <c r="E127" s="6">
        <f t="shared" si="9"/>
        <v>1.2500000000000009</v>
      </c>
      <c r="F127" s="6">
        <f t="shared" si="16"/>
        <v>54.126587736527334</v>
      </c>
      <c r="G127" s="6">
        <f t="shared" si="16"/>
        <v>23.593750000000139</v>
      </c>
      <c r="H127" s="6">
        <f t="shared" si="17"/>
        <v>43.301270189221938</v>
      </c>
      <c r="I127" s="6">
        <f t="shared" si="17"/>
        <v>12.750000000000064</v>
      </c>
      <c r="J127" s="6">
        <v>0</v>
      </c>
      <c r="K127" s="6">
        <v>-9.8000000000000007</v>
      </c>
    </row>
    <row r="128" spans="4:11" x14ac:dyDescent="0.3">
      <c r="D128" s="6">
        <v>127</v>
      </c>
      <c r="E128" s="6">
        <f t="shared" si="9"/>
        <v>1.2600000000000009</v>
      </c>
      <c r="F128" s="6">
        <f t="shared" si="16"/>
        <v>54.559600438419551</v>
      </c>
      <c r="G128" s="6">
        <f t="shared" si="16"/>
        <v>23.720760000000141</v>
      </c>
      <c r="H128" s="6">
        <f t="shared" si="17"/>
        <v>43.301270189221938</v>
      </c>
      <c r="I128" s="6">
        <f t="shared" si="17"/>
        <v>12.652000000000063</v>
      </c>
      <c r="J128" s="6">
        <v>0</v>
      </c>
      <c r="K128" s="6">
        <v>-9.8000000000000007</v>
      </c>
    </row>
    <row r="129" spans="4:11" x14ac:dyDescent="0.3">
      <c r="D129" s="6">
        <v>128</v>
      </c>
      <c r="E129" s="6">
        <f t="shared" si="9"/>
        <v>1.2700000000000009</v>
      </c>
      <c r="F129" s="6">
        <f t="shared" si="16"/>
        <v>54.992613140311768</v>
      </c>
      <c r="G129" s="6">
        <f t="shared" si="16"/>
        <v>23.846790000000141</v>
      </c>
      <c r="H129" s="6">
        <f t="shared" si="17"/>
        <v>43.301270189221938</v>
      </c>
      <c r="I129" s="6">
        <f t="shared" si="17"/>
        <v>12.554000000000062</v>
      </c>
      <c r="J129" s="6">
        <v>0</v>
      </c>
      <c r="K129" s="6">
        <v>-9.8000000000000007</v>
      </c>
    </row>
    <row r="130" spans="4:11" x14ac:dyDescent="0.3">
      <c r="D130" s="6">
        <v>129</v>
      </c>
      <c r="E130" s="6">
        <f t="shared" si="9"/>
        <v>1.2800000000000009</v>
      </c>
      <c r="F130" s="6">
        <f t="shared" si="16"/>
        <v>55.425625842203985</v>
      </c>
      <c r="G130" s="6">
        <f t="shared" si="16"/>
        <v>23.971840000000142</v>
      </c>
      <c r="H130" s="6">
        <f t="shared" si="17"/>
        <v>43.301270189221938</v>
      </c>
      <c r="I130" s="6">
        <f t="shared" si="17"/>
        <v>12.456000000000062</v>
      </c>
      <c r="J130" s="6">
        <v>0</v>
      </c>
      <c r="K130" s="6">
        <v>-9.8000000000000007</v>
      </c>
    </row>
    <row r="131" spans="4:11" x14ac:dyDescent="0.3">
      <c r="D131" s="6">
        <v>130</v>
      </c>
      <c r="E131" s="6">
        <f t="shared" si="9"/>
        <v>1.2900000000000009</v>
      </c>
      <c r="F131" s="6">
        <f t="shared" si="16"/>
        <v>55.858638544096202</v>
      </c>
      <c r="G131" s="6">
        <f t="shared" si="16"/>
        <v>24.095910000000142</v>
      </c>
      <c r="H131" s="6">
        <f t="shared" si="17"/>
        <v>43.301270189221938</v>
      </c>
      <c r="I131" s="6">
        <f t="shared" si="17"/>
        <v>12.358000000000061</v>
      </c>
      <c r="J131" s="6">
        <v>0</v>
      </c>
      <c r="K131" s="6">
        <v>-9.8000000000000007</v>
      </c>
    </row>
    <row r="132" spans="4:11" x14ac:dyDescent="0.3">
      <c r="D132" s="6">
        <v>131</v>
      </c>
      <c r="E132" s="6">
        <f t="shared" ref="E132:E195" si="18">$B$2+E131</f>
        <v>1.3000000000000009</v>
      </c>
      <c r="F132" s="6">
        <f t="shared" ref="F132:G147" si="19">F131+H131*$B$2+0.5*J131*$B$2^2</f>
        <v>56.291651245988419</v>
      </c>
      <c r="G132" s="6">
        <f t="shared" si="19"/>
        <v>24.219000000000143</v>
      </c>
      <c r="H132" s="6">
        <f t="shared" ref="H132:I147" si="20">H131+J131*$B$2</f>
        <v>43.301270189221938</v>
      </c>
      <c r="I132" s="6">
        <f t="shared" si="20"/>
        <v>12.26000000000006</v>
      </c>
      <c r="J132" s="6">
        <v>0</v>
      </c>
      <c r="K132" s="6">
        <v>-9.8000000000000007</v>
      </c>
    </row>
    <row r="133" spans="4:11" x14ac:dyDescent="0.3">
      <c r="D133" s="6">
        <v>132</v>
      </c>
      <c r="E133" s="6">
        <f t="shared" si="18"/>
        <v>1.3100000000000009</v>
      </c>
      <c r="F133" s="6">
        <f t="shared" si="19"/>
        <v>56.724663947880636</v>
      </c>
      <c r="G133" s="6">
        <f t="shared" si="19"/>
        <v>24.341110000000146</v>
      </c>
      <c r="H133" s="6">
        <f t="shared" si="20"/>
        <v>43.301270189221938</v>
      </c>
      <c r="I133" s="6">
        <f t="shared" si="20"/>
        <v>12.162000000000059</v>
      </c>
      <c r="J133" s="6">
        <v>0</v>
      </c>
      <c r="K133" s="6">
        <v>-9.8000000000000007</v>
      </c>
    </row>
    <row r="134" spans="4:11" x14ac:dyDescent="0.3">
      <c r="D134" s="6">
        <v>133</v>
      </c>
      <c r="E134" s="6">
        <f t="shared" si="18"/>
        <v>1.320000000000001</v>
      </c>
      <c r="F134" s="6">
        <f t="shared" si="19"/>
        <v>57.157676649772853</v>
      </c>
      <c r="G134" s="6">
        <f t="shared" si="19"/>
        <v>24.462240000000147</v>
      </c>
      <c r="H134" s="6">
        <f t="shared" si="20"/>
        <v>43.301270189221938</v>
      </c>
      <c r="I134" s="6">
        <f t="shared" si="20"/>
        <v>12.064000000000059</v>
      </c>
      <c r="J134" s="6">
        <v>0</v>
      </c>
      <c r="K134" s="6">
        <v>-9.8000000000000007</v>
      </c>
    </row>
    <row r="135" spans="4:11" x14ac:dyDescent="0.3">
      <c r="D135" s="6">
        <v>134</v>
      </c>
      <c r="E135" s="6">
        <f t="shared" si="18"/>
        <v>1.330000000000001</v>
      </c>
      <c r="F135" s="6">
        <f t="shared" si="19"/>
        <v>57.59068935166507</v>
      </c>
      <c r="G135" s="6">
        <f t="shared" si="19"/>
        <v>24.582390000000149</v>
      </c>
      <c r="H135" s="6">
        <f t="shared" si="20"/>
        <v>43.301270189221938</v>
      </c>
      <c r="I135" s="6">
        <f t="shared" si="20"/>
        <v>11.966000000000058</v>
      </c>
      <c r="J135" s="6">
        <v>0</v>
      </c>
      <c r="K135" s="6">
        <v>-9.8000000000000007</v>
      </c>
    </row>
    <row r="136" spans="4:11" x14ac:dyDescent="0.3">
      <c r="D136" s="6">
        <v>135</v>
      </c>
      <c r="E136" s="6">
        <f t="shared" si="18"/>
        <v>1.340000000000001</v>
      </c>
      <c r="F136" s="6">
        <f t="shared" si="19"/>
        <v>58.023702053557287</v>
      </c>
      <c r="G136" s="6">
        <f t="shared" si="19"/>
        <v>24.70156000000015</v>
      </c>
      <c r="H136" s="6">
        <f t="shared" si="20"/>
        <v>43.301270189221938</v>
      </c>
      <c r="I136" s="6">
        <f t="shared" si="20"/>
        <v>11.868000000000057</v>
      </c>
      <c r="J136" s="6">
        <v>0</v>
      </c>
      <c r="K136" s="6">
        <v>-9.8000000000000007</v>
      </c>
    </row>
    <row r="137" spans="4:11" x14ac:dyDescent="0.3">
      <c r="D137" s="6">
        <v>136</v>
      </c>
      <c r="E137" s="6">
        <f t="shared" si="18"/>
        <v>1.350000000000001</v>
      </c>
      <c r="F137" s="6">
        <f t="shared" si="19"/>
        <v>58.456714755449504</v>
      </c>
      <c r="G137" s="6">
        <f t="shared" si="19"/>
        <v>24.819750000000152</v>
      </c>
      <c r="H137" s="6">
        <f t="shared" si="20"/>
        <v>43.301270189221938</v>
      </c>
      <c r="I137" s="6">
        <f t="shared" si="20"/>
        <v>11.770000000000056</v>
      </c>
      <c r="J137" s="6">
        <v>0</v>
      </c>
      <c r="K137" s="6">
        <v>-9.8000000000000007</v>
      </c>
    </row>
    <row r="138" spans="4:11" x14ac:dyDescent="0.3">
      <c r="D138" s="6">
        <v>137</v>
      </c>
      <c r="E138" s="6">
        <f t="shared" si="18"/>
        <v>1.360000000000001</v>
      </c>
      <c r="F138" s="6">
        <f t="shared" si="19"/>
        <v>58.889727457341721</v>
      </c>
      <c r="G138" s="6">
        <f t="shared" si="19"/>
        <v>24.936960000000152</v>
      </c>
      <c r="H138" s="6">
        <f t="shared" si="20"/>
        <v>43.301270189221938</v>
      </c>
      <c r="I138" s="6">
        <f t="shared" si="20"/>
        <v>11.672000000000056</v>
      </c>
      <c r="J138" s="6">
        <v>0</v>
      </c>
      <c r="K138" s="6">
        <v>-9.8000000000000007</v>
      </c>
    </row>
    <row r="139" spans="4:11" x14ac:dyDescent="0.3">
      <c r="D139" s="6">
        <v>138</v>
      </c>
      <c r="E139" s="6">
        <f t="shared" si="18"/>
        <v>1.370000000000001</v>
      </c>
      <c r="F139" s="6">
        <f t="shared" si="19"/>
        <v>59.322740159233938</v>
      </c>
      <c r="G139" s="6">
        <f t="shared" si="19"/>
        <v>25.053190000000154</v>
      </c>
      <c r="H139" s="6">
        <f t="shared" si="20"/>
        <v>43.301270189221938</v>
      </c>
      <c r="I139" s="6">
        <f t="shared" si="20"/>
        <v>11.574000000000055</v>
      </c>
      <c r="J139" s="6">
        <v>0</v>
      </c>
      <c r="K139" s="6">
        <v>-9.8000000000000007</v>
      </c>
    </row>
    <row r="140" spans="4:11" x14ac:dyDescent="0.3">
      <c r="D140" s="6">
        <v>139</v>
      </c>
      <c r="E140" s="6">
        <f t="shared" si="18"/>
        <v>1.380000000000001</v>
      </c>
      <c r="F140" s="6">
        <f t="shared" si="19"/>
        <v>59.755752861126155</v>
      </c>
      <c r="G140" s="6">
        <f t="shared" si="19"/>
        <v>25.168440000000153</v>
      </c>
      <c r="H140" s="6">
        <f t="shared" si="20"/>
        <v>43.301270189221938</v>
      </c>
      <c r="I140" s="6">
        <f t="shared" si="20"/>
        <v>11.476000000000054</v>
      </c>
      <c r="J140" s="6">
        <v>0</v>
      </c>
      <c r="K140" s="6">
        <v>-9.8000000000000007</v>
      </c>
    </row>
    <row r="141" spans="4:11" x14ac:dyDescent="0.3">
      <c r="D141" s="6">
        <v>140</v>
      </c>
      <c r="E141" s="6">
        <f t="shared" si="18"/>
        <v>1.390000000000001</v>
      </c>
      <c r="F141" s="6">
        <f t="shared" si="19"/>
        <v>60.188765563018372</v>
      </c>
      <c r="G141" s="6">
        <f t="shared" si="19"/>
        <v>25.282710000000154</v>
      </c>
      <c r="H141" s="6">
        <f t="shared" si="20"/>
        <v>43.301270189221938</v>
      </c>
      <c r="I141" s="6">
        <f t="shared" si="20"/>
        <v>11.378000000000053</v>
      </c>
      <c r="J141" s="6">
        <v>0</v>
      </c>
      <c r="K141" s="6">
        <v>-9.8000000000000007</v>
      </c>
    </row>
    <row r="142" spans="4:11" x14ac:dyDescent="0.3">
      <c r="D142" s="6">
        <v>141</v>
      </c>
      <c r="E142" s="6">
        <f t="shared" si="18"/>
        <v>1.400000000000001</v>
      </c>
      <c r="F142" s="6">
        <f t="shared" si="19"/>
        <v>60.621778264910589</v>
      </c>
      <c r="G142" s="6">
        <f t="shared" si="19"/>
        <v>25.396000000000157</v>
      </c>
      <c r="H142" s="6">
        <f t="shared" si="20"/>
        <v>43.301270189221938</v>
      </c>
      <c r="I142" s="6">
        <f t="shared" si="20"/>
        <v>11.280000000000053</v>
      </c>
      <c r="J142" s="6">
        <v>0</v>
      </c>
      <c r="K142" s="6">
        <v>-9.8000000000000007</v>
      </c>
    </row>
    <row r="143" spans="4:11" x14ac:dyDescent="0.3">
      <c r="D143" s="6">
        <v>142</v>
      </c>
      <c r="E143" s="6">
        <f t="shared" si="18"/>
        <v>1.410000000000001</v>
      </c>
      <c r="F143" s="6">
        <f t="shared" si="19"/>
        <v>61.054790966802805</v>
      </c>
      <c r="G143" s="6">
        <f t="shared" si="19"/>
        <v>25.508310000000158</v>
      </c>
      <c r="H143" s="6">
        <f t="shared" si="20"/>
        <v>43.301270189221938</v>
      </c>
      <c r="I143" s="6">
        <f t="shared" si="20"/>
        <v>11.182000000000052</v>
      </c>
      <c r="J143" s="6">
        <v>0</v>
      </c>
      <c r="K143" s="6">
        <v>-9.8000000000000007</v>
      </c>
    </row>
    <row r="144" spans="4:11" x14ac:dyDescent="0.3">
      <c r="D144" s="6">
        <v>143</v>
      </c>
      <c r="E144" s="6">
        <f t="shared" si="18"/>
        <v>1.420000000000001</v>
      </c>
      <c r="F144" s="6">
        <f t="shared" si="19"/>
        <v>61.487803668695022</v>
      </c>
      <c r="G144" s="6">
        <f t="shared" si="19"/>
        <v>25.61964000000016</v>
      </c>
      <c r="H144" s="6">
        <f t="shared" si="20"/>
        <v>43.301270189221938</v>
      </c>
      <c r="I144" s="6">
        <f t="shared" si="20"/>
        <v>11.084000000000051</v>
      </c>
      <c r="J144" s="6">
        <v>0</v>
      </c>
      <c r="K144" s="6">
        <v>-9.8000000000000007</v>
      </c>
    </row>
    <row r="145" spans="4:11" x14ac:dyDescent="0.3">
      <c r="D145" s="6">
        <v>144</v>
      </c>
      <c r="E145" s="6">
        <f t="shared" si="18"/>
        <v>1.430000000000001</v>
      </c>
      <c r="F145" s="6">
        <f t="shared" si="19"/>
        <v>61.920816370587239</v>
      </c>
      <c r="G145" s="6">
        <f t="shared" si="19"/>
        <v>25.729990000000161</v>
      </c>
      <c r="H145" s="6">
        <f t="shared" si="20"/>
        <v>43.301270189221938</v>
      </c>
      <c r="I145" s="6">
        <f t="shared" si="20"/>
        <v>10.98600000000005</v>
      </c>
      <c r="J145" s="6">
        <v>0</v>
      </c>
      <c r="K145" s="6">
        <v>-9.8000000000000007</v>
      </c>
    </row>
    <row r="146" spans="4:11" x14ac:dyDescent="0.3">
      <c r="D146" s="6">
        <v>145</v>
      </c>
      <c r="E146" s="6">
        <f t="shared" si="18"/>
        <v>1.4400000000000011</v>
      </c>
      <c r="F146" s="6">
        <f t="shared" si="19"/>
        <v>62.353829072479456</v>
      </c>
      <c r="G146" s="6">
        <f t="shared" si="19"/>
        <v>25.839360000000163</v>
      </c>
      <c r="H146" s="6">
        <f t="shared" si="20"/>
        <v>43.301270189221938</v>
      </c>
      <c r="I146" s="6">
        <f t="shared" si="20"/>
        <v>10.88800000000005</v>
      </c>
      <c r="J146" s="6">
        <v>0</v>
      </c>
      <c r="K146" s="6">
        <v>-9.8000000000000007</v>
      </c>
    </row>
    <row r="147" spans="4:11" x14ac:dyDescent="0.3">
      <c r="D147" s="6">
        <v>146</v>
      </c>
      <c r="E147" s="6">
        <f t="shared" si="18"/>
        <v>1.4500000000000011</v>
      </c>
      <c r="F147" s="6">
        <f t="shared" si="19"/>
        <v>62.786841774371673</v>
      </c>
      <c r="G147" s="6">
        <f t="shared" si="19"/>
        <v>25.947750000000163</v>
      </c>
      <c r="H147" s="6">
        <f t="shared" si="20"/>
        <v>43.301270189221938</v>
      </c>
      <c r="I147" s="6">
        <f t="shared" si="20"/>
        <v>10.790000000000049</v>
      </c>
      <c r="J147" s="6">
        <v>0</v>
      </c>
      <c r="K147" s="6">
        <v>-9.8000000000000007</v>
      </c>
    </row>
    <row r="148" spans="4:11" x14ac:dyDescent="0.3">
      <c r="D148" s="6">
        <v>147</v>
      </c>
      <c r="E148" s="6">
        <f t="shared" si="18"/>
        <v>1.4600000000000011</v>
      </c>
      <c r="F148" s="6">
        <f t="shared" ref="F148:G163" si="21">F147+H147*$B$2+0.5*J147*$B$2^2</f>
        <v>63.21985447626389</v>
      </c>
      <c r="G148" s="6">
        <f t="shared" si="21"/>
        <v>26.055160000000164</v>
      </c>
      <c r="H148" s="6">
        <f t="shared" ref="H148:I163" si="22">H147+J147*$B$2</f>
        <v>43.301270189221938</v>
      </c>
      <c r="I148" s="6">
        <f t="shared" si="22"/>
        <v>10.692000000000048</v>
      </c>
      <c r="J148" s="6">
        <v>0</v>
      </c>
      <c r="K148" s="6">
        <v>-9.8000000000000007</v>
      </c>
    </row>
    <row r="149" spans="4:11" x14ac:dyDescent="0.3">
      <c r="D149" s="6">
        <v>148</v>
      </c>
      <c r="E149" s="6">
        <f t="shared" si="18"/>
        <v>1.4700000000000011</v>
      </c>
      <c r="F149" s="6">
        <f t="shared" si="21"/>
        <v>63.652867178156107</v>
      </c>
      <c r="G149" s="6">
        <f t="shared" si="21"/>
        <v>26.161590000000164</v>
      </c>
      <c r="H149" s="6">
        <f t="shared" si="22"/>
        <v>43.301270189221938</v>
      </c>
      <c r="I149" s="6">
        <f t="shared" si="22"/>
        <v>10.594000000000047</v>
      </c>
      <c r="J149" s="6">
        <v>0</v>
      </c>
      <c r="K149" s="6">
        <v>-9.8000000000000007</v>
      </c>
    </row>
    <row r="150" spans="4:11" x14ac:dyDescent="0.3">
      <c r="D150" s="6">
        <v>149</v>
      </c>
      <c r="E150" s="6">
        <f t="shared" si="18"/>
        <v>1.4800000000000011</v>
      </c>
      <c r="F150" s="6">
        <f t="shared" si="21"/>
        <v>64.085879880048324</v>
      </c>
      <c r="G150" s="6">
        <f t="shared" si="21"/>
        <v>26.267040000000165</v>
      </c>
      <c r="H150" s="6">
        <f t="shared" si="22"/>
        <v>43.301270189221938</v>
      </c>
      <c r="I150" s="6">
        <f t="shared" si="22"/>
        <v>10.496000000000047</v>
      </c>
      <c r="J150" s="6">
        <v>0</v>
      </c>
      <c r="K150" s="6">
        <v>-9.8000000000000007</v>
      </c>
    </row>
    <row r="151" spans="4:11" x14ac:dyDescent="0.3">
      <c r="D151" s="6">
        <v>150</v>
      </c>
      <c r="E151" s="6">
        <f t="shared" si="18"/>
        <v>1.4900000000000011</v>
      </c>
      <c r="F151" s="6">
        <f t="shared" si="21"/>
        <v>64.518892581940548</v>
      </c>
      <c r="G151" s="6">
        <f t="shared" si="21"/>
        <v>26.371510000000168</v>
      </c>
      <c r="H151" s="6">
        <f t="shared" si="22"/>
        <v>43.301270189221938</v>
      </c>
      <c r="I151" s="6">
        <f t="shared" si="22"/>
        <v>10.398000000000046</v>
      </c>
      <c r="J151" s="6">
        <v>0</v>
      </c>
      <c r="K151" s="6">
        <v>-9.8000000000000007</v>
      </c>
    </row>
    <row r="152" spans="4:11" x14ac:dyDescent="0.3">
      <c r="D152" s="6">
        <v>151</v>
      </c>
      <c r="E152" s="6">
        <f t="shared" si="18"/>
        <v>1.5000000000000011</v>
      </c>
      <c r="F152" s="6">
        <f t="shared" si="21"/>
        <v>64.951905283832772</v>
      </c>
      <c r="G152" s="6">
        <f t="shared" si="21"/>
        <v>26.475000000000168</v>
      </c>
      <c r="H152" s="6">
        <f t="shared" si="22"/>
        <v>43.301270189221938</v>
      </c>
      <c r="I152" s="6">
        <f t="shared" si="22"/>
        <v>10.300000000000045</v>
      </c>
      <c r="J152" s="6">
        <v>0</v>
      </c>
      <c r="K152" s="6">
        <v>-9.8000000000000007</v>
      </c>
    </row>
    <row r="153" spans="4:11" x14ac:dyDescent="0.3">
      <c r="D153" s="6">
        <v>152</v>
      </c>
      <c r="E153" s="6">
        <f t="shared" si="18"/>
        <v>1.5100000000000011</v>
      </c>
      <c r="F153" s="6">
        <f t="shared" si="21"/>
        <v>65.384917985724996</v>
      </c>
      <c r="G153" s="6">
        <f t="shared" si="21"/>
        <v>26.577510000000171</v>
      </c>
      <c r="H153" s="6">
        <f t="shared" si="22"/>
        <v>43.301270189221938</v>
      </c>
      <c r="I153" s="6">
        <f t="shared" si="22"/>
        <v>10.202000000000044</v>
      </c>
      <c r="J153" s="6">
        <v>0</v>
      </c>
      <c r="K153" s="6">
        <v>-9.8000000000000007</v>
      </c>
    </row>
    <row r="154" spans="4:11" x14ac:dyDescent="0.3">
      <c r="D154" s="6">
        <v>153</v>
      </c>
      <c r="E154" s="6">
        <f t="shared" si="18"/>
        <v>1.5200000000000011</v>
      </c>
      <c r="F154" s="6">
        <f t="shared" si="21"/>
        <v>65.817930687617221</v>
      </c>
      <c r="G154" s="6">
        <f t="shared" si="21"/>
        <v>26.679040000000171</v>
      </c>
      <c r="H154" s="6">
        <f t="shared" si="22"/>
        <v>43.301270189221938</v>
      </c>
      <c r="I154" s="6">
        <f t="shared" si="22"/>
        <v>10.104000000000044</v>
      </c>
      <c r="J154" s="6">
        <v>0</v>
      </c>
      <c r="K154" s="6">
        <v>-9.8000000000000007</v>
      </c>
    </row>
    <row r="155" spans="4:11" x14ac:dyDescent="0.3">
      <c r="D155" s="6">
        <v>154</v>
      </c>
      <c r="E155" s="6">
        <f t="shared" si="18"/>
        <v>1.5300000000000011</v>
      </c>
      <c r="F155" s="6">
        <f t="shared" si="21"/>
        <v>66.250943389509445</v>
      </c>
      <c r="G155" s="6">
        <f t="shared" si="21"/>
        <v>26.779590000000173</v>
      </c>
      <c r="H155" s="6">
        <f t="shared" si="22"/>
        <v>43.301270189221938</v>
      </c>
      <c r="I155" s="6">
        <f t="shared" si="22"/>
        <v>10.006000000000043</v>
      </c>
      <c r="J155" s="6">
        <v>0</v>
      </c>
      <c r="K155" s="6">
        <v>-9.8000000000000007</v>
      </c>
    </row>
    <row r="156" spans="4:11" x14ac:dyDescent="0.3">
      <c r="D156" s="6">
        <v>155</v>
      </c>
      <c r="E156" s="6">
        <f t="shared" si="18"/>
        <v>1.5400000000000011</v>
      </c>
      <c r="F156" s="6">
        <f t="shared" si="21"/>
        <v>66.683956091401669</v>
      </c>
      <c r="G156" s="6">
        <f t="shared" si="21"/>
        <v>26.879160000000173</v>
      </c>
      <c r="H156" s="6">
        <f t="shared" si="22"/>
        <v>43.301270189221938</v>
      </c>
      <c r="I156" s="6">
        <f t="shared" si="22"/>
        <v>9.9080000000000421</v>
      </c>
      <c r="J156" s="6">
        <v>0</v>
      </c>
      <c r="K156" s="6">
        <v>-9.8000000000000007</v>
      </c>
    </row>
    <row r="157" spans="4:11" x14ac:dyDescent="0.3">
      <c r="D157" s="6">
        <v>156</v>
      </c>
      <c r="E157" s="6">
        <f t="shared" si="18"/>
        <v>1.5500000000000012</v>
      </c>
      <c r="F157" s="6">
        <f t="shared" si="21"/>
        <v>67.116968793293893</v>
      </c>
      <c r="G157" s="6">
        <f t="shared" si="21"/>
        <v>26.977750000000174</v>
      </c>
      <c r="H157" s="6">
        <f t="shared" si="22"/>
        <v>43.301270189221938</v>
      </c>
      <c r="I157" s="6">
        <f t="shared" si="22"/>
        <v>9.8100000000000414</v>
      </c>
      <c r="J157" s="6">
        <v>0</v>
      </c>
      <c r="K157" s="6">
        <v>-9.8000000000000007</v>
      </c>
    </row>
    <row r="158" spans="4:11" x14ac:dyDescent="0.3">
      <c r="D158" s="6">
        <v>157</v>
      </c>
      <c r="E158" s="6">
        <f t="shared" si="18"/>
        <v>1.5600000000000012</v>
      </c>
      <c r="F158" s="6">
        <f t="shared" si="21"/>
        <v>67.549981495186117</v>
      </c>
      <c r="G158" s="6">
        <f t="shared" si="21"/>
        <v>27.075360000000174</v>
      </c>
      <c r="H158" s="6">
        <f t="shared" si="22"/>
        <v>43.301270189221938</v>
      </c>
      <c r="I158" s="6">
        <f t="shared" si="22"/>
        <v>9.7120000000000406</v>
      </c>
      <c r="J158" s="6">
        <v>0</v>
      </c>
      <c r="K158" s="6">
        <v>-9.8000000000000007</v>
      </c>
    </row>
    <row r="159" spans="4:11" x14ac:dyDescent="0.3">
      <c r="D159" s="6">
        <v>158</v>
      </c>
      <c r="E159" s="6">
        <f t="shared" si="18"/>
        <v>1.5700000000000012</v>
      </c>
      <c r="F159" s="6">
        <f t="shared" si="21"/>
        <v>67.982994197078341</v>
      </c>
      <c r="G159" s="6">
        <f t="shared" si="21"/>
        <v>27.171990000000175</v>
      </c>
      <c r="H159" s="6">
        <f t="shared" si="22"/>
        <v>43.301270189221938</v>
      </c>
      <c r="I159" s="6">
        <f t="shared" si="22"/>
        <v>9.6140000000000398</v>
      </c>
      <c r="J159" s="6">
        <v>0</v>
      </c>
      <c r="K159" s="6">
        <v>-9.8000000000000007</v>
      </c>
    </row>
    <row r="160" spans="4:11" x14ac:dyDescent="0.3">
      <c r="D160" s="6">
        <v>159</v>
      </c>
      <c r="E160" s="6">
        <f t="shared" si="18"/>
        <v>1.5800000000000012</v>
      </c>
      <c r="F160" s="6">
        <f t="shared" si="21"/>
        <v>68.416006898970565</v>
      </c>
      <c r="G160" s="6">
        <f t="shared" si="21"/>
        <v>27.267640000000178</v>
      </c>
      <c r="H160" s="6">
        <f t="shared" si="22"/>
        <v>43.301270189221938</v>
      </c>
      <c r="I160" s="6">
        <f t="shared" si="22"/>
        <v>9.5160000000000391</v>
      </c>
      <c r="J160" s="6">
        <v>0</v>
      </c>
      <c r="K160" s="6">
        <v>-9.8000000000000007</v>
      </c>
    </row>
    <row r="161" spans="4:11" x14ac:dyDescent="0.3">
      <c r="D161" s="6">
        <v>160</v>
      </c>
      <c r="E161" s="6">
        <f t="shared" si="18"/>
        <v>1.5900000000000012</v>
      </c>
      <c r="F161" s="6">
        <f t="shared" si="21"/>
        <v>68.849019600862789</v>
      </c>
      <c r="G161" s="6">
        <f t="shared" si="21"/>
        <v>27.362310000000178</v>
      </c>
      <c r="H161" s="6">
        <f t="shared" si="22"/>
        <v>43.301270189221938</v>
      </c>
      <c r="I161" s="6">
        <f t="shared" si="22"/>
        <v>9.4180000000000383</v>
      </c>
      <c r="J161" s="6">
        <v>0</v>
      </c>
      <c r="K161" s="6">
        <v>-9.8000000000000007</v>
      </c>
    </row>
    <row r="162" spans="4:11" x14ac:dyDescent="0.3">
      <c r="D162" s="6">
        <v>161</v>
      </c>
      <c r="E162" s="6">
        <f t="shared" si="18"/>
        <v>1.6000000000000012</v>
      </c>
      <c r="F162" s="6">
        <f t="shared" si="21"/>
        <v>69.282032302755013</v>
      </c>
      <c r="G162" s="6">
        <f t="shared" si="21"/>
        <v>27.456000000000181</v>
      </c>
      <c r="H162" s="6">
        <f t="shared" si="22"/>
        <v>43.301270189221938</v>
      </c>
      <c r="I162" s="6">
        <f t="shared" si="22"/>
        <v>9.3200000000000376</v>
      </c>
      <c r="J162" s="6">
        <v>0</v>
      </c>
      <c r="K162" s="6">
        <v>-9.8000000000000007</v>
      </c>
    </row>
    <row r="163" spans="4:11" x14ac:dyDescent="0.3">
      <c r="D163" s="6">
        <v>162</v>
      </c>
      <c r="E163" s="6">
        <f t="shared" si="18"/>
        <v>1.6100000000000012</v>
      </c>
      <c r="F163" s="6">
        <f t="shared" si="21"/>
        <v>69.715045004647237</v>
      </c>
      <c r="G163" s="6">
        <f t="shared" si="21"/>
        <v>27.548710000000181</v>
      </c>
      <c r="H163" s="6">
        <f t="shared" si="22"/>
        <v>43.301270189221938</v>
      </c>
      <c r="I163" s="6">
        <f t="shared" si="22"/>
        <v>9.2220000000000368</v>
      </c>
      <c r="J163" s="6">
        <v>0</v>
      </c>
      <c r="K163" s="6">
        <v>-9.8000000000000007</v>
      </c>
    </row>
    <row r="164" spans="4:11" x14ac:dyDescent="0.3">
      <c r="D164" s="6">
        <v>163</v>
      </c>
      <c r="E164" s="6">
        <f t="shared" si="18"/>
        <v>1.6200000000000012</v>
      </c>
      <c r="F164" s="6">
        <f t="shared" ref="F164:G179" si="23">F163+H163*$B$2+0.5*J163*$B$2^2</f>
        <v>70.148057706539461</v>
      </c>
      <c r="G164" s="6">
        <f t="shared" si="23"/>
        <v>27.640440000000183</v>
      </c>
      <c r="H164" s="6">
        <f t="shared" ref="H164:I179" si="24">H163+J163*$B$2</f>
        <v>43.301270189221938</v>
      </c>
      <c r="I164" s="6">
        <f t="shared" si="24"/>
        <v>9.1240000000000361</v>
      </c>
      <c r="J164" s="6">
        <v>0</v>
      </c>
      <c r="K164" s="6">
        <v>-9.8000000000000007</v>
      </c>
    </row>
    <row r="165" spans="4:11" x14ac:dyDescent="0.3">
      <c r="D165" s="6">
        <v>164</v>
      </c>
      <c r="E165" s="6">
        <f t="shared" si="18"/>
        <v>1.6300000000000012</v>
      </c>
      <c r="F165" s="6">
        <f t="shared" si="23"/>
        <v>70.581070408431685</v>
      </c>
      <c r="G165" s="6">
        <f t="shared" si="23"/>
        <v>27.731190000000183</v>
      </c>
      <c r="H165" s="6">
        <f t="shared" si="24"/>
        <v>43.301270189221938</v>
      </c>
      <c r="I165" s="6">
        <f t="shared" si="24"/>
        <v>9.0260000000000353</v>
      </c>
      <c r="J165" s="6">
        <v>0</v>
      </c>
      <c r="K165" s="6">
        <v>-9.8000000000000007</v>
      </c>
    </row>
    <row r="166" spans="4:11" x14ac:dyDescent="0.3">
      <c r="D166" s="6">
        <v>165</v>
      </c>
      <c r="E166" s="6">
        <f t="shared" si="18"/>
        <v>1.6400000000000012</v>
      </c>
      <c r="F166" s="6">
        <f t="shared" si="23"/>
        <v>71.014083110323909</v>
      </c>
      <c r="G166" s="6">
        <f t="shared" si="23"/>
        <v>27.820960000000184</v>
      </c>
      <c r="H166" s="6">
        <f t="shared" si="24"/>
        <v>43.301270189221938</v>
      </c>
      <c r="I166" s="6">
        <f t="shared" si="24"/>
        <v>8.9280000000000346</v>
      </c>
      <c r="J166" s="6">
        <v>0</v>
      </c>
      <c r="K166" s="6">
        <v>-9.8000000000000007</v>
      </c>
    </row>
    <row r="167" spans="4:11" x14ac:dyDescent="0.3">
      <c r="D167" s="6">
        <v>166</v>
      </c>
      <c r="E167" s="6">
        <f t="shared" si="18"/>
        <v>1.6500000000000012</v>
      </c>
      <c r="F167" s="6">
        <f t="shared" si="23"/>
        <v>71.447095812216133</v>
      </c>
      <c r="G167" s="6">
        <f t="shared" si="23"/>
        <v>27.909750000000184</v>
      </c>
      <c r="H167" s="6">
        <f t="shared" si="24"/>
        <v>43.301270189221938</v>
      </c>
      <c r="I167" s="6">
        <f t="shared" si="24"/>
        <v>8.8300000000000338</v>
      </c>
      <c r="J167" s="6">
        <v>0</v>
      </c>
      <c r="K167" s="6">
        <v>-9.8000000000000007</v>
      </c>
    </row>
    <row r="168" spans="4:11" x14ac:dyDescent="0.3">
      <c r="D168" s="6">
        <v>167</v>
      </c>
      <c r="E168" s="6">
        <f t="shared" si="18"/>
        <v>1.6600000000000013</v>
      </c>
      <c r="F168" s="6">
        <f t="shared" si="23"/>
        <v>71.880108514108358</v>
      </c>
      <c r="G168" s="6">
        <f t="shared" si="23"/>
        <v>27.997560000000185</v>
      </c>
      <c r="H168" s="6">
        <f t="shared" si="24"/>
        <v>43.301270189221938</v>
      </c>
      <c r="I168" s="6">
        <f t="shared" si="24"/>
        <v>8.7320000000000331</v>
      </c>
      <c r="J168" s="6">
        <v>0</v>
      </c>
      <c r="K168" s="6">
        <v>-9.8000000000000007</v>
      </c>
    </row>
    <row r="169" spans="4:11" x14ac:dyDescent="0.3">
      <c r="D169" s="6">
        <v>168</v>
      </c>
      <c r="E169" s="6">
        <f t="shared" si="18"/>
        <v>1.6700000000000013</v>
      </c>
      <c r="F169" s="6">
        <f t="shared" si="23"/>
        <v>72.313121216000582</v>
      </c>
      <c r="G169" s="6">
        <f t="shared" si="23"/>
        <v>28.084390000000187</v>
      </c>
      <c r="H169" s="6">
        <f t="shared" si="24"/>
        <v>43.301270189221938</v>
      </c>
      <c r="I169" s="6">
        <f t="shared" si="24"/>
        <v>8.6340000000000323</v>
      </c>
      <c r="J169" s="6">
        <v>0</v>
      </c>
      <c r="K169" s="6">
        <v>-9.8000000000000007</v>
      </c>
    </row>
    <row r="170" spans="4:11" x14ac:dyDescent="0.3">
      <c r="D170" s="6">
        <v>169</v>
      </c>
      <c r="E170" s="6">
        <f t="shared" si="18"/>
        <v>1.6800000000000013</v>
      </c>
      <c r="F170" s="6">
        <f t="shared" si="23"/>
        <v>72.746133917892806</v>
      </c>
      <c r="G170" s="6">
        <f t="shared" si="23"/>
        <v>28.170240000000188</v>
      </c>
      <c r="H170" s="6">
        <f t="shared" si="24"/>
        <v>43.301270189221938</v>
      </c>
      <c r="I170" s="6">
        <f t="shared" si="24"/>
        <v>8.5360000000000316</v>
      </c>
      <c r="J170" s="6">
        <v>0</v>
      </c>
      <c r="K170" s="6">
        <v>-9.8000000000000007</v>
      </c>
    </row>
    <row r="171" spans="4:11" x14ac:dyDescent="0.3">
      <c r="D171" s="6">
        <v>170</v>
      </c>
      <c r="E171" s="6">
        <f t="shared" si="18"/>
        <v>1.6900000000000013</v>
      </c>
      <c r="F171" s="6">
        <f t="shared" si="23"/>
        <v>73.17914661978503</v>
      </c>
      <c r="G171" s="6">
        <f t="shared" si="23"/>
        <v>28.25511000000019</v>
      </c>
      <c r="H171" s="6">
        <f t="shared" si="24"/>
        <v>43.301270189221938</v>
      </c>
      <c r="I171" s="6">
        <f t="shared" si="24"/>
        <v>8.4380000000000308</v>
      </c>
      <c r="J171" s="6">
        <v>0</v>
      </c>
      <c r="K171" s="6">
        <v>-9.8000000000000007</v>
      </c>
    </row>
    <row r="172" spans="4:11" x14ac:dyDescent="0.3">
      <c r="D172" s="6">
        <v>171</v>
      </c>
      <c r="E172" s="6">
        <f t="shared" si="18"/>
        <v>1.7000000000000013</v>
      </c>
      <c r="F172" s="6">
        <f t="shared" si="23"/>
        <v>73.612159321677254</v>
      </c>
      <c r="G172" s="6">
        <f t="shared" si="23"/>
        <v>28.33900000000019</v>
      </c>
      <c r="H172" s="6">
        <f t="shared" si="24"/>
        <v>43.301270189221938</v>
      </c>
      <c r="I172" s="6">
        <f t="shared" si="24"/>
        <v>8.3400000000000301</v>
      </c>
      <c r="J172" s="6">
        <v>0</v>
      </c>
      <c r="K172" s="6">
        <v>-9.8000000000000007</v>
      </c>
    </row>
    <row r="173" spans="4:11" x14ac:dyDescent="0.3">
      <c r="D173" s="6">
        <v>172</v>
      </c>
      <c r="E173" s="6">
        <f t="shared" si="18"/>
        <v>1.7100000000000013</v>
      </c>
      <c r="F173" s="6">
        <f t="shared" si="23"/>
        <v>74.045172023569478</v>
      </c>
      <c r="G173" s="6">
        <f t="shared" si="23"/>
        <v>28.421910000000192</v>
      </c>
      <c r="H173" s="6">
        <f t="shared" si="24"/>
        <v>43.301270189221938</v>
      </c>
      <c r="I173" s="6">
        <f t="shared" si="24"/>
        <v>8.2420000000000293</v>
      </c>
      <c r="J173" s="6">
        <v>0</v>
      </c>
      <c r="K173" s="6">
        <v>-9.8000000000000007</v>
      </c>
    </row>
    <row r="174" spans="4:11" x14ac:dyDescent="0.3">
      <c r="D174" s="6">
        <v>173</v>
      </c>
      <c r="E174" s="6">
        <f t="shared" si="18"/>
        <v>1.7200000000000013</v>
      </c>
      <c r="F174" s="6">
        <f t="shared" si="23"/>
        <v>74.478184725461702</v>
      </c>
      <c r="G174" s="6">
        <f t="shared" si="23"/>
        <v>28.503840000000192</v>
      </c>
      <c r="H174" s="6">
        <f t="shared" si="24"/>
        <v>43.301270189221938</v>
      </c>
      <c r="I174" s="6">
        <f t="shared" si="24"/>
        <v>8.1440000000000285</v>
      </c>
      <c r="J174" s="6">
        <v>0</v>
      </c>
      <c r="K174" s="6">
        <v>-9.8000000000000007</v>
      </c>
    </row>
    <row r="175" spans="4:11" x14ac:dyDescent="0.3">
      <c r="D175" s="6">
        <v>174</v>
      </c>
      <c r="E175" s="6">
        <f t="shared" si="18"/>
        <v>1.7300000000000013</v>
      </c>
      <c r="F175" s="6">
        <f t="shared" si="23"/>
        <v>74.911197427353926</v>
      </c>
      <c r="G175" s="6">
        <f t="shared" si="23"/>
        <v>28.584790000000194</v>
      </c>
      <c r="H175" s="6">
        <f t="shared" si="24"/>
        <v>43.301270189221938</v>
      </c>
      <c r="I175" s="6">
        <f t="shared" si="24"/>
        <v>8.0460000000000278</v>
      </c>
      <c r="J175" s="6">
        <v>0</v>
      </c>
      <c r="K175" s="6">
        <v>-9.8000000000000007</v>
      </c>
    </row>
    <row r="176" spans="4:11" x14ac:dyDescent="0.3">
      <c r="D176" s="6">
        <v>175</v>
      </c>
      <c r="E176" s="6">
        <f t="shared" si="18"/>
        <v>1.7400000000000013</v>
      </c>
      <c r="F176" s="6">
        <f t="shared" si="23"/>
        <v>75.34421012924615</v>
      </c>
      <c r="G176" s="6">
        <f t="shared" si="23"/>
        <v>28.664760000000193</v>
      </c>
      <c r="H176" s="6">
        <f t="shared" si="24"/>
        <v>43.301270189221938</v>
      </c>
      <c r="I176" s="6">
        <f t="shared" si="24"/>
        <v>7.9480000000000279</v>
      </c>
      <c r="J176" s="6">
        <v>0</v>
      </c>
      <c r="K176" s="6">
        <v>-9.8000000000000007</v>
      </c>
    </row>
    <row r="177" spans="4:11" x14ac:dyDescent="0.3">
      <c r="D177" s="6">
        <v>176</v>
      </c>
      <c r="E177" s="6">
        <f t="shared" si="18"/>
        <v>1.7500000000000013</v>
      </c>
      <c r="F177" s="6">
        <f t="shared" si="23"/>
        <v>75.777222831138374</v>
      </c>
      <c r="G177" s="6">
        <f t="shared" si="23"/>
        <v>28.743750000000194</v>
      </c>
      <c r="H177" s="6">
        <f t="shared" si="24"/>
        <v>43.301270189221938</v>
      </c>
      <c r="I177" s="6">
        <f t="shared" si="24"/>
        <v>7.8500000000000281</v>
      </c>
      <c r="J177" s="6">
        <v>0</v>
      </c>
      <c r="K177" s="6">
        <v>-9.8000000000000007</v>
      </c>
    </row>
    <row r="178" spans="4:11" x14ac:dyDescent="0.3">
      <c r="D178" s="6">
        <v>177</v>
      </c>
      <c r="E178" s="6">
        <f t="shared" si="18"/>
        <v>1.7600000000000013</v>
      </c>
      <c r="F178" s="6">
        <f t="shared" si="23"/>
        <v>76.210235533030598</v>
      </c>
      <c r="G178" s="6">
        <f t="shared" si="23"/>
        <v>28.821760000000197</v>
      </c>
      <c r="H178" s="6">
        <f t="shared" si="24"/>
        <v>43.301270189221938</v>
      </c>
      <c r="I178" s="6">
        <f t="shared" si="24"/>
        <v>7.7520000000000282</v>
      </c>
      <c r="J178" s="6">
        <v>0</v>
      </c>
      <c r="K178" s="6">
        <v>-9.8000000000000007</v>
      </c>
    </row>
    <row r="179" spans="4:11" x14ac:dyDescent="0.3">
      <c r="D179" s="6">
        <v>178</v>
      </c>
      <c r="E179" s="6">
        <f t="shared" si="18"/>
        <v>1.7700000000000014</v>
      </c>
      <c r="F179" s="6">
        <f t="shared" si="23"/>
        <v>76.643248234922822</v>
      </c>
      <c r="G179" s="6">
        <f t="shared" si="23"/>
        <v>28.898790000000197</v>
      </c>
      <c r="H179" s="6">
        <f t="shared" si="24"/>
        <v>43.301270189221938</v>
      </c>
      <c r="I179" s="6">
        <f t="shared" si="24"/>
        <v>7.6540000000000283</v>
      </c>
      <c r="J179" s="6">
        <v>0</v>
      </c>
      <c r="K179" s="6">
        <v>-9.8000000000000007</v>
      </c>
    </row>
    <row r="180" spans="4:11" x14ac:dyDescent="0.3">
      <c r="D180" s="6">
        <v>179</v>
      </c>
      <c r="E180" s="6">
        <f t="shared" si="18"/>
        <v>1.7800000000000014</v>
      </c>
      <c r="F180" s="6">
        <f t="shared" ref="F180:G195" si="25">F179+H179*$B$2+0.5*J179*$B$2^2</f>
        <v>77.076260936815046</v>
      </c>
      <c r="G180" s="6">
        <f t="shared" si="25"/>
        <v>28.974840000000199</v>
      </c>
      <c r="H180" s="6">
        <f t="shared" ref="H180:I195" si="26">H179+J179*$B$2</f>
        <v>43.301270189221938</v>
      </c>
      <c r="I180" s="6">
        <f t="shared" si="26"/>
        <v>7.5560000000000285</v>
      </c>
      <c r="J180" s="6">
        <v>0</v>
      </c>
      <c r="K180" s="6">
        <v>-9.8000000000000007</v>
      </c>
    </row>
    <row r="181" spans="4:11" x14ac:dyDescent="0.3">
      <c r="D181" s="6">
        <v>180</v>
      </c>
      <c r="E181" s="6">
        <f t="shared" si="18"/>
        <v>1.7900000000000014</v>
      </c>
      <c r="F181" s="6">
        <f t="shared" si="25"/>
        <v>77.50927363870727</v>
      </c>
      <c r="G181" s="6">
        <f t="shared" si="25"/>
        <v>29.0499100000002</v>
      </c>
      <c r="H181" s="6">
        <f t="shared" si="26"/>
        <v>43.301270189221938</v>
      </c>
      <c r="I181" s="6">
        <f t="shared" si="26"/>
        <v>7.4580000000000286</v>
      </c>
      <c r="J181" s="6">
        <v>0</v>
      </c>
      <c r="K181" s="6">
        <v>-9.8000000000000007</v>
      </c>
    </row>
    <row r="182" spans="4:11" x14ac:dyDescent="0.3">
      <c r="D182" s="6">
        <v>181</v>
      </c>
      <c r="E182" s="6">
        <f t="shared" si="18"/>
        <v>1.8000000000000014</v>
      </c>
      <c r="F182" s="6">
        <f t="shared" si="25"/>
        <v>77.942286340599495</v>
      </c>
      <c r="G182" s="6">
        <f t="shared" si="25"/>
        <v>29.124000000000201</v>
      </c>
      <c r="H182" s="6">
        <f t="shared" si="26"/>
        <v>43.301270189221938</v>
      </c>
      <c r="I182" s="6">
        <f t="shared" si="26"/>
        <v>7.3600000000000287</v>
      </c>
      <c r="J182" s="6">
        <v>0</v>
      </c>
      <c r="K182" s="6">
        <v>-9.8000000000000007</v>
      </c>
    </row>
    <row r="183" spans="4:11" x14ac:dyDescent="0.3">
      <c r="D183" s="6">
        <v>182</v>
      </c>
      <c r="E183" s="6">
        <f t="shared" si="18"/>
        <v>1.8100000000000014</v>
      </c>
      <c r="F183" s="6">
        <f t="shared" si="25"/>
        <v>78.375299042491719</v>
      </c>
      <c r="G183" s="6">
        <f t="shared" si="25"/>
        <v>29.197110000000201</v>
      </c>
      <c r="H183" s="6">
        <f t="shared" si="26"/>
        <v>43.301270189221938</v>
      </c>
      <c r="I183" s="6">
        <f t="shared" si="26"/>
        <v>7.2620000000000289</v>
      </c>
      <c r="J183" s="6">
        <v>0</v>
      </c>
      <c r="K183" s="6">
        <v>-9.8000000000000007</v>
      </c>
    </row>
    <row r="184" spans="4:11" x14ac:dyDescent="0.3">
      <c r="D184" s="6">
        <v>183</v>
      </c>
      <c r="E184" s="6">
        <f t="shared" si="18"/>
        <v>1.8200000000000014</v>
      </c>
      <c r="F184" s="6">
        <f t="shared" si="25"/>
        <v>78.808311744383943</v>
      </c>
      <c r="G184" s="6">
        <f t="shared" si="25"/>
        <v>29.269240000000202</v>
      </c>
      <c r="H184" s="6">
        <f t="shared" si="26"/>
        <v>43.301270189221938</v>
      </c>
      <c r="I184" s="6">
        <f t="shared" si="26"/>
        <v>7.164000000000029</v>
      </c>
      <c r="J184" s="6">
        <v>0</v>
      </c>
      <c r="K184" s="6">
        <v>-9.8000000000000007</v>
      </c>
    </row>
    <row r="185" spans="4:11" x14ac:dyDescent="0.3">
      <c r="D185" s="6">
        <v>184</v>
      </c>
      <c r="E185" s="6">
        <f t="shared" si="18"/>
        <v>1.8300000000000014</v>
      </c>
      <c r="F185" s="6">
        <f t="shared" si="25"/>
        <v>79.241324446276167</v>
      </c>
      <c r="G185" s="6">
        <f t="shared" si="25"/>
        <v>29.340390000000202</v>
      </c>
      <c r="H185" s="6">
        <f t="shared" si="26"/>
        <v>43.301270189221938</v>
      </c>
      <c r="I185" s="6">
        <f t="shared" si="26"/>
        <v>7.0660000000000291</v>
      </c>
      <c r="J185" s="6">
        <v>0</v>
      </c>
      <c r="K185" s="6">
        <v>-9.8000000000000007</v>
      </c>
    </row>
    <row r="186" spans="4:11" x14ac:dyDescent="0.3">
      <c r="D186" s="6">
        <v>185</v>
      </c>
      <c r="E186" s="6">
        <f t="shared" si="18"/>
        <v>1.8400000000000014</v>
      </c>
      <c r="F186" s="6">
        <f t="shared" si="25"/>
        <v>79.674337148168391</v>
      </c>
      <c r="G186" s="6">
        <f t="shared" si="25"/>
        <v>29.410560000000203</v>
      </c>
      <c r="H186" s="6">
        <f t="shared" si="26"/>
        <v>43.301270189221938</v>
      </c>
      <c r="I186" s="6">
        <f t="shared" si="26"/>
        <v>6.9680000000000293</v>
      </c>
      <c r="J186" s="6">
        <v>0</v>
      </c>
      <c r="K186" s="6">
        <v>-9.8000000000000007</v>
      </c>
    </row>
    <row r="187" spans="4:11" x14ac:dyDescent="0.3">
      <c r="D187" s="6">
        <v>186</v>
      </c>
      <c r="E187" s="6">
        <f t="shared" si="18"/>
        <v>1.8500000000000014</v>
      </c>
      <c r="F187" s="6">
        <f t="shared" si="25"/>
        <v>80.107349850060615</v>
      </c>
      <c r="G187" s="6">
        <f t="shared" si="25"/>
        <v>29.479750000000205</v>
      </c>
      <c r="H187" s="6">
        <f t="shared" si="26"/>
        <v>43.301270189221938</v>
      </c>
      <c r="I187" s="6">
        <f t="shared" si="26"/>
        <v>6.8700000000000294</v>
      </c>
      <c r="J187" s="6">
        <v>0</v>
      </c>
      <c r="K187" s="6">
        <v>-9.8000000000000007</v>
      </c>
    </row>
    <row r="188" spans="4:11" x14ac:dyDescent="0.3">
      <c r="D188" s="6">
        <v>187</v>
      </c>
      <c r="E188" s="6">
        <f t="shared" si="18"/>
        <v>1.8600000000000014</v>
      </c>
      <c r="F188" s="6">
        <f t="shared" si="25"/>
        <v>80.540362551952839</v>
      </c>
      <c r="G188" s="6">
        <f t="shared" si="25"/>
        <v>29.547960000000206</v>
      </c>
      <c r="H188" s="6">
        <f t="shared" si="26"/>
        <v>43.301270189221938</v>
      </c>
      <c r="I188" s="6">
        <f t="shared" si="26"/>
        <v>6.7720000000000296</v>
      </c>
      <c r="J188" s="6">
        <v>0</v>
      </c>
      <c r="K188" s="6">
        <v>-9.8000000000000007</v>
      </c>
    </row>
    <row r="189" spans="4:11" x14ac:dyDescent="0.3">
      <c r="D189" s="6">
        <v>188</v>
      </c>
      <c r="E189" s="6">
        <f t="shared" si="18"/>
        <v>1.8700000000000014</v>
      </c>
      <c r="F189" s="6">
        <f t="shared" si="25"/>
        <v>80.973375253845063</v>
      </c>
      <c r="G189" s="6">
        <f t="shared" si="25"/>
        <v>29.615190000000208</v>
      </c>
      <c r="H189" s="6">
        <f t="shared" si="26"/>
        <v>43.301270189221938</v>
      </c>
      <c r="I189" s="6">
        <f t="shared" si="26"/>
        <v>6.6740000000000297</v>
      </c>
      <c r="J189" s="6">
        <v>0</v>
      </c>
      <c r="K189" s="6">
        <v>-9.8000000000000007</v>
      </c>
    </row>
    <row r="190" spans="4:11" x14ac:dyDescent="0.3">
      <c r="D190" s="6">
        <v>189</v>
      </c>
      <c r="E190" s="6">
        <f t="shared" si="18"/>
        <v>1.8800000000000014</v>
      </c>
      <c r="F190" s="6">
        <f t="shared" si="25"/>
        <v>81.406387955737287</v>
      </c>
      <c r="G190" s="6">
        <f t="shared" si="25"/>
        <v>29.681440000000208</v>
      </c>
      <c r="H190" s="6">
        <f t="shared" si="26"/>
        <v>43.301270189221938</v>
      </c>
      <c r="I190" s="6">
        <f t="shared" si="26"/>
        <v>6.5760000000000298</v>
      </c>
      <c r="J190" s="6">
        <v>0</v>
      </c>
      <c r="K190" s="6">
        <v>-9.8000000000000007</v>
      </c>
    </row>
    <row r="191" spans="4:11" x14ac:dyDescent="0.3">
      <c r="D191" s="6">
        <v>190</v>
      </c>
      <c r="E191" s="6">
        <f t="shared" si="18"/>
        <v>1.8900000000000015</v>
      </c>
      <c r="F191" s="6">
        <f t="shared" si="25"/>
        <v>81.839400657629511</v>
      </c>
      <c r="G191" s="6">
        <f t="shared" si="25"/>
        <v>29.74671000000021</v>
      </c>
      <c r="H191" s="6">
        <f t="shared" si="26"/>
        <v>43.301270189221938</v>
      </c>
      <c r="I191" s="6">
        <f t="shared" si="26"/>
        <v>6.47800000000003</v>
      </c>
      <c r="J191" s="6">
        <v>0</v>
      </c>
      <c r="K191" s="6">
        <v>-9.8000000000000007</v>
      </c>
    </row>
    <row r="192" spans="4:11" x14ac:dyDescent="0.3">
      <c r="D192" s="6">
        <v>191</v>
      </c>
      <c r="E192" s="6">
        <f t="shared" si="18"/>
        <v>1.9000000000000015</v>
      </c>
      <c r="F192" s="6">
        <f t="shared" si="25"/>
        <v>82.272413359521735</v>
      </c>
      <c r="G192" s="6">
        <f t="shared" si="25"/>
        <v>29.81100000000021</v>
      </c>
      <c r="H192" s="6">
        <f t="shared" si="26"/>
        <v>43.301270189221938</v>
      </c>
      <c r="I192" s="6">
        <f t="shared" si="26"/>
        <v>6.3800000000000301</v>
      </c>
      <c r="J192" s="6">
        <v>0</v>
      </c>
      <c r="K192" s="6">
        <v>-9.8000000000000007</v>
      </c>
    </row>
    <row r="193" spans="4:11" x14ac:dyDescent="0.3">
      <c r="D193" s="6">
        <v>192</v>
      </c>
      <c r="E193" s="6">
        <f t="shared" si="18"/>
        <v>1.9100000000000015</v>
      </c>
      <c r="F193" s="6">
        <f t="shared" si="25"/>
        <v>82.705426061413959</v>
      </c>
      <c r="G193" s="6">
        <f t="shared" si="25"/>
        <v>29.874310000000211</v>
      </c>
      <c r="H193" s="6">
        <f t="shared" si="26"/>
        <v>43.301270189221938</v>
      </c>
      <c r="I193" s="6">
        <f t="shared" si="26"/>
        <v>6.2820000000000302</v>
      </c>
      <c r="J193" s="6">
        <v>0</v>
      </c>
      <c r="K193" s="6">
        <v>-9.8000000000000007</v>
      </c>
    </row>
    <row r="194" spans="4:11" x14ac:dyDescent="0.3">
      <c r="D194" s="6">
        <v>193</v>
      </c>
      <c r="E194" s="6">
        <f t="shared" si="18"/>
        <v>1.9200000000000015</v>
      </c>
      <c r="F194" s="6">
        <f t="shared" si="25"/>
        <v>83.138438763306183</v>
      </c>
      <c r="G194" s="6">
        <f t="shared" si="25"/>
        <v>29.93664000000021</v>
      </c>
      <c r="H194" s="6">
        <f t="shared" si="26"/>
        <v>43.301270189221938</v>
      </c>
      <c r="I194" s="6">
        <f t="shared" si="26"/>
        <v>6.1840000000000304</v>
      </c>
      <c r="J194" s="6">
        <v>0</v>
      </c>
      <c r="K194" s="6">
        <v>-9.8000000000000007</v>
      </c>
    </row>
    <row r="195" spans="4:11" x14ac:dyDescent="0.3">
      <c r="D195" s="6">
        <v>194</v>
      </c>
      <c r="E195" s="6">
        <f t="shared" si="18"/>
        <v>1.9300000000000015</v>
      </c>
      <c r="F195" s="6">
        <f t="shared" si="25"/>
        <v>83.571451465198408</v>
      </c>
      <c r="G195" s="6">
        <f t="shared" si="25"/>
        <v>29.997990000000211</v>
      </c>
      <c r="H195" s="6">
        <f t="shared" si="26"/>
        <v>43.301270189221938</v>
      </c>
      <c r="I195" s="6">
        <f t="shared" si="26"/>
        <v>6.0860000000000305</v>
      </c>
      <c r="J195" s="6">
        <v>0</v>
      </c>
      <c r="K195" s="6">
        <v>-9.8000000000000007</v>
      </c>
    </row>
    <row r="196" spans="4:11" x14ac:dyDescent="0.3">
      <c r="D196" s="6">
        <v>195</v>
      </c>
      <c r="E196" s="6">
        <f t="shared" ref="E196:E259" si="27">$B$2+E195</f>
        <v>1.9400000000000015</v>
      </c>
      <c r="F196" s="6">
        <f t="shared" ref="F196:G211" si="28">F195+H195*$B$2+0.5*J195*$B$2^2</f>
        <v>84.004464167090632</v>
      </c>
      <c r="G196" s="6">
        <f t="shared" si="28"/>
        <v>30.058360000000214</v>
      </c>
      <c r="H196" s="6">
        <f t="shared" ref="H196:I211" si="29">H195+J195*$B$2</f>
        <v>43.301270189221938</v>
      </c>
      <c r="I196" s="6">
        <f t="shared" si="29"/>
        <v>5.9880000000000306</v>
      </c>
      <c r="J196" s="6">
        <v>0</v>
      </c>
      <c r="K196" s="6">
        <v>-9.8000000000000007</v>
      </c>
    </row>
    <row r="197" spans="4:11" x14ac:dyDescent="0.3">
      <c r="D197" s="6">
        <v>196</v>
      </c>
      <c r="E197" s="6">
        <f t="shared" si="27"/>
        <v>1.9500000000000015</v>
      </c>
      <c r="F197" s="6">
        <f t="shared" si="28"/>
        <v>84.437476868982856</v>
      </c>
      <c r="G197" s="6">
        <f t="shared" si="28"/>
        <v>30.117750000000214</v>
      </c>
      <c r="H197" s="6">
        <f t="shared" si="29"/>
        <v>43.301270189221938</v>
      </c>
      <c r="I197" s="6">
        <f t="shared" si="29"/>
        <v>5.8900000000000308</v>
      </c>
      <c r="J197" s="6">
        <v>0</v>
      </c>
      <c r="K197" s="6">
        <v>-9.8000000000000007</v>
      </c>
    </row>
    <row r="198" spans="4:11" x14ac:dyDescent="0.3">
      <c r="D198" s="6">
        <v>197</v>
      </c>
      <c r="E198" s="6">
        <f t="shared" si="27"/>
        <v>1.9600000000000015</v>
      </c>
      <c r="F198" s="6">
        <f t="shared" si="28"/>
        <v>84.87048957087508</v>
      </c>
      <c r="G198" s="6">
        <f t="shared" si="28"/>
        <v>30.176160000000216</v>
      </c>
      <c r="H198" s="6">
        <f t="shared" si="29"/>
        <v>43.301270189221938</v>
      </c>
      <c r="I198" s="6">
        <f t="shared" si="29"/>
        <v>5.7920000000000309</v>
      </c>
      <c r="J198" s="6">
        <v>0</v>
      </c>
      <c r="K198" s="6">
        <v>-9.8000000000000007</v>
      </c>
    </row>
    <row r="199" spans="4:11" x14ac:dyDescent="0.3">
      <c r="D199" s="6">
        <v>198</v>
      </c>
      <c r="E199" s="6">
        <f t="shared" si="27"/>
        <v>1.9700000000000015</v>
      </c>
      <c r="F199" s="6">
        <f t="shared" si="28"/>
        <v>85.303502272767304</v>
      </c>
      <c r="G199" s="6">
        <f t="shared" si="28"/>
        <v>30.233590000000216</v>
      </c>
      <c r="H199" s="6">
        <f t="shared" si="29"/>
        <v>43.301270189221938</v>
      </c>
      <c r="I199" s="6">
        <f t="shared" si="29"/>
        <v>5.694000000000031</v>
      </c>
      <c r="J199" s="6">
        <v>0</v>
      </c>
      <c r="K199" s="6">
        <v>-9.8000000000000007</v>
      </c>
    </row>
    <row r="200" spans="4:11" x14ac:dyDescent="0.3">
      <c r="D200" s="6">
        <v>199</v>
      </c>
      <c r="E200" s="6">
        <f t="shared" si="27"/>
        <v>1.9800000000000015</v>
      </c>
      <c r="F200" s="6">
        <f t="shared" si="28"/>
        <v>85.736514974659528</v>
      </c>
      <c r="G200" s="6">
        <f t="shared" si="28"/>
        <v>30.290040000000218</v>
      </c>
      <c r="H200" s="6">
        <f t="shared" si="29"/>
        <v>43.301270189221938</v>
      </c>
      <c r="I200" s="6">
        <f t="shared" si="29"/>
        <v>5.5960000000000312</v>
      </c>
      <c r="J200" s="6">
        <v>0</v>
      </c>
      <c r="K200" s="6">
        <v>-9.8000000000000007</v>
      </c>
    </row>
    <row r="201" spans="4:11" x14ac:dyDescent="0.3">
      <c r="D201" s="6">
        <v>200</v>
      </c>
      <c r="E201" s="6">
        <f t="shared" si="27"/>
        <v>1.9900000000000015</v>
      </c>
      <c r="F201" s="6">
        <f t="shared" si="28"/>
        <v>86.169527676551752</v>
      </c>
      <c r="G201" s="6">
        <f t="shared" si="28"/>
        <v>30.345510000000218</v>
      </c>
      <c r="H201" s="6">
        <f t="shared" si="29"/>
        <v>43.301270189221938</v>
      </c>
      <c r="I201" s="6">
        <f t="shared" si="29"/>
        <v>5.4980000000000313</v>
      </c>
      <c r="J201" s="6">
        <v>0</v>
      </c>
      <c r="K201" s="6">
        <v>-9.8000000000000007</v>
      </c>
    </row>
    <row r="202" spans="4:11" x14ac:dyDescent="0.3">
      <c r="D202" s="6">
        <v>201</v>
      </c>
      <c r="E202" s="6">
        <f t="shared" si="27"/>
        <v>2.0000000000000013</v>
      </c>
      <c r="F202" s="6">
        <f t="shared" si="28"/>
        <v>86.602540378443976</v>
      </c>
      <c r="G202" s="6">
        <f t="shared" si="28"/>
        <v>30.400000000000219</v>
      </c>
      <c r="H202" s="6">
        <f t="shared" si="29"/>
        <v>43.301270189221938</v>
      </c>
      <c r="I202" s="6">
        <f t="shared" si="29"/>
        <v>5.4000000000000314</v>
      </c>
      <c r="J202" s="6">
        <v>0</v>
      </c>
      <c r="K202" s="6">
        <v>-9.8000000000000007</v>
      </c>
    </row>
    <row r="203" spans="4:11" x14ac:dyDescent="0.3">
      <c r="D203" s="6">
        <v>202</v>
      </c>
      <c r="E203" s="6">
        <f t="shared" si="27"/>
        <v>2.0100000000000011</v>
      </c>
      <c r="F203" s="6">
        <f t="shared" si="28"/>
        <v>87.0355530803362</v>
      </c>
      <c r="G203" s="6">
        <f t="shared" si="28"/>
        <v>30.453510000000222</v>
      </c>
      <c r="H203" s="6">
        <f t="shared" si="29"/>
        <v>43.301270189221938</v>
      </c>
      <c r="I203" s="6">
        <f t="shared" si="29"/>
        <v>5.3020000000000316</v>
      </c>
      <c r="J203" s="6">
        <v>0</v>
      </c>
      <c r="K203" s="6">
        <v>-9.8000000000000007</v>
      </c>
    </row>
    <row r="204" spans="4:11" x14ac:dyDescent="0.3">
      <c r="D204" s="6">
        <v>203</v>
      </c>
      <c r="E204" s="6">
        <f t="shared" si="27"/>
        <v>2.0200000000000009</v>
      </c>
      <c r="F204" s="6">
        <f t="shared" si="28"/>
        <v>87.468565782228424</v>
      </c>
      <c r="G204" s="6">
        <f t="shared" si="28"/>
        <v>30.506040000000223</v>
      </c>
      <c r="H204" s="6">
        <f t="shared" si="29"/>
        <v>43.301270189221938</v>
      </c>
      <c r="I204" s="6">
        <f t="shared" si="29"/>
        <v>5.2040000000000317</v>
      </c>
      <c r="J204" s="6">
        <v>0</v>
      </c>
      <c r="K204" s="6">
        <v>-9.8000000000000007</v>
      </c>
    </row>
    <row r="205" spans="4:11" x14ac:dyDescent="0.3">
      <c r="D205" s="6">
        <v>204</v>
      </c>
      <c r="E205" s="6">
        <f t="shared" si="27"/>
        <v>2.0300000000000007</v>
      </c>
      <c r="F205" s="6">
        <f t="shared" si="28"/>
        <v>87.901578484120648</v>
      </c>
      <c r="G205" s="6">
        <f t="shared" si="28"/>
        <v>30.557590000000225</v>
      </c>
      <c r="H205" s="6">
        <f t="shared" si="29"/>
        <v>43.301270189221938</v>
      </c>
      <c r="I205" s="6">
        <f t="shared" si="29"/>
        <v>5.1060000000000318</v>
      </c>
      <c r="J205" s="6">
        <v>0</v>
      </c>
      <c r="K205" s="6">
        <v>-9.8000000000000007</v>
      </c>
    </row>
    <row r="206" spans="4:11" x14ac:dyDescent="0.3">
      <c r="D206" s="6">
        <v>205</v>
      </c>
      <c r="E206" s="6">
        <f t="shared" si="27"/>
        <v>2.0400000000000005</v>
      </c>
      <c r="F206" s="6">
        <f t="shared" si="28"/>
        <v>88.334591186012872</v>
      </c>
      <c r="G206" s="6">
        <f t="shared" si="28"/>
        <v>30.608160000000225</v>
      </c>
      <c r="H206" s="6">
        <f t="shared" si="29"/>
        <v>43.301270189221938</v>
      </c>
      <c r="I206" s="6">
        <f t="shared" si="29"/>
        <v>5.008000000000032</v>
      </c>
      <c r="J206" s="6">
        <v>0</v>
      </c>
      <c r="K206" s="6">
        <v>-9.8000000000000007</v>
      </c>
    </row>
    <row r="207" spans="4:11" x14ac:dyDescent="0.3">
      <c r="D207" s="6">
        <v>206</v>
      </c>
      <c r="E207" s="6">
        <f t="shared" si="27"/>
        <v>2.0500000000000003</v>
      </c>
      <c r="F207" s="6">
        <f t="shared" si="28"/>
        <v>88.767603887905096</v>
      </c>
      <c r="G207" s="6">
        <f t="shared" si="28"/>
        <v>30.657750000000227</v>
      </c>
      <c r="H207" s="6">
        <f t="shared" si="29"/>
        <v>43.301270189221938</v>
      </c>
      <c r="I207" s="6">
        <f t="shared" si="29"/>
        <v>4.9100000000000321</v>
      </c>
      <c r="J207" s="6">
        <v>0</v>
      </c>
      <c r="K207" s="6">
        <v>-9.8000000000000007</v>
      </c>
    </row>
    <row r="208" spans="4:11" x14ac:dyDescent="0.3">
      <c r="D208" s="6">
        <v>207</v>
      </c>
      <c r="E208" s="6">
        <f t="shared" si="27"/>
        <v>2.06</v>
      </c>
      <c r="F208" s="6">
        <f t="shared" si="28"/>
        <v>89.20061658979732</v>
      </c>
      <c r="G208" s="6">
        <f t="shared" si="28"/>
        <v>30.706360000000227</v>
      </c>
      <c r="H208" s="6">
        <f t="shared" si="29"/>
        <v>43.301270189221938</v>
      </c>
      <c r="I208" s="6">
        <f t="shared" si="29"/>
        <v>4.8120000000000323</v>
      </c>
      <c r="J208" s="6">
        <v>0</v>
      </c>
      <c r="K208" s="6">
        <v>-9.8000000000000007</v>
      </c>
    </row>
    <row r="209" spans="4:11" x14ac:dyDescent="0.3">
      <c r="D209" s="6">
        <v>208</v>
      </c>
      <c r="E209" s="6">
        <f t="shared" si="27"/>
        <v>2.0699999999999998</v>
      </c>
      <c r="F209" s="6">
        <f t="shared" si="28"/>
        <v>89.633629291689545</v>
      </c>
      <c r="G209" s="6">
        <f t="shared" si="28"/>
        <v>30.753990000000229</v>
      </c>
      <c r="H209" s="6">
        <f t="shared" si="29"/>
        <v>43.301270189221938</v>
      </c>
      <c r="I209" s="6">
        <f t="shared" si="29"/>
        <v>4.7140000000000324</v>
      </c>
      <c r="J209" s="6">
        <v>0</v>
      </c>
      <c r="K209" s="6">
        <v>-9.8000000000000007</v>
      </c>
    </row>
    <row r="210" spans="4:11" x14ac:dyDescent="0.3">
      <c r="D210" s="6">
        <v>209</v>
      </c>
      <c r="E210" s="6">
        <f t="shared" si="27"/>
        <v>2.0799999999999996</v>
      </c>
      <c r="F210" s="6">
        <f t="shared" si="28"/>
        <v>90.066641993581769</v>
      </c>
      <c r="G210" s="6">
        <f t="shared" si="28"/>
        <v>30.800640000000229</v>
      </c>
      <c r="H210" s="6">
        <f t="shared" si="29"/>
        <v>43.301270189221938</v>
      </c>
      <c r="I210" s="6">
        <f t="shared" si="29"/>
        <v>4.6160000000000325</v>
      </c>
      <c r="J210" s="6">
        <v>0</v>
      </c>
      <c r="K210" s="6">
        <v>-9.8000000000000007</v>
      </c>
    </row>
    <row r="211" spans="4:11" x14ac:dyDescent="0.3">
      <c r="D211" s="6">
        <v>210</v>
      </c>
      <c r="E211" s="6">
        <f t="shared" si="27"/>
        <v>2.0899999999999994</v>
      </c>
      <c r="F211" s="6">
        <f t="shared" si="28"/>
        <v>90.499654695473993</v>
      </c>
      <c r="G211" s="6">
        <f t="shared" si="28"/>
        <v>30.84631000000023</v>
      </c>
      <c r="H211" s="6">
        <f t="shared" si="29"/>
        <v>43.301270189221938</v>
      </c>
      <c r="I211" s="6">
        <f t="shared" si="29"/>
        <v>4.5180000000000327</v>
      </c>
      <c r="J211" s="6">
        <v>0</v>
      </c>
      <c r="K211" s="6">
        <v>-9.8000000000000007</v>
      </c>
    </row>
    <row r="212" spans="4:11" x14ac:dyDescent="0.3">
      <c r="D212" s="6">
        <v>211</v>
      </c>
      <c r="E212" s="6">
        <f t="shared" si="27"/>
        <v>2.0999999999999992</v>
      </c>
      <c r="F212" s="6">
        <f t="shared" ref="F212:G227" si="30">F211+H211*$B$2+0.5*J211*$B$2^2</f>
        <v>90.932667397366217</v>
      </c>
      <c r="G212" s="6">
        <f t="shared" si="30"/>
        <v>30.891000000000233</v>
      </c>
      <c r="H212" s="6">
        <f t="shared" ref="H212:I227" si="31">H211+J211*$B$2</f>
        <v>43.301270189221938</v>
      </c>
      <c r="I212" s="6">
        <f t="shared" si="31"/>
        <v>4.4200000000000328</v>
      </c>
      <c r="J212" s="6">
        <v>0</v>
      </c>
      <c r="K212" s="6">
        <v>-9.8000000000000007</v>
      </c>
    </row>
    <row r="213" spans="4:11" x14ac:dyDescent="0.3">
      <c r="D213" s="6">
        <v>212</v>
      </c>
      <c r="E213" s="6">
        <f t="shared" si="27"/>
        <v>2.109999999999999</v>
      </c>
      <c r="F213" s="6">
        <f t="shared" si="30"/>
        <v>91.365680099258441</v>
      </c>
      <c r="G213" s="6">
        <f t="shared" si="30"/>
        <v>30.934710000000234</v>
      </c>
      <c r="H213" s="6">
        <f t="shared" si="31"/>
        <v>43.301270189221938</v>
      </c>
      <c r="I213" s="6">
        <f t="shared" si="31"/>
        <v>4.3220000000000329</v>
      </c>
      <c r="J213" s="6">
        <v>0</v>
      </c>
      <c r="K213" s="6">
        <v>-9.8000000000000007</v>
      </c>
    </row>
    <row r="214" spans="4:11" x14ac:dyDescent="0.3">
      <c r="D214" s="6">
        <v>213</v>
      </c>
      <c r="E214" s="6">
        <f t="shared" si="27"/>
        <v>2.1199999999999988</v>
      </c>
      <c r="F214" s="6">
        <f t="shared" si="30"/>
        <v>91.798692801150665</v>
      </c>
      <c r="G214" s="6">
        <f t="shared" si="30"/>
        <v>30.977440000000236</v>
      </c>
      <c r="H214" s="6">
        <f t="shared" si="31"/>
        <v>43.301270189221938</v>
      </c>
      <c r="I214" s="6">
        <f t="shared" si="31"/>
        <v>4.2240000000000331</v>
      </c>
      <c r="J214" s="6">
        <v>0</v>
      </c>
      <c r="K214" s="6">
        <v>-9.8000000000000007</v>
      </c>
    </row>
    <row r="215" spans="4:11" x14ac:dyDescent="0.3">
      <c r="D215" s="6">
        <v>214</v>
      </c>
      <c r="E215" s="6">
        <f t="shared" si="27"/>
        <v>2.1299999999999986</v>
      </c>
      <c r="F215" s="6">
        <f t="shared" si="30"/>
        <v>92.231705503042889</v>
      </c>
      <c r="G215" s="6">
        <f t="shared" si="30"/>
        <v>31.019190000000236</v>
      </c>
      <c r="H215" s="6">
        <f t="shared" si="31"/>
        <v>43.301270189221938</v>
      </c>
      <c r="I215" s="6">
        <f t="shared" si="31"/>
        <v>4.1260000000000332</v>
      </c>
      <c r="J215" s="6">
        <v>0</v>
      </c>
      <c r="K215" s="6">
        <v>-9.8000000000000007</v>
      </c>
    </row>
    <row r="216" spans="4:11" x14ac:dyDescent="0.3">
      <c r="D216" s="6">
        <v>215</v>
      </c>
      <c r="E216" s="6">
        <f t="shared" si="27"/>
        <v>2.1399999999999983</v>
      </c>
      <c r="F216" s="6">
        <f t="shared" si="30"/>
        <v>92.664718204935113</v>
      </c>
      <c r="G216" s="6">
        <f t="shared" si="30"/>
        <v>31.059960000000238</v>
      </c>
      <c r="H216" s="6">
        <f t="shared" si="31"/>
        <v>43.301270189221938</v>
      </c>
      <c r="I216" s="6">
        <f t="shared" si="31"/>
        <v>4.0280000000000333</v>
      </c>
      <c r="J216" s="6">
        <v>0</v>
      </c>
      <c r="K216" s="6">
        <v>-9.8000000000000007</v>
      </c>
    </row>
    <row r="217" spans="4:11" x14ac:dyDescent="0.3">
      <c r="D217" s="6">
        <v>216</v>
      </c>
      <c r="E217" s="6">
        <f t="shared" si="27"/>
        <v>2.1499999999999981</v>
      </c>
      <c r="F217" s="6">
        <f t="shared" si="30"/>
        <v>93.097730906827337</v>
      </c>
      <c r="G217" s="6">
        <f t="shared" si="30"/>
        <v>31.099750000000238</v>
      </c>
      <c r="H217" s="6">
        <f t="shared" si="31"/>
        <v>43.301270189221938</v>
      </c>
      <c r="I217" s="6">
        <f t="shared" si="31"/>
        <v>3.9300000000000335</v>
      </c>
      <c r="J217" s="6">
        <v>0</v>
      </c>
      <c r="K217" s="6">
        <v>-9.8000000000000007</v>
      </c>
    </row>
    <row r="218" spans="4:11" x14ac:dyDescent="0.3">
      <c r="D218" s="6">
        <v>217</v>
      </c>
      <c r="E218" s="6">
        <f t="shared" si="27"/>
        <v>2.1599999999999979</v>
      </c>
      <c r="F218" s="6">
        <f t="shared" si="30"/>
        <v>93.530743608719561</v>
      </c>
      <c r="G218" s="6">
        <f t="shared" si="30"/>
        <v>31.13856000000024</v>
      </c>
      <c r="H218" s="6">
        <f t="shared" si="31"/>
        <v>43.301270189221938</v>
      </c>
      <c r="I218" s="6">
        <f t="shared" si="31"/>
        <v>3.8320000000000336</v>
      </c>
      <c r="J218" s="6">
        <v>0</v>
      </c>
      <c r="K218" s="6">
        <v>-9.8000000000000007</v>
      </c>
    </row>
    <row r="219" spans="4:11" x14ac:dyDescent="0.3">
      <c r="D219" s="6">
        <v>218</v>
      </c>
      <c r="E219" s="6">
        <f t="shared" si="27"/>
        <v>2.1699999999999977</v>
      </c>
      <c r="F219" s="6">
        <f t="shared" si="30"/>
        <v>93.963756310611785</v>
      </c>
      <c r="G219" s="6">
        <f t="shared" si="30"/>
        <v>31.176390000000239</v>
      </c>
      <c r="H219" s="6">
        <f t="shared" si="31"/>
        <v>43.301270189221938</v>
      </c>
      <c r="I219" s="6">
        <f t="shared" si="31"/>
        <v>3.7340000000000337</v>
      </c>
      <c r="J219" s="6">
        <v>0</v>
      </c>
      <c r="K219" s="6">
        <v>-9.8000000000000007</v>
      </c>
    </row>
    <row r="220" spans="4:11" x14ac:dyDescent="0.3">
      <c r="D220" s="6">
        <v>219</v>
      </c>
      <c r="E220" s="6">
        <f t="shared" si="27"/>
        <v>2.1799999999999975</v>
      </c>
      <c r="F220" s="6">
        <f t="shared" si="30"/>
        <v>94.396769012504009</v>
      </c>
      <c r="G220" s="6">
        <f t="shared" si="30"/>
        <v>31.213240000000241</v>
      </c>
      <c r="H220" s="6">
        <f t="shared" si="31"/>
        <v>43.301270189221938</v>
      </c>
      <c r="I220" s="6">
        <f t="shared" si="31"/>
        <v>3.6360000000000339</v>
      </c>
      <c r="J220" s="6">
        <v>0</v>
      </c>
      <c r="K220" s="6">
        <v>-9.8000000000000007</v>
      </c>
    </row>
    <row r="221" spans="4:11" x14ac:dyDescent="0.3">
      <c r="D221" s="6">
        <v>220</v>
      </c>
      <c r="E221" s="6">
        <f t="shared" si="27"/>
        <v>2.1899999999999973</v>
      </c>
      <c r="F221" s="6">
        <f t="shared" si="30"/>
        <v>94.829781714396233</v>
      </c>
      <c r="G221" s="6">
        <f t="shared" si="30"/>
        <v>31.249110000000243</v>
      </c>
      <c r="H221" s="6">
        <f t="shared" si="31"/>
        <v>43.301270189221938</v>
      </c>
      <c r="I221" s="6">
        <f t="shared" si="31"/>
        <v>3.538000000000034</v>
      </c>
      <c r="J221" s="6">
        <v>0</v>
      </c>
      <c r="K221" s="6">
        <v>-9.8000000000000007</v>
      </c>
    </row>
    <row r="222" spans="4:11" x14ac:dyDescent="0.3">
      <c r="D222" s="6">
        <v>221</v>
      </c>
      <c r="E222" s="6">
        <f t="shared" si="27"/>
        <v>2.1999999999999971</v>
      </c>
      <c r="F222" s="6">
        <f t="shared" si="30"/>
        <v>95.262794416288457</v>
      </c>
      <c r="G222" s="6">
        <f t="shared" si="30"/>
        <v>31.284000000000244</v>
      </c>
      <c r="H222" s="6">
        <f t="shared" si="31"/>
        <v>43.301270189221938</v>
      </c>
      <c r="I222" s="6">
        <f t="shared" si="31"/>
        <v>3.4400000000000341</v>
      </c>
      <c r="J222" s="6">
        <v>0</v>
      </c>
      <c r="K222" s="6">
        <v>-9.8000000000000007</v>
      </c>
    </row>
    <row r="223" spans="4:11" x14ac:dyDescent="0.3">
      <c r="D223" s="6">
        <v>222</v>
      </c>
      <c r="E223" s="6">
        <f t="shared" si="27"/>
        <v>2.2099999999999969</v>
      </c>
      <c r="F223" s="6">
        <f t="shared" si="30"/>
        <v>95.695807118180682</v>
      </c>
      <c r="G223" s="6">
        <f t="shared" si="30"/>
        <v>31.317910000000246</v>
      </c>
      <c r="H223" s="6">
        <f t="shared" si="31"/>
        <v>43.301270189221938</v>
      </c>
      <c r="I223" s="6">
        <f t="shared" si="31"/>
        <v>3.3420000000000343</v>
      </c>
      <c r="J223" s="6">
        <v>0</v>
      </c>
      <c r="K223" s="6">
        <v>-9.8000000000000007</v>
      </c>
    </row>
    <row r="224" spans="4:11" x14ac:dyDescent="0.3">
      <c r="D224" s="6">
        <v>223</v>
      </c>
      <c r="E224" s="6">
        <f t="shared" si="27"/>
        <v>2.2199999999999966</v>
      </c>
      <c r="F224" s="6">
        <f t="shared" si="30"/>
        <v>96.128819820072906</v>
      </c>
      <c r="G224" s="6">
        <f t="shared" si="30"/>
        <v>31.350840000000247</v>
      </c>
      <c r="H224" s="6">
        <f t="shared" si="31"/>
        <v>43.301270189221938</v>
      </c>
      <c r="I224" s="6">
        <f t="shared" si="31"/>
        <v>3.2440000000000344</v>
      </c>
      <c r="J224" s="6">
        <v>0</v>
      </c>
      <c r="K224" s="6">
        <v>-9.8000000000000007</v>
      </c>
    </row>
    <row r="225" spans="4:11" x14ac:dyDescent="0.3">
      <c r="D225" s="6">
        <v>224</v>
      </c>
      <c r="E225" s="6">
        <f t="shared" si="27"/>
        <v>2.2299999999999964</v>
      </c>
      <c r="F225" s="6">
        <f t="shared" si="30"/>
        <v>96.56183252196513</v>
      </c>
      <c r="G225" s="6">
        <f t="shared" si="30"/>
        <v>31.382790000000249</v>
      </c>
      <c r="H225" s="6">
        <f t="shared" si="31"/>
        <v>43.301270189221938</v>
      </c>
      <c r="I225" s="6">
        <f t="shared" si="31"/>
        <v>3.1460000000000345</v>
      </c>
      <c r="J225" s="6">
        <v>0</v>
      </c>
      <c r="K225" s="6">
        <v>-9.8000000000000007</v>
      </c>
    </row>
    <row r="226" spans="4:11" x14ac:dyDescent="0.3">
      <c r="D226" s="6">
        <v>225</v>
      </c>
      <c r="E226" s="6">
        <f t="shared" si="27"/>
        <v>2.2399999999999962</v>
      </c>
      <c r="F226" s="6">
        <f t="shared" si="30"/>
        <v>96.994845223857354</v>
      </c>
      <c r="G226" s="6">
        <f t="shared" si="30"/>
        <v>31.413760000000249</v>
      </c>
      <c r="H226" s="6">
        <f t="shared" si="31"/>
        <v>43.301270189221938</v>
      </c>
      <c r="I226" s="6">
        <f t="shared" si="31"/>
        <v>3.0480000000000347</v>
      </c>
      <c r="J226" s="6">
        <v>0</v>
      </c>
      <c r="K226" s="6">
        <v>-9.8000000000000007</v>
      </c>
    </row>
    <row r="227" spans="4:11" x14ac:dyDescent="0.3">
      <c r="D227" s="6">
        <v>226</v>
      </c>
      <c r="E227" s="6">
        <f t="shared" si="27"/>
        <v>2.249999999999996</v>
      </c>
      <c r="F227" s="6">
        <f t="shared" si="30"/>
        <v>97.427857925749578</v>
      </c>
      <c r="G227" s="6">
        <f t="shared" si="30"/>
        <v>31.44375000000025</v>
      </c>
      <c r="H227" s="6">
        <f t="shared" si="31"/>
        <v>43.301270189221938</v>
      </c>
      <c r="I227" s="6">
        <f t="shared" si="31"/>
        <v>2.9500000000000348</v>
      </c>
      <c r="J227" s="6">
        <v>0</v>
      </c>
      <c r="K227" s="6">
        <v>-9.8000000000000007</v>
      </c>
    </row>
    <row r="228" spans="4:11" x14ac:dyDescent="0.3">
      <c r="D228" s="6">
        <v>227</v>
      </c>
      <c r="E228" s="6">
        <f t="shared" si="27"/>
        <v>2.2599999999999958</v>
      </c>
      <c r="F228" s="6">
        <f t="shared" ref="F228:G243" si="32">F227+H227*$B$2+0.5*J227*$B$2^2</f>
        <v>97.860870627641802</v>
      </c>
      <c r="G228" s="6">
        <f t="shared" si="32"/>
        <v>31.47276000000025</v>
      </c>
      <c r="H228" s="6">
        <f t="shared" ref="H228:I243" si="33">H227+J227*$B$2</f>
        <v>43.301270189221938</v>
      </c>
      <c r="I228" s="6">
        <f t="shared" si="33"/>
        <v>2.852000000000035</v>
      </c>
      <c r="J228" s="6">
        <v>0</v>
      </c>
      <c r="K228" s="6">
        <v>-9.8000000000000007</v>
      </c>
    </row>
    <row r="229" spans="4:11" x14ac:dyDescent="0.3">
      <c r="D229" s="6">
        <v>228</v>
      </c>
      <c r="E229" s="6">
        <f t="shared" si="27"/>
        <v>2.2699999999999956</v>
      </c>
      <c r="F229" s="6">
        <f t="shared" si="32"/>
        <v>98.293883329534026</v>
      </c>
      <c r="G229" s="6">
        <f t="shared" si="32"/>
        <v>31.500790000000251</v>
      </c>
      <c r="H229" s="6">
        <f t="shared" si="33"/>
        <v>43.301270189221938</v>
      </c>
      <c r="I229" s="6">
        <f t="shared" si="33"/>
        <v>2.7540000000000351</v>
      </c>
      <c r="J229" s="6">
        <v>0</v>
      </c>
      <c r="K229" s="6">
        <v>-9.8000000000000007</v>
      </c>
    </row>
    <row r="230" spans="4:11" x14ac:dyDescent="0.3">
      <c r="D230" s="6">
        <v>229</v>
      </c>
      <c r="E230" s="6">
        <f t="shared" si="27"/>
        <v>2.2799999999999954</v>
      </c>
      <c r="F230" s="6">
        <f t="shared" si="32"/>
        <v>98.72689603142625</v>
      </c>
      <c r="G230" s="6">
        <f t="shared" si="32"/>
        <v>31.527840000000253</v>
      </c>
      <c r="H230" s="6">
        <f t="shared" si="33"/>
        <v>43.301270189221938</v>
      </c>
      <c r="I230" s="6">
        <f t="shared" si="33"/>
        <v>2.6560000000000352</v>
      </c>
      <c r="J230" s="6">
        <v>0</v>
      </c>
      <c r="K230" s="6">
        <v>-9.8000000000000007</v>
      </c>
    </row>
    <row r="231" spans="4:11" x14ac:dyDescent="0.3">
      <c r="D231" s="6">
        <v>230</v>
      </c>
      <c r="E231" s="6">
        <f t="shared" si="27"/>
        <v>2.2899999999999952</v>
      </c>
      <c r="F231" s="6">
        <f t="shared" si="32"/>
        <v>99.159908733318474</v>
      </c>
      <c r="G231" s="6">
        <f t="shared" si="32"/>
        <v>31.553910000000254</v>
      </c>
      <c r="H231" s="6">
        <f t="shared" si="33"/>
        <v>43.301270189221938</v>
      </c>
      <c r="I231" s="6">
        <f t="shared" si="33"/>
        <v>2.5580000000000354</v>
      </c>
      <c r="J231" s="6">
        <v>0</v>
      </c>
      <c r="K231" s="6">
        <v>-9.8000000000000007</v>
      </c>
    </row>
    <row r="232" spans="4:11" x14ac:dyDescent="0.3">
      <c r="D232" s="6">
        <v>231</v>
      </c>
      <c r="E232" s="6">
        <f t="shared" si="27"/>
        <v>2.2999999999999949</v>
      </c>
      <c r="F232" s="6">
        <f t="shared" si="32"/>
        <v>99.592921435210698</v>
      </c>
      <c r="G232" s="6">
        <f t="shared" si="32"/>
        <v>31.579000000000256</v>
      </c>
      <c r="H232" s="6">
        <f t="shared" si="33"/>
        <v>43.301270189221938</v>
      </c>
      <c r="I232" s="6">
        <f t="shared" si="33"/>
        <v>2.4600000000000355</v>
      </c>
      <c r="J232" s="6">
        <v>0</v>
      </c>
      <c r="K232" s="6">
        <v>-9.8000000000000007</v>
      </c>
    </row>
    <row r="233" spans="4:11" x14ac:dyDescent="0.3">
      <c r="D233" s="6">
        <v>232</v>
      </c>
      <c r="E233" s="6">
        <f t="shared" si="27"/>
        <v>2.3099999999999947</v>
      </c>
      <c r="F233" s="6">
        <f t="shared" si="32"/>
        <v>100.02593413710292</v>
      </c>
      <c r="G233" s="6">
        <f t="shared" si="32"/>
        <v>31.603110000000257</v>
      </c>
      <c r="H233" s="6">
        <f t="shared" si="33"/>
        <v>43.301270189221938</v>
      </c>
      <c r="I233" s="6">
        <f t="shared" si="33"/>
        <v>2.3620000000000356</v>
      </c>
      <c r="J233" s="6">
        <v>0</v>
      </c>
      <c r="K233" s="6">
        <v>-9.8000000000000007</v>
      </c>
    </row>
    <row r="234" spans="4:11" x14ac:dyDescent="0.3">
      <c r="D234" s="6">
        <v>233</v>
      </c>
      <c r="E234" s="6">
        <f t="shared" si="27"/>
        <v>2.3199999999999945</v>
      </c>
      <c r="F234" s="6">
        <f t="shared" si="32"/>
        <v>100.45894683899515</v>
      </c>
      <c r="G234" s="6">
        <f t="shared" si="32"/>
        <v>31.626240000000259</v>
      </c>
      <c r="H234" s="6">
        <f t="shared" si="33"/>
        <v>43.301270189221938</v>
      </c>
      <c r="I234" s="6">
        <f t="shared" si="33"/>
        <v>2.2640000000000358</v>
      </c>
      <c r="J234" s="6">
        <v>0</v>
      </c>
      <c r="K234" s="6">
        <v>-9.8000000000000007</v>
      </c>
    </row>
    <row r="235" spans="4:11" x14ac:dyDescent="0.3">
      <c r="D235" s="6">
        <v>234</v>
      </c>
      <c r="E235" s="6">
        <f t="shared" si="27"/>
        <v>2.3299999999999943</v>
      </c>
      <c r="F235" s="6">
        <f t="shared" si="32"/>
        <v>100.89195954088737</v>
      </c>
      <c r="G235" s="6">
        <f t="shared" si="32"/>
        <v>31.648390000000258</v>
      </c>
      <c r="H235" s="6">
        <f t="shared" si="33"/>
        <v>43.301270189221938</v>
      </c>
      <c r="I235" s="6">
        <f t="shared" si="33"/>
        <v>2.1660000000000359</v>
      </c>
      <c r="J235" s="6">
        <v>0</v>
      </c>
      <c r="K235" s="6">
        <v>-9.8000000000000007</v>
      </c>
    </row>
    <row r="236" spans="4:11" x14ac:dyDescent="0.3">
      <c r="D236" s="6">
        <v>235</v>
      </c>
      <c r="E236" s="6">
        <f t="shared" si="27"/>
        <v>2.3399999999999941</v>
      </c>
      <c r="F236" s="6">
        <f t="shared" si="32"/>
        <v>101.32497224277959</v>
      </c>
      <c r="G236" s="6">
        <f t="shared" si="32"/>
        <v>31.66956000000026</v>
      </c>
      <c r="H236" s="6">
        <f t="shared" si="33"/>
        <v>43.301270189221938</v>
      </c>
      <c r="I236" s="6">
        <f t="shared" si="33"/>
        <v>2.068000000000036</v>
      </c>
      <c r="J236" s="6">
        <v>0</v>
      </c>
      <c r="K236" s="6">
        <v>-9.8000000000000007</v>
      </c>
    </row>
    <row r="237" spans="4:11" x14ac:dyDescent="0.3">
      <c r="D237" s="6">
        <v>236</v>
      </c>
      <c r="E237" s="6">
        <f t="shared" si="27"/>
        <v>2.3499999999999939</v>
      </c>
      <c r="F237" s="6">
        <f t="shared" si="32"/>
        <v>101.75798494467182</v>
      </c>
      <c r="G237" s="6">
        <f t="shared" si="32"/>
        <v>31.689750000000259</v>
      </c>
      <c r="H237" s="6">
        <f t="shared" si="33"/>
        <v>43.301270189221938</v>
      </c>
      <c r="I237" s="6">
        <f t="shared" si="33"/>
        <v>1.9700000000000359</v>
      </c>
      <c r="J237" s="6">
        <v>0</v>
      </c>
      <c r="K237" s="6">
        <v>-9.8000000000000007</v>
      </c>
    </row>
    <row r="238" spans="4:11" x14ac:dyDescent="0.3">
      <c r="D238" s="6">
        <v>237</v>
      </c>
      <c r="E238" s="6">
        <f t="shared" si="27"/>
        <v>2.3599999999999937</v>
      </c>
      <c r="F238" s="6">
        <f t="shared" si="32"/>
        <v>102.19099764656404</v>
      </c>
      <c r="G238" s="6">
        <f t="shared" si="32"/>
        <v>31.70896000000026</v>
      </c>
      <c r="H238" s="6">
        <f t="shared" si="33"/>
        <v>43.301270189221938</v>
      </c>
      <c r="I238" s="6">
        <f t="shared" si="33"/>
        <v>1.8720000000000359</v>
      </c>
      <c r="J238" s="6">
        <v>0</v>
      </c>
      <c r="K238" s="6">
        <v>-9.8000000000000007</v>
      </c>
    </row>
    <row r="239" spans="4:11" x14ac:dyDescent="0.3">
      <c r="D239" s="6">
        <v>238</v>
      </c>
      <c r="E239" s="6">
        <f t="shared" si="27"/>
        <v>2.3699999999999934</v>
      </c>
      <c r="F239" s="6">
        <f t="shared" si="32"/>
        <v>102.62401034845627</v>
      </c>
      <c r="G239" s="6">
        <f t="shared" si="32"/>
        <v>31.727190000000263</v>
      </c>
      <c r="H239" s="6">
        <f t="shared" si="33"/>
        <v>43.301270189221938</v>
      </c>
      <c r="I239" s="6">
        <f t="shared" si="33"/>
        <v>1.7740000000000358</v>
      </c>
      <c r="J239" s="6">
        <v>0</v>
      </c>
      <c r="K239" s="6">
        <v>-9.8000000000000007</v>
      </c>
    </row>
    <row r="240" spans="4:11" x14ac:dyDescent="0.3">
      <c r="D240" s="6">
        <v>239</v>
      </c>
      <c r="E240" s="6">
        <f t="shared" si="27"/>
        <v>2.3799999999999932</v>
      </c>
      <c r="F240" s="6">
        <f t="shared" si="32"/>
        <v>103.05702305034849</v>
      </c>
      <c r="G240" s="6">
        <f t="shared" si="32"/>
        <v>31.744440000000264</v>
      </c>
      <c r="H240" s="6">
        <f t="shared" si="33"/>
        <v>43.301270189221938</v>
      </c>
      <c r="I240" s="6">
        <f t="shared" si="33"/>
        <v>1.6760000000000357</v>
      </c>
      <c r="J240" s="6">
        <v>0</v>
      </c>
      <c r="K240" s="6">
        <v>-9.8000000000000007</v>
      </c>
    </row>
    <row r="241" spans="4:11" x14ac:dyDescent="0.3">
      <c r="D241" s="6">
        <v>240</v>
      </c>
      <c r="E241" s="6">
        <f t="shared" si="27"/>
        <v>2.389999999999993</v>
      </c>
      <c r="F241" s="6">
        <f t="shared" si="32"/>
        <v>103.49003575224071</v>
      </c>
      <c r="G241" s="6">
        <f t="shared" si="32"/>
        <v>31.760710000000266</v>
      </c>
      <c r="H241" s="6">
        <f t="shared" si="33"/>
        <v>43.301270189221938</v>
      </c>
      <c r="I241" s="6">
        <f t="shared" si="33"/>
        <v>1.5780000000000356</v>
      </c>
      <c r="J241" s="6">
        <v>0</v>
      </c>
      <c r="K241" s="6">
        <v>-9.8000000000000007</v>
      </c>
    </row>
    <row r="242" spans="4:11" x14ac:dyDescent="0.3">
      <c r="D242" s="6">
        <v>241</v>
      </c>
      <c r="E242" s="6">
        <f t="shared" si="27"/>
        <v>2.3999999999999928</v>
      </c>
      <c r="F242" s="6">
        <f t="shared" si="32"/>
        <v>103.92304845413294</v>
      </c>
      <c r="G242" s="6">
        <f t="shared" si="32"/>
        <v>31.776000000000266</v>
      </c>
      <c r="H242" s="6">
        <f t="shared" si="33"/>
        <v>43.301270189221938</v>
      </c>
      <c r="I242" s="6">
        <f t="shared" si="33"/>
        <v>1.4800000000000355</v>
      </c>
      <c r="J242" s="6">
        <v>0</v>
      </c>
      <c r="K242" s="6">
        <v>-9.8000000000000007</v>
      </c>
    </row>
    <row r="243" spans="4:11" x14ac:dyDescent="0.3">
      <c r="D243" s="6">
        <v>242</v>
      </c>
      <c r="E243" s="6">
        <f t="shared" si="27"/>
        <v>2.4099999999999926</v>
      </c>
      <c r="F243" s="6">
        <f t="shared" si="32"/>
        <v>104.35606115602516</v>
      </c>
      <c r="G243" s="6">
        <f t="shared" si="32"/>
        <v>31.790310000000268</v>
      </c>
      <c r="H243" s="6">
        <f t="shared" si="33"/>
        <v>43.301270189221938</v>
      </c>
      <c r="I243" s="6">
        <f t="shared" si="33"/>
        <v>1.3820000000000354</v>
      </c>
      <c r="J243" s="6">
        <v>0</v>
      </c>
      <c r="K243" s="6">
        <v>-9.8000000000000007</v>
      </c>
    </row>
    <row r="244" spans="4:11" x14ac:dyDescent="0.3">
      <c r="D244" s="6">
        <v>243</v>
      </c>
      <c r="E244" s="6">
        <f t="shared" si="27"/>
        <v>2.4199999999999924</v>
      </c>
      <c r="F244" s="6">
        <f t="shared" ref="F244:G259" si="34">F243+H243*$B$2+0.5*J243*$B$2^2</f>
        <v>104.78907385791739</v>
      </c>
      <c r="G244" s="6">
        <f t="shared" si="34"/>
        <v>31.803640000000268</v>
      </c>
      <c r="H244" s="6">
        <f t="shared" ref="H244:I259" si="35">H243+J243*$B$2</f>
        <v>43.301270189221938</v>
      </c>
      <c r="I244" s="6">
        <f t="shared" si="35"/>
        <v>1.2840000000000353</v>
      </c>
      <c r="J244" s="6">
        <v>0</v>
      </c>
      <c r="K244" s="6">
        <v>-9.8000000000000007</v>
      </c>
    </row>
    <row r="245" spans="4:11" x14ac:dyDescent="0.3">
      <c r="D245" s="6">
        <v>244</v>
      </c>
      <c r="E245" s="6">
        <f t="shared" si="27"/>
        <v>2.4299999999999922</v>
      </c>
      <c r="F245" s="6">
        <f t="shared" si="34"/>
        <v>105.22208655980961</v>
      </c>
      <c r="G245" s="6">
        <f t="shared" si="34"/>
        <v>31.815990000000269</v>
      </c>
      <c r="H245" s="6">
        <f t="shared" si="35"/>
        <v>43.301270189221938</v>
      </c>
      <c r="I245" s="6">
        <f t="shared" si="35"/>
        <v>1.1860000000000352</v>
      </c>
      <c r="J245" s="6">
        <v>0</v>
      </c>
      <c r="K245" s="6">
        <v>-9.8000000000000007</v>
      </c>
    </row>
    <row r="246" spans="4:11" x14ac:dyDescent="0.3">
      <c r="D246" s="6">
        <v>245</v>
      </c>
      <c r="E246" s="6">
        <f t="shared" si="27"/>
        <v>2.439999999999992</v>
      </c>
      <c r="F246" s="6">
        <f t="shared" si="34"/>
        <v>105.65509926170184</v>
      </c>
      <c r="G246" s="6">
        <f t="shared" si="34"/>
        <v>31.827360000000269</v>
      </c>
      <c r="H246" s="6">
        <f t="shared" si="35"/>
        <v>43.301270189221938</v>
      </c>
      <c r="I246" s="6">
        <f t="shared" si="35"/>
        <v>1.0880000000000352</v>
      </c>
      <c r="J246" s="6">
        <v>0</v>
      </c>
      <c r="K246" s="6">
        <v>-9.8000000000000007</v>
      </c>
    </row>
    <row r="247" spans="4:11" x14ac:dyDescent="0.3">
      <c r="D247" s="6">
        <v>246</v>
      </c>
      <c r="E247" s="6">
        <f t="shared" si="27"/>
        <v>2.4499999999999917</v>
      </c>
      <c r="F247" s="6">
        <f t="shared" si="34"/>
        <v>106.08811196359406</v>
      </c>
      <c r="G247" s="6">
        <f t="shared" si="34"/>
        <v>31.83775000000027</v>
      </c>
      <c r="H247" s="6">
        <f t="shared" si="35"/>
        <v>43.301270189221938</v>
      </c>
      <c r="I247" s="6">
        <f t="shared" si="35"/>
        <v>0.99000000000003519</v>
      </c>
      <c r="J247" s="6">
        <v>0</v>
      </c>
      <c r="K247" s="6">
        <v>-9.8000000000000007</v>
      </c>
    </row>
    <row r="248" spans="4:11" x14ac:dyDescent="0.3">
      <c r="D248" s="6">
        <v>247</v>
      </c>
      <c r="E248" s="6">
        <f t="shared" si="27"/>
        <v>2.4599999999999915</v>
      </c>
      <c r="F248" s="6">
        <f t="shared" si="34"/>
        <v>106.52112466548628</v>
      </c>
      <c r="G248" s="6">
        <f t="shared" si="34"/>
        <v>31.847160000000272</v>
      </c>
      <c r="H248" s="6">
        <f t="shared" si="35"/>
        <v>43.301270189221938</v>
      </c>
      <c r="I248" s="6">
        <f t="shared" si="35"/>
        <v>0.89200000000003521</v>
      </c>
      <c r="J248" s="6">
        <v>0</v>
      </c>
      <c r="K248" s="6">
        <v>-9.8000000000000007</v>
      </c>
    </row>
    <row r="249" spans="4:11" x14ac:dyDescent="0.3">
      <c r="D249" s="6">
        <v>248</v>
      </c>
      <c r="E249" s="6">
        <f t="shared" si="27"/>
        <v>2.4699999999999913</v>
      </c>
      <c r="F249" s="6">
        <f t="shared" si="34"/>
        <v>106.95413736737851</v>
      </c>
      <c r="G249" s="6">
        <f t="shared" si="34"/>
        <v>31.855590000000273</v>
      </c>
      <c r="H249" s="6">
        <f t="shared" si="35"/>
        <v>43.301270189221938</v>
      </c>
      <c r="I249" s="6">
        <f t="shared" si="35"/>
        <v>0.79400000000003523</v>
      </c>
      <c r="J249" s="6">
        <v>0</v>
      </c>
      <c r="K249" s="6">
        <v>-9.8000000000000007</v>
      </c>
    </row>
    <row r="250" spans="4:11" x14ac:dyDescent="0.3">
      <c r="D250" s="6">
        <v>249</v>
      </c>
      <c r="E250" s="6">
        <f t="shared" si="27"/>
        <v>2.4799999999999911</v>
      </c>
      <c r="F250" s="6">
        <f t="shared" si="34"/>
        <v>107.38715006927073</v>
      </c>
      <c r="G250" s="6">
        <f t="shared" si="34"/>
        <v>31.863040000000275</v>
      </c>
      <c r="H250" s="6">
        <f t="shared" si="35"/>
        <v>43.301270189221938</v>
      </c>
      <c r="I250" s="6">
        <f t="shared" si="35"/>
        <v>0.69600000000003526</v>
      </c>
      <c r="J250" s="6">
        <v>0</v>
      </c>
      <c r="K250" s="6">
        <v>-9.8000000000000007</v>
      </c>
    </row>
    <row r="251" spans="4:11" x14ac:dyDescent="0.3">
      <c r="D251" s="6">
        <v>250</v>
      </c>
      <c r="E251" s="6">
        <f t="shared" si="27"/>
        <v>2.4899999999999909</v>
      </c>
      <c r="F251" s="6">
        <f t="shared" si="34"/>
        <v>107.82016277116296</v>
      </c>
      <c r="G251" s="6">
        <f t="shared" si="34"/>
        <v>31.869510000000275</v>
      </c>
      <c r="H251" s="6">
        <f t="shared" si="35"/>
        <v>43.301270189221938</v>
      </c>
      <c r="I251" s="6">
        <f t="shared" si="35"/>
        <v>0.59800000000003528</v>
      </c>
      <c r="J251" s="6">
        <v>0</v>
      </c>
      <c r="K251" s="6">
        <v>-9.8000000000000007</v>
      </c>
    </row>
    <row r="252" spans="4:11" x14ac:dyDescent="0.3">
      <c r="D252" s="6">
        <v>251</v>
      </c>
      <c r="E252" s="6">
        <f t="shared" si="27"/>
        <v>2.4999999999999907</v>
      </c>
      <c r="F252" s="6">
        <f t="shared" si="34"/>
        <v>108.25317547305518</v>
      </c>
      <c r="G252" s="6">
        <f t="shared" si="34"/>
        <v>31.875000000000277</v>
      </c>
      <c r="H252" s="6">
        <f t="shared" si="35"/>
        <v>43.301270189221938</v>
      </c>
      <c r="I252" s="6">
        <f t="shared" si="35"/>
        <v>0.50000000000003531</v>
      </c>
      <c r="J252" s="6">
        <v>0</v>
      </c>
      <c r="K252" s="6">
        <v>-9.8000000000000007</v>
      </c>
    </row>
    <row r="253" spans="4:11" x14ac:dyDescent="0.3">
      <c r="D253" s="6">
        <v>252</v>
      </c>
      <c r="E253" s="6">
        <f t="shared" si="27"/>
        <v>2.5099999999999905</v>
      </c>
      <c r="F253" s="6">
        <f t="shared" si="34"/>
        <v>108.6861881749474</v>
      </c>
      <c r="G253" s="6">
        <f t="shared" si="34"/>
        <v>31.879510000000277</v>
      </c>
      <c r="H253" s="6">
        <f t="shared" si="35"/>
        <v>43.301270189221938</v>
      </c>
      <c r="I253" s="6">
        <f t="shared" si="35"/>
        <v>0.40200000000003533</v>
      </c>
      <c r="J253" s="6">
        <v>0</v>
      </c>
      <c r="K253" s="6">
        <v>-9.8000000000000007</v>
      </c>
    </row>
    <row r="254" spans="4:11" x14ac:dyDescent="0.3">
      <c r="D254" s="6">
        <v>253</v>
      </c>
      <c r="E254" s="6">
        <f t="shared" si="27"/>
        <v>2.5199999999999902</v>
      </c>
      <c r="F254" s="6">
        <f t="shared" si="34"/>
        <v>109.11920087683963</v>
      </c>
      <c r="G254" s="6">
        <f t="shared" si="34"/>
        <v>31.883040000000278</v>
      </c>
      <c r="H254" s="6">
        <f t="shared" si="35"/>
        <v>43.301270189221938</v>
      </c>
      <c r="I254" s="6">
        <f t="shared" si="35"/>
        <v>0.30400000000003535</v>
      </c>
      <c r="J254" s="6">
        <v>0</v>
      </c>
      <c r="K254" s="6">
        <v>-9.8000000000000007</v>
      </c>
    </row>
    <row r="255" spans="4:11" x14ac:dyDescent="0.3">
      <c r="D255" s="6">
        <v>254</v>
      </c>
      <c r="E255" s="6">
        <f t="shared" si="27"/>
        <v>2.52999999999999</v>
      </c>
      <c r="F255" s="6">
        <f t="shared" si="34"/>
        <v>109.55221357873185</v>
      </c>
      <c r="G255" s="6">
        <f t="shared" si="34"/>
        <v>31.885590000000278</v>
      </c>
      <c r="H255" s="6">
        <f t="shared" si="35"/>
        <v>43.301270189221938</v>
      </c>
      <c r="I255" s="6">
        <f t="shared" si="35"/>
        <v>0.20600000000003535</v>
      </c>
      <c r="J255" s="6">
        <v>0</v>
      </c>
      <c r="K255" s="6">
        <v>-9.8000000000000007</v>
      </c>
    </row>
    <row r="256" spans="4:11" x14ac:dyDescent="0.3">
      <c r="D256" s="6">
        <v>255</v>
      </c>
      <c r="E256" s="6">
        <f t="shared" si="27"/>
        <v>2.5399999999999898</v>
      </c>
      <c r="F256" s="6">
        <f t="shared" si="34"/>
        <v>109.98522628062408</v>
      </c>
      <c r="G256" s="6">
        <f t="shared" si="34"/>
        <v>31.887160000000279</v>
      </c>
      <c r="H256" s="6">
        <f t="shared" si="35"/>
        <v>43.301270189221938</v>
      </c>
      <c r="I256" s="6">
        <f t="shared" si="35"/>
        <v>0.10800000000003535</v>
      </c>
      <c r="J256" s="6">
        <v>0</v>
      </c>
      <c r="K256" s="6">
        <v>-9.8000000000000007</v>
      </c>
    </row>
    <row r="257" spans="4:11" x14ac:dyDescent="0.3">
      <c r="D257" s="6">
        <v>256</v>
      </c>
      <c r="E257" s="6">
        <f t="shared" si="27"/>
        <v>2.5499999999999896</v>
      </c>
      <c r="F257" s="6">
        <f t="shared" si="34"/>
        <v>110.4182389825163</v>
      </c>
      <c r="G257" s="6">
        <f t="shared" si="34"/>
        <v>31.887750000000281</v>
      </c>
      <c r="H257" s="6">
        <f t="shared" si="35"/>
        <v>43.301270189221938</v>
      </c>
      <c r="I257" s="6">
        <f t="shared" si="35"/>
        <v>1.0000000000035342E-2</v>
      </c>
      <c r="J257" s="6">
        <v>0</v>
      </c>
      <c r="K257" s="6">
        <v>-9.8000000000000007</v>
      </c>
    </row>
    <row r="258" spans="4:11" x14ac:dyDescent="0.3">
      <c r="D258" s="6">
        <v>257</v>
      </c>
      <c r="E258" s="6">
        <f t="shared" si="27"/>
        <v>2.5599999999999894</v>
      </c>
      <c r="F258" s="6">
        <f t="shared" si="34"/>
        <v>110.85125168440852</v>
      </c>
      <c r="G258" s="6">
        <f t="shared" si="34"/>
        <v>31.887360000000282</v>
      </c>
      <c r="H258" s="6">
        <f t="shared" si="35"/>
        <v>43.301270189221938</v>
      </c>
      <c r="I258" s="6">
        <f t="shared" si="35"/>
        <v>-8.7999999999964662E-2</v>
      </c>
      <c r="J258" s="6">
        <v>0</v>
      </c>
      <c r="K258" s="6">
        <v>-9.8000000000000007</v>
      </c>
    </row>
    <row r="259" spans="4:11" x14ac:dyDescent="0.3">
      <c r="D259" s="6">
        <v>258</v>
      </c>
      <c r="E259" s="6">
        <f t="shared" si="27"/>
        <v>2.5699999999999892</v>
      </c>
      <c r="F259" s="6">
        <f t="shared" si="34"/>
        <v>111.28426438630075</v>
      </c>
      <c r="G259" s="6">
        <f t="shared" si="34"/>
        <v>31.885990000000284</v>
      </c>
      <c r="H259" s="6">
        <f t="shared" si="35"/>
        <v>43.301270189221938</v>
      </c>
      <c r="I259" s="6">
        <f t="shared" si="35"/>
        <v>-0.18599999999996467</v>
      </c>
      <c r="J259" s="6">
        <v>0</v>
      </c>
      <c r="K259" s="6">
        <v>-9.8000000000000007</v>
      </c>
    </row>
    <row r="260" spans="4:11" x14ac:dyDescent="0.3">
      <c r="D260" s="6">
        <v>259</v>
      </c>
      <c r="E260" s="6">
        <f t="shared" ref="E260:E323" si="36">$B$2+E259</f>
        <v>2.579999999999989</v>
      </c>
      <c r="F260" s="6">
        <f t="shared" ref="F260:G275" si="37">F259+H259*$B$2+0.5*J259*$B$2^2</f>
        <v>111.71727708819297</v>
      </c>
      <c r="G260" s="6">
        <f t="shared" si="37"/>
        <v>31.883640000000284</v>
      </c>
      <c r="H260" s="6">
        <f t="shared" ref="H260:I275" si="38">H259+J259*$B$2</f>
        <v>43.301270189221938</v>
      </c>
      <c r="I260" s="6">
        <f t="shared" si="38"/>
        <v>-0.28399999999996467</v>
      </c>
      <c r="J260" s="6">
        <v>0</v>
      </c>
      <c r="K260" s="6">
        <v>-9.8000000000000007</v>
      </c>
    </row>
    <row r="261" spans="4:11" x14ac:dyDescent="0.3">
      <c r="D261" s="6">
        <v>260</v>
      </c>
      <c r="E261" s="6">
        <f t="shared" si="36"/>
        <v>2.5899999999999888</v>
      </c>
      <c r="F261" s="6">
        <f t="shared" si="37"/>
        <v>112.1502897900852</v>
      </c>
      <c r="G261" s="6">
        <f t="shared" si="37"/>
        <v>31.880310000000286</v>
      </c>
      <c r="H261" s="6">
        <f t="shared" si="38"/>
        <v>43.301270189221938</v>
      </c>
      <c r="I261" s="6">
        <f t="shared" si="38"/>
        <v>-0.3819999999999647</v>
      </c>
      <c r="J261" s="6">
        <v>0</v>
      </c>
      <c r="K261" s="6">
        <v>-9.8000000000000007</v>
      </c>
    </row>
    <row r="262" spans="4:11" x14ac:dyDescent="0.3">
      <c r="D262" s="6">
        <v>261</v>
      </c>
      <c r="E262" s="6">
        <f t="shared" si="36"/>
        <v>2.5999999999999885</v>
      </c>
      <c r="F262" s="6">
        <f t="shared" si="37"/>
        <v>112.58330249197742</v>
      </c>
      <c r="G262" s="6">
        <f t="shared" si="37"/>
        <v>31.876000000000285</v>
      </c>
      <c r="H262" s="6">
        <f t="shared" si="38"/>
        <v>43.301270189221938</v>
      </c>
      <c r="I262" s="6">
        <f t="shared" si="38"/>
        <v>-0.47999999999996468</v>
      </c>
      <c r="J262" s="6">
        <v>0</v>
      </c>
      <c r="K262" s="6">
        <v>-9.8000000000000007</v>
      </c>
    </row>
    <row r="263" spans="4:11" x14ac:dyDescent="0.3">
      <c r="D263" s="6">
        <v>262</v>
      </c>
      <c r="E263" s="6">
        <f t="shared" si="36"/>
        <v>2.6099999999999883</v>
      </c>
      <c r="F263" s="6">
        <f t="shared" si="37"/>
        <v>113.01631519386964</v>
      </c>
      <c r="G263" s="6">
        <f t="shared" si="37"/>
        <v>31.870710000000287</v>
      </c>
      <c r="H263" s="6">
        <f t="shared" si="38"/>
        <v>43.301270189221938</v>
      </c>
      <c r="I263" s="6">
        <f t="shared" si="38"/>
        <v>-0.57799999999996465</v>
      </c>
      <c r="J263" s="6">
        <v>0</v>
      </c>
      <c r="K263" s="6">
        <v>-9.8000000000000007</v>
      </c>
    </row>
    <row r="264" spans="4:11" x14ac:dyDescent="0.3">
      <c r="D264" s="6">
        <v>263</v>
      </c>
      <c r="E264" s="6">
        <f t="shared" si="36"/>
        <v>2.6199999999999881</v>
      </c>
      <c r="F264" s="6">
        <f t="shared" si="37"/>
        <v>113.44932789576187</v>
      </c>
      <c r="G264" s="6">
        <f t="shared" si="37"/>
        <v>31.86444000000029</v>
      </c>
      <c r="H264" s="6">
        <f t="shared" si="38"/>
        <v>43.301270189221938</v>
      </c>
      <c r="I264" s="6">
        <f t="shared" si="38"/>
        <v>-0.67599999999996463</v>
      </c>
      <c r="J264" s="6">
        <v>0</v>
      </c>
      <c r="K264" s="6">
        <v>-9.8000000000000007</v>
      </c>
    </row>
    <row r="265" spans="4:11" x14ac:dyDescent="0.3">
      <c r="D265" s="6">
        <v>264</v>
      </c>
      <c r="E265" s="6">
        <f t="shared" si="36"/>
        <v>2.6299999999999879</v>
      </c>
      <c r="F265" s="6">
        <f t="shared" si="37"/>
        <v>113.88234059765409</v>
      </c>
      <c r="G265" s="6">
        <f t="shared" si="37"/>
        <v>31.857190000000291</v>
      </c>
      <c r="H265" s="6">
        <f t="shared" si="38"/>
        <v>43.301270189221938</v>
      </c>
      <c r="I265" s="6">
        <f t="shared" si="38"/>
        <v>-0.77399999999996461</v>
      </c>
      <c r="J265" s="6">
        <v>0</v>
      </c>
      <c r="K265" s="6">
        <v>-9.8000000000000007</v>
      </c>
    </row>
    <row r="266" spans="4:11" x14ac:dyDescent="0.3">
      <c r="D266" s="6">
        <v>265</v>
      </c>
      <c r="E266" s="6">
        <f t="shared" si="36"/>
        <v>2.6399999999999877</v>
      </c>
      <c r="F266" s="6">
        <f t="shared" si="37"/>
        <v>114.31535329954632</v>
      </c>
      <c r="G266" s="6">
        <f t="shared" si="37"/>
        <v>31.848960000000293</v>
      </c>
      <c r="H266" s="6">
        <f t="shared" si="38"/>
        <v>43.301270189221938</v>
      </c>
      <c r="I266" s="6">
        <f t="shared" si="38"/>
        <v>-0.87199999999996458</v>
      </c>
      <c r="J266" s="6">
        <v>0</v>
      </c>
      <c r="K266" s="6">
        <v>-9.8000000000000007</v>
      </c>
    </row>
    <row r="267" spans="4:11" x14ac:dyDescent="0.3">
      <c r="D267" s="6">
        <v>266</v>
      </c>
      <c r="E267" s="6">
        <f t="shared" si="36"/>
        <v>2.6499999999999875</v>
      </c>
      <c r="F267" s="6">
        <f t="shared" si="37"/>
        <v>114.74836600143854</v>
      </c>
      <c r="G267" s="6">
        <f t="shared" si="37"/>
        <v>31.839750000000294</v>
      </c>
      <c r="H267" s="6">
        <f t="shared" si="38"/>
        <v>43.301270189221938</v>
      </c>
      <c r="I267" s="6">
        <f t="shared" si="38"/>
        <v>-0.96999999999996456</v>
      </c>
      <c r="J267" s="6">
        <v>0</v>
      </c>
      <c r="K267" s="6">
        <v>-9.8000000000000007</v>
      </c>
    </row>
    <row r="268" spans="4:11" x14ac:dyDescent="0.3">
      <c r="D268" s="6">
        <v>267</v>
      </c>
      <c r="E268" s="6">
        <f t="shared" si="36"/>
        <v>2.6599999999999873</v>
      </c>
      <c r="F268" s="6">
        <f t="shared" si="37"/>
        <v>115.18137870333076</v>
      </c>
      <c r="G268" s="6">
        <f t="shared" si="37"/>
        <v>31.829560000000296</v>
      </c>
      <c r="H268" s="6">
        <f t="shared" si="38"/>
        <v>43.301270189221938</v>
      </c>
      <c r="I268" s="6">
        <f t="shared" si="38"/>
        <v>-1.0679999999999645</v>
      </c>
      <c r="J268" s="6">
        <v>0</v>
      </c>
      <c r="K268" s="6">
        <v>-9.8000000000000007</v>
      </c>
    </row>
    <row r="269" spans="4:11" x14ac:dyDescent="0.3">
      <c r="D269" s="6">
        <v>268</v>
      </c>
      <c r="E269" s="6">
        <f t="shared" si="36"/>
        <v>2.6699999999999871</v>
      </c>
      <c r="F269" s="6">
        <f t="shared" si="37"/>
        <v>115.61439140522299</v>
      </c>
      <c r="G269" s="6">
        <f t="shared" si="37"/>
        <v>31.818390000000296</v>
      </c>
      <c r="H269" s="6">
        <f t="shared" si="38"/>
        <v>43.301270189221938</v>
      </c>
      <c r="I269" s="6">
        <f t="shared" si="38"/>
        <v>-1.1659999999999646</v>
      </c>
      <c r="J269" s="6">
        <v>0</v>
      </c>
      <c r="K269" s="6">
        <v>-9.8000000000000007</v>
      </c>
    </row>
    <row r="270" spans="4:11" x14ac:dyDescent="0.3">
      <c r="D270" s="6">
        <v>269</v>
      </c>
      <c r="E270" s="6">
        <f t="shared" si="36"/>
        <v>2.6799999999999868</v>
      </c>
      <c r="F270" s="6">
        <f t="shared" si="37"/>
        <v>116.04740410711521</v>
      </c>
      <c r="G270" s="6">
        <f t="shared" si="37"/>
        <v>31.806240000000297</v>
      </c>
      <c r="H270" s="6">
        <f t="shared" si="38"/>
        <v>43.301270189221938</v>
      </c>
      <c r="I270" s="6">
        <f t="shared" si="38"/>
        <v>-1.2639999999999647</v>
      </c>
      <c r="J270" s="6">
        <v>0</v>
      </c>
      <c r="K270" s="6">
        <v>-9.8000000000000007</v>
      </c>
    </row>
    <row r="271" spans="4:11" x14ac:dyDescent="0.3">
      <c r="D271" s="6">
        <v>270</v>
      </c>
      <c r="E271" s="6">
        <f t="shared" si="36"/>
        <v>2.6899999999999866</v>
      </c>
      <c r="F271" s="6">
        <f t="shared" si="37"/>
        <v>116.48041680900744</v>
      </c>
      <c r="G271" s="6">
        <f t="shared" si="37"/>
        <v>31.793110000000297</v>
      </c>
      <c r="H271" s="6">
        <f t="shared" si="38"/>
        <v>43.301270189221938</v>
      </c>
      <c r="I271" s="6">
        <f t="shared" si="38"/>
        <v>-1.3619999999999648</v>
      </c>
      <c r="J271" s="6">
        <v>0</v>
      </c>
      <c r="K271" s="6">
        <v>-9.8000000000000007</v>
      </c>
    </row>
    <row r="272" spans="4:11" x14ac:dyDescent="0.3">
      <c r="D272" s="6">
        <v>271</v>
      </c>
      <c r="E272" s="6">
        <f t="shared" si="36"/>
        <v>2.6999999999999864</v>
      </c>
      <c r="F272" s="6">
        <f t="shared" si="37"/>
        <v>116.91342951089966</v>
      </c>
      <c r="G272" s="6">
        <f t="shared" si="37"/>
        <v>31.779000000000298</v>
      </c>
      <c r="H272" s="6">
        <f t="shared" si="38"/>
        <v>43.301270189221938</v>
      </c>
      <c r="I272" s="6">
        <f t="shared" si="38"/>
        <v>-1.4599999999999649</v>
      </c>
      <c r="J272" s="6">
        <v>0</v>
      </c>
      <c r="K272" s="6">
        <v>-9.8000000000000007</v>
      </c>
    </row>
    <row r="273" spans="4:11" x14ac:dyDescent="0.3">
      <c r="D273" s="6">
        <v>272</v>
      </c>
      <c r="E273" s="6">
        <f t="shared" si="36"/>
        <v>2.7099999999999862</v>
      </c>
      <c r="F273" s="6">
        <f t="shared" si="37"/>
        <v>117.34644221279189</v>
      </c>
      <c r="G273" s="6">
        <f t="shared" si="37"/>
        <v>31.763910000000301</v>
      </c>
      <c r="H273" s="6">
        <f t="shared" si="38"/>
        <v>43.301270189221938</v>
      </c>
      <c r="I273" s="6">
        <f t="shared" si="38"/>
        <v>-1.557999999999965</v>
      </c>
      <c r="J273" s="6">
        <v>0</v>
      </c>
      <c r="K273" s="6">
        <v>-9.8000000000000007</v>
      </c>
    </row>
    <row r="274" spans="4:11" x14ac:dyDescent="0.3">
      <c r="D274" s="6">
        <v>273</v>
      </c>
      <c r="E274" s="6">
        <f t="shared" si="36"/>
        <v>2.719999999999986</v>
      </c>
      <c r="F274" s="6">
        <f t="shared" si="37"/>
        <v>117.77945491468411</v>
      </c>
      <c r="G274" s="6">
        <f t="shared" si="37"/>
        <v>31.747840000000302</v>
      </c>
      <c r="H274" s="6">
        <f t="shared" si="38"/>
        <v>43.301270189221938</v>
      </c>
      <c r="I274" s="6">
        <f t="shared" si="38"/>
        <v>-1.6559999999999651</v>
      </c>
      <c r="J274" s="6">
        <v>0</v>
      </c>
      <c r="K274" s="6">
        <v>-9.8000000000000007</v>
      </c>
    </row>
    <row r="275" spans="4:11" x14ac:dyDescent="0.3">
      <c r="D275" s="6">
        <v>274</v>
      </c>
      <c r="E275" s="6">
        <f t="shared" si="36"/>
        <v>2.7299999999999858</v>
      </c>
      <c r="F275" s="6">
        <f t="shared" si="37"/>
        <v>118.21246761657633</v>
      </c>
      <c r="G275" s="6">
        <f t="shared" si="37"/>
        <v>31.730790000000304</v>
      </c>
      <c r="H275" s="6">
        <f t="shared" si="38"/>
        <v>43.301270189221938</v>
      </c>
      <c r="I275" s="6">
        <f t="shared" si="38"/>
        <v>-1.7539999999999651</v>
      </c>
      <c r="J275" s="6">
        <v>0</v>
      </c>
      <c r="K275" s="6">
        <v>-9.8000000000000007</v>
      </c>
    </row>
    <row r="276" spans="4:11" x14ac:dyDescent="0.3">
      <c r="D276" s="6">
        <v>275</v>
      </c>
      <c r="E276" s="6">
        <f t="shared" si="36"/>
        <v>2.7399999999999856</v>
      </c>
      <c r="F276" s="6">
        <f t="shared" ref="F276:G291" si="39">F275+H275*$B$2+0.5*J275*$B$2^2</f>
        <v>118.64548031846856</v>
      </c>
      <c r="G276" s="6">
        <f t="shared" si="39"/>
        <v>31.712760000000305</v>
      </c>
      <c r="H276" s="6">
        <f t="shared" ref="H276:I291" si="40">H275+J275*$B$2</f>
        <v>43.301270189221938</v>
      </c>
      <c r="I276" s="6">
        <f t="shared" si="40"/>
        <v>-1.8519999999999652</v>
      </c>
      <c r="J276" s="6">
        <v>0</v>
      </c>
      <c r="K276" s="6">
        <v>-9.8000000000000007</v>
      </c>
    </row>
    <row r="277" spans="4:11" x14ac:dyDescent="0.3">
      <c r="D277" s="6">
        <v>276</v>
      </c>
      <c r="E277" s="6">
        <f t="shared" si="36"/>
        <v>2.7499999999999853</v>
      </c>
      <c r="F277" s="6">
        <f t="shared" si="39"/>
        <v>119.07849302036078</v>
      </c>
      <c r="G277" s="6">
        <f t="shared" si="39"/>
        <v>31.693750000000307</v>
      </c>
      <c r="H277" s="6">
        <f t="shared" si="40"/>
        <v>43.301270189221938</v>
      </c>
      <c r="I277" s="6">
        <f t="shared" si="40"/>
        <v>-1.9499999999999653</v>
      </c>
      <c r="J277" s="6">
        <v>0</v>
      </c>
      <c r="K277" s="6">
        <v>-9.8000000000000007</v>
      </c>
    </row>
    <row r="278" spans="4:11" x14ac:dyDescent="0.3">
      <c r="D278" s="6">
        <v>277</v>
      </c>
      <c r="E278" s="6">
        <f t="shared" si="36"/>
        <v>2.7599999999999851</v>
      </c>
      <c r="F278" s="6">
        <f t="shared" si="39"/>
        <v>119.51150572225301</v>
      </c>
      <c r="G278" s="6">
        <f t="shared" si="39"/>
        <v>31.673760000000307</v>
      </c>
      <c r="H278" s="6">
        <f t="shared" si="40"/>
        <v>43.301270189221938</v>
      </c>
      <c r="I278" s="6">
        <f t="shared" si="40"/>
        <v>-2.0479999999999654</v>
      </c>
      <c r="J278" s="6">
        <v>0</v>
      </c>
      <c r="K278" s="6">
        <v>-9.8000000000000007</v>
      </c>
    </row>
    <row r="279" spans="4:11" x14ac:dyDescent="0.3">
      <c r="D279" s="6">
        <v>278</v>
      </c>
      <c r="E279" s="6">
        <f t="shared" si="36"/>
        <v>2.7699999999999849</v>
      </c>
      <c r="F279" s="6">
        <f t="shared" si="39"/>
        <v>119.94451842414523</v>
      </c>
      <c r="G279" s="6">
        <f t="shared" si="39"/>
        <v>31.652790000000309</v>
      </c>
      <c r="H279" s="6">
        <f t="shared" si="40"/>
        <v>43.301270189221938</v>
      </c>
      <c r="I279" s="6">
        <f t="shared" si="40"/>
        <v>-2.1459999999999653</v>
      </c>
      <c r="J279" s="6">
        <v>0</v>
      </c>
      <c r="K279" s="6">
        <v>-9.8000000000000007</v>
      </c>
    </row>
    <row r="280" spans="4:11" x14ac:dyDescent="0.3">
      <c r="D280" s="6">
        <v>279</v>
      </c>
      <c r="E280" s="6">
        <f t="shared" si="36"/>
        <v>2.7799999999999847</v>
      </c>
      <c r="F280" s="6">
        <f t="shared" si="39"/>
        <v>120.37753112603745</v>
      </c>
      <c r="G280" s="6">
        <f t="shared" si="39"/>
        <v>31.630840000000308</v>
      </c>
      <c r="H280" s="6">
        <f t="shared" si="40"/>
        <v>43.301270189221938</v>
      </c>
      <c r="I280" s="6">
        <f t="shared" si="40"/>
        <v>-2.2439999999999651</v>
      </c>
      <c r="J280" s="6">
        <v>0</v>
      </c>
      <c r="K280" s="6">
        <v>-9.8000000000000007</v>
      </c>
    </row>
    <row r="281" spans="4:11" x14ac:dyDescent="0.3">
      <c r="D281" s="6">
        <v>280</v>
      </c>
      <c r="E281" s="6">
        <f t="shared" si="36"/>
        <v>2.7899999999999845</v>
      </c>
      <c r="F281" s="6">
        <f t="shared" si="39"/>
        <v>120.81054382792968</v>
      </c>
      <c r="G281" s="6">
        <f t="shared" si="39"/>
        <v>31.607910000000309</v>
      </c>
      <c r="H281" s="6">
        <f t="shared" si="40"/>
        <v>43.301270189221938</v>
      </c>
      <c r="I281" s="6">
        <f t="shared" si="40"/>
        <v>-2.341999999999965</v>
      </c>
      <c r="J281" s="6">
        <v>0</v>
      </c>
      <c r="K281" s="6">
        <v>-9.8000000000000007</v>
      </c>
    </row>
    <row r="282" spans="4:11" x14ac:dyDescent="0.3">
      <c r="D282" s="6">
        <v>281</v>
      </c>
      <c r="E282" s="6">
        <f t="shared" si="36"/>
        <v>2.7999999999999843</v>
      </c>
      <c r="F282" s="6">
        <f t="shared" si="39"/>
        <v>121.2435565298219</v>
      </c>
      <c r="G282" s="6">
        <f t="shared" si="39"/>
        <v>31.584000000000312</v>
      </c>
      <c r="H282" s="6">
        <f t="shared" si="40"/>
        <v>43.301270189221938</v>
      </c>
      <c r="I282" s="6">
        <f t="shared" si="40"/>
        <v>-2.4399999999999649</v>
      </c>
      <c r="J282" s="6">
        <v>0</v>
      </c>
      <c r="K282" s="6">
        <v>-9.8000000000000007</v>
      </c>
    </row>
    <row r="283" spans="4:11" x14ac:dyDescent="0.3">
      <c r="D283" s="6">
        <v>282</v>
      </c>
      <c r="E283" s="6">
        <f t="shared" si="36"/>
        <v>2.8099999999999841</v>
      </c>
      <c r="F283" s="6">
        <f t="shared" si="39"/>
        <v>121.67656923171413</v>
      </c>
      <c r="G283" s="6">
        <f t="shared" si="39"/>
        <v>31.559110000000313</v>
      </c>
      <c r="H283" s="6">
        <f t="shared" si="40"/>
        <v>43.301270189221938</v>
      </c>
      <c r="I283" s="6">
        <f t="shared" si="40"/>
        <v>-2.5379999999999647</v>
      </c>
      <c r="J283" s="6">
        <v>0</v>
      </c>
      <c r="K283" s="6">
        <v>-9.8000000000000007</v>
      </c>
    </row>
    <row r="284" spans="4:11" x14ac:dyDescent="0.3">
      <c r="D284" s="6">
        <v>283</v>
      </c>
      <c r="E284" s="6">
        <f t="shared" si="36"/>
        <v>2.8199999999999839</v>
      </c>
      <c r="F284" s="6">
        <f t="shared" si="39"/>
        <v>122.10958193360635</v>
      </c>
      <c r="G284" s="6">
        <f t="shared" si="39"/>
        <v>31.533240000000315</v>
      </c>
      <c r="H284" s="6">
        <f t="shared" si="40"/>
        <v>43.301270189221938</v>
      </c>
      <c r="I284" s="6">
        <f t="shared" si="40"/>
        <v>-2.6359999999999646</v>
      </c>
      <c r="J284" s="6">
        <v>0</v>
      </c>
      <c r="K284" s="6">
        <v>-9.8000000000000007</v>
      </c>
    </row>
    <row r="285" spans="4:11" x14ac:dyDescent="0.3">
      <c r="D285" s="6">
        <v>284</v>
      </c>
      <c r="E285" s="6">
        <f t="shared" si="36"/>
        <v>2.8299999999999836</v>
      </c>
      <c r="F285" s="6">
        <f t="shared" si="39"/>
        <v>122.54259463549857</v>
      </c>
      <c r="G285" s="6">
        <f t="shared" si="39"/>
        <v>31.506390000000316</v>
      </c>
      <c r="H285" s="6">
        <f t="shared" si="40"/>
        <v>43.301270189221938</v>
      </c>
      <c r="I285" s="6">
        <f t="shared" si="40"/>
        <v>-2.7339999999999645</v>
      </c>
      <c r="J285" s="6">
        <v>0</v>
      </c>
      <c r="K285" s="6">
        <v>-9.8000000000000007</v>
      </c>
    </row>
    <row r="286" spans="4:11" x14ac:dyDescent="0.3">
      <c r="D286" s="6">
        <v>285</v>
      </c>
      <c r="E286" s="6">
        <f t="shared" si="36"/>
        <v>2.8399999999999834</v>
      </c>
      <c r="F286" s="6">
        <f t="shared" si="39"/>
        <v>122.9756073373908</v>
      </c>
      <c r="G286" s="6">
        <f t="shared" si="39"/>
        <v>31.478560000000318</v>
      </c>
      <c r="H286" s="6">
        <f t="shared" si="40"/>
        <v>43.301270189221938</v>
      </c>
      <c r="I286" s="6">
        <f t="shared" si="40"/>
        <v>-2.8319999999999643</v>
      </c>
      <c r="J286" s="6">
        <v>0</v>
      </c>
      <c r="K286" s="6">
        <v>-9.8000000000000007</v>
      </c>
    </row>
    <row r="287" spans="4:11" x14ac:dyDescent="0.3">
      <c r="D287" s="6">
        <v>286</v>
      </c>
      <c r="E287" s="6">
        <f t="shared" si="36"/>
        <v>2.8499999999999832</v>
      </c>
      <c r="F287" s="6">
        <f t="shared" si="39"/>
        <v>123.40862003928302</v>
      </c>
      <c r="G287" s="6">
        <f t="shared" si="39"/>
        <v>31.449750000000318</v>
      </c>
      <c r="H287" s="6">
        <f t="shared" si="40"/>
        <v>43.301270189221938</v>
      </c>
      <c r="I287" s="6">
        <f t="shared" si="40"/>
        <v>-2.9299999999999642</v>
      </c>
      <c r="J287" s="6">
        <v>0</v>
      </c>
      <c r="K287" s="6">
        <v>-9.8000000000000007</v>
      </c>
    </row>
    <row r="288" spans="4:11" x14ac:dyDescent="0.3">
      <c r="D288" s="6">
        <v>287</v>
      </c>
      <c r="E288" s="6">
        <f t="shared" si="36"/>
        <v>2.859999999999983</v>
      </c>
      <c r="F288" s="6">
        <f t="shared" si="39"/>
        <v>123.84163274117525</v>
      </c>
      <c r="G288" s="6">
        <f t="shared" si="39"/>
        <v>31.419960000000319</v>
      </c>
      <c r="H288" s="6">
        <f t="shared" si="40"/>
        <v>43.301270189221938</v>
      </c>
      <c r="I288" s="6">
        <f t="shared" si="40"/>
        <v>-3.0279999999999641</v>
      </c>
      <c r="J288" s="6">
        <v>0</v>
      </c>
      <c r="K288" s="6">
        <v>-9.8000000000000007</v>
      </c>
    </row>
    <row r="289" spans="4:11" x14ac:dyDescent="0.3">
      <c r="D289" s="6">
        <v>288</v>
      </c>
      <c r="E289" s="6">
        <f t="shared" si="36"/>
        <v>2.8699999999999828</v>
      </c>
      <c r="F289" s="6">
        <f t="shared" si="39"/>
        <v>124.27464544306747</v>
      </c>
      <c r="G289" s="6">
        <f t="shared" si="39"/>
        <v>31.389190000000319</v>
      </c>
      <c r="H289" s="6">
        <f t="shared" si="40"/>
        <v>43.301270189221938</v>
      </c>
      <c r="I289" s="6">
        <f t="shared" si="40"/>
        <v>-3.1259999999999639</v>
      </c>
      <c r="J289" s="6">
        <v>0</v>
      </c>
      <c r="K289" s="6">
        <v>-9.8000000000000007</v>
      </c>
    </row>
    <row r="290" spans="4:11" x14ac:dyDescent="0.3">
      <c r="D290" s="6">
        <v>289</v>
      </c>
      <c r="E290" s="6">
        <f t="shared" si="36"/>
        <v>2.8799999999999826</v>
      </c>
      <c r="F290" s="6">
        <f t="shared" si="39"/>
        <v>124.70765814495969</v>
      </c>
      <c r="G290" s="6">
        <f t="shared" si="39"/>
        <v>31.35744000000032</v>
      </c>
      <c r="H290" s="6">
        <f t="shared" si="40"/>
        <v>43.301270189221938</v>
      </c>
      <c r="I290" s="6">
        <f t="shared" si="40"/>
        <v>-3.2239999999999638</v>
      </c>
      <c r="J290" s="6">
        <v>0</v>
      </c>
      <c r="K290" s="6">
        <v>-9.8000000000000007</v>
      </c>
    </row>
    <row r="291" spans="4:11" x14ac:dyDescent="0.3">
      <c r="D291" s="6">
        <v>290</v>
      </c>
      <c r="E291" s="6">
        <f t="shared" si="36"/>
        <v>2.8899999999999824</v>
      </c>
      <c r="F291" s="6">
        <f t="shared" si="39"/>
        <v>125.14067084685192</v>
      </c>
      <c r="G291" s="6">
        <f t="shared" si="39"/>
        <v>31.324710000000323</v>
      </c>
      <c r="H291" s="6">
        <f t="shared" si="40"/>
        <v>43.301270189221938</v>
      </c>
      <c r="I291" s="6">
        <f t="shared" si="40"/>
        <v>-3.3219999999999636</v>
      </c>
      <c r="J291" s="6">
        <v>0</v>
      </c>
      <c r="K291" s="6">
        <v>-9.8000000000000007</v>
      </c>
    </row>
    <row r="292" spans="4:11" x14ac:dyDescent="0.3">
      <c r="D292" s="6">
        <v>291</v>
      </c>
      <c r="E292" s="6">
        <f t="shared" si="36"/>
        <v>2.8999999999999821</v>
      </c>
      <c r="F292" s="6">
        <f t="shared" ref="F292:G307" si="41">F291+H291*$B$2+0.5*J291*$B$2^2</f>
        <v>125.57368354874414</v>
      </c>
      <c r="G292" s="6">
        <f t="shared" si="41"/>
        <v>31.291000000000324</v>
      </c>
      <c r="H292" s="6">
        <f t="shared" ref="H292:I307" si="42">H291+J291*$B$2</f>
        <v>43.301270189221938</v>
      </c>
      <c r="I292" s="6">
        <f t="shared" si="42"/>
        <v>-3.4199999999999635</v>
      </c>
      <c r="J292" s="6">
        <v>0</v>
      </c>
      <c r="K292" s="6">
        <v>-9.8000000000000007</v>
      </c>
    </row>
    <row r="293" spans="4:11" x14ac:dyDescent="0.3">
      <c r="D293" s="6">
        <v>292</v>
      </c>
      <c r="E293" s="6">
        <f t="shared" si="36"/>
        <v>2.9099999999999819</v>
      </c>
      <c r="F293" s="6">
        <f t="shared" si="41"/>
        <v>126.00669625063637</v>
      </c>
      <c r="G293" s="6">
        <f t="shared" si="41"/>
        <v>31.256310000000326</v>
      </c>
      <c r="H293" s="6">
        <f t="shared" si="42"/>
        <v>43.301270189221938</v>
      </c>
      <c r="I293" s="6">
        <f t="shared" si="42"/>
        <v>-3.5179999999999634</v>
      </c>
      <c r="J293" s="6">
        <v>0</v>
      </c>
      <c r="K293" s="6">
        <v>-9.8000000000000007</v>
      </c>
    </row>
    <row r="294" spans="4:11" x14ac:dyDescent="0.3">
      <c r="D294" s="6">
        <v>293</v>
      </c>
      <c r="E294" s="6">
        <f t="shared" si="36"/>
        <v>2.9199999999999817</v>
      </c>
      <c r="F294" s="6">
        <f t="shared" si="41"/>
        <v>126.43970895252859</v>
      </c>
      <c r="G294" s="6">
        <f t="shared" si="41"/>
        <v>31.220640000000326</v>
      </c>
      <c r="H294" s="6">
        <f t="shared" si="42"/>
        <v>43.301270189221938</v>
      </c>
      <c r="I294" s="6">
        <f t="shared" si="42"/>
        <v>-3.6159999999999632</v>
      </c>
      <c r="J294" s="6">
        <v>0</v>
      </c>
      <c r="K294" s="6">
        <v>-9.8000000000000007</v>
      </c>
    </row>
    <row r="295" spans="4:11" x14ac:dyDescent="0.3">
      <c r="D295" s="6">
        <v>294</v>
      </c>
      <c r="E295" s="6">
        <f t="shared" si="36"/>
        <v>2.9299999999999815</v>
      </c>
      <c r="F295" s="6">
        <f t="shared" si="41"/>
        <v>126.87272165442081</v>
      </c>
      <c r="G295" s="6">
        <f t="shared" si="41"/>
        <v>31.183990000000328</v>
      </c>
      <c r="H295" s="6">
        <f t="shared" si="42"/>
        <v>43.301270189221938</v>
      </c>
      <c r="I295" s="6">
        <f t="shared" si="42"/>
        <v>-3.7139999999999631</v>
      </c>
      <c r="J295" s="6">
        <v>0</v>
      </c>
      <c r="K295" s="6">
        <v>-9.8000000000000007</v>
      </c>
    </row>
    <row r="296" spans="4:11" x14ac:dyDescent="0.3">
      <c r="D296" s="6">
        <v>295</v>
      </c>
      <c r="E296" s="6">
        <f t="shared" si="36"/>
        <v>2.9399999999999813</v>
      </c>
      <c r="F296" s="6">
        <f t="shared" si="41"/>
        <v>127.30573435631304</v>
      </c>
      <c r="G296" s="6">
        <f t="shared" si="41"/>
        <v>31.146360000000328</v>
      </c>
      <c r="H296" s="6">
        <f t="shared" si="42"/>
        <v>43.301270189221938</v>
      </c>
      <c r="I296" s="6">
        <f t="shared" si="42"/>
        <v>-3.811999999999963</v>
      </c>
      <c r="J296" s="6">
        <v>0</v>
      </c>
      <c r="K296" s="6">
        <v>-9.8000000000000007</v>
      </c>
    </row>
    <row r="297" spans="4:11" x14ac:dyDescent="0.3">
      <c r="D297" s="6">
        <v>296</v>
      </c>
      <c r="E297" s="6">
        <f t="shared" si="36"/>
        <v>2.9499999999999811</v>
      </c>
      <c r="F297" s="6">
        <f t="shared" si="41"/>
        <v>127.73874705820526</v>
      </c>
      <c r="G297" s="6">
        <f t="shared" si="41"/>
        <v>31.10775000000033</v>
      </c>
      <c r="H297" s="6">
        <f t="shared" si="42"/>
        <v>43.301270189221938</v>
      </c>
      <c r="I297" s="6">
        <f t="shared" si="42"/>
        <v>-3.9099999999999628</v>
      </c>
      <c r="J297" s="6">
        <v>0</v>
      </c>
      <c r="K297" s="6">
        <v>-9.8000000000000007</v>
      </c>
    </row>
    <row r="298" spans="4:11" x14ac:dyDescent="0.3">
      <c r="D298" s="6">
        <v>297</v>
      </c>
      <c r="E298" s="6">
        <f t="shared" si="36"/>
        <v>2.9599999999999809</v>
      </c>
      <c r="F298" s="6">
        <f t="shared" si="41"/>
        <v>128.17175976009747</v>
      </c>
      <c r="G298" s="6">
        <f t="shared" si="41"/>
        <v>31.068160000000329</v>
      </c>
      <c r="H298" s="6">
        <f t="shared" si="42"/>
        <v>43.301270189221938</v>
      </c>
      <c r="I298" s="6">
        <f t="shared" si="42"/>
        <v>-4.0079999999999627</v>
      </c>
      <c r="J298" s="6">
        <v>0</v>
      </c>
      <c r="K298" s="6">
        <v>-9.8000000000000007</v>
      </c>
    </row>
    <row r="299" spans="4:11" x14ac:dyDescent="0.3">
      <c r="D299" s="6">
        <v>298</v>
      </c>
      <c r="E299" s="6">
        <f t="shared" si="36"/>
        <v>2.9699999999999807</v>
      </c>
      <c r="F299" s="6">
        <f t="shared" si="41"/>
        <v>128.60477246198968</v>
      </c>
      <c r="G299" s="6">
        <f t="shared" si="41"/>
        <v>31.02759000000033</v>
      </c>
      <c r="H299" s="6">
        <f t="shared" si="42"/>
        <v>43.301270189221938</v>
      </c>
      <c r="I299" s="6">
        <f t="shared" si="42"/>
        <v>-4.1059999999999626</v>
      </c>
      <c r="J299" s="6">
        <v>0</v>
      </c>
      <c r="K299" s="6">
        <v>-9.8000000000000007</v>
      </c>
    </row>
    <row r="300" spans="4:11" x14ac:dyDescent="0.3">
      <c r="D300" s="6">
        <v>299</v>
      </c>
      <c r="E300" s="6">
        <f t="shared" si="36"/>
        <v>2.9799999999999804</v>
      </c>
      <c r="F300" s="6">
        <f t="shared" si="41"/>
        <v>129.03778516388189</v>
      </c>
      <c r="G300" s="6">
        <f t="shared" si="41"/>
        <v>30.986040000000333</v>
      </c>
      <c r="H300" s="6">
        <f t="shared" si="42"/>
        <v>43.301270189221938</v>
      </c>
      <c r="I300" s="6">
        <f t="shared" si="42"/>
        <v>-4.2039999999999624</v>
      </c>
      <c r="J300" s="6">
        <v>0</v>
      </c>
      <c r="K300" s="6">
        <v>-9.8000000000000007</v>
      </c>
    </row>
    <row r="301" spans="4:11" x14ac:dyDescent="0.3">
      <c r="D301" s="6">
        <v>300</v>
      </c>
      <c r="E301" s="6">
        <f t="shared" si="36"/>
        <v>2.9899999999999802</v>
      </c>
      <c r="F301" s="6">
        <f t="shared" si="41"/>
        <v>129.4707978657741</v>
      </c>
      <c r="G301" s="6">
        <f t="shared" si="41"/>
        <v>30.943510000000334</v>
      </c>
      <c r="H301" s="6">
        <f t="shared" si="42"/>
        <v>43.301270189221938</v>
      </c>
      <c r="I301" s="6">
        <f t="shared" si="42"/>
        <v>-4.3019999999999623</v>
      </c>
      <c r="J301" s="6">
        <v>0</v>
      </c>
      <c r="K301" s="6">
        <v>-9.8000000000000007</v>
      </c>
    </row>
    <row r="302" spans="4:11" x14ac:dyDescent="0.3">
      <c r="D302" s="6">
        <v>301</v>
      </c>
      <c r="E302" s="6">
        <f t="shared" si="36"/>
        <v>2.99999999999998</v>
      </c>
      <c r="F302" s="6">
        <f t="shared" si="41"/>
        <v>129.90381056766631</v>
      </c>
      <c r="G302" s="6">
        <f t="shared" si="41"/>
        <v>30.900000000000336</v>
      </c>
      <c r="H302" s="6">
        <f t="shared" si="42"/>
        <v>43.301270189221938</v>
      </c>
      <c r="I302" s="6">
        <f t="shared" si="42"/>
        <v>-4.3999999999999622</v>
      </c>
      <c r="J302" s="6">
        <v>0</v>
      </c>
      <c r="K302" s="6">
        <v>-9.8000000000000007</v>
      </c>
    </row>
    <row r="303" spans="4:11" x14ac:dyDescent="0.3">
      <c r="D303" s="6">
        <v>302</v>
      </c>
      <c r="E303" s="6">
        <f t="shared" si="36"/>
        <v>3.0099999999999798</v>
      </c>
      <c r="F303" s="6">
        <f t="shared" si="41"/>
        <v>130.33682326955852</v>
      </c>
      <c r="G303" s="6">
        <f t="shared" si="41"/>
        <v>30.855510000000336</v>
      </c>
      <c r="H303" s="6">
        <f t="shared" si="42"/>
        <v>43.301270189221938</v>
      </c>
      <c r="I303" s="6">
        <f t="shared" si="42"/>
        <v>-4.497999999999962</v>
      </c>
      <c r="J303" s="6">
        <v>0</v>
      </c>
      <c r="K303" s="6">
        <v>-9.8000000000000007</v>
      </c>
    </row>
    <row r="304" spans="4:11" x14ac:dyDescent="0.3">
      <c r="D304" s="6">
        <v>303</v>
      </c>
      <c r="E304" s="6">
        <f t="shared" si="36"/>
        <v>3.0199999999999796</v>
      </c>
      <c r="F304" s="6">
        <f t="shared" si="41"/>
        <v>130.76983597145073</v>
      </c>
      <c r="G304" s="6">
        <f t="shared" si="41"/>
        <v>30.810040000000338</v>
      </c>
      <c r="H304" s="6">
        <f t="shared" si="42"/>
        <v>43.301270189221938</v>
      </c>
      <c r="I304" s="6">
        <f t="shared" si="42"/>
        <v>-4.5959999999999619</v>
      </c>
      <c r="J304" s="6">
        <v>0</v>
      </c>
      <c r="K304" s="6">
        <v>-9.8000000000000007</v>
      </c>
    </row>
    <row r="305" spans="4:11" x14ac:dyDescent="0.3">
      <c r="D305" s="6">
        <v>304</v>
      </c>
      <c r="E305" s="6">
        <f t="shared" si="36"/>
        <v>3.0299999999999794</v>
      </c>
      <c r="F305" s="6">
        <f t="shared" si="41"/>
        <v>131.20284867334294</v>
      </c>
      <c r="G305" s="6">
        <f t="shared" si="41"/>
        <v>30.763590000000338</v>
      </c>
      <c r="H305" s="6">
        <f t="shared" si="42"/>
        <v>43.301270189221938</v>
      </c>
      <c r="I305" s="6">
        <f t="shared" si="42"/>
        <v>-4.6939999999999618</v>
      </c>
      <c r="J305" s="6">
        <v>0</v>
      </c>
      <c r="K305" s="6">
        <v>-9.8000000000000007</v>
      </c>
    </row>
    <row r="306" spans="4:11" x14ac:dyDescent="0.3">
      <c r="D306" s="6">
        <v>305</v>
      </c>
      <c r="E306" s="6">
        <f t="shared" si="36"/>
        <v>3.0399999999999792</v>
      </c>
      <c r="F306" s="6">
        <f t="shared" si="41"/>
        <v>131.63586137523515</v>
      </c>
      <c r="G306" s="6">
        <f t="shared" si="41"/>
        <v>30.71616000000034</v>
      </c>
      <c r="H306" s="6">
        <f t="shared" si="42"/>
        <v>43.301270189221938</v>
      </c>
      <c r="I306" s="6">
        <f t="shared" si="42"/>
        <v>-4.7919999999999616</v>
      </c>
      <c r="J306" s="6">
        <v>0</v>
      </c>
      <c r="K306" s="6">
        <v>-9.8000000000000007</v>
      </c>
    </row>
    <row r="307" spans="4:11" x14ac:dyDescent="0.3">
      <c r="D307" s="6">
        <v>306</v>
      </c>
      <c r="E307" s="6">
        <f t="shared" si="36"/>
        <v>3.049999999999979</v>
      </c>
      <c r="F307" s="6">
        <f t="shared" si="41"/>
        <v>132.06887407712736</v>
      </c>
      <c r="G307" s="6">
        <f t="shared" si="41"/>
        <v>30.667750000000339</v>
      </c>
      <c r="H307" s="6">
        <f t="shared" si="42"/>
        <v>43.301270189221938</v>
      </c>
      <c r="I307" s="6">
        <f t="shared" si="42"/>
        <v>-4.8899999999999615</v>
      </c>
      <c r="J307" s="6">
        <v>0</v>
      </c>
      <c r="K307" s="6">
        <v>-9.8000000000000007</v>
      </c>
    </row>
    <row r="308" spans="4:11" x14ac:dyDescent="0.3">
      <c r="D308" s="6">
        <v>307</v>
      </c>
      <c r="E308" s="6">
        <f t="shared" si="36"/>
        <v>3.0599999999999787</v>
      </c>
      <c r="F308" s="6">
        <f t="shared" ref="F308:G323" si="43">F307+H307*$B$2+0.5*J307*$B$2^2</f>
        <v>132.50188677901957</v>
      </c>
      <c r="G308" s="6">
        <f t="shared" si="43"/>
        <v>30.61836000000034</v>
      </c>
      <c r="H308" s="6">
        <f t="shared" ref="H308:I323" si="44">H307+J307*$B$2</f>
        <v>43.301270189221938</v>
      </c>
      <c r="I308" s="6">
        <f t="shared" si="44"/>
        <v>-4.9879999999999614</v>
      </c>
      <c r="J308" s="6">
        <v>0</v>
      </c>
      <c r="K308" s="6">
        <v>-9.8000000000000007</v>
      </c>
    </row>
    <row r="309" spans="4:11" x14ac:dyDescent="0.3">
      <c r="D309" s="6">
        <v>308</v>
      </c>
      <c r="E309" s="6">
        <f t="shared" si="36"/>
        <v>3.0699999999999785</v>
      </c>
      <c r="F309" s="6">
        <f t="shared" si="43"/>
        <v>132.93489948091178</v>
      </c>
      <c r="G309" s="6">
        <f t="shared" si="43"/>
        <v>30.567990000000343</v>
      </c>
      <c r="H309" s="6">
        <f t="shared" si="44"/>
        <v>43.301270189221938</v>
      </c>
      <c r="I309" s="6">
        <f t="shared" si="44"/>
        <v>-5.0859999999999612</v>
      </c>
      <c r="J309" s="6">
        <v>0</v>
      </c>
      <c r="K309" s="6">
        <v>-9.8000000000000007</v>
      </c>
    </row>
    <row r="310" spans="4:11" x14ac:dyDescent="0.3">
      <c r="D310" s="6">
        <v>309</v>
      </c>
      <c r="E310" s="6">
        <f t="shared" si="36"/>
        <v>3.0799999999999783</v>
      </c>
      <c r="F310" s="6">
        <f t="shared" si="43"/>
        <v>133.36791218280399</v>
      </c>
      <c r="G310" s="6">
        <f t="shared" si="43"/>
        <v>30.516640000000343</v>
      </c>
      <c r="H310" s="6">
        <f t="shared" si="44"/>
        <v>43.301270189221938</v>
      </c>
      <c r="I310" s="6">
        <f t="shared" si="44"/>
        <v>-5.1839999999999611</v>
      </c>
      <c r="J310" s="6">
        <v>0</v>
      </c>
      <c r="K310" s="6">
        <v>-9.8000000000000007</v>
      </c>
    </row>
    <row r="311" spans="4:11" x14ac:dyDescent="0.3">
      <c r="D311" s="6">
        <v>310</v>
      </c>
      <c r="E311" s="6">
        <f t="shared" si="36"/>
        <v>3.0899999999999781</v>
      </c>
      <c r="F311" s="6">
        <f t="shared" si="43"/>
        <v>133.8009248846962</v>
      </c>
      <c r="G311" s="6">
        <f t="shared" si="43"/>
        <v>30.464310000000346</v>
      </c>
      <c r="H311" s="6">
        <f t="shared" si="44"/>
        <v>43.301270189221938</v>
      </c>
      <c r="I311" s="6">
        <f t="shared" si="44"/>
        <v>-5.2819999999999609</v>
      </c>
      <c r="J311" s="6">
        <v>0</v>
      </c>
      <c r="K311" s="6">
        <v>-9.8000000000000007</v>
      </c>
    </row>
    <row r="312" spans="4:11" x14ac:dyDescent="0.3">
      <c r="D312" s="6">
        <v>311</v>
      </c>
      <c r="E312" s="6">
        <f t="shared" si="36"/>
        <v>3.0999999999999779</v>
      </c>
      <c r="F312" s="6">
        <f t="shared" si="43"/>
        <v>134.23393758658841</v>
      </c>
      <c r="G312" s="6">
        <f t="shared" si="43"/>
        <v>30.411000000000346</v>
      </c>
      <c r="H312" s="6">
        <f t="shared" si="44"/>
        <v>43.301270189221938</v>
      </c>
      <c r="I312" s="6">
        <f t="shared" si="44"/>
        <v>-5.3799999999999608</v>
      </c>
      <c r="J312" s="6">
        <v>0</v>
      </c>
      <c r="K312" s="6">
        <v>-9.8000000000000007</v>
      </c>
    </row>
    <row r="313" spans="4:11" x14ac:dyDescent="0.3">
      <c r="D313" s="6">
        <v>312</v>
      </c>
      <c r="E313" s="6">
        <f t="shared" si="36"/>
        <v>3.1099999999999777</v>
      </c>
      <c r="F313" s="6">
        <f t="shared" si="43"/>
        <v>134.66695028848062</v>
      </c>
      <c r="G313" s="6">
        <f t="shared" si="43"/>
        <v>30.356710000000348</v>
      </c>
      <c r="H313" s="6">
        <f t="shared" si="44"/>
        <v>43.301270189221938</v>
      </c>
      <c r="I313" s="6">
        <f t="shared" si="44"/>
        <v>-5.4779999999999607</v>
      </c>
      <c r="J313" s="6">
        <v>0</v>
      </c>
      <c r="K313" s="6">
        <v>-9.8000000000000007</v>
      </c>
    </row>
    <row r="314" spans="4:11" x14ac:dyDescent="0.3">
      <c r="D314" s="6">
        <v>313</v>
      </c>
      <c r="E314" s="6">
        <f t="shared" si="36"/>
        <v>3.1199999999999775</v>
      </c>
      <c r="F314" s="6">
        <f t="shared" si="43"/>
        <v>135.09996299037283</v>
      </c>
      <c r="G314" s="6">
        <f t="shared" si="43"/>
        <v>30.301440000000348</v>
      </c>
      <c r="H314" s="6">
        <f t="shared" si="44"/>
        <v>43.301270189221938</v>
      </c>
      <c r="I314" s="6">
        <f t="shared" si="44"/>
        <v>-5.5759999999999605</v>
      </c>
      <c r="J314" s="6">
        <v>0</v>
      </c>
      <c r="K314" s="6">
        <v>-9.8000000000000007</v>
      </c>
    </row>
    <row r="315" spans="4:11" x14ac:dyDescent="0.3">
      <c r="D315" s="6">
        <v>314</v>
      </c>
      <c r="E315" s="6">
        <f t="shared" si="36"/>
        <v>3.1299999999999772</v>
      </c>
      <c r="F315" s="6">
        <f t="shared" si="43"/>
        <v>135.53297569226504</v>
      </c>
      <c r="G315" s="6">
        <f t="shared" si="43"/>
        <v>30.245190000000349</v>
      </c>
      <c r="H315" s="6">
        <f t="shared" si="44"/>
        <v>43.301270189221938</v>
      </c>
      <c r="I315" s="6">
        <f t="shared" si="44"/>
        <v>-5.6739999999999604</v>
      </c>
      <c r="J315" s="6">
        <v>0</v>
      </c>
      <c r="K315" s="6">
        <v>-9.8000000000000007</v>
      </c>
    </row>
    <row r="316" spans="4:11" x14ac:dyDescent="0.3">
      <c r="D316" s="6">
        <v>315</v>
      </c>
      <c r="E316" s="6">
        <f t="shared" si="36"/>
        <v>3.139999999999977</v>
      </c>
      <c r="F316" s="6">
        <f t="shared" si="43"/>
        <v>135.96598839415725</v>
      </c>
      <c r="G316" s="6">
        <f t="shared" si="43"/>
        <v>30.187960000000349</v>
      </c>
      <c r="H316" s="6">
        <f t="shared" si="44"/>
        <v>43.301270189221938</v>
      </c>
      <c r="I316" s="6">
        <f t="shared" si="44"/>
        <v>-5.7719999999999603</v>
      </c>
      <c r="J316" s="6">
        <v>0</v>
      </c>
      <c r="K316" s="6">
        <v>-9.8000000000000007</v>
      </c>
    </row>
    <row r="317" spans="4:11" x14ac:dyDescent="0.3">
      <c r="D317" s="6">
        <v>316</v>
      </c>
      <c r="E317" s="6">
        <f t="shared" si="36"/>
        <v>3.1499999999999768</v>
      </c>
      <c r="F317" s="6">
        <f t="shared" si="43"/>
        <v>136.39900109604946</v>
      </c>
      <c r="G317" s="6">
        <f t="shared" si="43"/>
        <v>30.12975000000035</v>
      </c>
      <c r="H317" s="6">
        <f t="shared" si="44"/>
        <v>43.301270189221938</v>
      </c>
      <c r="I317" s="6">
        <f t="shared" si="44"/>
        <v>-5.8699999999999601</v>
      </c>
      <c r="J317" s="6">
        <v>0</v>
      </c>
      <c r="K317" s="6">
        <v>-9.8000000000000007</v>
      </c>
    </row>
    <row r="318" spans="4:11" x14ac:dyDescent="0.3">
      <c r="D318" s="6">
        <v>317</v>
      </c>
      <c r="E318" s="6">
        <f t="shared" si="36"/>
        <v>3.1599999999999766</v>
      </c>
      <c r="F318" s="6">
        <f t="shared" si="43"/>
        <v>136.83201379794167</v>
      </c>
      <c r="G318" s="6">
        <f t="shared" si="43"/>
        <v>30.070560000000352</v>
      </c>
      <c r="H318" s="6">
        <f t="shared" si="44"/>
        <v>43.301270189221938</v>
      </c>
      <c r="I318" s="6">
        <f t="shared" si="44"/>
        <v>-5.96799999999996</v>
      </c>
      <c r="J318" s="6">
        <v>0</v>
      </c>
      <c r="K318" s="6">
        <v>-9.8000000000000007</v>
      </c>
    </row>
    <row r="319" spans="4:11" x14ac:dyDescent="0.3">
      <c r="D319" s="6">
        <v>318</v>
      </c>
      <c r="E319" s="6">
        <f t="shared" si="36"/>
        <v>3.1699999999999764</v>
      </c>
      <c r="F319" s="6">
        <f t="shared" si="43"/>
        <v>137.26502649983388</v>
      </c>
      <c r="G319" s="6">
        <f t="shared" si="43"/>
        <v>30.010390000000353</v>
      </c>
      <c r="H319" s="6">
        <f t="shared" si="44"/>
        <v>43.301270189221938</v>
      </c>
      <c r="I319" s="6">
        <f t="shared" si="44"/>
        <v>-6.0659999999999599</v>
      </c>
      <c r="J319" s="6">
        <v>0</v>
      </c>
      <c r="K319" s="6">
        <v>-9.8000000000000007</v>
      </c>
    </row>
    <row r="320" spans="4:11" x14ac:dyDescent="0.3">
      <c r="D320" s="6">
        <v>319</v>
      </c>
      <c r="E320" s="6">
        <f t="shared" si="36"/>
        <v>3.1799999999999762</v>
      </c>
      <c r="F320" s="6">
        <f t="shared" si="43"/>
        <v>137.69803920172609</v>
      </c>
      <c r="G320" s="6">
        <f t="shared" si="43"/>
        <v>29.949240000000355</v>
      </c>
      <c r="H320" s="6">
        <f t="shared" si="44"/>
        <v>43.301270189221938</v>
      </c>
      <c r="I320" s="6">
        <f t="shared" si="44"/>
        <v>-6.1639999999999597</v>
      </c>
      <c r="J320" s="6">
        <v>0</v>
      </c>
      <c r="K320" s="6">
        <v>-9.8000000000000007</v>
      </c>
    </row>
    <row r="321" spans="4:11" x14ac:dyDescent="0.3">
      <c r="D321" s="6">
        <v>320</v>
      </c>
      <c r="E321" s="6">
        <f t="shared" si="36"/>
        <v>3.189999999999976</v>
      </c>
      <c r="F321" s="6">
        <f t="shared" si="43"/>
        <v>138.1310519036183</v>
      </c>
      <c r="G321" s="6">
        <f t="shared" si="43"/>
        <v>29.887110000000355</v>
      </c>
      <c r="H321" s="6">
        <f t="shared" si="44"/>
        <v>43.301270189221938</v>
      </c>
      <c r="I321" s="6">
        <f t="shared" si="44"/>
        <v>-6.2619999999999596</v>
      </c>
      <c r="J321" s="6">
        <v>0</v>
      </c>
      <c r="K321" s="6">
        <v>-9.8000000000000007</v>
      </c>
    </row>
    <row r="322" spans="4:11" x14ac:dyDescent="0.3">
      <c r="D322" s="6">
        <v>321</v>
      </c>
      <c r="E322" s="6">
        <f t="shared" si="36"/>
        <v>3.1999999999999758</v>
      </c>
      <c r="F322" s="6">
        <f t="shared" si="43"/>
        <v>138.56406460551051</v>
      </c>
      <c r="G322" s="6">
        <f t="shared" si="43"/>
        <v>29.824000000000357</v>
      </c>
      <c r="H322" s="6">
        <f t="shared" si="44"/>
        <v>43.301270189221938</v>
      </c>
      <c r="I322" s="6">
        <f t="shared" si="44"/>
        <v>-6.3599999999999595</v>
      </c>
      <c r="J322" s="6">
        <v>0</v>
      </c>
      <c r="K322" s="6">
        <v>-9.8000000000000007</v>
      </c>
    </row>
    <row r="323" spans="4:11" x14ac:dyDescent="0.3">
      <c r="D323" s="6">
        <v>322</v>
      </c>
      <c r="E323" s="6">
        <f t="shared" si="36"/>
        <v>3.2099999999999755</v>
      </c>
      <c r="F323" s="6">
        <f t="shared" si="43"/>
        <v>138.99707730740272</v>
      </c>
      <c r="G323" s="6">
        <f t="shared" si="43"/>
        <v>29.759910000000357</v>
      </c>
      <c r="H323" s="6">
        <f t="shared" si="44"/>
        <v>43.301270189221938</v>
      </c>
      <c r="I323" s="6">
        <f t="shared" si="44"/>
        <v>-6.4579999999999593</v>
      </c>
      <c r="J323" s="6">
        <v>0</v>
      </c>
      <c r="K323" s="6">
        <v>-9.8000000000000007</v>
      </c>
    </row>
    <row r="324" spans="4:11" x14ac:dyDescent="0.3">
      <c r="D324" s="6">
        <v>323</v>
      </c>
      <c r="E324" s="6">
        <f t="shared" ref="E324:E387" si="45">$B$2+E323</f>
        <v>3.2199999999999753</v>
      </c>
      <c r="F324" s="6">
        <f t="shared" ref="F324:G339" si="46">F323+H323*$B$2+0.5*J323*$B$2^2</f>
        <v>139.43009000929493</v>
      </c>
      <c r="G324" s="6">
        <f t="shared" si="46"/>
        <v>29.694840000000358</v>
      </c>
      <c r="H324" s="6">
        <f t="shared" ref="H324:I339" si="47">H323+J323*$B$2</f>
        <v>43.301270189221938</v>
      </c>
      <c r="I324" s="6">
        <f t="shared" si="47"/>
        <v>-6.5559999999999592</v>
      </c>
      <c r="J324" s="6">
        <v>0</v>
      </c>
      <c r="K324" s="6">
        <v>-9.8000000000000007</v>
      </c>
    </row>
    <row r="325" spans="4:11" x14ac:dyDescent="0.3">
      <c r="D325" s="6">
        <v>324</v>
      </c>
      <c r="E325" s="6">
        <f t="shared" si="45"/>
        <v>3.2299999999999751</v>
      </c>
      <c r="F325" s="6">
        <f t="shared" si="46"/>
        <v>139.86310271118714</v>
      </c>
      <c r="G325" s="6">
        <f t="shared" si="46"/>
        <v>29.628790000000361</v>
      </c>
      <c r="H325" s="6">
        <f t="shared" si="47"/>
        <v>43.301270189221938</v>
      </c>
      <c r="I325" s="6">
        <f t="shared" si="47"/>
        <v>-6.6539999999999591</v>
      </c>
      <c r="J325" s="6">
        <v>0</v>
      </c>
      <c r="K325" s="6">
        <v>-9.8000000000000007</v>
      </c>
    </row>
    <row r="326" spans="4:11" x14ac:dyDescent="0.3">
      <c r="D326" s="6">
        <v>325</v>
      </c>
      <c r="E326" s="6">
        <f t="shared" si="45"/>
        <v>3.2399999999999749</v>
      </c>
      <c r="F326" s="6">
        <f t="shared" si="46"/>
        <v>140.29611541307935</v>
      </c>
      <c r="G326" s="6">
        <f t="shared" si="46"/>
        <v>29.561760000000362</v>
      </c>
      <c r="H326" s="6">
        <f t="shared" si="47"/>
        <v>43.301270189221938</v>
      </c>
      <c r="I326" s="6">
        <f t="shared" si="47"/>
        <v>-6.7519999999999589</v>
      </c>
      <c r="J326" s="6">
        <v>0</v>
      </c>
      <c r="K326" s="6">
        <v>-9.8000000000000007</v>
      </c>
    </row>
    <row r="327" spans="4:11" x14ac:dyDescent="0.3">
      <c r="D327" s="6">
        <v>326</v>
      </c>
      <c r="E327" s="6">
        <f t="shared" si="45"/>
        <v>3.2499999999999747</v>
      </c>
      <c r="F327" s="6">
        <f t="shared" si="46"/>
        <v>140.72912811497156</v>
      </c>
      <c r="G327" s="6">
        <f t="shared" si="46"/>
        <v>29.493750000000365</v>
      </c>
      <c r="H327" s="6">
        <f t="shared" si="47"/>
        <v>43.301270189221938</v>
      </c>
      <c r="I327" s="6">
        <f t="shared" si="47"/>
        <v>-6.8499999999999588</v>
      </c>
      <c r="J327" s="6">
        <v>0</v>
      </c>
      <c r="K327" s="6">
        <v>-9.8000000000000007</v>
      </c>
    </row>
    <row r="328" spans="4:11" x14ac:dyDescent="0.3">
      <c r="D328" s="6">
        <v>327</v>
      </c>
      <c r="E328" s="6">
        <f t="shared" si="45"/>
        <v>3.2599999999999745</v>
      </c>
      <c r="F328" s="6">
        <f t="shared" si="46"/>
        <v>141.16214081686377</v>
      </c>
      <c r="G328" s="6">
        <f t="shared" si="46"/>
        <v>29.424760000000365</v>
      </c>
      <c r="H328" s="6">
        <f t="shared" si="47"/>
        <v>43.301270189221938</v>
      </c>
      <c r="I328" s="6">
        <f t="shared" si="47"/>
        <v>-6.9479999999999587</v>
      </c>
      <c r="J328" s="6">
        <v>0</v>
      </c>
      <c r="K328" s="6">
        <v>-9.8000000000000007</v>
      </c>
    </row>
    <row r="329" spans="4:11" x14ac:dyDescent="0.3">
      <c r="D329" s="6">
        <v>328</v>
      </c>
      <c r="E329" s="6">
        <f t="shared" si="45"/>
        <v>3.2699999999999743</v>
      </c>
      <c r="F329" s="6">
        <f t="shared" si="46"/>
        <v>141.59515351875598</v>
      </c>
      <c r="G329" s="6">
        <f t="shared" si="46"/>
        <v>29.354790000000367</v>
      </c>
      <c r="H329" s="6">
        <f t="shared" si="47"/>
        <v>43.301270189221938</v>
      </c>
      <c r="I329" s="6">
        <f t="shared" si="47"/>
        <v>-7.0459999999999585</v>
      </c>
      <c r="J329" s="6">
        <v>0</v>
      </c>
      <c r="K329" s="6">
        <v>-9.8000000000000007</v>
      </c>
    </row>
    <row r="330" spans="4:11" x14ac:dyDescent="0.3">
      <c r="D330" s="6">
        <v>329</v>
      </c>
      <c r="E330" s="6">
        <f t="shared" si="45"/>
        <v>3.279999999999974</v>
      </c>
      <c r="F330" s="6">
        <f t="shared" si="46"/>
        <v>142.02816622064819</v>
      </c>
      <c r="G330" s="6">
        <f t="shared" si="46"/>
        <v>29.283840000000367</v>
      </c>
      <c r="H330" s="6">
        <f t="shared" si="47"/>
        <v>43.301270189221938</v>
      </c>
      <c r="I330" s="6">
        <f t="shared" si="47"/>
        <v>-7.1439999999999584</v>
      </c>
      <c r="J330" s="6">
        <v>0</v>
      </c>
      <c r="K330" s="6">
        <v>-9.8000000000000007</v>
      </c>
    </row>
    <row r="331" spans="4:11" x14ac:dyDescent="0.3">
      <c r="D331" s="6">
        <v>330</v>
      </c>
      <c r="E331" s="6">
        <f t="shared" si="45"/>
        <v>3.2899999999999738</v>
      </c>
      <c r="F331" s="6">
        <f t="shared" si="46"/>
        <v>142.4611789225404</v>
      </c>
      <c r="G331" s="6">
        <f t="shared" si="46"/>
        <v>29.211910000000369</v>
      </c>
      <c r="H331" s="6">
        <f t="shared" si="47"/>
        <v>43.301270189221938</v>
      </c>
      <c r="I331" s="6">
        <f t="shared" si="47"/>
        <v>-7.2419999999999582</v>
      </c>
      <c r="J331" s="6">
        <v>0</v>
      </c>
      <c r="K331" s="6">
        <v>-9.8000000000000007</v>
      </c>
    </row>
    <row r="332" spans="4:11" x14ac:dyDescent="0.3">
      <c r="D332" s="6">
        <v>331</v>
      </c>
      <c r="E332" s="6">
        <f t="shared" si="45"/>
        <v>3.2999999999999736</v>
      </c>
      <c r="F332" s="6">
        <f t="shared" si="46"/>
        <v>142.89419162443261</v>
      </c>
      <c r="G332" s="6">
        <f t="shared" si="46"/>
        <v>29.139000000000369</v>
      </c>
      <c r="H332" s="6">
        <f t="shared" si="47"/>
        <v>43.301270189221938</v>
      </c>
      <c r="I332" s="6">
        <f t="shared" si="47"/>
        <v>-7.3399999999999581</v>
      </c>
      <c r="J332" s="6">
        <v>0</v>
      </c>
      <c r="K332" s="6">
        <v>-9.8000000000000007</v>
      </c>
    </row>
    <row r="333" spans="4:11" x14ac:dyDescent="0.3">
      <c r="D333" s="6">
        <v>332</v>
      </c>
      <c r="E333" s="6">
        <f t="shared" si="45"/>
        <v>3.3099999999999734</v>
      </c>
      <c r="F333" s="6">
        <f t="shared" si="46"/>
        <v>143.32720432632482</v>
      </c>
      <c r="G333" s="6">
        <f t="shared" si="46"/>
        <v>29.06511000000037</v>
      </c>
      <c r="H333" s="6">
        <f t="shared" si="47"/>
        <v>43.301270189221938</v>
      </c>
      <c r="I333" s="6">
        <f t="shared" si="47"/>
        <v>-7.437999999999958</v>
      </c>
      <c r="J333" s="6">
        <v>0</v>
      </c>
      <c r="K333" s="6">
        <v>-9.8000000000000007</v>
      </c>
    </row>
    <row r="334" spans="4:11" x14ac:dyDescent="0.3">
      <c r="D334" s="6">
        <v>333</v>
      </c>
      <c r="E334" s="6">
        <f t="shared" si="45"/>
        <v>3.3199999999999732</v>
      </c>
      <c r="F334" s="6">
        <f t="shared" si="46"/>
        <v>143.76021702821703</v>
      </c>
      <c r="G334" s="6">
        <f t="shared" si="46"/>
        <v>28.990240000000373</v>
      </c>
      <c r="H334" s="6">
        <f t="shared" si="47"/>
        <v>43.301270189221938</v>
      </c>
      <c r="I334" s="6">
        <f t="shared" si="47"/>
        <v>-7.5359999999999578</v>
      </c>
      <c r="J334" s="6">
        <v>0</v>
      </c>
      <c r="K334" s="6">
        <v>-9.8000000000000007</v>
      </c>
    </row>
    <row r="335" spans="4:11" x14ac:dyDescent="0.3">
      <c r="D335" s="6">
        <v>334</v>
      </c>
      <c r="E335" s="6">
        <f t="shared" si="45"/>
        <v>3.329999999999973</v>
      </c>
      <c r="F335" s="6">
        <f t="shared" si="46"/>
        <v>144.19322973010924</v>
      </c>
      <c r="G335" s="6">
        <f t="shared" si="46"/>
        <v>28.914390000000374</v>
      </c>
      <c r="H335" s="6">
        <f t="shared" si="47"/>
        <v>43.301270189221938</v>
      </c>
      <c r="I335" s="6">
        <f t="shared" si="47"/>
        <v>-7.6339999999999577</v>
      </c>
      <c r="J335" s="6">
        <v>0</v>
      </c>
      <c r="K335" s="6">
        <v>-9.8000000000000007</v>
      </c>
    </row>
    <row r="336" spans="4:11" x14ac:dyDescent="0.3">
      <c r="D336" s="6">
        <v>335</v>
      </c>
      <c r="E336" s="6">
        <f t="shared" si="45"/>
        <v>3.3399999999999728</v>
      </c>
      <c r="F336" s="6">
        <f t="shared" si="46"/>
        <v>144.62624243200145</v>
      </c>
      <c r="G336" s="6">
        <f t="shared" si="46"/>
        <v>28.837560000000376</v>
      </c>
      <c r="H336" s="6">
        <f t="shared" si="47"/>
        <v>43.301270189221938</v>
      </c>
      <c r="I336" s="6">
        <f t="shared" si="47"/>
        <v>-7.7319999999999576</v>
      </c>
      <c r="J336" s="6">
        <v>0</v>
      </c>
      <c r="K336" s="6">
        <v>-9.8000000000000007</v>
      </c>
    </row>
    <row r="337" spans="4:11" x14ac:dyDescent="0.3">
      <c r="D337" s="6">
        <v>336</v>
      </c>
      <c r="E337" s="6">
        <f t="shared" si="45"/>
        <v>3.3499999999999726</v>
      </c>
      <c r="F337" s="6">
        <f t="shared" si="46"/>
        <v>145.05925513389366</v>
      </c>
      <c r="G337" s="6">
        <f t="shared" si="46"/>
        <v>28.759750000000377</v>
      </c>
      <c r="H337" s="6">
        <f t="shared" si="47"/>
        <v>43.301270189221938</v>
      </c>
      <c r="I337" s="6">
        <f t="shared" si="47"/>
        <v>-7.8299999999999574</v>
      </c>
      <c r="J337" s="6">
        <v>0</v>
      </c>
      <c r="K337" s="6">
        <v>-9.8000000000000007</v>
      </c>
    </row>
    <row r="338" spans="4:11" x14ac:dyDescent="0.3">
      <c r="D338" s="6">
        <v>337</v>
      </c>
      <c r="E338" s="6">
        <f t="shared" si="45"/>
        <v>3.3599999999999723</v>
      </c>
      <c r="F338" s="6">
        <f t="shared" si="46"/>
        <v>145.49226783578587</v>
      </c>
      <c r="G338" s="6">
        <f t="shared" si="46"/>
        <v>28.680960000000379</v>
      </c>
      <c r="H338" s="6">
        <f t="shared" si="47"/>
        <v>43.301270189221938</v>
      </c>
      <c r="I338" s="6">
        <f t="shared" si="47"/>
        <v>-7.9279999999999573</v>
      </c>
      <c r="J338" s="6">
        <v>0</v>
      </c>
      <c r="K338" s="6">
        <v>-9.8000000000000007</v>
      </c>
    </row>
    <row r="339" spans="4:11" x14ac:dyDescent="0.3">
      <c r="D339" s="6">
        <v>338</v>
      </c>
      <c r="E339" s="6">
        <f t="shared" si="45"/>
        <v>3.3699999999999721</v>
      </c>
      <c r="F339" s="6">
        <f t="shared" si="46"/>
        <v>145.92528053767808</v>
      </c>
      <c r="G339" s="6">
        <f t="shared" si="46"/>
        <v>28.601190000000379</v>
      </c>
      <c r="H339" s="6">
        <f t="shared" si="47"/>
        <v>43.301270189221938</v>
      </c>
      <c r="I339" s="6">
        <f t="shared" si="47"/>
        <v>-8.0259999999999572</v>
      </c>
      <c r="J339" s="6">
        <v>0</v>
      </c>
      <c r="K339" s="6">
        <v>-9.8000000000000007</v>
      </c>
    </row>
    <row r="340" spans="4:11" x14ac:dyDescent="0.3">
      <c r="D340" s="6">
        <v>339</v>
      </c>
      <c r="E340" s="6">
        <f t="shared" si="45"/>
        <v>3.3799999999999719</v>
      </c>
      <c r="F340" s="6">
        <f t="shared" ref="F340:G355" si="48">F339+H339*$B$2+0.5*J339*$B$2^2</f>
        <v>146.35829323957029</v>
      </c>
      <c r="G340" s="6">
        <f t="shared" si="48"/>
        <v>28.520440000000381</v>
      </c>
      <c r="H340" s="6">
        <f t="shared" ref="H340:I355" si="49">H339+J339*$B$2</f>
        <v>43.301270189221938</v>
      </c>
      <c r="I340" s="6">
        <f t="shared" si="49"/>
        <v>-8.1239999999999579</v>
      </c>
      <c r="J340" s="6">
        <v>0</v>
      </c>
      <c r="K340" s="6">
        <v>-9.8000000000000007</v>
      </c>
    </row>
    <row r="341" spans="4:11" x14ac:dyDescent="0.3">
      <c r="D341" s="6">
        <v>340</v>
      </c>
      <c r="E341" s="6">
        <f t="shared" si="45"/>
        <v>3.3899999999999717</v>
      </c>
      <c r="F341" s="6">
        <f t="shared" si="48"/>
        <v>146.7913059414625</v>
      </c>
      <c r="G341" s="6">
        <f t="shared" si="48"/>
        <v>28.438710000000381</v>
      </c>
      <c r="H341" s="6">
        <f t="shared" si="49"/>
        <v>43.301270189221938</v>
      </c>
      <c r="I341" s="6">
        <f t="shared" si="49"/>
        <v>-8.2219999999999587</v>
      </c>
      <c r="J341" s="6">
        <v>0</v>
      </c>
      <c r="K341" s="6">
        <v>-9.8000000000000007</v>
      </c>
    </row>
    <row r="342" spans="4:11" x14ac:dyDescent="0.3">
      <c r="D342" s="6">
        <v>341</v>
      </c>
      <c r="E342" s="6">
        <f t="shared" si="45"/>
        <v>3.3999999999999715</v>
      </c>
      <c r="F342" s="6">
        <f t="shared" si="48"/>
        <v>147.22431864335471</v>
      </c>
      <c r="G342" s="6">
        <f t="shared" si="48"/>
        <v>28.356000000000382</v>
      </c>
      <c r="H342" s="6">
        <f t="shared" si="49"/>
        <v>43.301270189221938</v>
      </c>
      <c r="I342" s="6">
        <f t="shared" si="49"/>
        <v>-8.3199999999999594</v>
      </c>
      <c r="J342" s="6">
        <v>0</v>
      </c>
      <c r="K342" s="6">
        <v>-9.8000000000000007</v>
      </c>
    </row>
    <row r="343" spans="4:11" x14ac:dyDescent="0.3">
      <c r="D343" s="6">
        <v>342</v>
      </c>
      <c r="E343" s="6">
        <f t="shared" si="45"/>
        <v>3.4099999999999713</v>
      </c>
      <c r="F343" s="6">
        <f t="shared" si="48"/>
        <v>147.65733134524692</v>
      </c>
      <c r="G343" s="6">
        <f t="shared" si="48"/>
        <v>28.272310000000385</v>
      </c>
      <c r="H343" s="6">
        <f t="shared" si="49"/>
        <v>43.301270189221938</v>
      </c>
      <c r="I343" s="6">
        <f t="shared" si="49"/>
        <v>-8.4179999999999602</v>
      </c>
      <c r="J343" s="6">
        <v>0</v>
      </c>
      <c r="K343" s="6">
        <v>-9.8000000000000007</v>
      </c>
    </row>
    <row r="344" spans="4:11" x14ac:dyDescent="0.3">
      <c r="D344" s="6">
        <v>343</v>
      </c>
      <c r="E344" s="6">
        <f t="shared" si="45"/>
        <v>3.4199999999999711</v>
      </c>
      <c r="F344" s="6">
        <f t="shared" si="48"/>
        <v>148.09034404713913</v>
      </c>
      <c r="G344" s="6">
        <f t="shared" si="48"/>
        <v>28.187640000000385</v>
      </c>
      <c r="H344" s="6">
        <f t="shared" si="49"/>
        <v>43.301270189221938</v>
      </c>
      <c r="I344" s="6">
        <f t="shared" si="49"/>
        <v>-8.5159999999999609</v>
      </c>
      <c r="J344" s="6">
        <v>0</v>
      </c>
      <c r="K344" s="6">
        <v>-9.8000000000000007</v>
      </c>
    </row>
    <row r="345" spans="4:11" x14ac:dyDescent="0.3">
      <c r="D345" s="6">
        <v>344</v>
      </c>
      <c r="E345" s="6">
        <f t="shared" si="45"/>
        <v>3.4299999999999708</v>
      </c>
      <c r="F345" s="6">
        <f t="shared" si="48"/>
        <v>148.52335674903134</v>
      </c>
      <c r="G345" s="6">
        <f t="shared" si="48"/>
        <v>28.101990000000388</v>
      </c>
      <c r="H345" s="6">
        <f t="shared" si="49"/>
        <v>43.301270189221938</v>
      </c>
      <c r="I345" s="6">
        <f t="shared" si="49"/>
        <v>-8.6139999999999617</v>
      </c>
      <c r="J345" s="6">
        <v>0</v>
      </c>
      <c r="K345" s="6">
        <v>-9.8000000000000007</v>
      </c>
    </row>
    <row r="346" spans="4:11" x14ac:dyDescent="0.3">
      <c r="D346" s="6">
        <v>345</v>
      </c>
      <c r="E346" s="6">
        <f t="shared" si="45"/>
        <v>3.4399999999999706</v>
      </c>
      <c r="F346" s="6">
        <f t="shared" si="48"/>
        <v>148.95636945092355</v>
      </c>
      <c r="G346" s="6">
        <f t="shared" si="48"/>
        <v>28.015360000000388</v>
      </c>
      <c r="H346" s="6">
        <f t="shared" si="49"/>
        <v>43.301270189221938</v>
      </c>
      <c r="I346" s="6">
        <f t="shared" si="49"/>
        <v>-8.7119999999999624</v>
      </c>
      <c r="J346" s="6">
        <v>0</v>
      </c>
      <c r="K346" s="6">
        <v>-9.8000000000000007</v>
      </c>
    </row>
    <row r="347" spans="4:11" x14ac:dyDescent="0.3">
      <c r="D347" s="6">
        <v>346</v>
      </c>
      <c r="E347" s="6">
        <f t="shared" si="45"/>
        <v>3.4499999999999704</v>
      </c>
      <c r="F347" s="6">
        <f t="shared" si="48"/>
        <v>149.38938215281576</v>
      </c>
      <c r="G347" s="6">
        <f t="shared" si="48"/>
        <v>27.92775000000039</v>
      </c>
      <c r="H347" s="6">
        <f t="shared" si="49"/>
        <v>43.301270189221938</v>
      </c>
      <c r="I347" s="6">
        <f t="shared" si="49"/>
        <v>-8.8099999999999632</v>
      </c>
      <c r="J347" s="6">
        <v>0</v>
      </c>
      <c r="K347" s="6">
        <v>-9.8000000000000007</v>
      </c>
    </row>
    <row r="348" spans="4:11" x14ac:dyDescent="0.3">
      <c r="D348" s="6">
        <v>347</v>
      </c>
      <c r="E348" s="6">
        <f t="shared" si="45"/>
        <v>3.4599999999999702</v>
      </c>
      <c r="F348" s="6">
        <f t="shared" si="48"/>
        <v>149.82239485470797</v>
      </c>
      <c r="G348" s="6">
        <f t="shared" si="48"/>
        <v>27.83916000000039</v>
      </c>
      <c r="H348" s="6">
        <f t="shared" si="49"/>
        <v>43.301270189221938</v>
      </c>
      <c r="I348" s="6">
        <f t="shared" si="49"/>
        <v>-8.9079999999999639</v>
      </c>
      <c r="J348" s="6">
        <v>0</v>
      </c>
      <c r="K348" s="6">
        <v>-9.8000000000000007</v>
      </c>
    </row>
    <row r="349" spans="4:11" x14ac:dyDescent="0.3">
      <c r="D349" s="6">
        <v>348</v>
      </c>
      <c r="E349" s="6">
        <f t="shared" si="45"/>
        <v>3.46999999999997</v>
      </c>
      <c r="F349" s="6">
        <f t="shared" si="48"/>
        <v>150.25540755660018</v>
      </c>
      <c r="G349" s="6">
        <f t="shared" si="48"/>
        <v>27.749590000000392</v>
      </c>
      <c r="H349" s="6">
        <f t="shared" si="49"/>
        <v>43.301270189221938</v>
      </c>
      <c r="I349" s="6">
        <f t="shared" si="49"/>
        <v>-9.0059999999999647</v>
      </c>
      <c r="J349" s="6">
        <v>0</v>
      </c>
      <c r="K349" s="6">
        <v>-9.8000000000000007</v>
      </c>
    </row>
    <row r="350" spans="4:11" x14ac:dyDescent="0.3">
      <c r="D350" s="6">
        <v>349</v>
      </c>
      <c r="E350" s="6">
        <f t="shared" si="45"/>
        <v>3.4799999999999698</v>
      </c>
      <c r="F350" s="6">
        <f t="shared" si="48"/>
        <v>150.68842025849239</v>
      </c>
      <c r="G350" s="6">
        <f t="shared" si="48"/>
        <v>27.659040000000392</v>
      </c>
      <c r="H350" s="6">
        <f t="shared" si="49"/>
        <v>43.301270189221938</v>
      </c>
      <c r="I350" s="6">
        <f t="shared" si="49"/>
        <v>-9.1039999999999655</v>
      </c>
      <c r="J350" s="6">
        <v>0</v>
      </c>
      <c r="K350" s="6">
        <v>-9.8000000000000007</v>
      </c>
    </row>
    <row r="351" spans="4:11" x14ac:dyDescent="0.3">
      <c r="D351" s="6">
        <v>350</v>
      </c>
      <c r="E351" s="6">
        <f t="shared" si="45"/>
        <v>3.4899999999999696</v>
      </c>
      <c r="F351" s="6">
        <f t="shared" si="48"/>
        <v>151.1214329603846</v>
      </c>
      <c r="G351" s="6">
        <f t="shared" si="48"/>
        <v>27.567510000000393</v>
      </c>
      <c r="H351" s="6">
        <f t="shared" si="49"/>
        <v>43.301270189221938</v>
      </c>
      <c r="I351" s="6">
        <f t="shared" si="49"/>
        <v>-9.2019999999999662</v>
      </c>
      <c r="J351" s="6">
        <v>0</v>
      </c>
      <c r="K351" s="6">
        <v>-9.8000000000000007</v>
      </c>
    </row>
    <row r="352" spans="4:11" x14ac:dyDescent="0.3">
      <c r="D352" s="6">
        <v>351</v>
      </c>
      <c r="E352" s="6">
        <f t="shared" si="45"/>
        <v>3.4999999999999694</v>
      </c>
      <c r="F352" s="6">
        <f t="shared" si="48"/>
        <v>151.55444566227681</v>
      </c>
      <c r="G352" s="6">
        <f t="shared" si="48"/>
        <v>27.475000000000396</v>
      </c>
      <c r="H352" s="6">
        <f t="shared" si="49"/>
        <v>43.301270189221938</v>
      </c>
      <c r="I352" s="6">
        <f t="shared" si="49"/>
        <v>-9.299999999999967</v>
      </c>
      <c r="J352" s="6">
        <v>0</v>
      </c>
      <c r="K352" s="6">
        <v>-9.8000000000000007</v>
      </c>
    </row>
    <row r="353" spans="4:11" x14ac:dyDescent="0.3">
      <c r="D353" s="6">
        <v>352</v>
      </c>
      <c r="E353" s="6">
        <f t="shared" si="45"/>
        <v>3.5099999999999691</v>
      </c>
      <c r="F353" s="6">
        <f t="shared" si="48"/>
        <v>151.98745836416902</v>
      </c>
      <c r="G353" s="6">
        <f t="shared" si="48"/>
        <v>27.381510000000397</v>
      </c>
      <c r="H353" s="6">
        <f t="shared" si="49"/>
        <v>43.301270189221938</v>
      </c>
      <c r="I353" s="6">
        <f t="shared" si="49"/>
        <v>-9.3979999999999677</v>
      </c>
      <c r="J353" s="6">
        <v>0</v>
      </c>
      <c r="K353" s="6">
        <v>-9.8000000000000007</v>
      </c>
    </row>
    <row r="354" spans="4:11" x14ac:dyDescent="0.3">
      <c r="D354" s="6">
        <v>353</v>
      </c>
      <c r="E354" s="6">
        <f t="shared" si="45"/>
        <v>3.5199999999999689</v>
      </c>
      <c r="F354" s="6">
        <f t="shared" si="48"/>
        <v>152.42047106606122</v>
      </c>
      <c r="G354" s="6">
        <f t="shared" si="48"/>
        <v>27.287040000000399</v>
      </c>
      <c r="H354" s="6">
        <f t="shared" si="49"/>
        <v>43.301270189221938</v>
      </c>
      <c r="I354" s="6">
        <f t="shared" si="49"/>
        <v>-9.4959999999999685</v>
      </c>
      <c r="J354" s="6">
        <v>0</v>
      </c>
      <c r="K354" s="6">
        <v>-9.8000000000000007</v>
      </c>
    </row>
    <row r="355" spans="4:11" x14ac:dyDescent="0.3">
      <c r="D355" s="6">
        <v>354</v>
      </c>
      <c r="E355" s="6">
        <f t="shared" si="45"/>
        <v>3.5299999999999687</v>
      </c>
      <c r="F355" s="6">
        <f t="shared" si="48"/>
        <v>152.85348376795343</v>
      </c>
      <c r="G355" s="6">
        <f t="shared" si="48"/>
        <v>27.191590000000399</v>
      </c>
      <c r="H355" s="6">
        <f t="shared" si="49"/>
        <v>43.301270189221938</v>
      </c>
      <c r="I355" s="6">
        <f t="shared" si="49"/>
        <v>-9.5939999999999692</v>
      </c>
      <c r="J355" s="6">
        <v>0</v>
      </c>
      <c r="K355" s="6">
        <v>-9.8000000000000007</v>
      </c>
    </row>
    <row r="356" spans="4:11" x14ac:dyDescent="0.3">
      <c r="D356" s="6">
        <v>355</v>
      </c>
      <c r="E356" s="6">
        <f t="shared" si="45"/>
        <v>3.5399999999999685</v>
      </c>
      <c r="F356" s="6">
        <f t="shared" ref="F356:G371" si="50">F355+H355*$B$2+0.5*J355*$B$2^2</f>
        <v>153.28649646984564</v>
      </c>
      <c r="G356" s="6">
        <f t="shared" si="50"/>
        <v>27.095160000000401</v>
      </c>
      <c r="H356" s="6">
        <f t="shared" ref="H356:I371" si="51">H355+J355*$B$2</f>
        <v>43.301270189221938</v>
      </c>
      <c r="I356" s="6">
        <f t="shared" si="51"/>
        <v>-9.69199999999997</v>
      </c>
      <c r="J356" s="6">
        <v>0</v>
      </c>
      <c r="K356" s="6">
        <v>-9.8000000000000007</v>
      </c>
    </row>
    <row r="357" spans="4:11" x14ac:dyDescent="0.3">
      <c r="D357" s="6">
        <v>356</v>
      </c>
      <c r="E357" s="6">
        <f t="shared" si="45"/>
        <v>3.5499999999999683</v>
      </c>
      <c r="F357" s="6">
        <f t="shared" si="50"/>
        <v>153.71950917173785</v>
      </c>
      <c r="G357" s="6">
        <f t="shared" si="50"/>
        <v>26.997750000000401</v>
      </c>
      <c r="H357" s="6">
        <f t="shared" si="51"/>
        <v>43.301270189221938</v>
      </c>
      <c r="I357" s="6">
        <f t="shared" si="51"/>
        <v>-9.7899999999999707</v>
      </c>
      <c r="J357" s="6">
        <v>0</v>
      </c>
      <c r="K357" s="6">
        <v>-9.8000000000000007</v>
      </c>
    </row>
    <row r="358" spans="4:11" x14ac:dyDescent="0.3">
      <c r="D358" s="6">
        <v>357</v>
      </c>
      <c r="E358" s="6">
        <f t="shared" si="45"/>
        <v>3.5599999999999681</v>
      </c>
      <c r="F358" s="6">
        <f t="shared" si="50"/>
        <v>154.15252187363006</v>
      </c>
      <c r="G358" s="6">
        <f t="shared" si="50"/>
        <v>26.899360000000403</v>
      </c>
      <c r="H358" s="6">
        <f t="shared" si="51"/>
        <v>43.301270189221938</v>
      </c>
      <c r="I358" s="6">
        <f t="shared" si="51"/>
        <v>-9.8879999999999715</v>
      </c>
      <c r="J358" s="6">
        <v>0</v>
      </c>
      <c r="K358" s="6">
        <v>-9.8000000000000007</v>
      </c>
    </row>
    <row r="359" spans="4:11" x14ac:dyDescent="0.3">
      <c r="D359" s="6">
        <v>358</v>
      </c>
      <c r="E359" s="6">
        <f t="shared" si="45"/>
        <v>3.5699999999999679</v>
      </c>
      <c r="F359" s="6">
        <f t="shared" si="50"/>
        <v>154.58553457552227</v>
      </c>
      <c r="G359" s="6">
        <f t="shared" si="50"/>
        <v>26.799990000000403</v>
      </c>
      <c r="H359" s="6">
        <f t="shared" si="51"/>
        <v>43.301270189221938</v>
      </c>
      <c r="I359" s="6">
        <f t="shared" si="51"/>
        <v>-9.9859999999999722</v>
      </c>
      <c r="J359" s="6">
        <v>0</v>
      </c>
      <c r="K359" s="6">
        <v>-9.8000000000000007</v>
      </c>
    </row>
    <row r="360" spans="4:11" x14ac:dyDescent="0.3">
      <c r="D360" s="6">
        <v>359</v>
      </c>
      <c r="E360" s="6">
        <f t="shared" si="45"/>
        <v>3.5799999999999677</v>
      </c>
      <c r="F360" s="6">
        <f t="shared" si="50"/>
        <v>155.01854727741448</v>
      </c>
      <c r="G360" s="6">
        <f t="shared" si="50"/>
        <v>26.699640000000404</v>
      </c>
      <c r="H360" s="6">
        <f t="shared" si="51"/>
        <v>43.301270189221938</v>
      </c>
      <c r="I360" s="6">
        <f t="shared" si="51"/>
        <v>-10.083999999999973</v>
      </c>
      <c r="J360" s="6">
        <v>0</v>
      </c>
      <c r="K360" s="6">
        <v>-9.8000000000000007</v>
      </c>
    </row>
    <row r="361" spans="4:11" x14ac:dyDescent="0.3">
      <c r="D361" s="6">
        <v>360</v>
      </c>
      <c r="E361" s="6">
        <f t="shared" si="45"/>
        <v>3.5899999999999674</v>
      </c>
      <c r="F361" s="6">
        <f t="shared" si="50"/>
        <v>155.45155997930669</v>
      </c>
      <c r="G361" s="6">
        <f t="shared" si="50"/>
        <v>26.598310000000406</v>
      </c>
      <c r="H361" s="6">
        <f t="shared" si="51"/>
        <v>43.301270189221938</v>
      </c>
      <c r="I361" s="6">
        <f t="shared" si="51"/>
        <v>-10.181999999999974</v>
      </c>
      <c r="J361" s="6">
        <v>0</v>
      </c>
      <c r="K361" s="6">
        <v>-9.8000000000000007</v>
      </c>
    </row>
    <row r="362" spans="4:11" x14ac:dyDescent="0.3">
      <c r="D362" s="6">
        <v>361</v>
      </c>
      <c r="E362" s="6">
        <f t="shared" si="45"/>
        <v>3.5999999999999672</v>
      </c>
      <c r="F362" s="6">
        <f t="shared" si="50"/>
        <v>155.8845726811989</v>
      </c>
      <c r="G362" s="6">
        <f t="shared" si="50"/>
        <v>26.496000000000407</v>
      </c>
      <c r="H362" s="6">
        <f t="shared" si="51"/>
        <v>43.301270189221938</v>
      </c>
      <c r="I362" s="6">
        <f t="shared" si="51"/>
        <v>-10.279999999999974</v>
      </c>
      <c r="J362" s="6">
        <v>0</v>
      </c>
      <c r="K362" s="6">
        <v>-9.8000000000000007</v>
      </c>
    </row>
    <row r="363" spans="4:11" x14ac:dyDescent="0.3">
      <c r="D363" s="6">
        <v>362</v>
      </c>
      <c r="E363" s="6">
        <f t="shared" si="45"/>
        <v>3.609999999999967</v>
      </c>
      <c r="F363" s="6">
        <f t="shared" si="50"/>
        <v>156.31758538309111</v>
      </c>
      <c r="G363" s="6">
        <f t="shared" si="50"/>
        <v>26.39271000000041</v>
      </c>
      <c r="H363" s="6">
        <f t="shared" si="51"/>
        <v>43.301270189221938</v>
      </c>
      <c r="I363" s="6">
        <f t="shared" si="51"/>
        <v>-10.377999999999975</v>
      </c>
      <c r="J363" s="6">
        <v>0</v>
      </c>
      <c r="K363" s="6">
        <v>-9.8000000000000007</v>
      </c>
    </row>
    <row r="364" spans="4:11" x14ac:dyDescent="0.3">
      <c r="D364" s="6">
        <v>363</v>
      </c>
      <c r="E364" s="6">
        <f t="shared" si="45"/>
        <v>3.6199999999999668</v>
      </c>
      <c r="F364" s="6">
        <f t="shared" si="50"/>
        <v>156.75059808498332</v>
      </c>
      <c r="G364" s="6">
        <f t="shared" si="50"/>
        <v>26.28844000000041</v>
      </c>
      <c r="H364" s="6">
        <f t="shared" si="51"/>
        <v>43.301270189221938</v>
      </c>
      <c r="I364" s="6">
        <f t="shared" si="51"/>
        <v>-10.475999999999976</v>
      </c>
      <c r="J364" s="6">
        <v>0</v>
      </c>
      <c r="K364" s="6">
        <v>-9.8000000000000007</v>
      </c>
    </row>
    <row r="365" spans="4:11" x14ac:dyDescent="0.3">
      <c r="D365" s="6">
        <v>364</v>
      </c>
      <c r="E365" s="6">
        <f t="shared" si="45"/>
        <v>3.6299999999999666</v>
      </c>
      <c r="F365" s="6">
        <f t="shared" si="50"/>
        <v>157.18361078687553</v>
      </c>
      <c r="G365" s="6">
        <f t="shared" si="50"/>
        <v>26.183190000000412</v>
      </c>
      <c r="H365" s="6">
        <f t="shared" si="51"/>
        <v>43.301270189221938</v>
      </c>
      <c r="I365" s="6">
        <f t="shared" si="51"/>
        <v>-10.573999999999977</v>
      </c>
      <c r="J365" s="6">
        <v>0</v>
      </c>
      <c r="K365" s="6">
        <v>-9.8000000000000007</v>
      </c>
    </row>
    <row r="366" spans="4:11" x14ac:dyDescent="0.3">
      <c r="D366" s="6">
        <v>365</v>
      </c>
      <c r="E366" s="6">
        <f t="shared" si="45"/>
        <v>3.6399999999999664</v>
      </c>
      <c r="F366" s="6">
        <f t="shared" si="50"/>
        <v>157.61662348876774</v>
      </c>
      <c r="G366" s="6">
        <f t="shared" si="50"/>
        <v>26.076960000000412</v>
      </c>
      <c r="H366" s="6">
        <f t="shared" si="51"/>
        <v>43.301270189221938</v>
      </c>
      <c r="I366" s="6">
        <f t="shared" si="51"/>
        <v>-10.671999999999978</v>
      </c>
      <c r="J366" s="6">
        <v>0</v>
      </c>
      <c r="K366" s="6">
        <v>-9.8000000000000007</v>
      </c>
    </row>
    <row r="367" spans="4:11" x14ac:dyDescent="0.3">
      <c r="D367" s="6">
        <v>366</v>
      </c>
      <c r="E367" s="6">
        <f t="shared" si="45"/>
        <v>3.6499999999999662</v>
      </c>
      <c r="F367" s="6">
        <f t="shared" si="50"/>
        <v>158.04963619065995</v>
      </c>
      <c r="G367" s="6">
        <f t="shared" si="50"/>
        <v>25.969750000000413</v>
      </c>
      <c r="H367" s="6">
        <f t="shared" si="51"/>
        <v>43.301270189221938</v>
      </c>
      <c r="I367" s="6">
        <f t="shared" si="51"/>
        <v>-10.769999999999978</v>
      </c>
      <c r="J367" s="6">
        <v>0</v>
      </c>
      <c r="K367" s="6">
        <v>-9.8000000000000007</v>
      </c>
    </row>
    <row r="368" spans="4:11" x14ac:dyDescent="0.3">
      <c r="D368" s="6">
        <v>367</v>
      </c>
      <c r="E368" s="6">
        <f t="shared" si="45"/>
        <v>3.6599999999999659</v>
      </c>
      <c r="F368" s="6">
        <f t="shared" si="50"/>
        <v>158.48264889255216</v>
      </c>
      <c r="G368" s="6">
        <f t="shared" si="50"/>
        <v>25.861560000000413</v>
      </c>
      <c r="H368" s="6">
        <f t="shared" si="51"/>
        <v>43.301270189221938</v>
      </c>
      <c r="I368" s="6">
        <f t="shared" si="51"/>
        <v>-10.867999999999979</v>
      </c>
      <c r="J368" s="6">
        <v>0</v>
      </c>
      <c r="K368" s="6">
        <v>-9.8000000000000007</v>
      </c>
    </row>
    <row r="369" spans="4:11" x14ac:dyDescent="0.3">
      <c r="D369" s="6">
        <v>368</v>
      </c>
      <c r="E369" s="6">
        <f t="shared" si="45"/>
        <v>3.6699999999999657</v>
      </c>
      <c r="F369" s="6">
        <f t="shared" si="50"/>
        <v>158.91566159444437</v>
      </c>
      <c r="G369" s="6">
        <f t="shared" si="50"/>
        <v>25.752390000000414</v>
      </c>
      <c r="H369" s="6">
        <f t="shared" si="51"/>
        <v>43.301270189221938</v>
      </c>
      <c r="I369" s="6">
        <f t="shared" si="51"/>
        <v>-10.96599999999998</v>
      </c>
      <c r="J369" s="6">
        <v>0</v>
      </c>
      <c r="K369" s="6">
        <v>-9.8000000000000007</v>
      </c>
    </row>
    <row r="370" spans="4:11" x14ac:dyDescent="0.3">
      <c r="D370" s="6">
        <v>369</v>
      </c>
      <c r="E370" s="6">
        <f t="shared" si="45"/>
        <v>3.6799999999999655</v>
      </c>
      <c r="F370" s="6">
        <f t="shared" si="50"/>
        <v>159.34867429633658</v>
      </c>
      <c r="G370" s="6">
        <f t="shared" si="50"/>
        <v>25.642240000000417</v>
      </c>
      <c r="H370" s="6">
        <f t="shared" si="51"/>
        <v>43.301270189221938</v>
      </c>
      <c r="I370" s="6">
        <f t="shared" si="51"/>
        <v>-11.063999999999981</v>
      </c>
      <c r="J370" s="6">
        <v>0</v>
      </c>
      <c r="K370" s="6">
        <v>-9.8000000000000007</v>
      </c>
    </row>
    <row r="371" spans="4:11" x14ac:dyDescent="0.3">
      <c r="D371" s="6">
        <v>370</v>
      </c>
      <c r="E371" s="6">
        <f t="shared" si="45"/>
        <v>3.6899999999999653</v>
      </c>
      <c r="F371" s="6">
        <f t="shared" si="50"/>
        <v>159.78168699822879</v>
      </c>
      <c r="G371" s="6">
        <f t="shared" si="50"/>
        <v>25.531110000000417</v>
      </c>
      <c r="H371" s="6">
        <f t="shared" si="51"/>
        <v>43.301270189221938</v>
      </c>
      <c r="I371" s="6">
        <f t="shared" si="51"/>
        <v>-11.161999999999981</v>
      </c>
      <c r="J371" s="6">
        <v>0</v>
      </c>
      <c r="K371" s="6">
        <v>-9.8000000000000007</v>
      </c>
    </row>
    <row r="372" spans="4:11" x14ac:dyDescent="0.3">
      <c r="D372" s="6">
        <v>371</v>
      </c>
      <c r="E372" s="6">
        <f t="shared" si="45"/>
        <v>3.6999999999999651</v>
      </c>
      <c r="F372" s="6">
        <f t="shared" ref="F372:G387" si="52">F371+H371*$B$2+0.5*J371*$B$2^2</f>
        <v>160.214699700121</v>
      </c>
      <c r="G372" s="6">
        <f t="shared" si="52"/>
        <v>25.41900000000042</v>
      </c>
      <c r="H372" s="6">
        <f t="shared" ref="H372:I387" si="53">H371+J371*$B$2</f>
        <v>43.301270189221938</v>
      </c>
      <c r="I372" s="6">
        <f t="shared" si="53"/>
        <v>-11.259999999999982</v>
      </c>
      <c r="J372" s="6">
        <v>0</v>
      </c>
      <c r="K372" s="6">
        <v>-9.8000000000000007</v>
      </c>
    </row>
    <row r="373" spans="4:11" x14ac:dyDescent="0.3">
      <c r="D373" s="6">
        <v>372</v>
      </c>
      <c r="E373" s="6">
        <f t="shared" si="45"/>
        <v>3.7099999999999649</v>
      </c>
      <c r="F373" s="6">
        <f t="shared" si="52"/>
        <v>160.64771240201321</v>
      </c>
      <c r="G373" s="6">
        <f t="shared" si="52"/>
        <v>25.30591000000042</v>
      </c>
      <c r="H373" s="6">
        <f t="shared" si="53"/>
        <v>43.301270189221938</v>
      </c>
      <c r="I373" s="6">
        <f t="shared" si="53"/>
        <v>-11.357999999999983</v>
      </c>
      <c r="J373" s="6">
        <v>0</v>
      </c>
      <c r="K373" s="6">
        <v>-9.8000000000000007</v>
      </c>
    </row>
    <row r="374" spans="4:11" x14ac:dyDescent="0.3">
      <c r="D374" s="6">
        <v>373</v>
      </c>
      <c r="E374" s="6">
        <f t="shared" si="45"/>
        <v>3.7199999999999647</v>
      </c>
      <c r="F374" s="6">
        <f t="shared" si="52"/>
        <v>161.08072510390542</v>
      </c>
      <c r="G374" s="6">
        <f t="shared" si="52"/>
        <v>25.191840000000422</v>
      </c>
      <c r="H374" s="6">
        <f t="shared" si="53"/>
        <v>43.301270189221938</v>
      </c>
      <c r="I374" s="6">
        <f t="shared" si="53"/>
        <v>-11.455999999999984</v>
      </c>
      <c r="J374" s="6">
        <v>0</v>
      </c>
      <c r="K374" s="6">
        <v>-9.8000000000000007</v>
      </c>
    </row>
    <row r="375" spans="4:11" x14ac:dyDescent="0.3">
      <c r="D375" s="6">
        <v>374</v>
      </c>
      <c r="E375" s="6">
        <f t="shared" si="45"/>
        <v>3.7299999999999645</v>
      </c>
      <c r="F375" s="6">
        <f t="shared" si="52"/>
        <v>161.51373780579763</v>
      </c>
      <c r="G375" s="6">
        <f t="shared" si="52"/>
        <v>25.076790000000422</v>
      </c>
      <c r="H375" s="6">
        <f t="shared" si="53"/>
        <v>43.301270189221938</v>
      </c>
      <c r="I375" s="6">
        <f t="shared" si="53"/>
        <v>-11.553999999999984</v>
      </c>
      <c r="J375" s="6">
        <v>0</v>
      </c>
      <c r="K375" s="6">
        <v>-9.8000000000000007</v>
      </c>
    </row>
    <row r="376" spans="4:11" x14ac:dyDescent="0.3">
      <c r="D376" s="6">
        <v>375</v>
      </c>
      <c r="E376" s="6">
        <f t="shared" si="45"/>
        <v>3.7399999999999642</v>
      </c>
      <c r="F376" s="6">
        <f t="shared" si="52"/>
        <v>161.94675050768984</v>
      </c>
      <c r="G376" s="6">
        <f t="shared" si="52"/>
        <v>24.960760000000423</v>
      </c>
      <c r="H376" s="6">
        <f t="shared" si="53"/>
        <v>43.301270189221938</v>
      </c>
      <c r="I376" s="6">
        <f t="shared" si="53"/>
        <v>-11.651999999999985</v>
      </c>
      <c r="J376" s="6">
        <v>0</v>
      </c>
      <c r="K376" s="6">
        <v>-9.8000000000000007</v>
      </c>
    </row>
    <row r="377" spans="4:11" x14ac:dyDescent="0.3">
      <c r="D377" s="6">
        <v>376</v>
      </c>
      <c r="E377" s="6">
        <f t="shared" si="45"/>
        <v>3.749999999999964</v>
      </c>
      <c r="F377" s="6">
        <f t="shared" si="52"/>
        <v>162.37976320958205</v>
      </c>
      <c r="G377" s="6">
        <f t="shared" si="52"/>
        <v>24.843750000000423</v>
      </c>
      <c r="H377" s="6">
        <f t="shared" si="53"/>
        <v>43.301270189221938</v>
      </c>
      <c r="I377" s="6">
        <f t="shared" si="53"/>
        <v>-11.749999999999986</v>
      </c>
      <c r="J377" s="6">
        <v>0</v>
      </c>
      <c r="K377" s="6">
        <v>-9.8000000000000007</v>
      </c>
    </row>
    <row r="378" spans="4:11" x14ac:dyDescent="0.3">
      <c r="D378" s="6">
        <v>377</v>
      </c>
      <c r="E378" s="6">
        <f t="shared" si="45"/>
        <v>3.7599999999999638</v>
      </c>
      <c r="F378" s="6">
        <f t="shared" si="52"/>
        <v>162.81277591147426</v>
      </c>
      <c r="G378" s="6">
        <f t="shared" si="52"/>
        <v>24.725760000000424</v>
      </c>
      <c r="H378" s="6">
        <f t="shared" si="53"/>
        <v>43.301270189221938</v>
      </c>
      <c r="I378" s="6">
        <f t="shared" si="53"/>
        <v>-11.847999999999987</v>
      </c>
      <c r="J378" s="6">
        <v>0</v>
      </c>
      <c r="K378" s="6">
        <v>-9.8000000000000007</v>
      </c>
    </row>
    <row r="379" spans="4:11" x14ac:dyDescent="0.3">
      <c r="D379" s="6">
        <v>378</v>
      </c>
      <c r="E379" s="6">
        <f t="shared" si="45"/>
        <v>3.7699999999999636</v>
      </c>
      <c r="F379" s="6">
        <f t="shared" si="52"/>
        <v>163.24578861336647</v>
      </c>
      <c r="G379" s="6">
        <f t="shared" si="52"/>
        <v>24.606790000000426</v>
      </c>
      <c r="H379" s="6">
        <f t="shared" si="53"/>
        <v>43.301270189221938</v>
      </c>
      <c r="I379" s="6">
        <f t="shared" si="53"/>
        <v>-11.945999999999987</v>
      </c>
      <c r="J379" s="6">
        <v>0</v>
      </c>
      <c r="K379" s="6">
        <v>-9.8000000000000007</v>
      </c>
    </row>
    <row r="380" spans="4:11" x14ac:dyDescent="0.3">
      <c r="D380" s="6">
        <v>379</v>
      </c>
      <c r="E380" s="6">
        <f t="shared" si="45"/>
        <v>3.7799999999999634</v>
      </c>
      <c r="F380" s="6">
        <f t="shared" si="52"/>
        <v>163.67880131525868</v>
      </c>
      <c r="G380" s="6">
        <f t="shared" si="52"/>
        <v>24.486840000000427</v>
      </c>
      <c r="H380" s="6">
        <f t="shared" si="53"/>
        <v>43.301270189221938</v>
      </c>
      <c r="I380" s="6">
        <f t="shared" si="53"/>
        <v>-12.043999999999988</v>
      </c>
      <c r="J380" s="6">
        <v>0</v>
      </c>
      <c r="K380" s="6">
        <v>-9.8000000000000007</v>
      </c>
    </row>
    <row r="381" spans="4:11" x14ac:dyDescent="0.3">
      <c r="D381" s="6">
        <v>380</v>
      </c>
      <c r="E381" s="6">
        <f t="shared" si="45"/>
        <v>3.7899999999999632</v>
      </c>
      <c r="F381" s="6">
        <f t="shared" si="52"/>
        <v>164.11181401715089</v>
      </c>
      <c r="G381" s="6">
        <f t="shared" si="52"/>
        <v>24.365910000000429</v>
      </c>
      <c r="H381" s="6">
        <f t="shared" si="53"/>
        <v>43.301270189221938</v>
      </c>
      <c r="I381" s="6">
        <f t="shared" si="53"/>
        <v>-12.141999999999989</v>
      </c>
      <c r="J381" s="6">
        <v>0</v>
      </c>
      <c r="K381" s="6">
        <v>-9.8000000000000007</v>
      </c>
    </row>
    <row r="382" spans="4:11" x14ac:dyDescent="0.3">
      <c r="D382" s="6">
        <v>381</v>
      </c>
      <c r="E382" s="6">
        <f t="shared" si="45"/>
        <v>3.799999999999963</v>
      </c>
      <c r="F382" s="6">
        <f t="shared" si="52"/>
        <v>164.5448267190431</v>
      </c>
      <c r="G382" s="6">
        <f t="shared" si="52"/>
        <v>24.24400000000043</v>
      </c>
      <c r="H382" s="6">
        <f t="shared" si="53"/>
        <v>43.301270189221938</v>
      </c>
      <c r="I382" s="6">
        <f t="shared" si="53"/>
        <v>-12.23999999999999</v>
      </c>
      <c r="J382" s="6">
        <v>0</v>
      </c>
      <c r="K382" s="6">
        <v>-9.8000000000000007</v>
      </c>
    </row>
    <row r="383" spans="4:11" x14ac:dyDescent="0.3">
      <c r="D383" s="6">
        <v>382</v>
      </c>
      <c r="E383" s="6">
        <f t="shared" si="45"/>
        <v>3.8099999999999627</v>
      </c>
      <c r="F383" s="6">
        <f t="shared" si="52"/>
        <v>164.97783942093531</v>
      </c>
      <c r="G383" s="6">
        <f t="shared" si="52"/>
        <v>24.121110000000431</v>
      </c>
      <c r="H383" s="6">
        <f t="shared" si="53"/>
        <v>43.301270189221938</v>
      </c>
      <c r="I383" s="6">
        <f t="shared" si="53"/>
        <v>-12.33799999999999</v>
      </c>
      <c r="J383" s="6">
        <v>0</v>
      </c>
      <c r="K383" s="6">
        <v>-9.8000000000000007</v>
      </c>
    </row>
    <row r="384" spans="4:11" x14ac:dyDescent="0.3">
      <c r="D384" s="6">
        <v>383</v>
      </c>
      <c r="E384" s="6">
        <f t="shared" si="45"/>
        <v>3.8199999999999625</v>
      </c>
      <c r="F384" s="6">
        <f t="shared" si="52"/>
        <v>165.41085212282752</v>
      </c>
      <c r="G384" s="6">
        <f t="shared" si="52"/>
        <v>23.997240000000431</v>
      </c>
      <c r="H384" s="6">
        <f t="shared" si="53"/>
        <v>43.301270189221938</v>
      </c>
      <c r="I384" s="6">
        <f t="shared" si="53"/>
        <v>-12.435999999999991</v>
      </c>
      <c r="J384" s="6">
        <v>0</v>
      </c>
      <c r="K384" s="6">
        <v>-9.8000000000000007</v>
      </c>
    </row>
    <row r="385" spans="4:11" x14ac:dyDescent="0.3">
      <c r="D385" s="6">
        <v>384</v>
      </c>
      <c r="E385" s="6">
        <f t="shared" si="45"/>
        <v>3.8299999999999623</v>
      </c>
      <c r="F385" s="6">
        <f t="shared" si="52"/>
        <v>165.84386482471973</v>
      </c>
      <c r="G385" s="6">
        <f t="shared" si="52"/>
        <v>23.872390000000433</v>
      </c>
      <c r="H385" s="6">
        <f t="shared" si="53"/>
        <v>43.301270189221938</v>
      </c>
      <c r="I385" s="6">
        <f t="shared" si="53"/>
        <v>-12.533999999999992</v>
      </c>
      <c r="J385" s="6">
        <v>0</v>
      </c>
      <c r="K385" s="6">
        <v>-9.8000000000000007</v>
      </c>
    </row>
    <row r="386" spans="4:11" x14ac:dyDescent="0.3">
      <c r="D386" s="6">
        <v>385</v>
      </c>
      <c r="E386" s="6">
        <f t="shared" si="45"/>
        <v>3.8399999999999621</v>
      </c>
      <c r="F386" s="6">
        <f t="shared" si="52"/>
        <v>166.27687752661194</v>
      </c>
      <c r="G386" s="6">
        <f t="shared" si="52"/>
        <v>23.746560000000432</v>
      </c>
      <c r="H386" s="6">
        <f t="shared" si="53"/>
        <v>43.301270189221938</v>
      </c>
      <c r="I386" s="6">
        <f t="shared" si="53"/>
        <v>-12.631999999999993</v>
      </c>
      <c r="J386" s="6">
        <v>0</v>
      </c>
      <c r="K386" s="6">
        <v>-9.8000000000000007</v>
      </c>
    </row>
    <row r="387" spans="4:11" x14ac:dyDescent="0.3">
      <c r="D387" s="6">
        <v>386</v>
      </c>
      <c r="E387" s="6">
        <f t="shared" si="45"/>
        <v>3.8499999999999619</v>
      </c>
      <c r="F387" s="6">
        <f t="shared" si="52"/>
        <v>166.70989022850415</v>
      </c>
      <c r="G387" s="6">
        <f t="shared" si="52"/>
        <v>23.619750000000433</v>
      </c>
      <c r="H387" s="6">
        <f t="shared" si="53"/>
        <v>43.301270189221938</v>
      </c>
      <c r="I387" s="6">
        <f t="shared" si="53"/>
        <v>-12.729999999999993</v>
      </c>
      <c r="J387" s="6">
        <v>0</v>
      </c>
      <c r="K387" s="6">
        <v>-9.8000000000000007</v>
      </c>
    </row>
    <row r="388" spans="4:11" x14ac:dyDescent="0.3">
      <c r="D388" s="6">
        <v>387</v>
      </c>
      <c r="E388" s="6">
        <f t="shared" ref="E388:E451" si="54">$B$2+E387</f>
        <v>3.8599999999999617</v>
      </c>
      <c r="F388" s="6">
        <f t="shared" ref="F388:G403" si="55">F387+H387*$B$2+0.5*J387*$B$2^2</f>
        <v>167.14290293039636</v>
      </c>
      <c r="G388" s="6">
        <f t="shared" si="55"/>
        <v>23.491960000000436</v>
      </c>
      <c r="H388" s="6">
        <f t="shared" ref="H388:I403" si="56">H387+J387*$B$2</f>
        <v>43.301270189221938</v>
      </c>
      <c r="I388" s="6">
        <f t="shared" si="56"/>
        <v>-12.827999999999994</v>
      </c>
      <c r="J388" s="6">
        <v>0</v>
      </c>
      <c r="K388" s="6">
        <v>-9.8000000000000007</v>
      </c>
    </row>
    <row r="389" spans="4:11" x14ac:dyDescent="0.3">
      <c r="D389" s="6">
        <v>388</v>
      </c>
      <c r="E389" s="6">
        <f t="shared" si="54"/>
        <v>3.8699999999999615</v>
      </c>
      <c r="F389" s="6">
        <f t="shared" si="55"/>
        <v>167.57591563228857</v>
      </c>
      <c r="G389" s="6">
        <f t="shared" si="55"/>
        <v>23.363190000000436</v>
      </c>
      <c r="H389" s="6">
        <f t="shared" si="56"/>
        <v>43.301270189221938</v>
      </c>
      <c r="I389" s="6">
        <f t="shared" si="56"/>
        <v>-12.925999999999995</v>
      </c>
      <c r="J389" s="6">
        <v>0</v>
      </c>
      <c r="K389" s="6">
        <v>-9.8000000000000007</v>
      </c>
    </row>
    <row r="390" spans="4:11" x14ac:dyDescent="0.3">
      <c r="D390" s="6">
        <v>389</v>
      </c>
      <c r="E390" s="6">
        <f t="shared" si="54"/>
        <v>3.8799999999999613</v>
      </c>
      <c r="F390" s="6">
        <f t="shared" si="55"/>
        <v>168.00892833418078</v>
      </c>
      <c r="G390" s="6">
        <f t="shared" si="55"/>
        <v>23.233440000000439</v>
      </c>
      <c r="H390" s="6">
        <f t="shared" si="56"/>
        <v>43.301270189221938</v>
      </c>
      <c r="I390" s="6">
        <f t="shared" si="56"/>
        <v>-13.023999999999996</v>
      </c>
      <c r="J390" s="6">
        <v>0</v>
      </c>
      <c r="K390" s="6">
        <v>-9.8000000000000007</v>
      </c>
    </row>
    <row r="391" spans="4:11" x14ac:dyDescent="0.3">
      <c r="D391" s="6">
        <v>390</v>
      </c>
      <c r="E391" s="6">
        <f t="shared" si="54"/>
        <v>3.889999999999961</v>
      </c>
      <c r="F391" s="6">
        <f t="shared" si="55"/>
        <v>168.44194103607299</v>
      </c>
      <c r="G391" s="6">
        <f t="shared" si="55"/>
        <v>23.102710000000439</v>
      </c>
      <c r="H391" s="6">
        <f t="shared" si="56"/>
        <v>43.301270189221938</v>
      </c>
      <c r="I391" s="6">
        <f t="shared" si="56"/>
        <v>-13.121999999999996</v>
      </c>
      <c r="J391" s="6">
        <v>0</v>
      </c>
      <c r="K391" s="6">
        <v>-9.8000000000000007</v>
      </c>
    </row>
    <row r="392" spans="4:11" x14ac:dyDescent="0.3">
      <c r="D392" s="6">
        <v>391</v>
      </c>
      <c r="E392" s="6">
        <f t="shared" si="54"/>
        <v>3.8999999999999608</v>
      </c>
      <c r="F392" s="6">
        <f t="shared" si="55"/>
        <v>168.8749537379652</v>
      </c>
      <c r="G392" s="6">
        <f t="shared" si="55"/>
        <v>22.971000000000441</v>
      </c>
      <c r="H392" s="6">
        <f t="shared" si="56"/>
        <v>43.301270189221938</v>
      </c>
      <c r="I392" s="6">
        <f t="shared" si="56"/>
        <v>-13.219999999999997</v>
      </c>
      <c r="J392" s="6">
        <v>0</v>
      </c>
      <c r="K392" s="6">
        <v>-9.8000000000000007</v>
      </c>
    </row>
    <row r="393" spans="4:11" x14ac:dyDescent="0.3">
      <c r="D393" s="6">
        <v>392</v>
      </c>
      <c r="E393" s="6">
        <f t="shared" si="54"/>
        <v>3.9099999999999606</v>
      </c>
      <c r="F393" s="6">
        <f t="shared" si="55"/>
        <v>169.30796643985741</v>
      </c>
      <c r="G393" s="6">
        <f t="shared" si="55"/>
        <v>22.83831000000044</v>
      </c>
      <c r="H393" s="6">
        <f t="shared" si="56"/>
        <v>43.301270189221938</v>
      </c>
      <c r="I393" s="6">
        <f t="shared" si="56"/>
        <v>-13.317999999999998</v>
      </c>
      <c r="J393" s="6">
        <v>0</v>
      </c>
      <c r="K393" s="6">
        <v>-9.8000000000000007</v>
      </c>
    </row>
    <row r="394" spans="4:11" x14ac:dyDescent="0.3">
      <c r="D394" s="6">
        <v>393</v>
      </c>
      <c r="E394" s="6">
        <f t="shared" si="54"/>
        <v>3.9199999999999604</v>
      </c>
      <c r="F394" s="6">
        <f t="shared" si="55"/>
        <v>169.74097914174962</v>
      </c>
      <c r="G394" s="6">
        <f t="shared" si="55"/>
        <v>22.704640000000442</v>
      </c>
      <c r="H394" s="6">
        <f t="shared" si="56"/>
        <v>43.301270189221938</v>
      </c>
      <c r="I394" s="6">
        <f t="shared" si="56"/>
        <v>-13.415999999999999</v>
      </c>
      <c r="J394" s="6">
        <v>0</v>
      </c>
      <c r="K394" s="6">
        <v>-9.8000000000000007</v>
      </c>
    </row>
    <row r="395" spans="4:11" x14ac:dyDescent="0.3">
      <c r="D395" s="6">
        <v>394</v>
      </c>
      <c r="E395" s="6">
        <f t="shared" si="54"/>
        <v>3.9299999999999602</v>
      </c>
      <c r="F395" s="6">
        <f t="shared" si="55"/>
        <v>170.17399184364183</v>
      </c>
      <c r="G395" s="6">
        <f t="shared" si="55"/>
        <v>22.569990000000441</v>
      </c>
      <c r="H395" s="6">
        <f t="shared" si="56"/>
        <v>43.301270189221938</v>
      </c>
      <c r="I395" s="6">
        <f t="shared" si="56"/>
        <v>-13.513999999999999</v>
      </c>
      <c r="J395" s="6">
        <v>0</v>
      </c>
      <c r="K395" s="6">
        <v>-9.8000000000000007</v>
      </c>
    </row>
    <row r="396" spans="4:11" x14ac:dyDescent="0.3">
      <c r="D396" s="6">
        <v>395</v>
      </c>
      <c r="E396" s="6">
        <f t="shared" si="54"/>
        <v>3.93999999999996</v>
      </c>
      <c r="F396" s="6">
        <f t="shared" si="55"/>
        <v>170.60700454553404</v>
      </c>
      <c r="G396" s="6">
        <f t="shared" si="55"/>
        <v>22.434360000000442</v>
      </c>
      <c r="H396" s="6">
        <f t="shared" si="56"/>
        <v>43.301270189221938</v>
      </c>
      <c r="I396" s="6">
        <f t="shared" si="56"/>
        <v>-13.612</v>
      </c>
      <c r="J396" s="6">
        <v>0</v>
      </c>
      <c r="K396" s="6">
        <v>-9.8000000000000007</v>
      </c>
    </row>
    <row r="397" spans="4:11" x14ac:dyDescent="0.3">
      <c r="D397" s="6">
        <v>396</v>
      </c>
      <c r="E397" s="6">
        <f t="shared" si="54"/>
        <v>3.9499999999999598</v>
      </c>
      <c r="F397" s="6">
        <f t="shared" si="55"/>
        <v>171.04001724742625</v>
      </c>
      <c r="G397" s="6">
        <f t="shared" si="55"/>
        <v>22.297750000000445</v>
      </c>
      <c r="H397" s="6">
        <f t="shared" si="56"/>
        <v>43.301270189221938</v>
      </c>
      <c r="I397" s="6">
        <f t="shared" si="56"/>
        <v>-13.71</v>
      </c>
      <c r="J397" s="6">
        <v>0</v>
      </c>
      <c r="K397" s="6">
        <v>-9.8000000000000007</v>
      </c>
    </row>
    <row r="398" spans="4:11" x14ac:dyDescent="0.3">
      <c r="D398" s="6">
        <v>397</v>
      </c>
      <c r="E398" s="6">
        <f t="shared" si="54"/>
        <v>3.9599999999999596</v>
      </c>
      <c r="F398" s="6">
        <f t="shared" si="55"/>
        <v>171.47302994931846</v>
      </c>
      <c r="G398" s="6">
        <f t="shared" si="55"/>
        <v>22.160160000000445</v>
      </c>
      <c r="H398" s="6">
        <f t="shared" si="56"/>
        <v>43.301270189221938</v>
      </c>
      <c r="I398" s="6">
        <f t="shared" si="56"/>
        <v>-13.808000000000002</v>
      </c>
      <c r="J398" s="6">
        <v>0</v>
      </c>
      <c r="K398" s="6">
        <v>-9.8000000000000007</v>
      </c>
    </row>
    <row r="399" spans="4:11" x14ac:dyDescent="0.3">
      <c r="D399" s="6">
        <v>398</v>
      </c>
      <c r="E399" s="6">
        <f t="shared" si="54"/>
        <v>3.9699999999999593</v>
      </c>
      <c r="F399" s="6">
        <f t="shared" si="55"/>
        <v>171.90604265121067</v>
      </c>
      <c r="G399" s="6">
        <f t="shared" si="55"/>
        <v>22.021590000000447</v>
      </c>
      <c r="H399" s="6">
        <f t="shared" si="56"/>
        <v>43.301270189221938</v>
      </c>
      <c r="I399" s="6">
        <f t="shared" si="56"/>
        <v>-13.906000000000002</v>
      </c>
      <c r="J399" s="6">
        <v>0</v>
      </c>
      <c r="K399" s="6">
        <v>-9.8000000000000007</v>
      </c>
    </row>
    <row r="400" spans="4:11" x14ac:dyDescent="0.3">
      <c r="D400" s="6">
        <v>399</v>
      </c>
      <c r="E400" s="6">
        <f t="shared" si="54"/>
        <v>3.9799999999999591</v>
      </c>
      <c r="F400" s="6">
        <f t="shared" si="55"/>
        <v>172.33905535310288</v>
      </c>
      <c r="G400" s="6">
        <f t="shared" si="55"/>
        <v>21.882040000000448</v>
      </c>
      <c r="H400" s="6">
        <f t="shared" si="56"/>
        <v>43.301270189221938</v>
      </c>
      <c r="I400" s="6">
        <f t="shared" si="56"/>
        <v>-14.004000000000003</v>
      </c>
      <c r="J400" s="6">
        <v>0</v>
      </c>
      <c r="K400" s="6">
        <v>-9.8000000000000007</v>
      </c>
    </row>
    <row r="401" spans="4:11" x14ac:dyDescent="0.3">
      <c r="D401" s="6">
        <v>400</v>
      </c>
      <c r="E401" s="6">
        <f t="shared" si="54"/>
        <v>3.9899999999999589</v>
      </c>
      <c r="F401" s="6">
        <f t="shared" si="55"/>
        <v>172.77206805499509</v>
      </c>
      <c r="G401" s="6">
        <f t="shared" si="55"/>
        <v>21.741510000000449</v>
      </c>
      <c r="H401" s="6">
        <f t="shared" si="56"/>
        <v>43.301270189221938</v>
      </c>
      <c r="I401" s="6">
        <f t="shared" si="56"/>
        <v>-14.102000000000004</v>
      </c>
      <c r="J401" s="6">
        <v>0</v>
      </c>
      <c r="K401" s="6">
        <v>-9.8000000000000007</v>
      </c>
    </row>
    <row r="402" spans="4:11" x14ac:dyDescent="0.3">
      <c r="D402" s="6">
        <v>401</v>
      </c>
      <c r="E402" s="6">
        <f t="shared" si="54"/>
        <v>3.9999999999999587</v>
      </c>
      <c r="F402" s="6">
        <f t="shared" si="55"/>
        <v>173.2050807568873</v>
      </c>
      <c r="G402" s="6">
        <f t="shared" si="55"/>
        <v>21.600000000000449</v>
      </c>
      <c r="H402" s="6">
        <f t="shared" si="56"/>
        <v>43.301270189221938</v>
      </c>
      <c r="I402" s="6">
        <f t="shared" si="56"/>
        <v>-14.200000000000005</v>
      </c>
      <c r="J402" s="6">
        <v>0</v>
      </c>
      <c r="K402" s="6">
        <v>-9.8000000000000007</v>
      </c>
    </row>
    <row r="403" spans="4:11" x14ac:dyDescent="0.3">
      <c r="D403" s="6">
        <v>402</v>
      </c>
      <c r="E403" s="6">
        <f t="shared" si="54"/>
        <v>4.0099999999999589</v>
      </c>
      <c r="F403" s="6">
        <f t="shared" si="55"/>
        <v>173.63809345877951</v>
      </c>
      <c r="G403" s="6">
        <f t="shared" si="55"/>
        <v>21.45751000000045</v>
      </c>
      <c r="H403" s="6">
        <f t="shared" si="56"/>
        <v>43.301270189221938</v>
      </c>
      <c r="I403" s="6">
        <f t="shared" si="56"/>
        <v>-14.298000000000005</v>
      </c>
      <c r="J403" s="6">
        <v>0</v>
      </c>
      <c r="K403" s="6">
        <v>-9.8000000000000007</v>
      </c>
    </row>
    <row r="404" spans="4:11" x14ac:dyDescent="0.3">
      <c r="D404" s="6">
        <v>403</v>
      </c>
      <c r="E404" s="6">
        <f t="shared" si="54"/>
        <v>4.0199999999999587</v>
      </c>
      <c r="F404" s="6">
        <f t="shared" ref="F404:G410" si="57">F403+H403*$B$2+0.5*J403*$B$2^2</f>
        <v>174.07110616067172</v>
      </c>
      <c r="G404" s="6">
        <f t="shared" si="57"/>
        <v>21.31404000000045</v>
      </c>
      <c r="H404" s="6">
        <f t="shared" ref="H404:I410" si="58">H403+J403*$B$2</f>
        <v>43.301270189221938</v>
      </c>
      <c r="I404" s="6">
        <f t="shared" si="58"/>
        <v>-14.396000000000006</v>
      </c>
      <c r="J404" s="6">
        <v>0</v>
      </c>
      <c r="K404" s="6">
        <v>-9.8000000000000007</v>
      </c>
    </row>
    <row r="405" spans="4:11" x14ac:dyDescent="0.3">
      <c r="D405" s="6">
        <v>404</v>
      </c>
      <c r="E405" s="6">
        <f t="shared" si="54"/>
        <v>4.0299999999999585</v>
      </c>
      <c r="F405" s="6">
        <f t="shared" si="57"/>
        <v>174.50411886256393</v>
      </c>
      <c r="G405" s="6">
        <f t="shared" si="57"/>
        <v>21.169590000000451</v>
      </c>
      <c r="H405" s="6">
        <f t="shared" si="58"/>
        <v>43.301270189221938</v>
      </c>
      <c r="I405" s="6">
        <f t="shared" si="58"/>
        <v>-14.494000000000007</v>
      </c>
      <c r="J405" s="6">
        <v>0</v>
      </c>
      <c r="K405" s="6">
        <v>-9.8000000000000007</v>
      </c>
    </row>
    <row r="406" spans="4:11" x14ac:dyDescent="0.3">
      <c r="D406" s="6">
        <v>405</v>
      </c>
      <c r="E406" s="6">
        <f t="shared" si="54"/>
        <v>4.0399999999999583</v>
      </c>
      <c r="F406" s="6">
        <f t="shared" si="57"/>
        <v>174.93713156445614</v>
      </c>
      <c r="G406" s="6">
        <f t="shared" si="57"/>
        <v>21.02416000000045</v>
      </c>
      <c r="H406" s="6">
        <f t="shared" si="58"/>
        <v>43.301270189221938</v>
      </c>
      <c r="I406" s="6">
        <f t="shared" si="58"/>
        <v>-14.592000000000008</v>
      </c>
      <c r="J406" s="6">
        <v>0</v>
      </c>
      <c r="K406" s="6">
        <v>-9.8000000000000007</v>
      </c>
    </row>
    <row r="407" spans="4:11" x14ac:dyDescent="0.3">
      <c r="D407" s="6">
        <v>406</v>
      </c>
      <c r="E407" s="6">
        <f t="shared" si="54"/>
        <v>4.0499999999999581</v>
      </c>
      <c r="F407" s="6">
        <f t="shared" si="57"/>
        <v>175.37014426634835</v>
      </c>
      <c r="G407" s="6">
        <f t="shared" si="57"/>
        <v>20.87775000000045</v>
      </c>
      <c r="H407" s="6">
        <f t="shared" si="58"/>
        <v>43.301270189221938</v>
      </c>
      <c r="I407" s="6">
        <f t="shared" si="58"/>
        <v>-14.690000000000008</v>
      </c>
      <c r="J407" s="6">
        <v>0</v>
      </c>
      <c r="K407" s="6">
        <v>-9.8000000000000007</v>
      </c>
    </row>
    <row r="408" spans="4:11" x14ac:dyDescent="0.3">
      <c r="D408" s="6">
        <v>407</v>
      </c>
      <c r="E408" s="6">
        <f t="shared" si="54"/>
        <v>4.0599999999999579</v>
      </c>
      <c r="F408" s="6">
        <f t="shared" si="57"/>
        <v>175.80315696824056</v>
      </c>
      <c r="G408" s="6">
        <f t="shared" si="57"/>
        <v>20.730360000000452</v>
      </c>
      <c r="H408" s="6">
        <f t="shared" si="58"/>
        <v>43.301270189221938</v>
      </c>
      <c r="I408" s="6">
        <f t="shared" si="58"/>
        <v>-14.788000000000009</v>
      </c>
      <c r="J408" s="6">
        <v>0</v>
      </c>
      <c r="K408" s="6">
        <v>-9.8000000000000007</v>
      </c>
    </row>
    <row r="409" spans="4:11" x14ac:dyDescent="0.3">
      <c r="D409" s="6">
        <v>408</v>
      </c>
      <c r="E409" s="6">
        <f t="shared" si="54"/>
        <v>4.0699999999999577</v>
      </c>
      <c r="F409" s="6">
        <f t="shared" si="57"/>
        <v>176.23616967013277</v>
      </c>
      <c r="G409" s="6">
        <f t="shared" si="57"/>
        <v>20.581990000000452</v>
      </c>
      <c r="H409" s="6">
        <f t="shared" si="58"/>
        <v>43.301270189221938</v>
      </c>
      <c r="I409" s="6">
        <f t="shared" si="58"/>
        <v>-14.88600000000001</v>
      </c>
      <c r="J409" s="6">
        <v>0</v>
      </c>
      <c r="K409" s="6">
        <v>-9.8000000000000007</v>
      </c>
    </row>
    <row r="410" spans="4:11" x14ac:dyDescent="0.3">
      <c r="D410" s="6">
        <v>409</v>
      </c>
      <c r="E410" s="6">
        <f t="shared" si="54"/>
        <v>4.0799999999999574</v>
      </c>
      <c r="F410" s="6">
        <f t="shared" si="57"/>
        <v>176.66918237202498</v>
      </c>
      <c r="G410" s="6">
        <f t="shared" si="57"/>
        <v>20.432640000000454</v>
      </c>
      <c r="H410" s="6">
        <f t="shared" si="58"/>
        <v>43.301270189221938</v>
      </c>
      <c r="I410" s="6">
        <f t="shared" si="58"/>
        <v>-14.984000000000011</v>
      </c>
      <c r="J410" s="6">
        <v>0</v>
      </c>
      <c r="K410" s="6">
        <v>-9.8000000000000007</v>
      </c>
    </row>
    <row r="411" spans="4:11" x14ac:dyDescent="0.3">
      <c r="D411" s="6">
        <v>410</v>
      </c>
      <c r="E411" s="6">
        <f t="shared" si="54"/>
        <v>4.0899999999999572</v>
      </c>
      <c r="F411" s="6">
        <f t="shared" ref="F411:F474" si="59">F410+H410*$B$2+0.5*J410*$B$2^2</f>
        <v>177.10219507391719</v>
      </c>
      <c r="G411" s="6">
        <f t="shared" ref="G411:G474" si="60">G410+I410*$B$2+0.5*K410*$B$2^2</f>
        <v>20.282310000000454</v>
      </c>
      <c r="H411" s="6">
        <f t="shared" ref="H411:H474" si="61">H410+J410*$B$2</f>
        <v>43.301270189221938</v>
      </c>
      <c r="I411" s="6">
        <f t="shared" ref="I411:I474" si="62">I410+K410*$B$2</f>
        <v>-15.082000000000011</v>
      </c>
      <c r="J411" s="6">
        <v>0</v>
      </c>
      <c r="K411" s="6">
        <v>-9.8000000000000007</v>
      </c>
    </row>
    <row r="412" spans="4:11" x14ac:dyDescent="0.3">
      <c r="D412" s="6">
        <v>411</v>
      </c>
      <c r="E412" s="6">
        <f t="shared" si="54"/>
        <v>4.099999999999957</v>
      </c>
      <c r="F412" s="6">
        <f t="shared" si="59"/>
        <v>177.5352077758094</v>
      </c>
      <c r="G412" s="6">
        <f t="shared" si="60"/>
        <v>20.131000000000455</v>
      </c>
      <c r="H412" s="6">
        <f t="shared" si="61"/>
        <v>43.301270189221938</v>
      </c>
      <c r="I412" s="6">
        <f t="shared" si="62"/>
        <v>-15.180000000000012</v>
      </c>
      <c r="J412" s="6">
        <v>0</v>
      </c>
      <c r="K412" s="6">
        <v>-9.8000000000000007</v>
      </c>
    </row>
    <row r="413" spans="4:11" x14ac:dyDescent="0.3">
      <c r="D413" s="6">
        <v>412</v>
      </c>
      <c r="E413" s="6">
        <f t="shared" si="54"/>
        <v>4.1099999999999568</v>
      </c>
      <c r="F413" s="6">
        <f t="shared" si="59"/>
        <v>177.96822047770161</v>
      </c>
      <c r="G413" s="6">
        <f t="shared" si="60"/>
        <v>19.978710000000454</v>
      </c>
      <c r="H413" s="6">
        <f t="shared" si="61"/>
        <v>43.301270189221938</v>
      </c>
      <c r="I413" s="6">
        <f t="shared" si="62"/>
        <v>-15.278000000000013</v>
      </c>
      <c r="J413" s="6">
        <v>0</v>
      </c>
      <c r="K413" s="6">
        <v>-9.8000000000000007</v>
      </c>
    </row>
    <row r="414" spans="4:11" x14ac:dyDescent="0.3">
      <c r="D414" s="6">
        <v>413</v>
      </c>
      <c r="E414" s="6">
        <f t="shared" si="54"/>
        <v>4.1199999999999566</v>
      </c>
      <c r="F414" s="6">
        <f t="shared" si="59"/>
        <v>178.40123317959382</v>
      </c>
      <c r="G414" s="6">
        <f t="shared" si="60"/>
        <v>19.825440000000455</v>
      </c>
      <c r="H414" s="6">
        <f t="shared" si="61"/>
        <v>43.301270189221938</v>
      </c>
      <c r="I414" s="6">
        <f t="shared" si="62"/>
        <v>-15.376000000000014</v>
      </c>
      <c r="J414" s="6">
        <v>0</v>
      </c>
      <c r="K414" s="6">
        <v>-9.8000000000000007</v>
      </c>
    </row>
    <row r="415" spans="4:11" x14ac:dyDescent="0.3">
      <c r="D415" s="6">
        <v>414</v>
      </c>
      <c r="E415" s="6">
        <f t="shared" si="54"/>
        <v>4.1299999999999564</v>
      </c>
      <c r="F415" s="6">
        <f t="shared" si="59"/>
        <v>178.83424588148603</v>
      </c>
      <c r="G415" s="6">
        <f t="shared" si="60"/>
        <v>19.671190000000454</v>
      </c>
      <c r="H415" s="6">
        <f t="shared" si="61"/>
        <v>43.301270189221938</v>
      </c>
      <c r="I415" s="6">
        <f t="shared" si="62"/>
        <v>-15.474000000000014</v>
      </c>
      <c r="J415" s="6">
        <v>0</v>
      </c>
      <c r="K415" s="6">
        <v>-9.8000000000000007</v>
      </c>
    </row>
    <row r="416" spans="4:11" x14ac:dyDescent="0.3">
      <c r="D416" s="6">
        <v>415</v>
      </c>
      <c r="E416" s="6">
        <f t="shared" si="54"/>
        <v>4.1399999999999562</v>
      </c>
      <c r="F416" s="6">
        <f t="shared" si="59"/>
        <v>179.26725858337824</v>
      </c>
      <c r="G416" s="6">
        <f t="shared" si="60"/>
        <v>19.515960000000454</v>
      </c>
      <c r="H416" s="6">
        <f t="shared" si="61"/>
        <v>43.301270189221938</v>
      </c>
      <c r="I416" s="6">
        <f t="shared" si="62"/>
        <v>-15.572000000000015</v>
      </c>
      <c r="J416" s="6">
        <v>0</v>
      </c>
      <c r="K416" s="6">
        <v>-9.8000000000000007</v>
      </c>
    </row>
    <row r="417" spans="4:11" x14ac:dyDescent="0.3">
      <c r="D417" s="6">
        <v>416</v>
      </c>
      <c r="E417" s="6">
        <f t="shared" si="54"/>
        <v>4.1499999999999559</v>
      </c>
      <c r="F417" s="6">
        <f t="shared" si="59"/>
        <v>179.70027128527045</v>
      </c>
      <c r="G417" s="6">
        <f t="shared" si="60"/>
        <v>19.359750000000457</v>
      </c>
      <c r="H417" s="6">
        <f t="shared" si="61"/>
        <v>43.301270189221938</v>
      </c>
      <c r="I417" s="6">
        <f t="shared" si="62"/>
        <v>-15.670000000000016</v>
      </c>
      <c r="J417" s="6">
        <v>0</v>
      </c>
      <c r="K417" s="6">
        <v>-9.8000000000000007</v>
      </c>
    </row>
    <row r="418" spans="4:11" x14ac:dyDescent="0.3">
      <c r="D418" s="6">
        <v>417</v>
      </c>
      <c r="E418" s="6">
        <f t="shared" si="54"/>
        <v>4.1599999999999557</v>
      </c>
      <c r="F418" s="6">
        <f t="shared" si="59"/>
        <v>180.13328398716266</v>
      </c>
      <c r="G418" s="6">
        <f t="shared" si="60"/>
        <v>19.202560000000457</v>
      </c>
      <c r="H418" s="6">
        <f t="shared" si="61"/>
        <v>43.301270189221938</v>
      </c>
      <c r="I418" s="6">
        <f t="shared" si="62"/>
        <v>-15.768000000000017</v>
      </c>
      <c r="J418" s="6">
        <v>0</v>
      </c>
      <c r="K418" s="6">
        <v>-9.8000000000000007</v>
      </c>
    </row>
    <row r="419" spans="4:11" x14ac:dyDescent="0.3">
      <c r="D419" s="6">
        <v>418</v>
      </c>
      <c r="E419" s="6">
        <f t="shared" si="54"/>
        <v>4.1699999999999555</v>
      </c>
      <c r="F419" s="6">
        <f t="shared" si="59"/>
        <v>180.56629668905487</v>
      </c>
      <c r="G419" s="6">
        <f t="shared" si="60"/>
        <v>19.044390000000458</v>
      </c>
      <c r="H419" s="6">
        <f t="shared" si="61"/>
        <v>43.301270189221938</v>
      </c>
      <c r="I419" s="6">
        <f t="shared" si="62"/>
        <v>-15.866000000000017</v>
      </c>
      <c r="J419" s="6">
        <v>0</v>
      </c>
      <c r="K419" s="6">
        <v>-9.8000000000000007</v>
      </c>
    </row>
    <row r="420" spans="4:11" x14ac:dyDescent="0.3">
      <c r="D420" s="6">
        <v>419</v>
      </c>
      <c r="E420" s="6">
        <f t="shared" si="54"/>
        <v>4.1799999999999553</v>
      </c>
      <c r="F420" s="6">
        <f t="shared" si="59"/>
        <v>180.99930939094708</v>
      </c>
      <c r="G420" s="6">
        <f t="shared" si="60"/>
        <v>18.885240000000458</v>
      </c>
      <c r="H420" s="6">
        <f t="shared" si="61"/>
        <v>43.301270189221938</v>
      </c>
      <c r="I420" s="6">
        <f t="shared" si="62"/>
        <v>-15.964000000000018</v>
      </c>
      <c r="J420" s="6">
        <v>0</v>
      </c>
      <c r="K420" s="6">
        <v>-9.8000000000000007</v>
      </c>
    </row>
    <row r="421" spans="4:11" x14ac:dyDescent="0.3">
      <c r="D421" s="6">
        <v>420</v>
      </c>
      <c r="E421" s="6">
        <f t="shared" si="54"/>
        <v>4.1899999999999551</v>
      </c>
      <c r="F421" s="6">
        <f t="shared" si="59"/>
        <v>181.43232209283929</v>
      </c>
      <c r="G421" s="6">
        <f t="shared" si="60"/>
        <v>18.725110000000459</v>
      </c>
      <c r="H421" s="6">
        <f t="shared" si="61"/>
        <v>43.301270189221938</v>
      </c>
      <c r="I421" s="6">
        <f t="shared" si="62"/>
        <v>-16.062000000000019</v>
      </c>
      <c r="J421" s="6">
        <v>0</v>
      </c>
      <c r="K421" s="6">
        <v>-9.8000000000000007</v>
      </c>
    </row>
    <row r="422" spans="4:11" x14ac:dyDescent="0.3">
      <c r="D422" s="6">
        <v>421</v>
      </c>
      <c r="E422" s="6">
        <f t="shared" si="54"/>
        <v>4.1999999999999549</v>
      </c>
      <c r="F422" s="6">
        <f t="shared" si="59"/>
        <v>181.8653347947315</v>
      </c>
      <c r="G422" s="6">
        <f t="shared" si="60"/>
        <v>18.564000000000458</v>
      </c>
      <c r="H422" s="6">
        <f t="shared" si="61"/>
        <v>43.301270189221938</v>
      </c>
      <c r="I422" s="6">
        <f t="shared" si="62"/>
        <v>-16.160000000000018</v>
      </c>
      <c r="J422" s="6">
        <v>0</v>
      </c>
      <c r="K422" s="6">
        <v>-9.8000000000000007</v>
      </c>
    </row>
    <row r="423" spans="4:11" x14ac:dyDescent="0.3">
      <c r="D423" s="6">
        <v>422</v>
      </c>
      <c r="E423" s="6">
        <f t="shared" si="54"/>
        <v>4.2099999999999547</v>
      </c>
      <c r="F423" s="6">
        <f t="shared" si="59"/>
        <v>182.29834749662371</v>
      </c>
      <c r="G423" s="6">
        <f t="shared" si="60"/>
        <v>18.401910000000459</v>
      </c>
      <c r="H423" s="6">
        <f t="shared" si="61"/>
        <v>43.301270189221938</v>
      </c>
      <c r="I423" s="6">
        <f t="shared" si="62"/>
        <v>-16.258000000000017</v>
      </c>
      <c r="J423" s="6">
        <v>0</v>
      </c>
      <c r="K423" s="6">
        <v>-9.8000000000000007</v>
      </c>
    </row>
    <row r="424" spans="4:11" x14ac:dyDescent="0.3">
      <c r="D424" s="6">
        <v>423</v>
      </c>
      <c r="E424" s="6">
        <f t="shared" si="54"/>
        <v>4.2199999999999545</v>
      </c>
      <c r="F424" s="6">
        <f t="shared" si="59"/>
        <v>182.73136019851592</v>
      </c>
      <c r="G424" s="6">
        <f t="shared" si="60"/>
        <v>18.238840000000458</v>
      </c>
      <c r="H424" s="6">
        <f t="shared" si="61"/>
        <v>43.301270189221938</v>
      </c>
      <c r="I424" s="6">
        <f t="shared" si="62"/>
        <v>-16.356000000000016</v>
      </c>
      <c r="J424" s="6">
        <v>0</v>
      </c>
      <c r="K424" s="6">
        <v>-9.8000000000000007</v>
      </c>
    </row>
    <row r="425" spans="4:11" x14ac:dyDescent="0.3">
      <c r="D425" s="6">
        <v>424</v>
      </c>
      <c r="E425" s="6">
        <f t="shared" si="54"/>
        <v>4.2299999999999542</v>
      </c>
      <c r="F425" s="6">
        <f t="shared" si="59"/>
        <v>183.16437290040813</v>
      </c>
      <c r="G425" s="6">
        <f t="shared" si="60"/>
        <v>18.074790000000458</v>
      </c>
      <c r="H425" s="6">
        <f t="shared" si="61"/>
        <v>43.301270189221938</v>
      </c>
      <c r="I425" s="6">
        <f t="shared" si="62"/>
        <v>-16.454000000000015</v>
      </c>
      <c r="J425" s="6">
        <v>0</v>
      </c>
      <c r="K425" s="6">
        <v>-9.8000000000000007</v>
      </c>
    </row>
    <row r="426" spans="4:11" x14ac:dyDescent="0.3">
      <c r="D426" s="6">
        <v>425</v>
      </c>
      <c r="E426" s="6">
        <f t="shared" si="54"/>
        <v>4.239999999999954</v>
      </c>
      <c r="F426" s="6">
        <f t="shared" si="59"/>
        <v>183.59738560230033</v>
      </c>
      <c r="G426" s="6">
        <f t="shared" si="60"/>
        <v>17.90976000000046</v>
      </c>
      <c r="H426" s="6">
        <f t="shared" si="61"/>
        <v>43.301270189221938</v>
      </c>
      <c r="I426" s="6">
        <f t="shared" si="62"/>
        <v>-16.552000000000014</v>
      </c>
      <c r="J426" s="6">
        <v>0</v>
      </c>
      <c r="K426" s="6">
        <v>-9.8000000000000007</v>
      </c>
    </row>
    <row r="427" spans="4:11" x14ac:dyDescent="0.3">
      <c r="D427" s="6">
        <v>426</v>
      </c>
      <c r="E427" s="6">
        <f t="shared" si="54"/>
        <v>4.2499999999999538</v>
      </c>
      <c r="F427" s="6">
        <f t="shared" si="59"/>
        <v>184.03039830419254</v>
      </c>
      <c r="G427" s="6">
        <f t="shared" si="60"/>
        <v>17.74375000000046</v>
      </c>
      <c r="H427" s="6">
        <f t="shared" si="61"/>
        <v>43.301270189221938</v>
      </c>
      <c r="I427" s="6">
        <f t="shared" si="62"/>
        <v>-16.650000000000013</v>
      </c>
      <c r="J427" s="6">
        <v>0</v>
      </c>
      <c r="K427" s="6">
        <v>-9.8000000000000007</v>
      </c>
    </row>
    <row r="428" spans="4:11" x14ac:dyDescent="0.3">
      <c r="D428" s="6">
        <v>427</v>
      </c>
      <c r="E428" s="6">
        <f t="shared" si="54"/>
        <v>4.2599999999999536</v>
      </c>
      <c r="F428" s="6">
        <f t="shared" si="59"/>
        <v>184.46341100608475</v>
      </c>
      <c r="G428" s="6">
        <f t="shared" si="60"/>
        <v>17.576760000000462</v>
      </c>
      <c r="H428" s="6">
        <f t="shared" si="61"/>
        <v>43.301270189221938</v>
      </c>
      <c r="I428" s="6">
        <f t="shared" si="62"/>
        <v>-16.748000000000012</v>
      </c>
      <c r="J428" s="6">
        <v>0</v>
      </c>
      <c r="K428" s="6">
        <v>-9.8000000000000007</v>
      </c>
    </row>
    <row r="429" spans="4:11" x14ac:dyDescent="0.3">
      <c r="D429" s="6">
        <v>428</v>
      </c>
      <c r="E429" s="6">
        <f t="shared" si="54"/>
        <v>4.2699999999999534</v>
      </c>
      <c r="F429" s="6">
        <f t="shared" si="59"/>
        <v>184.89642370797696</v>
      </c>
      <c r="G429" s="6">
        <f t="shared" si="60"/>
        <v>17.408790000000462</v>
      </c>
      <c r="H429" s="6">
        <f t="shared" si="61"/>
        <v>43.301270189221938</v>
      </c>
      <c r="I429" s="6">
        <f t="shared" si="62"/>
        <v>-16.846000000000011</v>
      </c>
      <c r="J429" s="6">
        <v>0</v>
      </c>
      <c r="K429" s="6">
        <v>-9.8000000000000007</v>
      </c>
    </row>
    <row r="430" spans="4:11" x14ac:dyDescent="0.3">
      <c r="D430" s="6">
        <v>429</v>
      </c>
      <c r="E430" s="6">
        <f t="shared" si="54"/>
        <v>4.2799999999999532</v>
      </c>
      <c r="F430" s="6">
        <f t="shared" si="59"/>
        <v>185.32943640986917</v>
      </c>
      <c r="G430" s="6">
        <f t="shared" si="60"/>
        <v>17.239840000000463</v>
      </c>
      <c r="H430" s="6">
        <f t="shared" si="61"/>
        <v>43.301270189221938</v>
      </c>
      <c r="I430" s="6">
        <f t="shared" si="62"/>
        <v>-16.94400000000001</v>
      </c>
      <c r="J430" s="6">
        <v>0</v>
      </c>
      <c r="K430" s="6">
        <v>-9.8000000000000007</v>
      </c>
    </row>
    <row r="431" spans="4:11" x14ac:dyDescent="0.3">
      <c r="D431" s="6">
        <v>430</v>
      </c>
      <c r="E431" s="6">
        <f t="shared" si="54"/>
        <v>4.289999999999953</v>
      </c>
      <c r="F431" s="6">
        <f t="shared" si="59"/>
        <v>185.76244911176138</v>
      </c>
      <c r="G431" s="6">
        <f t="shared" si="60"/>
        <v>17.069910000000462</v>
      </c>
      <c r="H431" s="6">
        <f t="shared" si="61"/>
        <v>43.301270189221938</v>
      </c>
      <c r="I431" s="6">
        <f t="shared" si="62"/>
        <v>-17.042000000000009</v>
      </c>
      <c r="J431" s="6">
        <v>0</v>
      </c>
      <c r="K431" s="6">
        <v>-9.8000000000000007</v>
      </c>
    </row>
    <row r="432" spans="4:11" x14ac:dyDescent="0.3">
      <c r="D432" s="6">
        <v>431</v>
      </c>
      <c r="E432" s="6">
        <f t="shared" si="54"/>
        <v>4.2999999999999527</v>
      </c>
      <c r="F432" s="6">
        <f t="shared" si="59"/>
        <v>186.19546181365359</v>
      </c>
      <c r="G432" s="6">
        <f t="shared" si="60"/>
        <v>16.899000000000463</v>
      </c>
      <c r="H432" s="6">
        <f t="shared" si="61"/>
        <v>43.301270189221938</v>
      </c>
      <c r="I432" s="6">
        <f t="shared" si="62"/>
        <v>-17.140000000000008</v>
      </c>
      <c r="J432" s="6">
        <v>0</v>
      </c>
      <c r="K432" s="6">
        <v>-9.8000000000000007</v>
      </c>
    </row>
    <row r="433" spans="4:11" x14ac:dyDescent="0.3">
      <c r="D433" s="6">
        <v>432</v>
      </c>
      <c r="E433" s="6">
        <f t="shared" si="54"/>
        <v>4.3099999999999525</v>
      </c>
      <c r="F433" s="6">
        <f t="shared" si="59"/>
        <v>186.6284745155458</v>
      </c>
      <c r="G433" s="6">
        <f t="shared" si="60"/>
        <v>16.727110000000465</v>
      </c>
      <c r="H433" s="6">
        <f t="shared" si="61"/>
        <v>43.301270189221938</v>
      </c>
      <c r="I433" s="6">
        <f t="shared" si="62"/>
        <v>-17.238000000000007</v>
      </c>
      <c r="J433" s="6">
        <v>0</v>
      </c>
      <c r="K433" s="6">
        <v>-9.8000000000000007</v>
      </c>
    </row>
    <row r="434" spans="4:11" x14ac:dyDescent="0.3">
      <c r="D434" s="6">
        <v>433</v>
      </c>
      <c r="E434" s="6">
        <f t="shared" si="54"/>
        <v>4.3199999999999523</v>
      </c>
      <c r="F434" s="6">
        <f t="shared" si="59"/>
        <v>187.06148721743801</v>
      </c>
      <c r="G434" s="6">
        <f t="shared" si="60"/>
        <v>16.554240000000465</v>
      </c>
      <c r="H434" s="6">
        <f t="shared" si="61"/>
        <v>43.301270189221938</v>
      </c>
      <c r="I434" s="6">
        <f t="shared" si="62"/>
        <v>-17.336000000000006</v>
      </c>
      <c r="J434" s="6">
        <v>0</v>
      </c>
      <c r="K434" s="6">
        <v>-9.8000000000000007</v>
      </c>
    </row>
    <row r="435" spans="4:11" x14ac:dyDescent="0.3">
      <c r="D435" s="6">
        <v>434</v>
      </c>
      <c r="E435" s="6">
        <f t="shared" si="54"/>
        <v>4.3299999999999521</v>
      </c>
      <c r="F435" s="6">
        <f t="shared" si="59"/>
        <v>187.49449991933022</v>
      </c>
      <c r="G435" s="6">
        <f t="shared" si="60"/>
        <v>16.380390000000467</v>
      </c>
      <c r="H435" s="6">
        <f t="shared" si="61"/>
        <v>43.301270189221938</v>
      </c>
      <c r="I435" s="6">
        <f t="shared" si="62"/>
        <v>-17.434000000000005</v>
      </c>
      <c r="J435" s="6">
        <v>0</v>
      </c>
      <c r="K435" s="6">
        <v>-9.8000000000000007</v>
      </c>
    </row>
    <row r="436" spans="4:11" x14ac:dyDescent="0.3">
      <c r="D436" s="6">
        <v>435</v>
      </c>
      <c r="E436" s="6">
        <f t="shared" si="54"/>
        <v>4.3399999999999519</v>
      </c>
      <c r="F436" s="6">
        <f t="shared" si="59"/>
        <v>187.92751262122243</v>
      </c>
      <c r="G436" s="6">
        <f t="shared" si="60"/>
        <v>16.205560000000467</v>
      </c>
      <c r="H436" s="6">
        <f t="shared" si="61"/>
        <v>43.301270189221938</v>
      </c>
      <c r="I436" s="6">
        <f t="shared" si="62"/>
        <v>-17.532000000000004</v>
      </c>
      <c r="J436" s="6">
        <v>0</v>
      </c>
      <c r="K436" s="6">
        <v>-9.8000000000000007</v>
      </c>
    </row>
    <row r="437" spans="4:11" x14ac:dyDescent="0.3">
      <c r="D437" s="6">
        <v>436</v>
      </c>
      <c r="E437" s="6">
        <f t="shared" si="54"/>
        <v>4.3499999999999517</v>
      </c>
      <c r="F437" s="6">
        <f t="shared" si="59"/>
        <v>188.36052532311464</v>
      </c>
      <c r="G437" s="6">
        <f t="shared" si="60"/>
        <v>16.029750000000469</v>
      </c>
      <c r="H437" s="6">
        <f t="shared" si="61"/>
        <v>43.301270189221938</v>
      </c>
      <c r="I437" s="6">
        <f t="shared" si="62"/>
        <v>-17.630000000000003</v>
      </c>
      <c r="J437" s="6">
        <v>0</v>
      </c>
      <c r="K437" s="6">
        <v>-9.8000000000000007</v>
      </c>
    </row>
    <row r="438" spans="4:11" x14ac:dyDescent="0.3">
      <c r="D438" s="6">
        <v>437</v>
      </c>
      <c r="E438" s="6">
        <f t="shared" si="54"/>
        <v>4.3599999999999515</v>
      </c>
      <c r="F438" s="6">
        <f t="shared" si="59"/>
        <v>188.79353802500685</v>
      </c>
      <c r="G438" s="6">
        <f t="shared" si="60"/>
        <v>15.85296000000047</v>
      </c>
      <c r="H438" s="6">
        <f t="shared" si="61"/>
        <v>43.301270189221938</v>
      </c>
      <c r="I438" s="6">
        <f t="shared" si="62"/>
        <v>-17.728000000000002</v>
      </c>
      <c r="J438" s="6">
        <v>0</v>
      </c>
      <c r="K438" s="6">
        <v>-9.8000000000000007</v>
      </c>
    </row>
    <row r="439" spans="4:11" x14ac:dyDescent="0.3">
      <c r="D439" s="6">
        <v>438</v>
      </c>
      <c r="E439" s="6">
        <f t="shared" si="54"/>
        <v>4.3699999999999513</v>
      </c>
      <c r="F439" s="6">
        <f t="shared" si="59"/>
        <v>189.22655072689906</v>
      </c>
      <c r="G439" s="6">
        <f t="shared" si="60"/>
        <v>15.675190000000471</v>
      </c>
      <c r="H439" s="6">
        <f t="shared" si="61"/>
        <v>43.301270189221938</v>
      </c>
      <c r="I439" s="6">
        <f t="shared" si="62"/>
        <v>-17.826000000000001</v>
      </c>
      <c r="J439" s="6">
        <v>0</v>
      </c>
      <c r="K439" s="6">
        <v>-9.8000000000000007</v>
      </c>
    </row>
    <row r="440" spans="4:11" x14ac:dyDescent="0.3">
      <c r="D440" s="6">
        <v>439</v>
      </c>
      <c r="E440" s="6">
        <f t="shared" si="54"/>
        <v>4.379999999999951</v>
      </c>
      <c r="F440" s="6">
        <f t="shared" si="59"/>
        <v>189.65956342879127</v>
      </c>
      <c r="G440" s="6">
        <f t="shared" si="60"/>
        <v>15.496440000000472</v>
      </c>
      <c r="H440" s="6">
        <f t="shared" si="61"/>
        <v>43.301270189221938</v>
      </c>
      <c r="I440" s="6">
        <f t="shared" si="62"/>
        <v>-17.923999999999999</v>
      </c>
      <c r="J440" s="6">
        <v>0</v>
      </c>
      <c r="K440" s="6">
        <v>-9.8000000000000007</v>
      </c>
    </row>
    <row r="441" spans="4:11" x14ac:dyDescent="0.3">
      <c r="D441" s="6">
        <v>440</v>
      </c>
      <c r="E441" s="6">
        <f t="shared" si="54"/>
        <v>4.3899999999999508</v>
      </c>
      <c r="F441" s="6">
        <f t="shared" si="59"/>
        <v>190.09257613068348</v>
      </c>
      <c r="G441" s="6">
        <f t="shared" si="60"/>
        <v>15.316710000000473</v>
      </c>
      <c r="H441" s="6">
        <f t="shared" si="61"/>
        <v>43.301270189221938</v>
      </c>
      <c r="I441" s="6">
        <f t="shared" si="62"/>
        <v>-18.021999999999998</v>
      </c>
      <c r="J441" s="6">
        <v>0</v>
      </c>
      <c r="K441" s="6">
        <v>-9.8000000000000007</v>
      </c>
    </row>
    <row r="442" spans="4:11" x14ac:dyDescent="0.3">
      <c r="D442" s="6">
        <v>441</v>
      </c>
      <c r="E442" s="6">
        <f t="shared" si="54"/>
        <v>4.3999999999999506</v>
      </c>
      <c r="F442" s="6">
        <f t="shared" si="59"/>
        <v>190.52558883257569</v>
      </c>
      <c r="G442" s="6">
        <f t="shared" si="60"/>
        <v>15.136000000000474</v>
      </c>
      <c r="H442" s="6">
        <f t="shared" si="61"/>
        <v>43.301270189221938</v>
      </c>
      <c r="I442" s="6">
        <f t="shared" si="62"/>
        <v>-18.119999999999997</v>
      </c>
      <c r="J442" s="6">
        <v>0</v>
      </c>
      <c r="K442" s="6">
        <v>-9.8000000000000007</v>
      </c>
    </row>
    <row r="443" spans="4:11" x14ac:dyDescent="0.3">
      <c r="D443" s="6">
        <v>442</v>
      </c>
      <c r="E443" s="6">
        <f t="shared" si="54"/>
        <v>4.4099999999999504</v>
      </c>
      <c r="F443" s="6">
        <f t="shared" si="59"/>
        <v>190.9586015344679</v>
      </c>
      <c r="G443" s="6">
        <f t="shared" si="60"/>
        <v>14.954310000000474</v>
      </c>
      <c r="H443" s="6">
        <f t="shared" si="61"/>
        <v>43.301270189221938</v>
      </c>
      <c r="I443" s="6">
        <f t="shared" si="62"/>
        <v>-18.217999999999996</v>
      </c>
      <c r="J443" s="6">
        <v>0</v>
      </c>
      <c r="K443" s="6">
        <v>-9.8000000000000007</v>
      </c>
    </row>
    <row r="444" spans="4:11" x14ac:dyDescent="0.3">
      <c r="D444" s="6">
        <v>443</v>
      </c>
      <c r="E444" s="6">
        <f t="shared" si="54"/>
        <v>4.4199999999999502</v>
      </c>
      <c r="F444" s="6">
        <f t="shared" si="59"/>
        <v>191.39161423636011</v>
      </c>
      <c r="G444" s="6">
        <f t="shared" si="60"/>
        <v>14.771640000000474</v>
      </c>
      <c r="H444" s="6">
        <f t="shared" si="61"/>
        <v>43.301270189221938</v>
      </c>
      <c r="I444" s="6">
        <f t="shared" si="62"/>
        <v>-18.315999999999995</v>
      </c>
      <c r="J444" s="6">
        <v>0</v>
      </c>
      <c r="K444" s="6">
        <v>-9.8000000000000007</v>
      </c>
    </row>
    <row r="445" spans="4:11" x14ac:dyDescent="0.3">
      <c r="D445" s="6">
        <v>444</v>
      </c>
      <c r="E445" s="6">
        <f t="shared" si="54"/>
        <v>4.42999999999995</v>
      </c>
      <c r="F445" s="6">
        <f t="shared" si="59"/>
        <v>191.82462693825232</v>
      </c>
      <c r="G445" s="6">
        <f t="shared" si="60"/>
        <v>14.587990000000476</v>
      </c>
      <c r="H445" s="6">
        <f t="shared" si="61"/>
        <v>43.301270189221938</v>
      </c>
      <c r="I445" s="6">
        <f t="shared" si="62"/>
        <v>-18.413999999999994</v>
      </c>
      <c r="J445" s="6">
        <v>0</v>
      </c>
      <c r="K445" s="6">
        <v>-9.8000000000000007</v>
      </c>
    </row>
    <row r="446" spans="4:11" x14ac:dyDescent="0.3">
      <c r="D446" s="6">
        <v>445</v>
      </c>
      <c r="E446" s="6">
        <f t="shared" si="54"/>
        <v>4.4399999999999498</v>
      </c>
      <c r="F446" s="6">
        <f t="shared" si="59"/>
        <v>192.25763964014453</v>
      </c>
      <c r="G446" s="6">
        <f t="shared" si="60"/>
        <v>14.403360000000477</v>
      </c>
      <c r="H446" s="6">
        <f t="shared" si="61"/>
        <v>43.301270189221938</v>
      </c>
      <c r="I446" s="6">
        <f t="shared" si="62"/>
        <v>-18.511999999999993</v>
      </c>
      <c r="J446" s="6">
        <v>0</v>
      </c>
      <c r="K446" s="6">
        <v>-9.8000000000000007</v>
      </c>
    </row>
    <row r="447" spans="4:11" x14ac:dyDescent="0.3">
      <c r="D447" s="6">
        <v>446</v>
      </c>
      <c r="E447" s="6">
        <f t="shared" si="54"/>
        <v>4.4499999999999496</v>
      </c>
      <c r="F447" s="6">
        <f t="shared" si="59"/>
        <v>192.69065234203674</v>
      </c>
      <c r="G447" s="6">
        <f t="shared" si="60"/>
        <v>14.217750000000478</v>
      </c>
      <c r="H447" s="6">
        <f t="shared" si="61"/>
        <v>43.301270189221938</v>
      </c>
      <c r="I447" s="6">
        <f t="shared" si="62"/>
        <v>-18.609999999999992</v>
      </c>
      <c r="J447" s="6">
        <v>0</v>
      </c>
      <c r="K447" s="6">
        <v>-9.8000000000000007</v>
      </c>
    </row>
    <row r="448" spans="4:11" x14ac:dyDescent="0.3">
      <c r="D448" s="6">
        <v>447</v>
      </c>
      <c r="E448" s="6">
        <f t="shared" si="54"/>
        <v>4.4599999999999493</v>
      </c>
      <c r="F448" s="6">
        <f t="shared" si="59"/>
        <v>193.12366504392895</v>
      </c>
      <c r="G448" s="6">
        <f t="shared" si="60"/>
        <v>14.031160000000479</v>
      </c>
      <c r="H448" s="6">
        <f t="shared" si="61"/>
        <v>43.301270189221938</v>
      </c>
      <c r="I448" s="6">
        <f t="shared" si="62"/>
        <v>-18.707999999999991</v>
      </c>
      <c r="J448" s="6">
        <v>0</v>
      </c>
      <c r="K448" s="6">
        <v>-9.8000000000000007</v>
      </c>
    </row>
    <row r="449" spans="4:11" x14ac:dyDescent="0.3">
      <c r="D449" s="6">
        <v>448</v>
      </c>
      <c r="E449" s="6">
        <f t="shared" si="54"/>
        <v>4.4699999999999491</v>
      </c>
      <c r="F449" s="6">
        <f t="shared" si="59"/>
        <v>193.55667774582116</v>
      </c>
      <c r="G449" s="6">
        <f t="shared" si="60"/>
        <v>13.84359000000048</v>
      </c>
      <c r="H449" s="6">
        <f t="shared" si="61"/>
        <v>43.301270189221938</v>
      </c>
      <c r="I449" s="6">
        <f t="shared" si="62"/>
        <v>-18.80599999999999</v>
      </c>
      <c r="J449" s="6">
        <v>0</v>
      </c>
      <c r="K449" s="6">
        <v>-9.8000000000000007</v>
      </c>
    </row>
    <row r="450" spans="4:11" x14ac:dyDescent="0.3">
      <c r="D450" s="6">
        <v>449</v>
      </c>
      <c r="E450" s="6">
        <f t="shared" si="54"/>
        <v>4.4799999999999489</v>
      </c>
      <c r="F450" s="6">
        <f t="shared" si="59"/>
        <v>193.98969044771337</v>
      </c>
      <c r="G450" s="6">
        <f t="shared" si="60"/>
        <v>13.655040000000481</v>
      </c>
      <c r="H450" s="6">
        <f t="shared" si="61"/>
        <v>43.301270189221938</v>
      </c>
      <c r="I450" s="6">
        <f t="shared" si="62"/>
        <v>-18.903999999999989</v>
      </c>
      <c r="J450" s="6">
        <v>0</v>
      </c>
      <c r="K450" s="6">
        <v>-9.8000000000000007</v>
      </c>
    </row>
    <row r="451" spans="4:11" x14ac:dyDescent="0.3">
      <c r="D451" s="6">
        <v>450</v>
      </c>
      <c r="E451" s="6">
        <f t="shared" si="54"/>
        <v>4.4899999999999487</v>
      </c>
      <c r="F451" s="6">
        <f t="shared" si="59"/>
        <v>194.42270314960558</v>
      </c>
      <c r="G451" s="6">
        <f t="shared" si="60"/>
        <v>13.465510000000481</v>
      </c>
      <c r="H451" s="6">
        <f t="shared" si="61"/>
        <v>43.301270189221938</v>
      </c>
      <c r="I451" s="6">
        <f t="shared" si="62"/>
        <v>-19.001999999999988</v>
      </c>
      <c r="J451" s="6">
        <v>0</v>
      </c>
      <c r="K451" s="6">
        <v>-9.8000000000000007</v>
      </c>
    </row>
    <row r="452" spans="4:11" x14ac:dyDescent="0.3">
      <c r="D452" s="6">
        <v>451</v>
      </c>
      <c r="E452" s="6">
        <f t="shared" ref="E452:E512" si="63">$B$2+E451</f>
        <v>4.4999999999999485</v>
      </c>
      <c r="F452" s="6">
        <f t="shared" si="59"/>
        <v>194.85571585149779</v>
      </c>
      <c r="G452" s="6">
        <f t="shared" si="60"/>
        <v>13.275000000000482</v>
      </c>
      <c r="H452" s="6">
        <f t="shared" si="61"/>
        <v>43.301270189221938</v>
      </c>
      <c r="I452" s="6">
        <f t="shared" si="62"/>
        <v>-19.099999999999987</v>
      </c>
      <c r="J452" s="6">
        <v>0</v>
      </c>
      <c r="K452" s="6">
        <v>-9.8000000000000007</v>
      </c>
    </row>
    <row r="453" spans="4:11" x14ac:dyDescent="0.3">
      <c r="D453" s="6">
        <v>452</v>
      </c>
      <c r="E453" s="6">
        <f t="shared" si="63"/>
        <v>4.5099999999999483</v>
      </c>
      <c r="F453" s="6">
        <f t="shared" si="59"/>
        <v>195.28872855339</v>
      </c>
      <c r="G453" s="6">
        <f t="shared" si="60"/>
        <v>13.083510000000482</v>
      </c>
      <c r="H453" s="6">
        <f t="shared" si="61"/>
        <v>43.301270189221938</v>
      </c>
      <c r="I453" s="6">
        <f t="shared" si="62"/>
        <v>-19.197999999999986</v>
      </c>
      <c r="J453" s="6">
        <v>0</v>
      </c>
      <c r="K453" s="6">
        <v>-9.8000000000000007</v>
      </c>
    </row>
    <row r="454" spans="4:11" x14ac:dyDescent="0.3">
      <c r="D454" s="6">
        <v>453</v>
      </c>
      <c r="E454" s="6">
        <f t="shared" si="63"/>
        <v>4.5199999999999481</v>
      </c>
      <c r="F454" s="6">
        <f t="shared" si="59"/>
        <v>195.72174125528221</v>
      </c>
      <c r="G454" s="6">
        <f t="shared" si="60"/>
        <v>12.891040000000483</v>
      </c>
      <c r="H454" s="6">
        <f t="shared" si="61"/>
        <v>43.301270189221938</v>
      </c>
      <c r="I454" s="6">
        <f t="shared" si="62"/>
        <v>-19.295999999999985</v>
      </c>
      <c r="J454" s="6">
        <v>0</v>
      </c>
      <c r="K454" s="6">
        <v>-9.8000000000000007</v>
      </c>
    </row>
    <row r="455" spans="4:11" x14ac:dyDescent="0.3">
      <c r="D455" s="6">
        <v>454</v>
      </c>
      <c r="E455" s="6">
        <f t="shared" si="63"/>
        <v>4.5299999999999478</v>
      </c>
      <c r="F455" s="6">
        <f t="shared" si="59"/>
        <v>196.15475395717442</v>
      </c>
      <c r="G455" s="6">
        <f t="shared" si="60"/>
        <v>12.697590000000485</v>
      </c>
      <c r="H455" s="6">
        <f t="shared" si="61"/>
        <v>43.301270189221938</v>
      </c>
      <c r="I455" s="6">
        <f t="shared" si="62"/>
        <v>-19.393999999999984</v>
      </c>
      <c r="J455" s="6">
        <v>0</v>
      </c>
      <c r="K455" s="6">
        <v>-9.8000000000000007</v>
      </c>
    </row>
    <row r="456" spans="4:11" x14ac:dyDescent="0.3">
      <c r="D456" s="6">
        <v>455</v>
      </c>
      <c r="E456" s="6">
        <f t="shared" si="63"/>
        <v>4.5399999999999476</v>
      </c>
      <c r="F456" s="6">
        <f t="shared" si="59"/>
        <v>196.58776665906663</v>
      </c>
      <c r="G456" s="6">
        <f t="shared" si="60"/>
        <v>12.503160000000486</v>
      </c>
      <c r="H456" s="6">
        <f t="shared" si="61"/>
        <v>43.301270189221938</v>
      </c>
      <c r="I456" s="6">
        <f t="shared" si="62"/>
        <v>-19.491999999999983</v>
      </c>
      <c r="J456" s="6">
        <v>0</v>
      </c>
      <c r="K456" s="6">
        <v>-9.8000000000000007</v>
      </c>
    </row>
    <row r="457" spans="4:11" x14ac:dyDescent="0.3">
      <c r="D457" s="6">
        <v>456</v>
      </c>
      <c r="E457" s="6">
        <f t="shared" si="63"/>
        <v>4.5499999999999474</v>
      </c>
      <c r="F457" s="6">
        <f t="shared" si="59"/>
        <v>197.02077936095884</v>
      </c>
      <c r="G457" s="6">
        <f t="shared" si="60"/>
        <v>12.307750000000487</v>
      </c>
      <c r="H457" s="6">
        <f t="shared" si="61"/>
        <v>43.301270189221938</v>
      </c>
      <c r="I457" s="6">
        <f t="shared" si="62"/>
        <v>-19.589999999999982</v>
      </c>
      <c r="J457" s="6">
        <v>0</v>
      </c>
      <c r="K457" s="6">
        <v>-9.8000000000000007</v>
      </c>
    </row>
    <row r="458" spans="4:11" x14ac:dyDescent="0.3">
      <c r="D458" s="6">
        <v>457</v>
      </c>
      <c r="E458" s="6">
        <f t="shared" si="63"/>
        <v>4.5599999999999472</v>
      </c>
      <c r="F458" s="6">
        <f t="shared" si="59"/>
        <v>197.45379206285105</v>
      </c>
      <c r="G458" s="6">
        <f t="shared" si="60"/>
        <v>12.111360000000488</v>
      </c>
      <c r="H458" s="6">
        <f t="shared" si="61"/>
        <v>43.301270189221938</v>
      </c>
      <c r="I458" s="6">
        <f t="shared" si="62"/>
        <v>-19.687999999999981</v>
      </c>
      <c r="J458" s="6">
        <v>0</v>
      </c>
      <c r="K458" s="6">
        <v>-9.8000000000000007</v>
      </c>
    </row>
    <row r="459" spans="4:11" x14ac:dyDescent="0.3">
      <c r="D459" s="6">
        <v>458</v>
      </c>
      <c r="E459" s="6">
        <f t="shared" si="63"/>
        <v>4.569999999999947</v>
      </c>
      <c r="F459" s="6">
        <f t="shared" si="59"/>
        <v>197.88680476474326</v>
      </c>
      <c r="G459" s="6">
        <f t="shared" si="60"/>
        <v>11.913990000000489</v>
      </c>
      <c r="H459" s="6">
        <f t="shared" si="61"/>
        <v>43.301270189221938</v>
      </c>
      <c r="I459" s="6">
        <f t="shared" si="62"/>
        <v>-19.78599999999998</v>
      </c>
      <c r="J459" s="6">
        <v>0</v>
      </c>
      <c r="K459" s="6">
        <v>-9.8000000000000007</v>
      </c>
    </row>
    <row r="460" spans="4:11" x14ac:dyDescent="0.3">
      <c r="D460" s="6">
        <v>459</v>
      </c>
      <c r="E460" s="6">
        <f t="shared" si="63"/>
        <v>4.5799999999999468</v>
      </c>
      <c r="F460" s="6">
        <f t="shared" si="59"/>
        <v>198.31981746663547</v>
      </c>
      <c r="G460" s="6">
        <f t="shared" si="60"/>
        <v>11.715640000000489</v>
      </c>
      <c r="H460" s="6">
        <f t="shared" si="61"/>
        <v>43.301270189221938</v>
      </c>
      <c r="I460" s="6">
        <f t="shared" si="62"/>
        <v>-19.883999999999979</v>
      </c>
      <c r="J460" s="6">
        <v>0</v>
      </c>
      <c r="K460" s="6">
        <v>-9.8000000000000007</v>
      </c>
    </row>
    <row r="461" spans="4:11" x14ac:dyDescent="0.3">
      <c r="D461" s="6">
        <v>460</v>
      </c>
      <c r="E461" s="6">
        <f t="shared" si="63"/>
        <v>4.5899999999999466</v>
      </c>
      <c r="F461" s="6">
        <f t="shared" si="59"/>
        <v>198.75283016852768</v>
      </c>
      <c r="G461" s="6">
        <f t="shared" si="60"/>
        <v>11.516310000000489</v>
      </c>
      <c r="H461" s="6">
        <f t="shared" si="61"/>
        <v>43.301270189221938</v>
      </c>
      <c r="I461" s="6">
        <f t="shared" si="62"/>
        <v>-19.981999999999978</v>
      </c>
      <c r="J461" s="6">
        <v>0</v>
      </c>
      <c r="K461" s="6">
        <v>-9.8000000000000007</v>
      </c>
    </row>
    <row r="462" spans="4:11" x14ac:dyDescent="0.3">
      <c r="D462" s="6">
        <v>461</v>
      </c>
      <c r="E462" s="6">
        <f t="shared" si="63"/>
        <v>4.5999999999999464</v>
      </c>
      <c r="F462" s="6">
        <f t="shared" si="59"/>
        <v>199.18584287041989</v>
      </c>
      <c r="G462" s="6">
        <f t="shared" si="60"/>
        <v>11.316000000000491</v>
      </c>
      <c r="H462" s="6">
        <f t="shared" si="61"/>
        <v>43.301270189221938</v>
      </c>
      <c r="I462" s="6">
        <f t="shared" si="62"/>
        <v>-20.079999999999977</v>
      </c>
      <c r="J462" s="6">
        <v>0</v>
      </c>
      <c r="K462" s="6">
        <v>-9.8000000000000007</v>
      </c>
    </row>
    <row r="463" spans="4:11" x14ac:dyDescent="0.3">
      <c r="D463" s="6">
        <v>462</v>
      </c>
      <c r="E463" s="6">
        <f t="shared" si="63"/>
        <v>4.6099999999999461</v>
      </c>
      <c r="F463" s="6">
        <f t="shared" si="59"/>
        <v>199.6188555723121</v>
      </c>
      <c r="G463" s="6">
        <f t="shared" si="60"/>
        <v>11.114710000000493</v>
      </c>
      <c r="H463" s="6">
        <f t="shared" si="61"/>
        <v>43.301270189221938</v>
      </c>
      <c r="I463" s="6">
        <f t="shared" si="62"/>
        <v>-20.177999999999976</v>
      </c>
      <c r="J463" s="6">
        <v>0</v>
      </c>
      <c r="K463" s="6">
        <v>-9.8000000000000007</v>
      </c>
    </row>
    <row r="464" spans="4:11" x14ac:dyDescent="0.3">
      <c r="D464" s="6">
        <v>463</v>
      </c>
      <c r="E464" s="6">
        <f t="shared" si="63"/>
        <v>4.6199999999999459</v>
      </c>
      <c r="F464" s="6">
        <f t="shared" si="59"/>
        <v>200.05186827420431</v>
      </c>
      <c r="G464" s="6">
        <f t="shared" si="60"/>
        <v>10.912440000000494</v>
      </c>
      <c r="H464" s="6">
        <f t="shared" si="61"/>
        <v>43.301270189221938</v>
      </c>
      <c r="I464" s="6">
        <f t="shared" si="62"/>
        <v>-20.275999999999975</v>
      </c>
      <c r="J464" s="6">
        <v>0</v>
      </c>
      <c r="K464" s="6">
        <v>-9.8000000000000007</v>
      </c>
    </row>
    <row r="465" spans="4:11" x14ac:dyDescent="0.3">
      <c r="D465" s="6">
        <v>464</v>
      </c>
      <c r="E465" s="6">
        <f t="shared" si="63"/>
        <v>4.6299999999999457</v>
      </c>
      <c r="F465" s="6">
        <f t="shared" si="59"/>
        <v>200.48488097609652</v>
      </c>
      <c r="G465" s="6">
        <f t="shared" si="60"/>
        <v>10.709190000000495</v>
      </c>
      <c r="H465" s="6">
        <f t="shared" si="61"/>
        <v>43.301270189221938</v>
      </c>
      <c r="I465" s="6">
        <f t="shared" si="62"/>
        <v>-20.373999999999974</v>
      </c>
      <c r="J465" s="6">
        <v>0</v>
      </c>
      <c r="K465" s="6">
        <v>-9.8000000000000007</v>
      </c>
    </row>
    <row r="466" spans="4:11" x14ac:dyDescent="0.3">
      <c r="D466" s="6">
        <v>465</v>
      </c>
      <c r="E466" s="6">
        <f t="shared" si="63"/>
        <v>4.6399999999999455</v>
      </c>
      <c r="F466" s="6">
        <f t="shared" si="59"/>
        <v>200.91789367798873</v>
      </c>
      <c r="G466" s="6">
        <f t="shared" si="60"/>
        <v>10.504960000000496</v>
      </c>
      <c r="H466" s="6">
        <f t="shared" si="61"/>
        <v>43.301270189221938</v>
      </c>
      <c r="I466" s="6">
        <f t="shared" si="62"/>
        <v>-20.471999999999973</v>
      </c>
      <c r="J466" s="6">
        <v>0</v>
      </c>
      <c r="K466" s="6">
        <v>-9.8000000000000007</v>
      </c>
    </row>
    <row r="467" spans="4:11" x14ac:dyDescent="0.3">
      <c r="D467" s="6">
        <v>466</v>
      </c>
      <c r="E467" s="6">
        <f t="shared" si="63"/>
        <v>4.6499999999999453</v>
      </c>
      <c r="F467" s="6">
        <f t="shared" si="59"/>
        <v>201.35090637988094</v>
      </c>
      <c r="G467" s="6">
        <f t="shared" si="60"/>
        <v>10.299750000000497</v>
      </c>
      <c r="H467" s="6">
        <f t="shared" si="61"/>
        <v>43.301270189221938</v>
      </c>
      <c r="I467" s="6">
        <f t="shared" si="62"/>
        <v>-20.569999999999972</v>
      </c>
      <c r="J467" s="6">
        <v>0</v>
      </c>
      <c r="K467" s="6">
        <v>-9.8000000000000007</v>
      </c>
    </row>
    <row r="468" spans="4:11" x14ac:dyDescent="0.3">
      <c r="D468" s="6">
        <v>467</v>
      </c>
      <c r="E468" s="6">
        <f t="shared" si="63"/>
        <v>4.6599999999999451</v>
      </c>
      <c r="F468" s="6">
        <f t="shared" si="59"/>
        <v>201.78391908177315</v>
      </c>
      <c r="G468" s="6">
        <f t="shared" si="60"/>
        <v>10.093560000000497</v>
      </c>
      <c r="H468" s="6">
        <f t="shared" si="61"/>
        <v>43.301270189221938</v>
      </c>
      <c r="I468" s="6">
        <f t="shared" si="62"/>
        <v>-20.667999999999971</v>
      </c>
      <c r="J468" s="6">
        <v>0</v>
      </c>
      <c r="K468" s="6">
        <v>-9.8000000000000007</v>
      </c>
    </row>
    <row r="469" spans="4:11" x14ac:dyDescent="0.3">
      <c r="D469" s="6">
        <v>468</v>
      </c>
      <c r="E469" s="6">
        <f t="shared" si="63"/>
        <v>4.6699999999999449</v>
      </c>
      <c r="F469" s="6">
        <f t="shared" si="59"/>
        <v>202.21693178366536</v>
      </c>
      <c r="G469" s="6">
        <f t="shared" si="60"/>
        <v>9.8863900000004978</v>
      </c>
      <c r="H469" s="6">
        <f t="shared" si="61"/>
        <v>43.301270189221938</v>
      </c>
      <c r="I469" s="6">
        <f t="shared" si="62"/>
        <v>-20.76599999999997</v>
      </c>
      <c r="J469" s="6">
        <v>0</v>
      </c>
      <c r="K469" s="6">
        <v>-9.8000000000000007</v>
      </c>
    </row>
    <row r="470" spans="4:11" x14ac:dyDescent="0.3">
      <c r="D470" s="6">
        <v>469</v>
      </c>
      <c r="E470" s="6">
        <f t="shared" si="63"/>
        <v>4.6799999999999446</v>
      </c>
      <c r="F470" s="6">
        <f t="shared" si="59"/>
        <v>202.64994448555757</v>
      </c>
      <c r="G470" s="6">
        <f t="shared" si="60"/>
        <v>9.6782400000004998</v>
      </c>
      <c r="H470" s="6">
        <f t="shared" si="61"/>
        <v>43.301270189221938</v>
      </c>
      <c r="I470" s="6">
        <f t="shared" si="62"/>
        <v>-20.863999999999969</v>
      </c>
      <c r="J470" s="6">
        <v>0</v>
      </c>
      <c r="K470" s="6">
        <v>-9.8000000000000007</v>
      </c>
    </row>
    <row r="471" spans="4:11" x14ac:dyDescent="0.3">
      <c r="D471" s="6">
        <v>470</v>
      </c>
      <c r="E471" s="6">
        <f t="shared" si="63"/>
        <v>4.6899999999999444</v>
      </c>
      <c r="F471" s="6">
        <f t="shared" si="59"/>
        <v>203.08295718744978</v>
      </c>
      <c r="G471" s="6">
        <f t="shared" si="60"/>
        <v>9.4691100000005015</v>
      </c>
      <c r="H471" s="6">
        <f t="shared" si="61"/>
        <v>43.301270189221938</v>
      </c>
      <c r="I471" s="6">
        <f t="shared" si="62"/>
        <v>-20.961999999999968</v>
      </c>
      <c r="J471" s="6">
        <v>0</v>
      </c>
      <c r="K471" s="6">
        <v>-9.8000000000000007</v>
      </c>
    </row>
    <row r="472" spans="4:11" x14ac:dyDescent="0.3">
      <c r="D472" s="6">
        <v>471</v>
      </c>
      <c r="E472" s="6">
        <f t="shared" si="63"/>
        <v>4.6999999999999442</v>
      </c>
      <c r="F472" s="6">
        <f t="shared" si="59"/>
        <v>203.51596988934199</v>
      </c>
      <c r="G472" s="6">
        <f t="shared" si="60"/>
        <v>9.2590000000005031</v>
      </c>
      <c r="H472" s="6">
        <f t="shared" si="61"/>
        <v>43.301270189221938</v>
      </c>
      <c r="I472" s="6">
        <f t="shared" si="62"/>
        <v>-21.059999999999967</v>
      </c>
      <c r="J472" s="6">
        <v>0</v>
      </c>
      <c r="K472" s="6">
        <v>-9.8000000000000007</v>
      </c>
    </row>
    <row r="473" spans="4:11" x14ac:dyDescent="0.3">
      <c r="D473" s="6">
        <v>472</v>
      </c>
      <c r="E473" s="6">
        <f t="shared" si="63"/>
        <v>4.709999999999944</v>
      </c>
      <c r="F473" s="6">
        <f t="shared" si="59"/>
        <v>203.9489825912342</v>
      </c>
      <c r="G473" s="6">
        <f t="shared" si="60"/>
        <v>9.0479100000005044</v>
      </c>
      <c r="H473" s="6">
        <f t="shared" si="61"/>
        <v>43.301270189221938</v>
      </c>
      <c r="I473" s="6">
        <f t="shared" si="62"/>
        <v>-21.157999999999966</v>
      </c>
      <c r="J473" s="6">
        <v>0</v>
      </c>
      <c r="K473" s="6">
        <v>-9.8000000000000007</v>
      </c>
    </row>
    <row r="474" spans="4:11" x14ac:dyDescent="0.3">
      <c r="D474" s="6">
        <v>473</v>
      </c>
      <c r="E474" s="6">
        <f t="shared" si="63"/>
        <v>4.7199999999999438</v>
      </c>
      <c r="F474" s="6">
        <f t="shared" si="59"/>
        <v>204.38199529312641</v>
      </c>
      <c r="G474" s="6">
        <f t="shared" si="60"/>
        <v>8.8358400000005055</v>
      </c>
      <c r="H474" s="6">
        <f t="shared" si="61"/>
        <v>43.301270189221938</v>
      </c>
      <c r="I474" s="6">
        <f t="shared" si="62"/>
        <v>-21.255999999999965</v>
      </c>
      <c r="J474" s="6">
        <v>0</v>
      </c>
      <c r="K474" s="6">
        <v>-9.8000000000000007</v>
      </c>
    </row>
    <row r="475" spans="4:11" x14ac:dyDescent="0.3">
      <c r="D475" s="6">
        <v>474</v>
      </c>
      <c r="E475" s="6">
        <f t="shared" si="63"/>
        <v>4.7299999999999436</v>
      </c>
      <c r="F475" s="6">
        <f t="shared" ref="F475:F512" si="64">F474+H474*$B$2+0.5*J474*$B$2^2</f>
        <v>204.81500799501862</v>
      </c>
      <c r="G475" s="6">
        <f t="shared" ref="G475:G512" si="65">G474+I474*$B$2+0.5*K474*$B$2^2</f>
        <v>8.6227900000005064</v>
      </c>
      <c r="H475" s="6">
        <f t="shared" ref="H475:H512" si="66">H474+J474*$B$2</f>
        <v>43.301270189221938</v>
      </c>
      <c r="I475" s="6">
        <f t="shared" ref="I475:I512" si="67">I474+K474*$B$2</f>
        <v>-21.353999999999964</v>
      </c>
      <c r="J475" s="6">
        <v>0</v>
      </c>
      <c r="K475" s="6">
        <v>-9.8000000000000007</v>
      </c>
    </row>
    <row r="476" spans="4:11" x14ac:dyDescent="0.3">
      <c r="D476" s="6">
        <v>475</v>
      </c>
      <c r="E476" s="6">
        <f t="shared" si="63"/>
        <v>4.7399999999999434</v>
      </c>
      <c r="F476" s="6">
        <f t="shared" si="64"/>
        <v>205.24802069691083</v>
      </c>
      <c r="G476" s="6">
        <f t="shared" si="65"/>
        <v>8.4087600000005072</v>
      </c>
      <c r="H476" s="6">
        <f t="shared" si="66"/>
        <v>43.301270189221938</v>
      </c>
      <c r="I476" s="6">
        <f t="shared" si="67"/>
        <v>-21.451999999999963</v>
      </c>
      <c r="J476" s="6">
        <v>0</v>
      </c>
      <c r="K476" s="6">
        <v>-9.8000000000000007</v>
      </c>
    </row>
    <row r="477" spans="4:11" x14ac:dyDescent="0.3">
      <c r="D477" s="6">
        <v>476</v>
      </c>
      <c r="E477" s="6">
        <f t="shared" si="63"/>
        <v>4.7499999999999432</v>
      </c>
      <c r="F477" s="6">
        <f t="shared" si="64"/>
        <v>205.68103339880304</v>
      </c>
      <c r="G477" s="6">
        <f t="shared" si="65"/>
        <v>8.1937500000005077</v>
      </c>
      <c r="H477" s="6">
        <f t="shared" si="66"/>
        <v>43.301270189221938</v>
      </c>
      <c r="I477" s="6">
        <f t="shared" si="67"/>
        <v>-21.549999999999962</v>
      </c>
      <c r="J477" s="6">
        <v>0</v>
      </c>
      <c r="K477" s="6">
        <v>-9.8000000000000007</v>
      </c>
    </row>
    <row r="478" spans="4:11" x14ac:dyDescent="0.3">
      <c r="D478" s="6">
        <v>477</v>
      </c>
      <c r="E478" s="6">
        <f t="shared" si="63"/>
        <v>4.7599999999999429</v>
      </c>
      <c r="F478" s="6">
        <f t="shared" si="64"/>
        <v>206.11404610069525</v>
      </c>
      <c r="G478" s="6">
        <f t="shared" si="65"/>
        <v>7.977760000000508</v>
      </c>
      <c r="H478" s="6">
        <f t="shared" si="66"/>
        <v>43.301270189221938</v>
      </c>
      <c r="I478" s="6">
        <f t="shared" si="67"/>
        <v>-21.647999999999961</v>
      </c>
      <c r="J478" s="6">
        <v>0</v>
      </c>
      <c r="K478" s="6">
        <v>-9.8000000000000007</v>
      </c>
    </row>
    <row r="479" spans="4:11" x14ac:dyDescent="0.3">
      <c r="D479" s="6">
        <v>478</v>
      </c>
      <c r="E479" s="6">
        <f t="shared" si="63"/>
        <v>4.7699999999999427</v>
      </c>
      <c r="F479" s="6">
        <f t="shared" si="64"/>
        <v>206.54705880258746</v>
      </c>
      <c r="G479" s="6">
        <f t="shared" si="65"/>
        <v>7.7607900000005081</v>
      </c>
      <c r="H479" s="6">
        <f t="shared" si="66"/>
        <v>43.301270189221938</v>
      </c>
      <c r="I479" s="6">
        <f t="shared" si="67"/>
        <v>-21.74599999999996</v>
      </c>
      <c r="J479" s="6">
        <v>0</v>
      </c>
      <c r="K479" s="6">
        <v>-9.8000000000000007</v>
      </c>
    </row>
    <row r="480" spans="4:11" x14ac:dyDescent="0.3">
      <c r="D480" s="6">
        <v>479</v>
      </c>
      <c r="E480" s="6">
        <f t="shared" si="63"/>
        <v>4.7799999999999425</v>
      </c>
      <c r="F480" s="6">
        <f t="shared" si="64"/>
        <v>206.98007150447967</v>
      </c>
      <c r="G480" s="6">
        <f t="shared" si="65"/>
        <v>7.542840000000508</v>
      </c>
      <c r="H480" s="6">
        <f t="shared" si="66"/>
        <v>43.301270189221938</v>
      </c>
      <c r="I480" s="6">
        <f t="shared" si="67"/>
        <v>-21.843999999999959</v>
      </c>
      <c r="J480" s="6">
        <v>0</v>
      </c>
      <c r="K480" s="6">
        <v>-9.8000000000000007</v>
      </c>
    </row>
    <row r="481" spans="4:11" x14ac:dyDescent="0.3">
      <c r="D481" s="6">
        <v>480</v>
      </c>
      <c r="E481" s="6">
        <f t="shared" si="63"/>
        <v>4.7899999999999423</v>
      </c>
      <c r="F481" s="6">
        <f t="shared" si="64"/>
        <v>207.41308420637188</v>
      </c>
      <c r="G481" s="6">
        <f t="shared" si="65"/>
        <v>7.3239100000005086</v>
      </c>
      <c r="H481" s="6">
        <f t="shared" si="66"/>
        <v>43.301270189221938</v>
      </c>
      <c r="I481" s="6">
        <f t="shared" si="67"/>
        <v>-21.941999999999958</v>
      </c>
      <c r="J481" s="6">
        <v>0</v>
      </c>
      <c r="K481" s="6">
        <v>-9.8000000000000007</v>
      </c>
    </row>
    <row r="482" spans="4:11" x14ac:dyDescent="0.3">
      <c r="D482" s="6">
        <v>481</v>
      </c>
      <c r="E482" s="6">
        <f t="shared" si="63"/>
        <v>4.7999999999999421</v>
      </c>
      <c r="F482" s="6">
        <f t="shared" si="64"/>
        <v>207.84609690826409</v>
      </c>
      <c r="G482" s="6">
        <f t="shared" si="65"/>
        <v>7.104000000000509</v>
      </c>
      <c r="H482" s="6">
        <f t="shared" si="66"/>
        <v>43.301270189221938</v>
      </c>
      <c r="I482" s="6">
        <f t="shared" si="67"/>
        <v>-22.039999999999957</v>
      </c>
      <c r="J482" s="6">
        <v>0</v>
      </c>
      <c r="K482" s="6">
        <v>-9.8000000000000007</v>
      </c>
    </row>
    <row r="483" spans="4:11" x14ac:dyDescent="0.3">
      <c r="D483" s="6">
        <v>482</v>
      </c>
      <c r="E483" s="6">
        <f t="shared" si="63"/>
        <v>4.8099999999999419</v>
      </c>
      <c r="F483" s="6">
        <f t="shared" si="64"/>
        <v>208.2791096101563</v>
      </c>
      <c r="G483" s="6">
        <f t="shared" si="65"/>
        <v>6.8831100000005092</v>
      </c>
      <c r="H483" s="6">
        <f t="shared" si="66"/>
        <v>43.301270189221938</v>
      </c>
      <c r="I483" s="6">
        <f t="shared" si="67"/>
        <v>-22.137999999999955</v>
      </c>
      <c r="J483" s="6">
        <v>0</v>
      </c>
      <c r="K483" s="6">
        <v>-9.8000000000000007</v>
      </c>
    </row>
    <row r="484" spans="4:11" x14ac:dyDescent="0.3">
      <c r="D484" s="6">
        <v>483</v>
      </c>
      <c r="E484" s="6">
        <f t="shared" si="63"/>
        <v>4.8199999999999417</v>
      </c>
      <c r="F484" s="6">
        <f t="shared" si="64"/>
        <v>208.71212231204851</v>
      </c>
      <c r="G484" s="6">
        <f t="shared" si="65"/>
        <v>6.6612400000005092</v>
      </c>
      <c r="H484" s="6">
        <f t="shared" si="66"/>
        <v>43.301270189221938</v>
      </c>
      <c r="I484" s="6">
        <f t="shared" si="67"/>
        <v>-22.235999999999954</v>
      </c>
      <c r="J484" s="6">
        <v>0</v>
      </c>
      <c r="K484" s="6">
        <v>-9.8000000000000007</v>
      </c>
    </row>
    <row r="485" spans="4:11" x14ac:dyDescent="0.3">
      <c r="D485" s="6">
        <v>484</v>
      </c>
      <c r="E485" s="6">
        <f t="shared" si="63"/>
        <v>4.8299999999999415</v>
      </c>
      <c r="F485" s="6">
        <f t="shared" si="64"/>
        <v>209.14513501394072</v>
      </c>
      <c r="G485" s="6">
        <f t="shared" si="65"/>
        <v>6.4383900000005099</v>
      </c>
      <c r="H485" s="6">
        <f t="shared" si="66"/>
        <v>43.301270189221938</v>
      </c>
      <c r="I485" s="6">
        <f t="shared" si="67"/>
        <v>-22.333999999999953</v>
      </c>
      <c r="J485" s="6">
        <v>0</v>
      </c>
      <c r="K485" s="6">
        <v>-9.8000000000000007</v>
      </c>
    </row>
    <row r="486" spans="4:11" x14ac:dyDescent="0.3">
      <c r="D486" s="6">
        <v>485</v>
      </c>
      <c r="E486" s="6">
        <f t="shared" si="63"/>
        <v>4.8399999999999412</v>
      </c>
      <c r="F486" s="6">
        <f t="shared" si="64"/>
        <v>209.57814771583293</v>
      </c>
      <c r="G486" s="6">
        <f t="shared" si="65"/>
        <v>6.2145600000005103</v>
      </c>
      <c r="H486" s="6">
        <f t="shared" si="66"/>
        <v>43.301270189221938</v>
      </c>
      <c r="I486" s="6">
        <f t="shared" si="67"/>
        <v>-22.431999999999952</v>
      </c>
      <c r="J486" s="6">
        <v>0</v>
      </c>
      <c r="K486" s="6">
        <v>-9.8000000000000007</v>
      </c>
    </row>
    <row r="487" spans="4:11" x14ac:dyDescent="0.3">
      <c r="D487" s="6">
        <v>486</v>
      </c>
      <c r="E487" s="6">
        <f t="shared" si="63"/>
        <v>4.849999999999941</v>
      </c>
      <c r="F487" s="6">
        <f t="shared" si="64"/>
        <v>210.01116041772514</v>
      </c>
      <c r="G487" s="6">
        <f t="shared" si="65"/>
        <v>5.9897500000005106</v>
      </c>
      <c r="H487" s="6">
        <f t="shared" si="66"/>
        <v>43.301270189221938</v>
      </c>
      <c r="I487" s="6">
        <f t="shared" si="67"/>
        <v>-22.529999999999951</v>
      </c>
      <c r="J487" s="6">
        <v>0</v>
      </c>
      <c r="K487" s="6">
        <v>-9.8000000000000007</v>
      </c>
    </row>
    <row r="488" spans="4:11" x14ac:dyDescent="0.3">
      <c r="D488" s="6">
        <v>487</v>
      </c>
      <c r="E488" s="6">
        <f t="shared" si="63"/>
        <v>4.8599999999999408</v>
      </c>
      <c r="F488" s="6">
        <f t="shared" si="64"/>
        <v>210.44417311961735</v>
      </c>
      <c r="G488" s="6">
        <f t="shared" si="65"/>
        <v>5.7639600000005107</v>
      </c>
      <c r="H488" s="6">
        <f t="shared" si="66"/>
        <v>43.301270189221938</v>
      </c>
      <c r="I488" s="6">
        <f t="shared" si="67"/>
        <v>-22.62799999999995</v>
      </c>
      <c r="J488" s="6">
        <v>0</v>
      </c>
      <c r="K488" s="6">
        <v>-9.8000000000000007</v>
      </c>
    </row>
    <row r="489" spans="4:11" x14ac:dyDescent="0.3">
      <c r="D489" s="6">
        <v>488</v>
      </c>
      <c r="E489" s="6">
        <f t="shared" si="63"/>
        <v>4.8699999999999406</v>
      </c>
      <c r="F489" s="6">
        <f t="shared" si="64"/>
        <v>210.87718582150956</v>
      </c>
      <c r="G489" s="6">
        <f t="shared" si="65"/>
        <v>5.5371900000005114</v>
      </c>
      <c r="H489" s="6">
        <f t="shared" si="66"/>
        <v>43.301270189221938</v>
      </c>
      <c r="I489" s="6">
        <f t="shared" si="67"/>
        <v>-22.725999999999949</v>
      </c>
      <c r="J489" s="6">
        <v>0</v>
      </c>
      <c r="K489" s="6">
        <v>-9.8000000000000007</v>
      </c>
    </row>
    <row r="490" spans="4:11" x14ac:dyDescent="0.3">
      <c r="D490" s="6">
        <v>489</v>
      </c>
      <c r="E490" s="6">
        <f t="shared" si="63"/>
        <v>4.8799999999999404</v>
      </c>
      <c r="F490" s="6">
        <f t="shared" si="64"/>
        <v>211.31019852340177</v>
      </c>
      <c r="G490" s="6">
        <f t="shared" si="65"/>
        <v>5.309440000000512</v>
      </c>
      <c r="H490" s="6">
        <f t="shared" si="66"/>
        <v>43.301270189221938</v>
      </c>
      <c r="I490" s="6">
        <f t="shared" si="67"/>
        <v>-22.823999999999948</v>
      </c>
      <c r="J490" s="6">
        <v>0</v>
      </c>
      <c r="K490" s="6">
        <v>-9.8000000000000007</v>
      </c>
    </row>
    <row r="491" spans="4:11" x14ac:dyDescent="0.3">
      <c r="D491" s="6">
        <v>490</v>
      </c>
      <c r="E491" s="6">
        <f t="shared" si="63"/>
        <v>4.8899999999999402</v>
      </c>
      <c r="F491" s="6">
        <f t="shared" si="64"/>
        <v>211.74321122529398</v>
      </c>
      <c r="G491" s="6">
        <f t="shared" si="65"/>
        <v>5.0807100000005123</v>
      </c>
      <c r="H491" s="6">
        <f t="shared" si="66"/>
        <v>43.301270189221938</v>
      </c>
      <c r="I491" s="6">
        <f t="shared" si="67"/>
        <v>-22.921999999999947</v>
      </c>
      <c r="J491" s="6">
        <v>0</v>
      </c>
      <c r="K491" s="6">
        <v>-9.8000000000000007</v>
      </c>
    </row>
    <row r="492" spans="4:11" x14ac:dyDescent="0.3">
      <c r="D492" s="6">
        <v>491</v>
      </c>
      <c r="E492" s="6">
        <f t="shared" si="63"/>
        <v>4.89999999999994</v>
      </c>
      <c r="F492" s="6">
        <f t="shared" si="64"/>
        <v>212.17622392718619</v>
      </c>
      <c r="G492" s="6">
        <f t="shared" si="65"/>
        <v>4.8510000000005125</v>
      </c>
      <c r="H492" s="6">
        <f t="shared" si="66"/>
        <v>43.301270189221938</v>
      </c>
      <c r="I492" s="6">
        <f t="shared" si="67"/>
        <v>-23.019999999999946</v>
      </c>
      <c r="J492" s="6">
        <v>0</v>
      </c>
      <c r="K492" s="6">
        <v>-9.8000000000000007</v>
      </c>
    </row>
    <row r="493" spans="4:11" x14ac:dyDescent="0.3">
      <c r="D493" s="6">
        <v>492</v>
      </c>
      <c r="E493" s="6">
        <f t="shared" si="63"/>
        <v>4.9099999999999397</v>
      </c>
      <c r="F493" s="6">
        <f t="shared" si="64"/>
        <v>212.6092366290784</v>
      </c>
      <c r="G493" s="6">
        <f t="shared" si="65"/>
        <v>4.6203100000005133</v>
      </c>
      <c r="H493" s="6">
        <f t="shared" si="66"/>
        <v>43.301270189221938</v>
      </c>
      <c r="I493" s="6">
        <f t="shared" si="67"/>
        <v>-23.117999999999945</v>
      </c>
      <c r="J493" s="6">
        <v>0</v>
      </c>
      <c r="K493" s="6">
        <v>-9.8000000000000007</v>
      </c>
    </row>
    <row r="494" spans="4:11" x14ac:dyDescent="0.3">
      <c r="D494" s="6">
        <v>493</v>
      </c>
      <c r="E494" s="6">
        <f t="shared" si="63"/>
        <v>4.9199999999999395</v>
      </c>
      <c r="F494" s="6">
        <f t="shared" si="64"/>
        <v>213.04224933097061</v>
      </c>
      <c r="G494" s="6">
        <f t="shared" si="65"/>
        <v>4.3886400000005139</v>
      </c>
      <c r="H494" s="6">
        <f t="shared" si="66"/>
        <v>43.301270189221938</v>
      </c>
      <c r="I494" s="6">
        <f t="shared" si="67"/>
        <v>-23.215999999999944</v>
      </c>
      <c r="J494" s="6">
        <v>0</v>
      </c>
      <c r="K494" s="6">
        <v>-9.8000000000000007</v>
      </c>
    </row>
    <row r="495" spans="4:11" x14ac:dyDescent="0.3">
      <c r="D495" s="6">
        <v>494</v>
      </c>
      <c r="E495" s="6">
        <f t="shared" si="63"/>
        <v>4.9299999999999393</v>
      </c>
      <c r="F495" s="6">
        <f t="shared" si="64"/>
        <v>213.47526203286282</v>
      </c>
      <c r="G495" s="6">
        <f t="shared" si="65"/>
        <v>4.1559900000005143</v>
      </c>
      <c r="H495" s="6">
        <f t="shared" si="66"/>
        <v>43.301270189221938</v>
      </c>
      <c r="I495" s="6">
        <f t="shared" si="67"/>
        <v>-23.313999999999943</v>
      </c>
      <c r="J495" s="6">
        <v>0</v>
      </c>
      <c r="K495" s="6">
        <v>-9.8000000000000007</v>
      </c>
    </row>
    <row r="496" spans="4:11" x14ac:dyDescent="0.3">
      <c r="D496" s="6">
        <v>495</v>
      </c>
      <c r="E496" s="6">
        <f t="shared" si="63"/>
        <v>4.9399999999999391</v>
      </c>
      <c r="F496" s="6">
        <f t="shared" si="64"/>
        <v>213.90827473475503</v>
      </c>
      <c r="G496" s="6">
        <f t="shared" si="65"/>
        <v>3.922360000000515</v>
      </c>
      <c r="H496" s="6">
        <f t="shared" si="66"/>
        <v>43.301270189221938</v>
      </c>
      <c r="I496" s="6">
        <f t="shared" si="67"/>
        <v>-23.411999999999942</v>
      </c>
      <c r="J496" s="6">
        <v>0</v>
      </c>
      <c r="K496" s="6">
        <v>-9.8000000000000007</v>
      </c>
    </row>
    <row r="497" spans="4:11" x14ac:dyDescent="0.3">
      <c r="D497" s="6">
        <v>496</v>
      </c>
      <c r="E497" s="6">
        <f t="shared" si="63"/>
        <v>4.9499999999999389</v>
      </c>
      <c r="F497" s="6">
        <f t="shared" si="64"/>
        <v>214.34128743664724</v>
      </c>
      <c r="G497" s="6">
        <f t="shared" si="65"/>
        <v>3.6877500000005154</v>
      </c>
      <c r="H497" s="6">
        <f t="shared" si="66"/>
        <v>43.301270189221938</v>
      </c>
      <c r="I497" s="6">
        <f t="shared" si="67"/>
        <v>-23.509999999999941</v>
      </c>
      <c r="J497" s="6">
        <v>0</v>
      </c>
      <c r="K497" s="6">
        <v>-9.8000000000000007</v>
      </c>
    </row>
    <row r="498" spans="4:11" x14ac:dyDescent="0.3">
      <c r="D498" s="6">
        <v>497</v>
      </c>
      <c r="E498" s="6">
        <f t="shared" si="63"/>
        <v>4.9599999999999387</v>
      </c>
      <c r="F498" s="6">
        <f t="shared" si="64"/>
        <v>214.77430013853945</v>
      </c>
      <c r="G498" s="6">
        <f t="shared" si="65"/>
        <v>3.4521600000005161</v>
      </c>
      <c r="H498" s="6">
        <f t="shared" si="66"/>
        <v>43.301270189221938</v>
      </c>
      <c r="I498" s="6">
        <f t="shared" si="67"/>
        <v>-23.60799999999994</v>
      </c>
      <c r="J498" s="6">
        <v>0</v>
      </c>
      <c r="K498" s="6">
        <v>-9.8000000000000007</v>
      </c>
    </row>
    <row r="499" spans="4:11" x14ac:dyDescent="0.3">
      <c r="D499" s="6">
        <v>498</v>
      </c>
      <c r="E499" s="6">
        <f t="shared" si="63"/>
        <v>4.9699999999999385</v>
      </c>
      <c r="F499" s="6">
        <f t="shared" si="64"/>
        <v>215.20731284043165</v>
      </c>
      <c r="G499" s="6">
        <f t="shared" si="65"/>
        <v>3.2155900000005166</v>
      </c>
      <c r="H499" s="6">
        <f t="shared" si="66"/>
        <v>43.301270189221938</v>
      </c>
      <c r="I499" s="6">
        <f t="shared" si="67"/>
        <v>-23.705999999999939</v>
      </c>
      <c r="J499" s="6">
        <v>0</v>
      </c>
      <c r="K499" s="6">
        <v>-9.8000000000000007</v>
      </c>
    </row>
    <row r="500" spans="4:11" x14ac:dyDescent="0.3">
      <c r="D500" s="6">
        <v>499</v>
      </c>
      <c r="E500" s="6">
        <f t="shared" si="63"/>
        <v>4.9799999999999383</v>
      </c>
      <c r="F500" s="6">
        <f t="shared" si="64"/>
        <v>215.64032554232386</v>
      </c>
      <c r="G500" s="6">
        <f t="shared" si="65"/>
        <v>2.9780400000005169</v>
      </c>
      <c r="H500" s="6">
        <f t="shared" si="66"/>
        <v>43.301270189221938</v>
      </c>
      <c r="I500" s="6">
        <f t="shared" si="67"/>
        <v>-23.803999999999938</v>
      </c>
      <c r="J500" s="6">
        <v>0</v>
      </c>
      <c r="K500" s="6">
        <v>-9.8000000000000007</v>
      </c>
    </row>
    <row r="501" spans="4:11" x14ac:dyDescent="0.3">
      <c r="D501" s="6">
        <v>500</v>
      </c>
      <c r="E501" s="6">
        <f t="shared" si="63"/>
        <v>4.989999999999938</v>
      </c>
      <c r="F501" s="6">
        <f t="shared" si="64"/>
        <v>216.07333824421607</v>
      </c>
      <c r="G501" s="6">
        <f t="shared" si="65"/>
        <v>2.7395100000005175</v>
      </c>
      <c r="H501" s="6">
        <f t="shared" si="66"/>
        <v>43.301270189221938</v>
      </c>
      <c r="I501" s="6">
        <f t="shared" si="67"/>
        <v>-23.901999999999937</v>
      </c>
      <c r="J501" s="6">
        <v>0</v>
      </c>
      <c r="K501" s="6">
        <v>-9.8000000000000007</v>
      </c>
    </row>
    <row r="502" spans="4:11" x14ac:dyDescent="0.3">
      <c r="D502" s="6">
        <v>501</v>
      </c>
      <c r="E502" s="6">
        <f t="shared" si="63"/>
        <v>4.9999999999999378</v>
      </c>
      <c r="F502" s="6">
        <f t="shared" si="64"/>
        <v>216.50635094610828</v>
      </c>
      <c r="G502" s="6">
        <f t="shared" si="65"/>
        <v>2.5000000000005178</v>
      </c>
      <c r="H502" s="6">
        <f t="shared" si="66"/>
        <v>43.301270189221938</v>
      </c>
      <c r="I502" s="6">
        <f t="shared" si="67"/>
        <v>-23.999999999999936</v>
      </c>
      <c r="J502" s="6">
        <v>0</v>
      </c>
      <c r="K502" s="6">
        <v>-9.8000000000000007</v>
      </c>
    </row>
    <row r="503" spans="4:11" x14ac:dyDescent="0.3">
      <c r="D503" s="6">
        <v>502</v>
      </c>
      <c r="E503" s="6">
        <f t="shared" si="63"/>
        <v>5.0099999999999376</v>
      </c>
      <c r="F503" s="6">
        <f t="shared" si="64"/>
        <v>216.93936364800049</v>
      </c>
      <c r="G503" s="6">
        <f t="shared" si="65"/>
        <v>2.2595100000005184</v>
      </c>
      <c r="H503" s="6">
        <f t="shared" si="66"/>
        <v>43.301270189221938</v>
      </c>
      <c r="I503" s="6">
        <f t="shared" si="67"/>
        <v>-24.097999999999935</v>
      </c>
      <c r="J503" s="6">
        <v>0</v>
      </c>
      <c r="K503" s="6">
        <v>-9.8000000000000007</v>
      </c>
    </row>
    <row r="504" spans="4:11" x14ac:dyDescent="0.3">
      <c r="D504" s="6">
        <v>503</v>
      </c>
      <c r="E504" s="6">
        <f t="shared" si="63"/>
        <v>5.0199999999999374</v>
      </c>
      <c r="F504" s="6">
        <f t="shared" si="64"/>
        <v>217.3723763498927</v>
      </c>
      <c r="G504" s="6">
        <f t="shared" si="65"/>
        <v>2.0180400000005188</v>
      </c>
      <c r="H504" s="6">
        <f t="shared" si="66"/>
        <v>43.301270189221938</v>
      </c>
      <c r="I504" s="6">
        <f t="shared" si="67"/>
        <v>-24.195999999999934</v>
      </c>
      <c r="J504" s="6">
        <v>0</v>
      </c>
      <c r="K504" s="6">
        <v>-9.8000000000000007</v>
      </c>
    </row>
    <row r="505" spans="4:11" x14ac:dyDescent="0.3">
      <c r="D505" s="6">
        <v>504</v>
      </c>
      <c r="E505" s="6">
        <f t="shared" si="63"/>
        <v>5.0299999999999372</v>
      </c>
      <c r="F505" s="6">
        <f t="shared" si="64"/>
        <v>217.80538905178491</v>
      </c>
      <c r="G505" s="6">
        <f t="shared" si="65"/>
        <v>1.7755900000005194</v>
      </c>
      <c r="H505" s="6">
        <f t="shared" si="66"/>
        <v>43.301270189221938</v>
      </c>
      <c r="I505" s="6">
        <f t="shared" si="67"/>
        <v>-24.293999999999933</v>
      </c>
      <c r="J505" s="6">
        <v>0</v>
      </c>
      <c r="K505" s="6">
        <v>-9.8000000000000007</v>
      </c>
    </row>
    <row r="506" spans="4:11" x14ac:dyDescent="0.3">
      <c r="D506" s="6">
        <v>505</v>
      </c>
      <c r="E506" s="6">
        <f t="shared" si="63"/>
        <v>5.039999999999937</v>
      </c>
      <c r="F506" s="6">
        <f t="shared" si="64"/>
        <v>218.23840175367712</v>
      </c>
      <c r="G506" s="6">
        <f t="shared" si="65"/>
        <v>1.53216000000052</v>
      </c>
      <c r="H506" s="6">
        <f t="shared" si="66"/>
        <v>43.301270189221938</v>
      </c>
      <c r="I506" s="6">
        <f t="shared" si="67"/>
        <v>-24.391999999999932</v>
      </c>
      <c r="J506" s="6">
        <v>0</v>
      </c>
      <c r="K506" s="6">
        <v>-9.8000000000000007</v>
      </c>
    </row>
    <row r="507" spans="4:11" x14ac:dyDescent="0.3">
      <c r="D507" s="6">
        <v>506</v>
      </c>
      <c r="E507" s="6">
        <f t="shared" si="63"/>
        <v>5.0499999999999368</v>
      </c>
      <c r="F507" s="6">
        <f t="shared" si="64"/>
        <v>218.67141445556933</v>
      </c>
      <c r="G507" s="6">
        <f t="shared" si="65"/>
        <v>1.2877500000005206</v>
      </c>
      <c r="H507" s="6">
        <f t="shared" si="66"/>
        <v>43.301270189221938</v>
      </c>
      <c r="I507" s="6">
        <f t="shared" si="67"/>
        <v>-24.489999999999931</v>
      </c>
      <c r="J507" s="6">
        <v>0</v>
      </c>
      <c r="K507" s="6">
        <v>-9.8000000000000007</v>
      </c>
    </row>
    <row r="508" spans="4:11" x14ac:dyDescent="0.3">
      <c r="D508" s="6">
        <v>507</v>
      </c>
      <c r="E508" s="6">
        <f t="shared" si="63"/>
        <v>5.0599999999999365</v>
      </c>
      <c r="F508" s="6">
        <f t="shared" si="64"/>
        <v>219.10442715746154</v>
      </c>
      <c r="G508" s="6">
        <f t="shared" si="65"/>
        <v>1.0423600000005213</v>
      </c>
      <c r="H508" s="6">
        <f t="shared" si="66"/>
        <v>43.301270189221938</v>
      </c>
      <c r="I508" s="6">
        <f t="shared" si="67"/>
        <v>-24.58799999999993</v>
      </c>
      <c r="J508" s="6">
        <v>0</v>
      </c>
      <c r="K508" s="6">
        <v>-9.8000000000000007</v>
      </c>
    </row>
    <row r="509" spans="4:11" x14ac:dyDescent="0.3">
      <c r="D509" s="6">
        <v>508</v>
      </c>
      <c r="E509" s="6">
        <f t="shared" si="63"/>
        <v>5.0699999999999363</v>
      </c>
      <c r="F509" s="6">
        <f t="shared" si="64"/>
        <v>219.53743985935375</v>
      </c>
      <c r="G509" s="6">
        <f t="shared" si="65"/>
        <v>0.795990000000522</v>
      </c>
      <c r="H509" s="6">
        <f t="shared" si="66"/>
        <v>43.301270189221938</v>
      </c>
      <c r="I509" s="6">
        <f t="shared" si="67"/>
        <v>-24.685999999999929</v>
      </c>
      <c r="J509" s="6">
        <v>0</v>
      </c>
      <c r="K509" s="6">
        <v>-9.8000000000000007</v>
      </c>
    </row>
    <row r="510" spans="4:11" x14ac:dyDescent="0.3">
      <c r="D510" s="6">
        <v>509</v>
      </c>
      <c r="E510" s="6">
        <f t="shared" si="63"/>
        <v>5.0799999999999361</v>
      </c>
      <c r="F510" s="6">
        <f t="shared" si="64"/>
        <v>219.97045256124596</v>
      </c>
      <c r="G510" s="6">
        <f t="shared" si="65"/>
        <v>0.54864000000052271</v>
      </c>
      <c r="H510" s="6">
        <f t="shared" si="66"/>
        <v>43.301270189221938</v>
      </c>
      <c r="I510" s="6">
        <f t="shared" si="67"/>
        <v>-24.783999999999928</v>
      </c>
      <c r="J510" s="6">
        <v>0</v>
      </c>
      <c r="K510" s="6">
        <v>-9.8000000000000007</v>
      </c>
    </row>
    <row r="511" spans="4:11" x14ac:dyDescent="0.3">
      <c r="D511" s="6">
        <v>510</v>
      </c>
      <c r="E511" s="6">
        <f t="shared" si="63"/>
        <v>5.0899999999999359</v>
      </c>
      <c r="F511" s="6">
        <f t="shared" si="64"/>
        <v>220.40346526313817</v>
      </c>
      <c r="G511" s="6">
        <f t="shared" si="65"/>
        <v>0.30031000000052344</v>
      </c>
      <c r="H511" s="6">
        <f t="shared" si="66"/>
        <v>43.301270189221938</v>
      </c>
      <c r="I511" s="6">
        <f t="shared" si="67"/>
        <v>-24.881999999999927</v>
      </c>
      <c r="J511" s="6">
        <v>0</v>
      </c>
      <c r="K511" s="6">
        <v>-9.8000000000000007</v>
      </c>
    </row>
    <row r="512" spans="4:11" x14ac:dyDescent="0.3">
      <c r="D512" s="6">
        <v>511</v>
      </c>
      <c r="E512" s="6">
        <f t="shared" si="63"/>
        <v>5.0999999999999357</v>
      </c>
      <c r="F512" s="6">
        <f t="shared" si="64"/>
        <v>220.83647796503038</v>
      </c>
      <c r="G512" s="6">
        <f t="shared" si="65"/>
        <v>5.1000000000524175E-2</v>
      </c>
      <c r="H512" s="6">
        <f t="shared" si="66"/>
        <v>43.301270189221938</v>
      </c>
      <c r="I512" s="6">
        <f t="shared" si="67"/>
        <v>-24.979999999999926</v>
      </c>
      <c r="J512" s="6">
        <v>0</v>
      </c>
      <c r="K512" s="6">
        <v>-9.8000000000000007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15A8B-252D-4B0C-A150-7E7EF36217AC}">
  <dimension ref="A1:K614"/>
  <sheetViews>
    <sheetView zoomScale="102" zoomScaleNormal="102" workbookViewId="0"/>
  </sheetViews>
  <sheetFormatPr defaultRowHeight="14.4" x14ac:dyDescent="0.3"/>
  <cols>
    <col min="1" max="2" width="17.77734375" style="6" customWidth="1"/>
    <col min="3" max="4" width="8.88671875" style="6"/>
    <col min="5" max="5" width="9.5546875" style="6" bestFit="1" customWidth="1"/>
    <col min="6" max="9" width="11.109375" style="6" customWidth="1"/>
    <col min="10" max="16384" width="8.88671875" style="6"/>
  </cols>
  <sheetData>
    <row r="1" spans="1:11" x14ac:dyDescent="0.3">
      <c r="A1" s="8" t="s">
        <v>15</v>
      </c>
      <c r="B1" s="6">
        <v>60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</row>
    <row r="2" spans="1:11" x14ac:dyDescent="0.3">
      <c r="A2" s="8" t="s">
        <v>16</v>
      </c>
      <c r="B2" s="6">
        <v>0.01</v>
      </c>
      <c r="D2" s="6">
        <v>1</v>
      </c>
      <c r="E2" s="6">
        <v>0</v>
      </c>
      <c r="F2" s="6">
        <v>0</v>
      </c>
      <c r="G2" s="6">
        <v>0</v>
      </c>
      <c r="H2" s="6">
        <f>$B$1*COS(B4)</f>
        <v>51.96152422706632</v>
      </c>
      <c r="I2" s="6">
        <f>$B$1*SIN(B4)</f>
        <v>29.999999999999996</v>
      </c>
      <c r="J2" s="6">
        <v>0</v>
      </c>
      <c r="K2" s="6">
        <v>-9.8000000000000007</v>
      </c>
    </row>
    <row r="3" spans="1:11" x14ac:dyDescent="0.3">
      <c r="A3" s="8" t="s">
        <v>13</v>
      </c>
      <c r="B3" s="6">
        <v>30</v>
      </c>
      <c r="D3" s="6">
        <v>2</v>
      </c>
      <c r="E3" s="6">
        <f>$B$2+E2</f>
        <v>0.01</v>
      </c>
      <c r="F3" s="6">
        <f>F2+H2*$B$2+0.5*J2*$B$2^2</f>
        <v>0.51961524227066325</v>
      </c>
      <c r="G3" s="6">
        <f>G2+I2*$B$2+0.5*K2*$B$2^2</f>
        <v>0.29951</v>
      </c>
      <c r="H3" s="6">
        <f>H2+J2*$B$2</f>
        <v>51.96152422706632</v>
      </c>
      <c r="I3" s="6">
        <f>I2+K2*$B$2</f>
        <v>29.901999999999997</v>
      </c>
      <c r="J3" s="6">
        <v>0</v>
      </c>
      <c r="K3" s="6">
        <v>-9.8000000000000007</v>
      </c>
    </row>
    <row r="4" spans="1:11" x14ac:dyDescent="0.3">
      <c r="A4" s="8" t="s">
        <v>14</v>
      </c>
      <c r="B4" s="6">
        <f>RADIANS(B3)</f>
        <v>0.52359877559829882</v>
      </c>
      <c r="D4" s="6">
        <v>3</v>
      </c>
      <c r="E4" s="6">
        <f t="shared" ref="E4:E67" si="0">$B$2+E3</f>
        <v>0.02</v>
      </c>
      <c r="F4" s="6">
        <f t="shared" ref="F4:G19" si="1">F3+H3*$B$2+0.5*J3*$B$2^2</f>
        <v>1.0392304845413265</v>
      </c>
      <c r="G4" s="6">
        <f t="shared" si="1"/>
        <v>0.59804000000000002</v>
      </c>
      <c r="H4" s="6">
        <f t="shared" ref="H4:I19" si="2">H3+J3*$B$2</f>
        <v>51.96152422706632</v>
      </c>
      <c r="I4" s="6">
        <f t="shared" si="2"/>
        <v>29.803999999999998</v>
      </c>
      <c r="J4" s="6">
        <v>0</v>
      </c>
      <c r="K4" s="6">
        <v>-9.8000000000000007</v>
      </c>
    </row>
    <row r="5" spans="1:11" x14ac:dyDescent="0.3">
      <c r="D5" s="6">
        <v>4</v>
      </c>
      <c r="E5" s="6">
        <f t="shared" si="0"/>
        <v>0.03</v>
      </c>
      <c r="F5" s="6">
        <f t="shared" si="1"/>
        <v>1.5588457268119897</v>
      </c>
      <c r="G5" s="6">
        <f t="shared" si="1"/>
        <v>0.89559</v>
      </c>
      <c r="H5" s="6">
        <f t="shared" si="2"/>
        <v>51.96152422706632</v>
      </c>
      <c r="I5" s="6">
        <f t="shared" si="2"/>
        <v>29.706</v>
      </c>
      <c r="J5" s="6">
        <v>0</v>
      </c>
      <c r="K5" s="6">
        <v>-9.8000000000000007</v>
      </c>
    </row>
    <row r="6" spans="1:11" x14ac:dyDescent="0.3">
      <c r="D6" s="6">
        <v>5</v>
      </c>
      <c r="E6" s="6">
        <f t="shared" si="0"/>
        <v>0.04</v>
      </c>
      <c r="F6" s="6">
        <f t="shared" si="1"/>
        <v>2.078460969082653</v>
      </c>
      <c r="G6" s="6">
        <f t="shared" si="1"/>
        <v>1.1921599999999999</v>
      </c>
      <c r="H6" s="6">
        <f t="shared" si="2"/>
        <v>51.96152422706632</v>
      </c>
      <c r="I6" s="6">
        <f t="shared" si="2"/>
        <v>29.608000000000001</v>
      </c>
      <c r="J6" s="6">
        <v>0</v>
      </c>
      <c r="K6" s="6">
        <v>-9.8000000000000007</v>
      </c>
    </row>
    <row r="7" spans="1:11" x14ac:dyDescent="0.3">
      <c r="D7" s="6">
        <v>6</v>
      </c>
      <c r="E7" s="6">
        <f t="shared" si="0"/>
        <v>0.05</v>
      </c>
      <c r="F7" s="6">
        <f t="shared" si="1"/>
        <v>2.598076211353316</v>
      </c>
      <c r="G7" s="6">
        <f t="shared" si="1"/>
        <v>1.4877499999999997</v>
      </c>
      <c r="H7" s="6">
        <f t="shared" si="2"/>
        <v>51.96152422706632</v>
      </c>
      <c r="I7" s="6">
        <f t="shared" si="2"/>
        <v>29.51</v>
      </c>
      <c r="J7" s="6">
        <v>0</v>
      </c>
      <c r="K7" s="6">
        <v>-9.8000000000000007</v>
      </c>
    </row>
    <row r="8" spans="1:11" x14ac:dyDescent="0.3">
      <c r="D8" s="6">
        <v>7</v>
      </c>
      <c r="E8" s="6">
        <f t="shared" si="0"/>
        <v>6.0000000000000005E-2</v>
      </c>
      <c r="F8" s="6">
        <f t="shared" si="1"/>
        <v>3.117691453623979</v>
      </c>
      <c r="G8" s="6">
        <f t="shared" si="1"/>
        <v>1.7823599999999997</v>
      </c>
      <c r="H8" s="6">
        <f t="shared" si="2"/>
        <v>51.96152422706632</v>
      </c>
      <c r="I8" s="6">
        <f t="shared" si="2"/>
        <v>29.412000000000003</v>
      </c>
      <c r="J8" s="6">
        <v>0</v>
      </c>
      <c r="K8" s="6">
        <v>-9.8000000000000007</v>
      </c>
    </row>
    <row r="9" spans="1:11" x14ac:dyDescent="0.3">
      <c r="D9" s="6">
        <v>8</v>
      </c>
      <c r="E9" s="6">
        <f t="shared" si="0"/>
        <v>7.0000000000000007E-2</v>
      </c>
      <c r="F9" s="6">
        <f t="shared" si="1"/>
        <v>3.6373066958946421</v>
      </c>
      <c r="G9" s="6">
        <f t="shared" si="1"/>
        <v>2.0759899999999996</v>
      </c>
      <c r="H9" s="6">
        <f t="shared" si="2"/>
        <v>51.96152422706632</v>
      </c>
      <c r="I9" s="6">
        <f t="shared" si="2"/>
        <v>29.314000000000004</v>
      </c>
      <c r="J9" s="6">
        <v>0</v>
      </c>
      <c r="K9" s="6">
        <v>-9.8000000000000007</v>
      </c>
    </row>
    <row r="10" spans="1:11" x14ac:dyDescent="0.3">
      <c r="D10" s="6">
        <v>9</v>
      </c>
      <c r="E10" s="6">
        <f t="shared" si="0"/>
        <v>0.08</v>
      </c>
      <c r="F10" s="6">
        <f t="shared" si="1"/>
        <v>4.1569219381653051</v>
      </c>
      <c r="G10" s="6">
        <f t="shared" si="1"/>
        <v>2.3686399999999996</v>
      </c>
      <c r="H10" s="6">
        <f t="shared" si="2"/>
        <v>51.96152422706632</v>
      </c>
      <c r="I10" s="6">
        <f t="shared" si="2"/>
        <v>29.216000000000005</v>
      </c>
      <c r="J10" s="6">
        <v>0</v>
      </c>
      <c r="K10" s="6">
        <v>-9.8000000000000007</v>
      </c>
    </row>
    <row r="11" spans="1:11" x14ac:dyDescent="0.3">
      <c r="D11" s="6">
        <v>10</v>
      </c>
      <c r="E11" s="6">
        <f t="shared" si="0"/>
        <v>0.09</v>
      </c>
      <c r="F11" s="6">
        <f t="shared" si="1"/>
        <v>4.6765371804359681</v>
      </c>
      <c r="G11" s="6">
        <f t="shared" si="1"/>
        <v>2.6603099999999995</v>
      </c>
      <c r="H11" s="6">
        <f t="shared" si="2"/>
        <v>51.96152422706632</v>
      </c>
      <c r="I11" s="6">
        <f t="shared" si="2"/>
        <v>29.118000000000006</v>
      </c>
      <c r="J11" s="6">
        <v>0</v>
      </c>
      <c r="K11" s="6">
        <v>-9.8000000000000007</v>
      </c>
    </row>
    <row r="12" spans="1:11" x14ac:dyDescent="0.3">
      <c r="D12" s="6">
        <v>11</v>
      </c>
      <c r="E12" s="6">
        <f t="shared" si="0"/>
        <v>9.9999999999999992E-2</v>
      </c>
      <c r="F12" s="6">
        <f t="shared" si="1"/>
        <v>5.1961524227066311</v>
      </c>
      <c r="G12" s="6">
        <f t="shared" si="1"/>
        <v>2.9509999999999996</v>
      </c>
      <c r="H12" s="6">
        <f t="shared" si="2"/>
        <v>51.96152422706632</v>
      </c>
      <c r="I12" s="6">
        <f t="shared" si="2"/>
        <v>29.020000000000007</v>
      </c>
      <c r="J12" s="6">
        <v>0</v>
      </c>
      <c r="K12" s="6">
        <v>-9.8000000000000007</v>
      </c>
    </row>
    <row r="13" spans="1:11" x14ac:dyDescent="0.3">
      <c r="D13" s="6">
        <v>12</v>
      </c>
      <c r="E13" s="6">
        <f t="shared" si="0"/>
        <v>0.10999999999999999</v>
      </c>
      <c r="F13" s="6">
        <f t="shared" si="1"/>
        <v>5.7157676649772942</v>
      </c>
      <c r="G13" s="6">
        <f t="shared" si="1"/>
        <v>3.2407099999999995</v>
      </c>
      <c r="H13" s="6">
        <f t="shared" si="2"/>
        <v>51.96152422706632</v>
      </c>
      <c r="I13" s="6">
        <f t="shared" si="2"/>
        <v>28.922000000000008</v>
      </c>
      <c r="J13" s="6">
        <v>0</v>
      </c>
      <c r="K13" s="6">
        <v>-9.8000000000000007</v>
      </c>
    </row>
    <row r="14" spans="1:11" x14ac:dyDescent="0.3">
      <c r="D14" s="6">
        <v>13</v>
      </c>
      <c r="E14" s="6">
        <f t="shared" si="0"/>
        <v>0.11999999999999998</v>
      </c>
      <c r="F14" s="6">
        <f t="shared" si="1"/>
        <v>6.2353829072479572</v>
      </c>
      <c r="G14" s="6">
        <f t="shared" si="1"/>
        <v>3.5294399999999997</v>
      </c>
      <c r="H14" s="6">
        <f t="shared" si="2"/>
        <v>51.96152422706632</v>
      </c>
      <c r="I14" s="6">
        <f t="shared" si="2"/>
        <v>28.824000000000009</v>
      </c>
      <c r="J14" s="6">
        <v>0</v>
      </c>
      <c r="K14" s="6">
        <v>-9.8000000000000007</v>
      </c>
    </row>
    <row r="15" spans="1:11" x14ac:dyDescent="0.3">
      <c r="D15" s="6">
        <v>14</v>
      </c>
      <c r="E15" s="6">
        <f t="shared" si="0"/>
        <v>0.12999999999999998</v>
      </c>
      <c r="F15" s="6">
        <f t="shared" si="1"/>
        <v>6.7549981495186202</v>
      </c>
      <c r="G15" s="6">
        <f t="shared" si="1"/>
        <v>3.8171899999999996</v>
      </c>
      <c r="H15" s="6">
        <f t="shared" si="2"/>
        <v>51.96152422706632</v>
      </c>
      <c r="I15" s="6">
        <f t="shared" si="2"/>
        <v>28.72600000000001</v>
      </c>
      <c r="J15" s="6">
        <v>0</v>
      </c>
      <c r="K15" s="6">
        <v>-9.8000000000000007</v>
      </c>
    </row>
    <row r="16" spans="1:11" x14ac:dyDescent="0.3">
      <c r="D16" s="6">
        <v>15</v>
      </c>
      <c r="E16" s="6">
        <f t="shared" si="0"/>
        <v>0.13999999999999999</v>
      </c>
      <c r="F16" s="6">
        <f t="shared" si="1"/>
        <v>7.2746133917892832</v>
      </c>
      <c r="G16" s="6">
        <f t="shared" si="1"/>
        <v>4.1039599999999998</v>
      </c>
      <c r="H16" s="6">
        <f t="shared" si="2"/>
        <v>51.96152422706632</v>
      </c>
      <c r="I16" s="6">
        <f t="shared" si="2"/>
        <v>28.628000000000011</v>
      </c>
      <c r="J16" s="6">
        <v>0</v>
      </c>
      <c r="K16" s="6">
        <v>-9.8000000000000007</v>
      </c>
    </row>
    <row r="17" spans="4:11" x14ac:dyDescent="0.3">
      <c r="D17" s="6">
        <v>16</v>
      </c>
      <c r="E17" s="6">
        <f t="shared" si="0"/>
        <v>0.15</v>
      </c>
      <c r="F17" s="6">
        <f t="shared" si="1"/>
        <v>7.7942286340599463</v>
      </c>
      <c r="G17" s="6">
        <f t="shared" si="1"/>
        <v>4.3897500000000003</v>
      </c>
      <c r="H17" s="6">
        <f t="shared" si="2"/>
        <v>51.96152422706632</v>
      </c>
      <c r="I17" s="6">
        <f t="shared" si="2"/>
        <v>28.530000000000012</v>
      </c>
      <c r="J17" s="6">
        <v>0</v>
      </c>
      <c r="K17" s="6">
        <v>-9.8000000000000007</v>
      </c>
    </row>
    <row r="18" spans="4:11" x14ac:dyDescent="0.3">
      <c r="D18" s="6">
        <v>17</v>
      </c>
      <c r="E18" s="6">
        <f t="shared" si="0"/>
        <v>0.16</v>
      </c>
      <c r="F18" s="6">
        <f t="shared" si="1"/>
        <v>8.3138438763306102</v>
      </c>
      <c r="G18" s="6">
        <f t="shared" si="1"/>
        <v>4.6745600000000005</v>
      </c>
      <c r="H18" s="6">
        <f t="shared" si="2"/>
        <v>51.96152422706632</v>
      </c>
      <c r="I18" s="6">
        <f t="shared" si="2"/>
        <v>28.432000000000013</v>
      </c>
      <c r="J18" s="6">
        <v>0</v>
      </c>
      <c r="K18" s="6">
        <v>-9.8000000000000007</v>
      </c>
    </row>
    <row r="19" spans="4:11" x14ac:dyDescent="0.3">
      <c r="D19" s="6">
        <v>18</v>
      </c>
      <c r="E19" s="6">
        <f t="shared" si="0"/>
        <v>0.17</v>
      </c>
      <c r="F19" s="6">
        <f t="shared" si="1"/>
        <v>8.8334591186012741</v>
      </c>
      <c r="G19" s="6">
        <f t="shared" si="1"/>
        <v>4.9583900000000005</v>
      </c>
      <c r="H19" s="6">
        <f t="shared" si="2"/>
        <v>51.96152422706632</v>
      </c>
      <c r="I19" s="6">
        <f t="shared" si="2"/>
        <v>28.334000000000014</v>
      </c>
      <c r="J19" s="6">
        <v>0</v>
      </c>
      <c r="K19" s="6">
        <v>-9.8000000000000007</v>
      </c>
    </row>
    <row r="20" spans="4:11" x14ac:dyDescent="0.3">
      <c r="D20" s="6">
        <v>19</v>
      </c>
      <c r="E20" s="6">
        <f t="shared" si="0"/>
        <v>0.18000000000000002</v>
      </c>
      <c r="F20" s="6">
        <f t="shared" ref="F20:G35" si="3">F19+H19*$B$2+0.5*J19*$B$2^2</f>
        <v>9.353074360871938</v>
      </c>
      <c r="G20" s="6">
        <f t="shared" si="3"/>
        <v>5.2412400000000003</v>
      </c>
      <c r="H20" s="6">
        <f t="shared" ref="H20:I35" si="4">H19+J19*$B$2</f>
        <v>51.96152422706632</v>
      </c>
      <c r="I20" s="6">
        <f t="shared" si="4"/>
        <v>28.236000000000015</v>
      </c>
      <c r="J20" s="6">
        <v>0</v>
      </c>
      <c r="K20" s="6">
        <v>-9.8000000000000007</v>
      </c>
    </row>
    <row r="21" spans="4:11" x14ac:dyDescent="0.3">
      <c r="D21" s="6">
        <v>20</v>
      </c>
      <c r="E21" s="6">
        <f t="shared" si="0"/>
        <v>0.19000000000000003</v>
      </c>
      <c r="F21" s="6">
        <f t="shared" si="3"/>
        <v>9.8726896031426019</v>
      </c>
      <c r="G21" s="6">
        <f t="shared" si="3"/>
        <v>5.52311</v>
      </c>
      <c r="H21" s="6">
        <f t="shared" si="4"/>
        <v>51.96152422706632</v>
      </c>
      <c r="I21" s="6">
        <f t="shared" si="4"/>
        <v>28.138000000000016</v>
      </c>
      <c r="J21" s="6">
        <v>0</v>
      </c>
      <c r="K21" s="6">
        <v>-9.8000000000000007</v>
      </c>
    </row>
    <row r="22" spans="4:11" x14ac:dyDescent="0.3">
      <c r="D22" s="6">
        <v>21</v>
      </c>
      <c r="E22" s="6">
        <f t="shared" si="0"/>
        <v>0.20000000000000004</v>
      </c>
      <c r="F22" s="6">
        <f t="shared" si="3"/>
        <v>10.392304845413266</v>
      </c>
      <c r="G22" s="6">
        <f t="shared" si="3"/>
        <v>5.8040000000000003</v>
      </c>
      <c r="H22" s="6">
        <f t="shared" si="4"/>
        <v>51.96152422706632</v>
      </c>
      <c r="I22" s="6">
        <f t="shared" si="4"/>
        <v>28.040000000000017</v>
      </c>
      <c r="J22" s="6">
        <v>0</v>
      </c>
      <c r="K22" s="6">
        <v>-9.8000000000000007</v>
      </c>
    </row>
    <row r="23" spans="4:11" x14ac:dyDescent="0.3">
      <c r="D23" s="6">
        <v>22</v>
      </c>
      <c r="E23" s="6">
        <f t="shared" si="0"/>
        <v>0.21000000000000005</v>
      </c>
      <c r="F23" s="6">
        <f t="shared" si="3"/>
        <v>10.91192008768393</v>
      </c>
      <c r="G23" s="6">
        <f t="shared" si="3"/>
        <v>6.0839100000000004</v>
      </c>
      <c r="H23" s="6">
        <f t="shared" si="4"/>
        <v>51.96152422706632</v>
      </c>
      <c r="I23" s="6">
        <f t="shared" si="4"/>
        <v>27.942000000000018</v>
      </c>
      <c r="J23" s="6">
        <v>0</v>
      </c>
      <c r="K23" s="6">
        <v>-9.8000000000000007</v>
      </c>
    </row>
    <row r="24" spans="4:11" x14ac:dyDescent="0.3">
      <c r="D24" s="6">
        <v>23</v>
      </c>
      <c r="E24" s="6">
        <f t="shared" si="0"/>
        <v>0.22000000000000006</v>
      </c>
      <c r="F24" s="6">
        <f t="shared" si="3"/>
        <v>11.431535329954594</v>
      </c>
      <c r="G24" s="6">
        <f t="shared" si="3"/>
        <v>6.3628400000000003</v>
      </c>
      <c r="H24" s="6">
        <f t="shared" si="4"/>
        <v>51.96152422706632</v>
      </c>
      <c r="I24" s="6">
        <f t="shared" si="4"/>
        <v>27.844000000000019</v>
      </c>
      <c r="J24" s="6">
        <v>0</v>
      </c>
      <c r="K24" s="6">
        <v>-9.8000000000000007</v>
      </c>
    </row>
    <row r="25" spans="4:11" x14ac:dyDescent="0.3">
      <c r="D25" s="6">
        <v>24</v>
      </c>
      <c r="E25" s="6">
        <f t="shared" si="0"/>
        <v>0.23000000000000007</v>
      </c>
      <c r="F25" s="6">
        <f t="shared" si="3"/>
        <v>11.951150572225258</v>
      </c>
      <c r="G25" s="6">
        <f t="shared" si="3"/>
        <v>6.64079</v>
      </c>
      <c r="H25" s="6">
        <f t="shared" si="4"/>
        <v>51.96152422706632</v>
      </c>
      <c r="I25" s="6">
        <f t="shared" si="4"/>
        <v>27.74600000000002</v>
      </c>
      <c r="J25" s="6">
        <v>0</v>
      </c>
      <c r="K25" s="6">
        <v>-9.8000000000000007</v>
      </c>
    </row>
    <row r="26" spans="4:11" x14ac:dyDescent="0.3">
      <c r="D26" s="6">
        <v>25</v>
      </c>
      <c r="E26" s="6">
        <f t="shared" si="0"/>
        <v>0.24000000000000007</v>
      </c>
      <c r="F26" s="6">
        <f t="shared" si="3"/>
        <v>12.470765814495921</v>
      </c>
      <c r="G26" s="6">
        <f t="shared" si="3"/>
        <v>6.9177600000000004</v>
      </c>
      <c r="H26" s="6">
        <f t="shared" si="4"/>
        <v>51.96152422706632</v>
      </c>
      <c r="I26" s="6">
        <f t="shared" si="4"/>
        <v>27.648000000000021</v>
      </c>
      <c r="J26" s="6">
        <v>0</v>
      </c>
      <c r="K26" s="6">
        <v>-9.8000000000000007</v>
      </c>
    </row>
    <row r="27" spans="4:11" x14ac:dyDescent="0.3">
      <c r="D27" s="6">
        <v>26</v>
      </c>
      <c r="E27" s="6">
        <f t="shared" si="0"/>
        <v>0.25000000000000006</v>
      </c>
      <c r="F27" s="6">
        <f t="shared" si="3"/>
        <v>12.990381056766585</v>
      </c>
      <c r="G27" s="6">
        <f t="shared" si="3"/>
        <v>7.1937500000000005</v>
      </c>
      <c r="H27" s="6">
        <f t="shared" si="4"/>
        <v>51.96152422706632</v>
      </c>
      <c r="I27" s="6">
        <f t="shared" si="4"/>
        <v>27.550000000000022</v>
      </c>
      <c r="J27" s="6">
        <v>0</v>
      </c>
      <c r="K27" s="6">
        <v>-9.8000000000000007</v>
      </c>
    </row>
    <row r="28" spans="4:11" x14ac:dyDescent="0.3">
      <c r="D28" s="6">
        <v>27</v>
      </c>
      <c r="E28" s="6">
        <f t="shared" si="0"/>
        <v>0.26000000000000006</v>
      </c>
      <c r="F28" s="6">
        <f t="shared" si="3"/>
        <v>13.509996299037249</v>
      </c>
      <c r="G28" s="6">
        <f t="shared" si="3"/>
        <v>7.4687600000000005</v>
      </c>
      <c r="H28" s="6">
        <f t="shared" si="4"/>
        <v>51.96152422706632</v>
      </c>
      <c r="I28" s="6">
        <f t="shared" si="4"/>
        <v>27.452000000000023</v>
      </c>
      <c r="J28" s="6">
        <v>0</v>
      </c>
      <c r="K28" s="6">
        <v>-9.8000000000000007</v>
      </c>
    </row>
    <row r="29" spans="4:11" x14ac:dyDescent="0.3">
      <c r="D29" s="6">
        <v>28</v>
      </c>
      <c r="E29" s="6">
        <f t="shared" si="0"/>
        <v>0.27000000000000007</v>
      </c>
      <c r="F29" s="6">
        <f t="shared" si="3"/>
        <v>14.029611541307913</v>
      </c>
      <c r="G29" s="6">
        <f t="shared" si="3"/>
        <v>7.7427900000000003</v>
      </c>
      <c r="H29" s="6">
        <f t="shared" si="4"/>
        <v>51.96152422706632</v>
      </c>
      <c r="I29" s="6">
        <f t="shared" si="4"/>
        <v>27.354000000000024</v>
      </c>
      <c r="J29" s="6">
        <v>0</v>
      </c>
      <c r="K29" s="6">
        <v>-9.8000000000000007</v>
      </c>
    </row>
    <row r="30" spans="4:11" x14ac:dyDescent="0.3">
      <c r="D30" s="6">
        <v>29</v>
      </c>
      <c r="E30" s="6">
        <f t="shared" si="0"/>
        <v>0.28000000000000008</v>
      </c>
      <c r="F30" s="6">
        <f t="shared" si="3"/>
        <v>14.549226783578577</v>
      </c>
      <c r="G30" s="6">
        <f t="shared" si="3"/>
        <v>8.0158400000000007</v>
      </c>
      <c r="H30" s="6">
        <f t="shared" si="4"/>
        <v>51.96152422706632</v>
      </c>
      <c r="I30" s="6">
        <f t="shared" si="4"/>
        <v>27.256000000000025</v>
      </c>
      <c r="J30" s="6">
        <v>0</v>
      </c>
      <c r="K30" s="6">
        <v>-9.8000000000000007</v>
      </c>
    </row>
    <row r="31" spans="4:11" x14ac:dyDescent="0.3">
      <c r="D31" s="6">
        <v>30</v>
      </c>
      <c r="E31" s="6">
        <f t="shared" si="0"/>
        <v>0.29000000000000009</v>
      </c>
      <c r="F31" s="6">
        <f t="shared" si="3"/>
        <v>15.068842025849241</v>
      </c>
      <c r="G31" s="6">
        <f t="shared" si="3"/>
        <v>8.2879100000000019</v>
      </c>
      <c r="H31" s="6">
        <f t="shared" si="4"/>
        <v>51.96152422706632</v>
      </c>
      <c r="I31" s="6">
        <f t="shared" si="4"/>
        <v>27.158000000000026</v>
      </c>
      <c r="J31" s="6">
        <v>0</v>
      </c>
      <c r="K31" s="6">
        <v>-9.8000000000000007</v>
      </c>
    </row>
    <row r="32" spans="4:11" x14ac:dyDescent="0.3">
      <c r="D32" s="6">
        <v>31</v>
      </c>
      <c r="E32" s="6">
        <f t="shared" si="0"/>
        <v>0.3000000000000001</v>
      </c>
      <c r="F32" s="6">
        <f t="shared" si="3"/>
        <v>15.588457268119905</v>
      </c>
      <c r="G32" s="6">
        <f t="shared" si="3"/>
        <v>8.5590000000000028</v>
      </c>
      <c r="H32" s="6">
        <f t="shared" si="4"/>
        <v>51.96152422706632</v>
      </c>
      <c r="I32" s="6">
        <f t="shared" si="4"/>
        <v>27.060000000000027</v>
      </c>
      <c r="J32" s="6">
        <v>0</v>
      </c>
      <c r="K32" s="6">
        <v>-9.8000000000000007</v>
      </c>
    </row>
    <row r="33" spans="4:11" x14ac:dyDescent="0.3">
      <c r="D33" s="6">
        <v>32</v>
      </c>
      <c r="E33" s="6">
        <f t="shared" si="0"/>
        <v>0.31000000000000011</v>
      </c>
      <c r="F33" s="6">
        <f t="shared" si="3"/>
        <v>16.108072510390567</v>
      </c>
      <c r="G33" s="6">
        <f t="shared" si="3"/>
        <v>8.8291100000000036</v>
      </c>
      <c r="H33" s="6">
        <f t="shared" si="4"/>
        <v>51.96152422706632</v>
      </c>
      <c r="I33" s="6">
        <f t="shared" si="4"/>
        <v>26.962000000000028</v>
      </c>
      <c r="J33" s="6">
        <v>0</v>
      </c>
      <c r="K33" s="6">
        <v>-9.8000000000000007</v>
      </c>
    </row>
    <row r="34" spans="4:11" x14ac:dyDescent="0.3">
      <c r="D34" s="6">
        <v>33</v>
      </c>
      <c r="E34" s="6">
        <f t="shared" si="0"/>
        <v>0.32000000000000012</v>
      </c>
      <c r="F34" s="6">
        <f t="shared" si="3"/>
        <v>16.627687752661231</v>
      </c>
      <c r="G34" s="6">
        <f t="shared" si="3"/>
        <v>9.0982400000000041</v>
      </c>
      <c r="H34" s="6">
        <f t="shared" si="4"/>
        <v>51.96152422706632</v>
      </c>
      <c r="I34" s="6">
        <f t="shared" si="4"/>
        <v>26.864000000000029</v>
      </c>
      <c r="J34" s="6">
        <v>0</v>
      </c>
      <c r="K34" s="6">
        <v>-9.8000000000000007</v>
      </c>
    </row>
    <row r="35" spans="4:11" x14ac:dyDescent="0.3">
      <c r="D35" s="6">
        <v>34</v>
      </c>
      <c r="E35" s="6">
        <f t="shared" si="0"/>
        <v>0.33000000000000013</v>
      </c>
      <c r="F35" s="6">
        <f t="shared" si="3"/>
        <v>17.147302994931895</v>
      </c>
      <c r="G35" s="6">
        <f t="shared" si="3"/>
        <v>9.3663900000000044</v>
      </c>
      <c r="H35" s="6">
        <f t="shared" si="4"/>
        <v>51.96152422706632</v>
      </c>
      <c r="I35" s="6">
        <f t="shared" si="4"/>
        <v>26.76600000000003</v>
      </c>
      <c r="J35" s="6">
        <v>0</v>
      </c>
      <c r="K35" s="6">
        <v>-9.8000000000000007</v>
      </c>
    </row>
    <row r="36" spans="4:11" x14ac:dyDescent="0.3">
      <c r="D36" s="6">
        <v>35</v>
      </c>
      <c r="E36" s="6">
        <f t="shared" si="0"/>
        <v>0.34000000000000014</v>
      </c>
      <c r="F36" s="6">
        <f t="shared" ref="F36:G51" si="5">F35+H35*$B$2+0.5*J35*$B$2^2</f>
        <v>17.666918237202559</v>
      </c>
      <c r="G36" s="6">
        <f t="shared" si="5"/>
        <v>9.6335600000000063</v>
      </c>
      <c r="H36" s="6">
        <f t="shared" ref="H36:I51" si="6">H35+J35*$B$2</f>
        <v>51.96152422706632</v>
      </c>
      <c r="I36" s="6">
        <f t="shared" si="6"/>
        <v>26.668000000000031</v>
      </c>
      <c r="J36" s="6">
        <v>0</v>
      </c>
      <c r="K36" s="6">
        <v>-9.8000000000000007</v>
      </c>
    </row>
    <row r="37" spans="4:11" x14ac:dyDescent="0.3">
      <c r="D37" s="6">
        <v>36</v>
      </c>
      <c r="E37" s="6">
        <f t="shared" si="0"/>
        <v>0.35000000000000014</v>
      </c>
      <c r="F37" s="6">
        <f t="shared" si="5"/>
        <v>18.186533479473223</v>
      </c>
      <c r="G37" s="6">
        <f t="shared" si="5"/>
        <v>9.899750000000008</v>
      </c>
      <c r="H37" s="6">
        <f t="shared" si="6"/>
        <v>51.96152422706632</v>
      </c>
      <c r="I37" s="6">
        <f t="shared" si="6"/>
        <v>26.570000000000032</v>
      </c>
      <c r="J37" s="6">
        <v>0</v>
      </c>
      <c r="K37" s="6">
        <v>-9.8000000000000007</v>
      </c>
    </row>
    <row r="38" spans="4:11" x14ac:dyDescent="0.3">
      <c r="D38" s="6">
        <v>37</v>
      </c>
      <c r="E38" s="6">
        <f t="shared" si="0"/>
        <v>0.36000000000000015</v>
      </c>
      <c r="F38" s="6">
        <f t="shared" si="5"/>
        <v>18.706148721743887</v>
      </c>
      <c r="G38" s="6">
        <f t="shared" si="5"/>
        <v>10.16496000000001</v>
      </c>
      <c r="H38" s="6">
        <f t="shared" si="6"/>
        <v>51.96152422706632</v>
      </c>
      <c r="I38" s="6">
        <f t="shared" si="6"/>
        <v>26.472000000000033</v>
      </c>
      <c r="J38" s="6">
        <v>0</v>
      </c>
      <c r="K38" s="6">
        <v>-9.8000000000000007</v>
      </c>
    </row>
    <row r="39" spans="4:11" x14ac:dyDescent="0.3">
      <c r="D39" s="6">
        <v>38</v>
      </c>
      <c r="E39" s="6">
        <f t="shared" si="0"/>
        <v>0.37000000000000016</v>
      </c>
      <c r="F39" s="6">
        <f t="shared" si="5"/>
        <v>19.225763964014551</v>
      </c>
      <c r="G39" s="6">
        <f t="shared" si="5"/>
        <v>10.429190000000011</v>
      </c>
      <c r="H39" s="6">
        <f t="shared" si="6"/>
        <v>51.96152422706632</v>
      </c>
      <c r="I39" s="6">
        <f t="shared" si="6"/>
        <v>26.374000000000034</v>
      </c>
      <c r="J39" s="6">
        <v>0</v>
      </c>
      <c r="K39" s="6">
        <v>-9.8000000000000007</v>
      </c>
    </row>
    <row r="40" spans="4:11" x14ac:dyDescent="0.3">
      <c r="D40" s="6">
        <v>39</v>
      </c>
      <c r="E40" s="6">
        <f t="shared" si="0"/>
        <v>0.38000000000000017</v>
      </c>
      <c r="F40" s="6">
        <f t="shared" si="5"/>
        <v>19.745379206285214</v>
      </c>
      <c r="G40" s="6">
        <f t="shared" si="5"/>
        <v>10.692440000000012</v>
      </c>
      <c r="H40" s="6">
        <f t="shared" si="6"/>
        <v>51.96152422706632</v>
      </c>
      <c r="I40" s="6">
        <f t="shared" si="6"/>
        <v>26.276000000000035</v>
      </c>
      <c r="J40" s="6">
        <v>0</v>
      </c>
      <c r="K40" s="6">
        <v>-9.8000000000000007</v>
      </c>
    </row>
    <row r="41" spans="4:11" x14ac:dyDescent="0.3">
      <c r="D41" s="6">
        <v>40</v>
      </c>
      <c r="E41" s="6">
        <f t="shared" si="0"/>
        <v>0.39000000000000018</v>
      </c>
      <c r="F41" s="6">
        <f t="shared" si="5"/>
        <v>20.264994448555878</v>
      </c>
      <c r="G41" s="6">
        <f t="shared" si="5"/>
        <v>10.954710000000013</v>
      </c>
      <c r="H41" s="6">
        <f t="shared" si="6"/>
        <v>51.96152422706632</v>
      </c>
      <c r="I41" s="6">
        <f t="shared" si="6"/>
        <v>26.178000000000036</v>
      </c>
      <c r="J41" s="6">
        <v>0</v>
      </c>
      <c r="K41" s="6">
        <v>-9.8000000000000007</v>
      </c>
    </row>
    <row r="42" spans="4:11" x14ac:dyDescent="0.3">
      <c r="D42" s="6">
        <v>41</v>
      </c>
      <c r="E42" s="6">
        <f t="shared" si="0"/>
        <v>0.40000000000000019</v>
      </c>
      <c r="F42" s="6">
        <f t="shared" si="5"/>
        <v>20.784609690826542</v>
      </c>
      <c r="G42" s="6">
        <f t="shared" si="5"/>
        <v>11.216000000000014</v>
      </c>
      <c r="H42" s="6">
        <f t="shared" si="6"/>
        <v>51.96152422706632</v>
      </c>
      <c r="I42" s="6">
        <f t="shared" si="6"/>
        <v>26.080000000000037</v>
      </c>
      <c r="J42" s="6">
        <v>0</v>
      </c>
      <c r="K42" s="6">
        <v>-9.8000000000000007</v>
      </c>
    </row>
    <row r="43" spans="4:11" x14ac:dyDescent="0.3">
      <c r="D43" s="6">
        <v>42</v>
      </c>
      <c r="E43" s="6">
        <f t="shared" si="0"/>
        <v>0.4100000000000002</v>
      </c>
      <c r="F43" s="6">
        <f t="shared" si="5"/>
        <v>21.304224933097206</v>
      </c>
      <c r="G43" s="6">
        <f t="shared" si="5"/>
        <v>11.476310000000014</v>
      </c>
      <c r="H43" s="6">
        <f t="shared" si="6"/>
        <v>51.96152422706632</v>
      </c>
      <c r="I43" s="6">
        <f t="shared" si="6"/>
        <v>25.982000000000038</v>
      </c>
      <c r="J43" s="6">
        <v>0</v>
      </c>
      <c r="K43" s="6">
        <v>-9.8000000000000007</v>
      </c>
    </row>
    <row r="44" spans="4:11" x14ac:dyDescent="0.3">
      <c r="D44" s="6">
        <v>43</v>
      </c>
      <c r="E44" s="6">
        <f t="shared" si="0"/>
        <v>0.42000000000000021</v>
      </c>
      <c r="F44" s="6">
        <f t="shared" si="5"/>
        <v>21.82384017536787</v>
      </c>
      <c r="G44" s="6">
        <f t="shared" si="5"/>
        <v>11.735640000000014</v>
      </c>
      <c r="H44" s="6">
        <f t="shared" si="6"/>
        <v>51.96152422706632</v>
      </c>
      <c r="I44" s="6">
        <f t="shared" si="6"/>
        <v>25.884000000000039</v>
      </c>
      <c r="J44" s="6">
        <v>0</v>
      </c>
      <c r="K44" s="6">
        <v>-9.8000000000000007</v>
      </c>
    </row>
    <row r="45" spans="4:11" x14ac:dyDescent="0.3">
      <c r="D45" s="6">
        <v>44</v>
      </c>
      <c r="E45" s="6">
        <f t="shared" si="0"/>
        <v>0.43000000000000022</v>
      </c>
      <c r="F45" s="6">
        <f t="shared" si="5"/>
        <v>22.343455417638534</v>
      </c>
      <c r="G45" s="6">
        <f t="shared" si="5"/>
        <v>11.993990000000016</v>
      </c>
      <c r="H45" s="6">
        <f t="shared" si="6"/>
        <v>51.96152422706632</v>
      </c>
      <c r="I45" s="6">
        <f t="shared" si="6"/>
        <v>25.78600000000004</v>
      </c>
      <c r="J45" s="6">
        <v>0</v>
      </c>
      <c r="K45" s="6">
        <v>-9.8000000000000007</v>
      </c>
    </row>
    <row r="46" spans="4:11" x14ac:dyDescent="0.3">
      <c r="D46" s="6">
        <v>45</v>
      </c>
      <c r="E46" s="6">
        <f t="shared" si="0"/>
        <v>0.44000000000000022</v>
      </c>
      <c r="F46" s="6">
        <f t="shared" si="5"/>
        <v>22.863070659909198</v>
      </c>
      <c r="G46" s="6">
        <f t="shared" si="5"/>
        <v>12.251360000000018</v>
      </c>
      <c r="H46" s="6">
        <f t="shared" si="6"/>
        <v>51.96152422706632</v>
      </c>
      <c r="I46" s="6">
        <f t="shared" si="6"/>
        <v>25.688000000000041</v>
      </c>
      <c r="J46" s="6">
        <v>0</v>
      </c>
      <c r="K46" s="6">
        <v>-9.8000000000000007</v>
      </c>
    </row>
    <row r="47" spans="4:11" x14ac:dyDescent="0.3">
      <c r="D47" s="6">
        <v>46</v>
      </c>
      <c r="E47" s="6">
        <f t="shared" si="0"/>
        <v>0.45000000000000023</v>
      </c>
      <c r="F47" s="6">
        <f t="shared" si="5"/>
        <v>23.382685902179862</v>
      </c>
      <c r="G47" s="6">
        <f t="shared" si="5"/>
        <v>12.507750000000019</v>
      </c>
      <c r="H47" s="6">
        <f t="shared" si="6"/>
        <v>51.96152422706632</v>
      </c>
      <c r="I47" s="6">
        <f t="shared" si="6"/>
        <v>25.590000000000042</v>
      </c>
      <c r="J47" s="6">
        <v>0</v>
      </c>
      <c r="K47" s="6">
        <v>-9.8000000000000007</v>
      </c>
    </row>
    <row r="48" spans="4:11" x14ac:dyDescent="0.3">
      <c r="D48" s="6">
        <v>47</v>
      </c>
      <c r="E48" s="6">
        <f t="shared" si="0"/>
        <v>0.46000000000000024</v>
      </c>
      <c r="F48" s="6">
        <f t="shared" si="5"/>
        <v>23.902301144450526</v>
      </c>
      <c r="G48" s="6">
        <f t="shared" si="5"/>
        <v>12.76316000000002</v>
      </c>
      <c r="H48" s="6">
        <f t="shared" si="6"/>
        <v>51.96152422706632</v>
      </c>
      <c r="I48" s="6">
        <f t="shared" si="6"/>
        <v>25.492000000000044</v>
      </c>
      <c r="J48" s="6">
        <v>0</v>
      </c>
      <c r="K48" s="6">
        <v>-9.8000000000000007</v>
      </c>
    </row>
    <row r="49" spans="4:11" x14ac:dyDescent="0.3">
      <c r="D49" s="6">
        <v>48</v>
      </c>
      <c r="E49" s="6">
        <f t="shared" si="0"/>
        <v>0.47000000000000025</v>
      </c>
      <c r="F49" s="6">
        <f t="shared" si="5"/>
        <v>24.42191638672119</v>
      </c>
      <c r="G49" s="6">
        <f t="shared" si="5"/>
        <v>13.017590000000022</v>
      </c>
      <c r="H49" s="6">
        <f t="shared" si="6"/>
        <v>51.96152422706632</v>
      </c>
      <c r="I49" s="6">
        <f t="shared" si="6"/>
        <v>25.394000000000045</v>
      </c>
      <c r="J49" s="6">
        <v>0</v>
      </c>
      <c r="K49" s="6">
        <v>-9.8000000000000007</v>
      </c>
    </row>
    <row r="50" spans="4:11" x14ac:dyDescent="0.3">
      <c r="D50" s="6">
        <v>49</v>
      </c>
      <c r="E50" s="6">
        <f t="shared" si="0"/>
        <v>0.48000000000000026</v>
      </c>
      <c r="F50" s="6">
        <f t="shared" si="5"/>
        <v>24.941531628991854</v>
      </c>
      <c r="G50" s="6">
        <f t="shared" si="5"/>
        <v>13.271040000000022</v>
      </c>
      <c r="H50" s="6">
        <f t="shared" si="6"/>
        <v>51.96152422706632</v>
      </c>
      <c r="I50" s="6">
        <f t="shared" si="6"/>
        <v>25.296000000000046</v>
      </c>
      <c r="J50" s="6">
        <v>0</v>
      </c>
      <c r="K50" s="6">
        <v>-9.8000000000000007</v>
      </c>
    </row>
    <row r="51" spans="4:11" x14ac:dyDescent="0.3">
      <c r="D51" s="6">
        <v>50</v>
      </c>
      <c r="E51" s="6">
        <f t="shared" si="0"/>
        <v>0.49000000000000027</v>
      </c>
      <c r="F51" s="6">
        <f t="shared" si="5"/>
        <v>25.461146871262518</v>
      </c>
      <c r="G51" s="6">
        <f t="shared" si="5"/>
        <v>13.523510000000023</v>
      </c>
      <c r="H51" s="6">
        <f t="shared" si="6"/>
        <v>51.96152422706632</v>
      </c>
      <c r="I51" s="6">
        <f t="shared" si="6"/>
        <v>25.198000000000047</v>
      </c>
      <c r="J51" s="6">
        <v>0</v>
      </c>
      <c r="K51" s="6">
        <v>-9.8000000000000007</v>
      </c>
    </row>
    <row r="52" spans="4:11" x14ac:dyDescent="0.3">
      <c r="D52" s="6">
        <v>51</v>
      </c>
      <c r="E52" s="6">
        <f t="shared" si="0"/>
        <v>0.50000000000000022</v>
      </c>
      <c r="F52" s="6">
        <f t="shared" ref="F52:G67" si="7">F51+H51*$B$2+0.5*J51*$B$2^2</f>
        <v>25.980762113533181</v>
      </c>
      <c r="G52" s="6">
        <f t="shared" si="7"/>
        <v>13.775000000000023</v>
      </c>
      <c r="H52" s="6">
        <f t="shared" ref="H52:I67" si="8">H51+J51*$B$2</f>
        <v>51.96152422706632</v>
      </c>
      <c r="I52" s="6">
        <f t="shared" si="8"/>
        <v>25.100000000000048</v>
      </c>
      <c r="J52" s="6">
        <v>0</v>
      </c>
      <c r="K52" s="6">
        <v>-9.8000000000000007</v>
      </c>
    </row>
    <row r="53" spans="4:11" x14ac:dyDescent="0.3">
      <c r="D53" s="6">
        <v>52</v>
      </c>
      <c r="E53" s="6">
        <f t="shared" si="0"/>
        <v>0.51000000000000023</v>
      </c>
      <c r="F53" s="6">
        <f t="shared" si="7"/>
        <v>26.500377355803845</v>
      </c>
      <c r="G53" s="6">
        <f t="shared" si="7"/>
        <v>14.025510000000025</v>
      </c>
      <c r="H53" s="6">
        <f t="shared" si="8"/>
        <v>51.96152422706632</v>
      </c>
      <c r="I53" s="6">
        <f t="shared" si="8"/>
        <v>25.002000000000049</v>
      </c>
      <c r="J53" s="6">
        <v>0</v>
      </c>
      <c r="K53" s="6">
        <v>-9.8000000000000007</v>
      </c>
    </row>
    <row r="54" spans="4:11" x14ac:dyDescent="0.3">
      <c r="D54" s="6">
        <v>53</v>
      </c>
      <c r="E54" s="6">
        <f t="shared" si="0"/>
        <v>0.52000000000000024</v>
      </c>
      <c r="F54" s="6">
        <f t="shared" si="7"/>
        <v>27.019992598074509</v>
      </c>
      <c r="G54" s="6">
        <f t="shared" si="7"/>
        <v>14.275040000000027</v>
      </c>
      <c r="H54" s="6">
        <f t="shared" si="8"/>
        <v>51.96152422706632</v>
      </c>
      <c r="I54" s="6">
        <f t="shared" si="8"/>
        <v>24.90400000000005</v>
      </c>
      <c r="J54" s="6">
        <v>0</v>
      </c>
      <c r="K54" s="6">
        <v>-9.8000000000000007</v>
      </c>
    </row>
    <row r="55" spans="4:11" x14ac:dyDescent="0.3">
      <c r="D55" s="6">
        <v>54</v>
      </c>
      <c r="E55" s="6">
        <f t="shared" si="0"/>
        <v>0.53000000000000025</v>
      </c>
      <c r="F55" s="6">
        <f t="shared" si="7"/>
        <v>27.539607840345173</v>
      </c>
      <c r="G55" s="6">
        <f t="shared" si="7"/>
        <v>14.523590000000029</v>
      </c>
      <c r="H55" s="6">
        <f t="shared" si="8"/>
        <v>51.96152422706632</v>
      </c>
      <c r="I55" s="6">
        <f t="shared" si="8"/>
        <v>24.806000000000051</v>
      </c>
      <c r="J55" s="6">
        <v>0</v>
      </c>
      <c r="K55" s="6">
        <v>-9.8000000000000007</v>
      </c>
    </row>
    <row r="56" spans="4:11" x14ac:dyDescent="0.3">
      <c r="D56" s="6">
        <v>55</v>
      </c>
      <c r="E56" s="6">
        <f t="shared" si="0"/>
        <v>0.54000000000000026</v>
      </c>
      <c r="F56" s="6">
        <f t="shared" si="7"/>
        <v>28.059223082615837</v>
      </c>
      <c r="G56" s="6">
        <f t="shared" si="7"/>
        <v>14.77116000000003</v>
      </c>
      <c r="H56" s="6">
        <f t="shared" si="8"/>
        <v>51.96152422706632</v>
      </c>
      <c r="I56" s="6">
        <f t="shared" si="8"/>
        <v>24.708000000000052</v>
      </c>
      <c r="J56" s="6">
        <v>0</v>
      </c>
      <c r="K56" s="6">
        <v>-9.8000000000000007</v>
      </c>
    </row>
    <row r="57" spans="4:11" x14ac:dyDescent="0.3">
      <c r="D57" s="6">
        <v>56</v>
      </c>
      <c r="E57" s="6">
        <f t="shared" si="0"/>
        <v>0.55000000000000027</v>
      </c>
      <c r="F57" s="6">
        <f t="shared" si="7"/>
        <v>28.578838324886501</v>
      </c>
      <c r="G57" s="6">
        <f t="shared" si="7"/>
        <v>15.017750000000031</v>
      </c>
      <c r="H57" s="6">
        <f t="shared" si="8"/>
        <v>51.96152422706632</v>
      </c>
      <c r="I57" s="6">
        <f t="shared" si="8"/>
        <v>24.610000000000053</v>
      </c>
      <c r="J57" s="6">
        <v>0</v>
      </c>
      <c r="K57" s="6">
        <v>-9.8000000000000007</v>
      </c>
    </row>
    <row r="58" spans="4:11" x14ac:dyDescent="0.3">
      <c r="D58" s="6">
        <v>57</v>
      </c>
      <c r="E58" s="6">
        <f t="shared" si="0"/>
        <v>0.56000000000000028</v>
      </c>
      <c r="F58" s="6">
        <f t="shared" si="7"/>
        <v>29.098453567157165</v>
      </c>
      <c r="G58" s="6">
        <f t="shared" si="7"/>
        <v>15.263360000000032</v>
      </c>
      <c r="H58" s="6">
        <f t="shared" si="8"/>
        <v>51.96152422706632</v>
      </c>
      <c r="I58" s="6">
        <f t="shared" si="8"/>
        <v>24.512000000000054</v>
      </c>
      <c r="J58" s="6">
        <v>0</v>
      </c>
      <c r="K58" s="6">
        <v>-9.8000000000000007</v>
      </c>
    </row>
    <row r="59" spans="4:11" x14ac:dyDescent="0.3">
      <c r="D59" s="6">
        <v>58</v>
      </c>
      <c r="E59" s="6">
        <f t="shared" si="0"/>
        <v>0.57000000000000028</v>
      </c>
      <c r="F59" s="6">
        <f t="shared" si="7"/>
        <v>29.618068809427829</v>
      </c>
      <c r="G59" s="6">
        <f t="shared" si="7"/>
        <v>15.507990000000033</v>
      </c>
      <c r="H59" s="6">
        <f t="shared" si="8"/>
        <v>51.96152422706632</v>
      </c>
      <c r="I59" s="6">
        <f t="shared" si="8"/>
        <v>24.414000000000055</v>
      </c>
      <c r="J59" s="6">
        <v>0</v>
      </c>
      <c r="K59" s="6">
        <v>-9.8000000000000007</v>
      </c>
    </row>
    <row r="60" spans="4:11" x14ac:dyDescent="0.3">
      <c r="D60" s="6">
        <v>59</v>
      </c>
      <c r="E60" s="6">
        <f t="shared" si="0"/>
        <v>0.58000000000000029</v>
      </c>
      <c r="F60" s="6">
        <f t="shared" si="7"/>
        <v>30.137684051698493</v>
      </c>
      <c r="G60" s="6">
        <f t="shared" si="7"/>
        <v>15.751640000000034</v>
      </c>
      <c r="H60" s="6">
        <f t="shared" si="8"/>
        <v>51.96152422706632</v>
      </c>
      <c r="I60" s="6">
        <f t="shared" si="8"/>
        <v>24.316000000000056</v>
      </c>
      <c r="J60" s="6">
        <v>0</v>
      </c>
      <c r="K60" s="6">
        <v>-9.8000000000000007</v>
      </c>
    </row>
    <row r="61" spans="4:11" x14ac:dyDescent="0.3">
      <c r="D61" s="6">
        <v>60</v>
      </c>
      <c r="E61" s="6">
        <f t="shared" si="0"/>
        <v>0.5900000000000003</v>
      </c>
      <c r="F61" s="6">
        <f t="shared" si="7"/>
        <v>30.657299293969157</v>
      </c>
      <c r="G61" s="6">
        <f t="shared" si="7"/>
        <v>15.994310000000036</v>
      </c>
      <c r="H61" s="6">
        <f t="shared" si="8"/>
        <v>51.96152422706632</v>
      </c>
      <c r="I61" s="6">
        <f t="shared" si="8"/>
        <v>24.218000000000057</v>
      </c>
      <c r="J61" s="6">
        <v>0</v>
      </c>
      <c r="K61" s="6">
        <v>-9.8000000000000007</v>
      </c>
    </row>
    <row r="62" spans="4:11" x14ac:dyDescent="0.3">
      <c r="D62" s="6">
        <v>61</v>
      </c>
      <c r="E62" s="6">
        <f t="shared" si="0"/>
        <v>0.60000000000000031</v>
      </c>
      <c r="F62" s="6">
        <f t="shared" si="7"/>
        <v>31.176914536239821</v>
      </c>
      <c r="G62" s="6">
        <f t="shared" si="7"/>
        <v>16.236000000000036</v>
      </c>
      <c r="H62" s="6">
        <f t="shared" si="8"/>
        <v>51.96152422706632</v>
      </c>
      <c r="I62" s="6">
        <f t="shared" si="8"/>
        <v>24.120000000000058</v>
      </c>
      <c r="J62" s="6">
        <v>0</v>
      </c>
      <c r="K62" s="6">
        <v>-9.8000000000000007</v>
      </c>
    </row>
    <row r="63" spans="4:11" x14ac:dyDescent="0.3">
      <c r="D63" s="6">
        <v>62</v>
      </c>
      <c r="E63" s="6">
        <f t="shared" si="0"/>
        <v>0.61000000000000032</v>
      </c>
      <c r="F63" s="6">
        <f t="shared" si="7"/>
        <v>31.696529778510484</v>
      </c>
      <c r="G63" s="6">
        <f t="shared" si="7"/>
        <v>16.476710000000036</v>
      </c>
      <c r="H63" s="6">
        <f t="shared" si="8"/>
        <v>51.96152422706632</v>
      </c>
      <c r="I63" s="6">
        <f t="shared" si="8"/>
        <v>24.022000000000059</v>
      </c>
      <c r="J63" s="6">
        <v>0</v>
      </c>
      <c r="K63" s="6">
        <v>-9.8000000000000007</v>
      </c>
    </row>
    <row r="64" spans="4:11" x14ac:dyDescent="0.3">
      <c r="D64" s="6">
        <v>63</v>
      </c>
      <c r="E64" s="6">
        <f t="shared" si="0"/>
        <v>0.62000000000000033</v>
      </c>
      <c r="F64" s="6">
        <f t="shared" si="7"/>
        <v>32.216145020781148</v>
      </c>
      <c r="G64" s="6">
        <f t="shared" si="7"/>
        <v>16.716440000000038</v>
      </c>
      <c r="H64" s="6">
        <f t="shared" si="8"/>
        <v>51.96152422706632</v>
      </c>
      <c r="I64" s="6">
        <f t="shared" si="8"/>
        <v>23.92400000000006</v>
      </c>
      <c r="J64" s="6">
        <v>0</v>
      </c>
      <c r="K64" s="6">
        <v>-9.8000000000000007</v>
      </c>
    </row>
    <row r="65" spans="4:11" x14ac:dyDescent="0.3">
      <c r="D65" s="6">
        <v>64</v>
      </c>
      <c r="E65" s="6">
        <f t="shared" si="0"/>
        <v>0.63000000000000034</v>
      </c>
      <c r="F65" s="6">
        <f t="shared" si="7"/>
        <v>32.735760263051809</v>
      </c>
      <c r="G65" s="6">
        <f t="shared" si="7"/>
        <v>16.955190000000041</v>
      </c>
      <c r="H65" s="6">
        <f t="shared" si="8"/>
        <v>51.96152422706632</v>
      </c>
      <c r="I65" s="6">
        <f t="shared" si="8"/>
        <v>23.826000000000061</v>
      </c>
      <c r="J65" s="6">
        <v>0</v>
      </c>
      <c r="K65" s="6">
        <v>-9.8000000000000007</v>
      </c>
    </row>
    <row r="66" spans="4:11" x14ac:dyDescent="0.3">
      <c r="D66" s="6">
        <v>65</v>
      </c>
      <c r="E66" s="6">
        <f t="shared" si="0"/>
        <v>0.64000000000000035</v>
      </c>
      <c r="F66" s="6">
        <f t="shared" si="7"/>
        <v>33.255375505322469</v>
      </c>
      <c r="G66" s="6">
        <f t="shared" si="7"/>
        <v>17.192960000000042</v>
      </c>
      <c r="H66" s="6">
        <f t="shared" si="8"/>
        <v>51.96152422706632</v>
      </c>
      <c r="I66" s="6">
        <f t="shared" si="8"/>
        <v>23.728000000000062</v>
      </c>
      <c r="J66" s="6">
        <v>0</v>
      </c>
      <c r="K66" s="6">
        <v>-9.8000000000000007</v>
      </c>
    </row>
    <row r="67" spans="4:11" x14ac:dyDescent="0.3">
      <c r="D67" s="6">
        <v>66</v>
      </c>
      <c r="E67" s="6">
        <f t="shared" si="0"/>
        <v>0.65000000000000036</v>
      </c>
      <c r="F67" s="6">
        <f t="shared" si="7"/>
        <v>33.774990747593129</v>
      </c>
      <c r="G67" s="6">
        <f t="shared" si="7"/>
        <v>17.429750000000045</v>
      </c>
      <c r="H67" s="6">
        <f t="shared" si="8"/>
        <v>51.96152422706632</v>
      </c>
      <c r="I67" s="6">
        <f t="shared" si="8"/>
        <v>23.630000000000063</v>
      </c>
      <c r="J67" s="6">
        <v>0</v>
      </c>
      <c r="K67" s="6">
        <v>-9.8000000000000007</v>
      </c>
    </row>
    <row r="68" spans="4:11" x14ac:dyDescent="0.3">
      <c r="D68" s="6">
        <v>67</v>
      </c>
      <c r="E68" s="6">
        <f t="shared" ref="E68:E131" si="9">$B$2+E67</f>
        <v>0.66000000000000036</v>
      </c>
      <c r="F68" s="6">
        <f t="shared" ref="F68:G83" si="10">F67+H67*$B$2+0.5*J67*$B$2^2</f>
        <v>34.29460598986379</v>
      </c>
      <c r="G68" s="6">
        <f t="shared" si="10"/>
        <v>17.665560000000045</v>
      </c>
      <c r="H68" s="6">
        <f t="shared" ref="H68:I83" si="11">H67+J67*$B$2</f>
        <v>51.96152422706632</v>
      </c>
      <c r="I68" s="6">
        <f t="shared" si="11"/>
        <v>23.532000000000064</v>
      </c>
      <c r="J68" s="6">
        <v>0</v>
      </c>
      <c r="K68" s="6">
        <v>-9.8000000000000007</v>
      </c>
    </row>
    <row r="69" spans="4:11" x14ac:dyDescent="0.3">
      <c r="D69" s="6">
        <v>68</v>
      </c>
      <c r="E69" s="6">
        <f t="shared" si="9"/>
        <v>0.67000000000000037</v>
      </c>
      <c r="F69" s="6">
        <f t="shared" si="10"/>
        <v>34.81422123213445</v>
      </c>
      <c r="G69" s="6">
        <f t="shared" si="10"/>
        <v>17.900390000000048</v>
      </c>
      <c r="H69" s="6">
        <f t="shared" si="11"/>
        <v>51.96152422706632</v>
      </c>
      <c r="I69" s="6">
        <f t="shared" si="11"/>
        <v>23.434000000000065</v>
      </c>
      <c r="J69" s="6">
        <v>0</v>
      </c>
      <c r="K69" s="6">
        <v>-9.8000000000000007</v>
      </c>
    </row>
    <row r="70" spans="4:11" x14ac:dyDescent="0.3">
      <c r="D70" s="6">
        <v>69</v>
      </c>
      <c r="E70" s="6">
        <f t="shared" si="9"/>
        <v>0.68000000000000038</v>
      </c>
      <c r="F70" s="6">
        <f t="shared" si="10"/>
        <v>35.333836474405111</v>
      </c>
      <c r="G70" s="6">
        <f t="shared" si="10"/>
        <v>18.134240000000048</v>
      </c>
      <c r="H70" s="6">
        <f t="shared" si="11"/>
        <v>51.96152422706632</v>
      </c>
      <c r="I70" s="6">
        <f t="shared" si="11"/>
        <v>23.336000000000066</v>
      </c>
      <c r="J70" s="6">
        <v>0</v>
      </c>
      <c r="K70" s="6">
        <v>-9.8000000000000007</v>
      </c>
    </row>
    <row r="71" spans="4:11" x14ac:dyDescent="0.3">
      <c r="D71" s="6">
        <v>70</v>
      </c>
      <c r="E71" s="6">
        <f t="shared" si="9"/>
        <v>0.69000000000000039</v>
      </c>
      <c r="F71" s="6">
        <f t="shared" si="10"/>
        <v>35.853451716675771</v>
      </c>
      <c r="G71" s="6">
        <f t="shared" si="10"/>
        <v>18.36711000000005</v>
      </c>
      <c r="H71" s="6">
        <f t="shared" si="11"/>
        <v>51.96152422706632</v>
      </c>
      <c r="I71" s="6">
        <f t="shared" si="11"/>
        <v>23.238000000000067</v>
      </c>
      <c r="J71" s="6">
        <v>0</v>
      </c>
      <c r="K71" s="6">
        <v>-9.8000000000000007</v>
      </c>
    </row>
    <row r="72" spans="4:11" x14ac:dyDescent="0.3">
      <c r="D72" s="6">
        <v>71</v>
      </c>
      <c r="E72" s="6">
        <f t="shared" si="9"/>
        <v>0.7000000000000004</v>
      </c>
      <c r="F72" s="6">
        <f t="shared" si="10"/>
        <v>36.373066958946431</v>
      </c>
      <c r="G72" s="6">
        <f t="shared" si="10"/>
        <v>18.59900000000005</v>
      </c>
      <c r="H72" s="6">
        <f t="shared" si="11"/>
        <v>51.96152422706632</v>
      </c>
      <c r="I72" s="6">
        <f t="shared" si="11"/>
        <v>23.140000000000068</v>
      </c>
      <c r="J72" s="6">
        <v>0</v>
      </c>
      <c r="K72" s="6">
        <v>-9.8000000000000007</v>
      </c>
    </row>
    <row r="73" spans="4:11" x14ac:dyDescent="0.3">
      <c r="D73" s="6">
        <v>72</v>
      </c>
      <c r="E73" s="6">
        <f t="shared" si="9"/>
        <v>0.71000000000000041</v>
      </c>
      <c r="F73" s="6">
        <f t="shared" si="10"/>
        <v>36.892682201217092</v>
      </c>
      <c r="G73" s="6">
        <f t="shared" si="10"/>
        <v>18.829910000000051</v>
      </c>
      <c r="H73" s="6">
        <f t="shared" si="11"/>
        <v>51.96152422706632</v>
      </c>
      <c r="I73" s="6">
        <f t="shared" si="11"/>
        <v>23.042000000000069</v>
      </c>
      <c r="J73" s="6">
        <v>0</v>
      </c>
      <c r="K73" s="6">
        <v>-9.8000000000000007</v>
      </c>
    </row>
    <row r="74" spans="4:11" x14ac:dyDescent="0.3">
      <c r="D74" s="6">
        <v>73</v>
      </c>
      <c r="E74" s="6">
        <f t="shared" si="9"/>
        <v>0.72000000000000042</v>
      </c>
      <c r="F74" s="6">
        <f t="shared" si="10"/>
        <v>37.412297443487752</v>
      </c>
      <c r="G74" s="6">
        <f t="shared" si="10"/>
        <v>19.059840000000055</v>
      </c>
      <c r="H74" s="6">
        <f t="shared" si="11"/>
        <v>51.96152422706632</v>
      </c>
      <c r="I74" s="6">
        <f t="shared" si="11"/>
        <v>22.94400000000007</v>
      </c>
      <c r="J74" s="6">
        <v>0</v>
      </c>
      <c r="K74" s="6">
        <v>-9.8000000000000007</v>
      </c>
    </row>
    <row r="75" spans="4:11" x14ac:dyDescent="0.3">
      <c r="D75" s="6">
        <v>74</v>
      </c>
      <c r="E75" s="6">
        <f t="shared" si="9"/>
        <v>0.73000000000000043</v>
      </c>
      <c r="F75" s="6">
        <f t="shared" si="10"/>
        <v>37.931912685758412</v>
      </c>
      <c r="G75" s="6">
        <f t="shared" si="10"/>
        <v>19.288790000000056</v>
      </c>
      <c r="H75" s="6">
        <f t="shared" si="11"/>
        <v>51.96152422706632</v>
      </c>
      <c r="I75" s="6">
        <f t="shared" si="11"/>
        <v>22.846000000000071</v>
      </c>
      <c r="J75" s="6">
        <v>0</v>
      </c>
      <c r="K75" s="6">
        <v>-9.8000000000000007</v>
      </c>
    </row>
    <row r="76" spans="4:11" x14ac:dyDescent="0.3">
      <c r="D76" s="6">
        <v>75</v>
      </c>
      <c r="E76" s="6">
        <f t="shared" si="9"/>
        <v>0.74000000000000044</v>
      </c>
      <c r="F76" s="6">
        <f t="shared" si="10"/>
        <v>38.451527928029073</v>
      </c>
      <c r="G76" s="6">
        <f t="shared" si="10"/>
        <v>19.516760000000058</v>
      </c>
      <c r="H76" s="6">
        <f t="shared" si="11"/>
        <v>51.96152422706632</v>
      </c>
      <c r="I76" s="6">
        <f t="shared" si="11"/>
        <v>22.748000000000072</v>
      </c>
      <c r="J76" s="6">
        <v>0</v>
      </c>
      <c r="K76" s="6">
        <v>-9.8000000000000007</v>
      </c>
    </row>
    <row r="77" spans="4:11" x14ac:dyDescent="0.3">
      <c r="D77" s="6">
        <v>76</v>
      </c>
      <c r="E77" s="6">
        <f t="shared" si="9"/>
        <v>0.75000000000000044</v>
      </c>
      <c r="F77" s="6">
        <f t="shared" si="10"/>
        <v>38.971143170299733</v>
      </c>
      <c r="G77" s="6">
        <f t="shared" si="10"/>
        <v>19.743750000000059</v>
      </c>
      <c r="H77" s="6">
        <f t="shared" si="11"/>
        <v>51.96152422706632</v>
      </c>
      <c r="I77" s="6">
        <f t="shared" si="11"/>
        <v>22.650000000000073</v>
      </c>
      <c r="J77" s="6">
        <v>0</v>
      </c>
      <c r="K77" s="6">
        <v>-9.8000000000000007</v>
      </c>
    </row>
    <row r="78" spans="4:11" x14ac:dyDescent="0.3">
      <c r="D78" s="6">
        <v>77</v>
      </c>
      <c r="E78" s="6">
        <f t="shared" si="9"/>
        <v>0.76000000000000045</v>
      </c>
      <c r="F78" s="6">
        <f t="shared" si="10"/>
        <v>39.490758412570393</v>
      </c>
      <c r="G78" s="6">
        <f t="shared" si="10"/>
        <v>19.969760000000061</v>
      </c>
      <c r="H78" s="6">
        <f t="shared" si="11"/>
        <v>51.96152422706632</v>
      </c>
      <c r="I78" s="6">
        <f t="shared" si="11"/>
        <v>22.552000000000074</v>
      </c>
      <c r="J78" s="6">
        <v>0</v>
      </c>
      <c r="K78" s="6">
        <v>-9.8000000000000007</v>
      </c>
    </row>
    <row r="79" spans="4:11" x14ac:dyDescent="0.3">
      <c r="D79" s="6">
        <v>78</v>
      </c>
      <c r="E79" s="6">
        <f t="shared" si="9"/>
        <v>0.77000000000000046</v>
      </c>
      <c r="F79" s="6">
        <f t="shared" si="10"/>
        <v>40.010373654841054</v>
      </c>
      <c r="G79" s="6">
        <f t="shared" si="10"/>
        <v>20.194790000000062</v>
      </c>
      <c r="H79" s="6">
        <f t="shared" si="11"/>
        <v>51.96152422706632</v>
      </c>
      <c r="I79" s="6">
        <f t="shared" si="11"/>
        <v>22.454000000000075</v>
      </c>
      <c r="J79" s="6">
        <v>0</v>
      </c>
      <c r="K79" s="6">
        <v>-9.8000000000000007</v>
      </c>
    </row>
    <row r="80" spans="4:11" x14ac:dyDescent="0.3">
      <c r="D80" s="6">
        <v>79</v>
      </c>
      <c r="E80" s="6">
        <f t="shared" si="9"/>
        <v>0.78000000000000047</v>
      </c>
      <c r="F80" s="6">
        <f t="shared" si="10"/>
        <v>40.529988897111714</v>
      </c>
      <c r="G80" s="6">
        <f t="shared" si="10"/>
        <v>20.418840000000063</v>
      </c>
      <c r="H80" s="6">
        <f t="shared" si="11"/>
        <v>51.96152422706632</v>
      </c>
      <c r="I80" s="6">
        <f t="shared" si="11"/>
        <v>22.356000000000076</v>
      </c>
      <c r="J80" s="6">
        <v>0</v>
      </c>
      <c r="K80" s="6">
        <v>-9.8000000000000007</v>
      </c>
    </row>
    <row r="81" spans="4:11" x14ac:dyDescent="0.3">
      <c r="D81" s="6">
        <v>80</v>
      </c>
      <c r="E81" s="6">
        <f t="shared" si="9"/>
        <v>0.79000000000000048</v>
      </c>
      <c r="F81" s="6">
        <f t="shared" si="10"/>
        <v>41.049604139382375</v>
      </c>
      <c r="G81" s="6">
        <f t="shared" si="10"/>
        <v>20.641910000000063</v>
      </c>
      <c r="H81" s="6">
        <f t="shared" si="11"/>
        <v>51.96152422706632</v>
      </c>
      <c r="I81" s="6">
        <f t="shared" si="11"/>
        <v>22.258000000000077</v>
      </c>
      <c r="J81" s="6">
        <v>0</v>
      </c>
      <c r="K81" s="6">
        <v>-9.8000000000000007</v>
      </c>
    </row>
    <row r="82" spans="4:11" x14ac:dyDescent="0.3">
      <c r="D82" s="6">
        <v>81</v>
      </c>
      <c r="E82" s="6">
        <f t="shared" si="9"/>
        <v>0.80000000000000049</v>
      </c>
      <c r="F82" s="6">
        <f t="shared" si="10"/>
        <v>41.569219381653035</v>
      </c>
      <c r="G82" s="6">
        <f t="shared" si="10"/>
        <v>20.864000000000065</v>
      </c>
      <c r="H82" s="6">
        <f t="shared" si="11"/>
        <v>51.96152422706632</v>
      </c>
      <c r="I82" s="6">
        <f t="shared" si="11"/>
        <v>22.160000000000078</v>
      </c>
      <c r="J82" s="6">
        <v>0</v>
      </c>
      <c r="K82" s="6">
        <v>-9.8000000000000007</v>
      </c>
    </row>
    <row r="83" spans="4:11" x14ac:dyDescent="0.3">
      <c r="D83" s="6">
        <v>82</v>
      </c>
      <c r="E83" s="6">
        <f t="shared" si="9"/>
        <v>0.8100000000000005</v>
      </c>
      <c r="F83" s="6">
        <f t="shared" si="10"/>
        <v>42.088834623923695</v>
      </c>
      <c r="G83" s="6">
        <f t="shared" si="10"/>
        <v>21.085110000000068</v>
      </c>
      <c r="H83" s="6">
        <f t="shared" si="11"/>
        <v>51.96152422706632</v>
      </c>
      <c r="I83" s="6">
        <f t="shared" si="11"/>
        <v>22.062000000000079</v>
      </c>
      <c r="J83" s="6">
        <v>0</v>
      </c>
      <c r="K83" s="6">
        <v>-9.8000000000000007</v>
      </c>
    </row>
    <row r="84" spans="4:11" x14ac:dyDescent="0.3">
      <c r="D84" s="6">
        <v>83</v>
      </c>
      <c r="E84" s="6">
        <f t="shared" si="9"/>
        <v>0.82000000000000051</v>
      </c>
      <c r="F84" s="6">
        <f t="shared" ref="F84:G99" si="12">F83+H83*$B$2+0.5*J83*$B$2^2</f>
        <v>42.608449866194356</v>
      </c>
      <c r="G84" s="6">
        <f t="shared" si="12"/>
        <v>21.305240000000069</v>
      </c>
      <c r="H84" s="6">
        <f t="shared" ref="H84:I99" si="13">H83+J83*$B$2</f>
        <v>51.96152422706632</v>
      </c>
      <c r="I84" s="6">
        <f t="shared" si="13"/>
        <v>21.96400000000008</v>
      </c>
      <c r="J84" s="6">
        <v>0</v>
      </c>
      <c r="K84" s="6">
        <v>-9.8000000000000007</v>
      </c>
    </row>
    <row r="85" spans="4:11" x14ac:dyDescent="0.3">
      <c r="D85" s="6">
        <v>84</v>
      </c>
      <c r="E85" s="6">
        <f t="shared" si="9"/>
        <v>0.83000000000000052</v>
      </c>
      <c r="F85" s="6">
        <f t="shared" si="12"/>
        <v>43.128065108465016</v>
      </c>
      <c r="G85" s="6">
        <f t="shared" si="12"/>
        <v>21.524390000000071</v>
      </c>
      <c r="H85" s="6">
        <f t="shared" si="13"/>
        <v>51.96152422706632</v>
      </c>
      <c r="I85" s="6">
        <f t="shared" si="13"/>
        <v>21.866000000000081</v>
      </c>
      <c r="J85" s="6">
        <v>0</v>
      </c>
      <c r="K85" s="6">
        <v>-9.8000000000000007</v>
      </c>
    </row>
    <row r="86" spans="4:11" x14ac:dyDescent="0.3">
      <c r="D86" s="6">
        <v>85</v>
      </c>
      <c r="E86" s="6">
        <f t="shared" si="9"/>
        <v>0.84000000000000052</v>
      </c>
      <c r="F86" s="6">
        <f t="shared" si="12"/>
        <v>43.647680350735676</v>
      </c>
      <c r="G86" s="6">
        <f t="shared" si="12"/>
        <v>21.742560000000072</v>
      </c>
      <c r="H86" s="6">
        <f t="shared" si="13"/>
        <v>51.96152422706632</v>
      </c>
      <c r="I86" s="6">
        <f t="shared" si="13"/>
        <v>21.768000000000082</v>
      </c>
      <c r="J86" s="6">
        <v>0</v>
      </c>
      <c r="K86" s="6">
        <v>-9.8000000000000007</v>
      </c>
    </row>
    <row r="87" spans="4:11" x14ac:dyDescent="0.3">
      <c r="D87" s="6">
        <v>86</v>
      </c>
      <c r="E87" s="6">
        <f t="shared" si="9"/>
        <v>0.85000000000000053</v>
      </c>
      <c r="F87" s="6">
        <f t="shared" si="12"/>
        <v>44.167295593006337</v>
      </c>
      <c r="G87" s="6">
        <f t="shared" si="12"/>
        <v>21.959750000000074</v>
      </c>
      <c r="H87" s="6">
        <f t="shared" si="13"/>
        <v>51.96152422706632</v>
      </c>
      <c r="I87" s="6">
        <f t="shared" si="13"/>
        <v>21.670000000000083</v>
      </c>
      <c r="J87" s="6">
        <v>0</v>
      </c>
      <c r="K87" s="6">
        <v>-9.8000000000000007</v>
      </c>
    </row>
    <row r="88" spans="4:11" x14ac:dyDescent="0.3">
      <c r="D88" s="6">
        <v>87</v>
      </c>
      <c r="E88" s="6">
        <f t="shared" si="9"/>
        <v>0.86000000000000054</v>
      </c>
      <c r="F88" s="6">
        <f t="shared" si="12"/>
        <v>44.686910835276997</v>
      </c>
      <c r="G88" s="6">
        <f t="shared" si="12"/>
        <v>22.175960000000075</v>
      </c>
      <c r="H88" s="6">
        <f t="shared" si="13"/>
        <v>51.96152422706632</v>
      </c>
      <c r="I88" s="6">
        <f t="shared" si="13"/>
        <v>21.572000000000084</v>
      </c>
      <c r="J88" s="6">
        <v>0</v>
      </c>
      <c r="K88" s="6">
        <v>-9.8000000000000007</v>
      </c>
    </row>
    <row r="89" spans="4:11" x14ac:dyDescent="0.3">
      <c r="D89" s="6">
        <v>88</v>
      </c>
      <c r="E89" s="6">
        <f t="shared" si="9"/>
        <v>0.87000000000000055</v>
      </c>
      <c r="F89" s="6">
        <f t="shared" si="12"/>
        <v>45.206526077547657</v>
      </c>
      <c r="G89" s="6">
        <f t="shared" si="12"/>
        <v>22.391190000000076</v>
      </c>
      <c r="H89" s="6">
        <f t="shared" si="13"/>
        <v>51.96152422706632</v>
      </c>
      <c r="I89" s="6">
        <f t="shared" si="13"/>
        <v>21.474000000000085</v>
      </c>
      <c r="J89" s="6">
        <v>0</v>
      </c>
      <c r="K89" s="6">
        <v>-9.8000000000000007</v>
      </c>
    </row>
    <row r="90" spans="4:11" x14ac:dyDescent="0.3">
      <c r="D90" s="6">
        <v>89</v>
      </c>
      <c r="E90" s="6">
        <f t="shared" si="9"/>
        <v>0.88000000000000056</v>
      </c>
      <c r="F90" s="6">
        <f t="shared" si="12"/>
        <v>45.726141319818318</v>
      </c>
      <c r="G90" s="6">
        <f t="shared" si="12"/>
        <v>22.60544000000008</v>
      </c>
      <c r="H90" s="6">
        <f t="shared" si="13"/>
        <v>51.96152422706632</v>
      </c>
      <c r="I90" s="6">
        <f t="shared" si="13"/>
        <v>21.376000000000086</v>
      </c>
      <c r="J90" s="6">
        <v>0</v>
      </c>
      <c r="K90" s="6">
        <v>-9.8000000000000007</v>
      </c>
    </row>
    <row r="91" spans="4:11" x14ac:dyDescent="0.3">
      <c r="D91" s="6">
        <v>90</v>
      </c>
      <c r="E91" s="6">
        <f t="shared" si="9"/>
        <v>0.89000000000000057</v>
      </c>
      <c r="F91" s="6">
        <f t="shared" si="12"/>
        <v>46.245756562088978</v>
      </c>
      <c r="G91" s="6">
        <f t="shared" si="12"/>
        <v>22.818710000000081</v>
      </c>
      <c r="H91" s="6">
        <f t="shared" si="13"/>
        <v>51.96152422706632</v>
      </c>
      <c r="I91" s="6">
        <f t="shared" si="13"/>
        <v>21.278000000000088</v>
      </c>
      <c r="J91" s="6">
        <v>0</v>
      </c>
      <c r="K91" s="6">
        <v>-9.8000000000000007</v>
      </c>
    </row>
    <row r="92" spans="4:11" x14ac:dyDescent="0.3">
      <c r="D92" s="6">
        <v>91</v>
      </c>
      <c r="E92" s="6">
        <f t="shared" si="9"/>
        <v>0.90000000000000058</v>
      </c>
      <c r="F92" s="6">
        <f t="shared" si="12"/>
        <v>46.765371804359638</v>
      </c>
      <c r="G92" s="6">
        <f t="shared" si="12"/>
        <v>23.031000000000084</v>
      </c>
      <c r="H92" s="6">
        <f t="shared" si="13"/>
        <v>51.96152422706632</v>
      </c>
      <c r="I92" s="6">
        <f t="shared" si="13"/>
        <v>21.180000000000089</v>
      </c>
      <c r="J92" s="6">
        <v>0</v>
      </c>
      <c r="K92" s="6">
        <v>-9.8000000000000007</v>
      </c>
    </row>
    <row r="93" spans="4:11" x14ac:dyDescent="0.3">
      <c r="D93" s="6">
        <v>92</v>
      </c>
      <c r="E93" s="6">
        <f t="shared" si="9"/>
        <v>0.91000000000000059</v>
      </c>
      <c r="F93" s="6">
        <f t="shared" si="12"/>
        <v>47.284987046630299</v>
      </c>
      <c r="G93" s="6">
        <f t="shared" si="12"/>
        <v>23.242310000000085</v>
      </c>
      <c r="H93" s="6">
        <f t="shared" si="13"/>
        <v>51.96152422706632</v>
      </c>
      <c r="I93" s="6">
        <f t="shared" si="13"/>
        <v>21.08200000000009</v>
      </c>
      <c r="J93" s="6">
        <v>0</v>
      </c>
      <c r="K93" s="6">
        <v>-9.8000000000000007</v>
      </c>
    </row>
    <row r="94" spans="4:11" x14ac:dyDescent="0.3">
      <c r="D94" s="6">
        <v>93</v>
      </c>
      <c r="E94" s="6">
        <f t="shared" si="9"/>
        <v>0.9200000000000006</v>
      </c>
      <c r="F94" s="6">
        <f t="shared" si="12"/>
        <v>47.804602288900959</v>
      </c>
      <c r="G94" s="6">
        <f t="shared" si="12"/>
        <v>23.452640000000088</v>
      </c>
      <c r="H94" s="6">
        <f t="shared" si="13"/>
        <v>51.96152422706632</v>
      </c>
      <c r="I94" s="6">
        <f t="shared" si="13"/>
        <v>20.984000000000091</v>
      </c>
      <c r="J94" s="6">
        <v>0</v>
      </c>
      <c r="K94" s="6">
        <v>-9.8000000000000007</v>
      </c>
    </row>
    <row r="95" spans="4:11" x14ac:dyDescent="0.3">
      <c r="D95" s="6">
        <v>94</v>
      </c>
      <c r="E95" s="6">
        <f t="shared" si="9"/>
        <v>0.9300000000000006</v>
      </c>
      <c r="F95" s="6">
        <f t="shared" si="12"/>
        <v>48.32421753117162</v>
      </c>
      <c r="G95" s="6">
        <f t="shared" si="12"/>
        <v>23.661990000000088</v>
      </c>
      <c r="H95" s="6">
        <f t="shared" si="13"/>
        <v>51.96152422706632</v>
      </c>
      <c r="I95" s="6">
        <f t="shared" si="13"/>
        <v>20.886000000000092</v>
      </c>
      <c r="J95" s="6">
        <v>0</v>
      </c>
      <c r="K95" s="6">
        <v>-9.8000000000000007</v>
      </c>
    </row>
    <row r="96" spans="4:11" x14ac:dyDescent="0.3">
      <c r="D96" s="6">
        <v>95</v>
      </c>
      <c r="E96" s="6">
        <f t="shared" si="9"/>
        <v>0.94000000000000061</v>
      </c>
      <c r="F96" s="6">
        <f t="shared" si="12"/>
        <v>48.84383277344228</v>
      </c>
      <c r="G96" s="6">
        <f t="shared" si="12"/>
        <v>23.87036000000009</v>
      </c>
      <c r="H96" s="6">
        <f t="shared" si="13"/>
        <v>51.96152422706632</v>
      </c>
      <c r="I96" s="6">
        <f t="shared" si="13"/>
        <v>20.788000000000093</v>
      </c>
      <c r="J96" s="6">
        <v>0</v>
      </c>
      <c r="K96" s="6">
        <v>-9.8000000000000007</v>
      </c>
    </row>
    <row r="97" spans="4:11" x14ac:dyDescent="0.3">
      <c r="D97" s="6">
        <v>96</v>
      </c>
      <c r="E97" s="6">
        <f t="shared" si="9"/>
        <v>0.95000000000000062</v>
      </c>
      <c r="F97" s="6">
        <f t="shared" si="12"/>
        <v>49.36344801571294</v>
      </c>
      <c r="G97" s="6">
        <f t="shared" si="12"/>
        <v>24.077750000000091</v>
      </c>
      <c r="H97" s="6">
        <f t="shared" si="13"/>
        <v>51.96152422706632</v>
      </c>
      <c r="I97" s="6">
        <f t="shared" si="13"/>
        <v>20.690000000000094</v>
      </c>
      <c r="J97" s="6">
        <v>0</v>
      </c>
      <c r="K97" s="6">
        <v>-9.8000000000000007</v>
      </c>
    </row>
    <row r="98" spans="4:11" x14ac:dyDescent="0.3">
      <c r="D98" s="6">
        <v>97</v>
      </c>
      <c r="E98" s="6">
        <f t="shared" si="9"/>
        <v>0.96000000000000063</v>
      </c>
      <c r="F98" s="6">
        <f t="shared" si="12"/>
        <v>49.883063257983601</v>
      </c>
      <c r="G98" s="6">
        <f t="shared" si="12"/>
        <v>24.284160000000092</v>
      </c>
      <c r="H98" s="6">
        <f t="shared" si="13"/>
        <v>51.96152422706632</v>
      </c>
      <c r="I98" s="6">
        <f t="shared" si="13"/>
        <v>20.592000000000095</v>
      </c>
      <c r="J98" s="6">
        <v>0</v>
      </c>
      <c r="K98" s="6">
        <v>-9.8000000000000007</v>
      </c>
    </row>
    <row r="99" spans="4:11" x14ac:dyDescent="0.3">
      <c r="D99" s="6">
        <v>98</v>
      </c>
      <c r="E99" s="6">
        <f t="shared" si="9"/>
        <v>0.97000000000000064</v>
      </c>
      <c r="F99" s="6">
        <f t="shared" si="12"/>
        <v>50.402678500254261</v>
      </c>
      <c r="G99" s="6">
        <f t="shared" si="12"/>
        <v>24.489590000000096</v>
      </c>
      <c r="H99" s="6">
        <f t="shared" si="13"/>
        <v>51.96152422706632</v>
      </c>
      <c r="I99" s="6">
        <f t="shared" si="13"/>
        <v>20.494000000000096</v>
      </c>
      <c r="J99" s="6">
        <v>0</v>
      </c>
      <c r="K99" s="6">
        <v>-9.8000000000000007</v>
      </c>
    </row>
    <row r="100" spans="4:11" x14ac:dyDescent="0.3">
      <c r="D100" s="6">
        <v>99</v>
      </c>
      <c r="E100" s="6">
        <f t="shared" si="9"/>
        <v>0.98000000000000065</v>
      </c>
      <c r="F100" s="6">
        <f t="shared" ref="F100:G115" si="14">F99+H99*$B$2+0.5*J99*$B$2^2</f>
        <v>50.922293742524921</v>
      </c>
      <c r="G100" s="6">
        <f t="shared" si="14"/>
        <v>24.694040000000097</v>
      </c>
      <c r="H100" s="6">
        <f t="shared" ref="H100:I115" si="15">H99+J99*$B$2</f>
        <v>51.96152422706632</v>
      </c>
      <c r="I100" s="6">
        <f t="shared" si="15"/>
        <v>20.396000000000097</v>
      </c>
      <c r="J100" s="6">
        <v>0</v>
      </c>
      <c r="K100" s="6">
        <v>-9.8000000000000007</v>
      </c>
    </row>
    <row r="101" spans="4:11" x14ac:dyDescent="0.3">
      <c r="D101" s="6">
        <v>100</v>
      </c>
      <c r="E101" s="6">
        <f t="shared" si="9"/>
        <v>0.99000000000000066</v>
      </c>
      <c r="F101" s="6">
        <f t="shared" si="14"/>
        <v>51.441908984795582</v>
      </c>
      <c r="G101" s="6">
        <f t="shared" si="14"/>
        <v>24.8975100000001</v>
      </c>
      <c r="H101" s="6">
        <f t="shared" si="15"/>
        <v>51.96152422706632</v>
      </c>
      <c r="I101" s="6">
        <f t="shared" si="15"/>
        <v>20.298000000000098</v>
      </c>
      <c r="J101" s="6">
        <v>0</v>
      </c>
      <c r="K101" s="6">
        <v>-9.8000000000000007</v>
      </c>
    </row>
    <row r="102" spans="4:11" x14ac:dyDescent="0.3">
      <c r="D102" s="6">
        <v>101</v>
      </c>
      <c r="E102" s="6">
        <f t="shared" si="9"/>
        <v>1.0000000000000007</v>
      </c>
      <c r="F102" s="6">
        <f t="shared" si="14"/>
        <v>51.961524227066242</v>
      </c>
      <c r="G102" s="6">
        <f t="shared" si="14"/>
        <v>25.100000000000101</v>
      </c>
      <c r="H102" s="6">
        <f t="shared" si="15"/>
        <v>51.96152422706632</v>
      </c>
      <c r="I102" s="6">
        <f t="shared" si="15"/>
        <v>20.200000000000099</v>
      </c>
      <c r="J102" s="6">
        <v>0</v>
      </c>
      <c r="K102" s="6">
        <v>-9.8000000000000007</v>
      </c>
    </row>
    <row r="103" spans="4:11" x14ac:dyDescent="0.3">
      <c r="D103" s="6">
        <v>102</v>
      </c>
      <c r="E103" s="6">
        <f t="shared" si="9"/>
        <v>1.0100000000000007</v>
      </c>
      <c r="F103" s="6">
        <f t="shared" si="14"/>
        <v>52.481139469336902</v>
      </c>
      <c r="G103" s="6">
        <f t="shared" si="14"/>
        <v>25.301510000000103</v>
      </c>
      <c r="H103" s="6">
        <f t="shared" si="15"/>
        <v>51.96152422706632</v>
      </c>
      <c r="I103" s="6">
        <f t="shared" si="15"/>
        <v>20.1020000000001</v>
      </c>
      <c r="J103" s="6">
        <v>0</v>
      </c>
      <c r="K103" s="6">
        <v>-9.8000000000000007</v>
      </c>
    </row>
    <row r="104" spans="4:11" x14ac:dyDescent="0.3">
      <c r="D104" s="6">
        <v>103</v>
      </c>
      <c r="E104" s="6">
        <f t="shared" si="9"/>
        <v>1.0200000000000007</v>
      </c>
      <c r="F104" s="6">
        <f t="shared" si="14"/>
        <v>53.000754711607563</v>
      </c>
      <c r="G104" s="6">
        <f t="shared" si="14"/>
        <v>25.502040000000104</v>
      </c>
      <c r="H104" s="6">
        <f t="shared" si="15"/>
        <v>51.96152422706632</v>
      </c>
      <c r="I104" s="6">
        <f t="shared" si="15"/>
        <v>20.004000000000101</v>
      </c>
      <c r="J104" s="6">
        <v>0</v>
      </c>
      <c r="K104" s="6">
        <v>-9.8000000000000007</v>
      </c>
    </row>
    <row r="105" spans="4:11" x14ac:dyDescent="0.3">
      <c r="D105" s="6">
        <v>104</v>
      </c>
      <c r="E105" s="6">
        <f t="shared" si="9"/>
        <v>1.0300000000000007</v>
      </c>
      <c r="F105" s="6">
        <f t="shared" si="14"/>
        <v>53.520369953878223</v>
      </c>
      <c r="G105" s="6">
        <f t="shared" si="14"/>
        <v>25.701590000000106</v>
      </c>
      <c r="H105" s="6">
        <f t="shared" si="15"/>
        <v>51.96152422706632</v>
      </c>
      <c r="I105" s="6">
        <f t="shared" si="15"/>
        <v>19.906000000000102</v>
      </c>
      <c r="J105" s="6">
        <v>0</v>
      </c>
      <c r="K105" s="6">
        <v>-9.8000000000000007</v>
      </c>
    </row>
    <row r="106" spans="4:11" x14ac:dyDescent="0.3">
      <c r="D106" s="6">
        <v>105</v>
      </c>
      <c r="E106" s="6">
        <f t="shared" si="9"/>
        <v>1.0400000000000007</v>
      </c>
      <c r="F106" s="6">
        <f t="shared" si="14"/>
        <v>54.039985196148884</v>
      </c>
      <c r="G106" s="6">
        <f t="shared" si="14"/>
        <v>25.900160000000106</v>
      </c>
      <c r="H106" s="6">
        <f t="shared" si="15"/>
        <v>51.96152422706632</v>
      </c>
      <c r="I106" s="6">
        <f t="shared" si="15"/>
        <v>19.808000000000103</v>
      </c>
      <c r="J106" s="6">
        <v>0</v>
      </c>
      <c r="K106" s="6">
        <v>-9.8000000000000007</v>
      </c>
    </row>
    <row r="107" spans="4:11" x14ac:dyDescent="0.3">
      <c r="D107" s="6">
        <v>106</v>
      </c>
      <c r="E107" s="6">
        <f t="shared" si="9"/>
        <v>1.0500000000000007</v>
      </c>
      <c r="F107" s="6">
        <f t="shared" si="14"/>
        <v>54.559600438419544</v>
      </c>
      <c r="G107" s="6">
        <f t="shared" si="14"/>
        <v>26.097750000000108</v>
      </c>
      <c r="H107" s="6">
        <f t="shared" si="15"/>
        <v>51.96152422706632</v>
      </c>
      <c r="I107" s="6">
        <f t="shared" si="15"/>
        <v>19.710000000000104</v>
      </c>
      <c r="J107" s="6">
        <v>0</v>
      </c>
      <c r="K107" s="6">
        <v>-9.8000000000000007</v>
      </c>
    </row>
    <row r="108" spans="4:11" x14ac:dyDescent="0.3">
      <c r="D108" s="6">
        <v>107</v>
      </c>
      <c r="E108" s="6">
        <f t="shared" si="9"/>
        <v>1.0600000000000007</v>
      </c>
      <c r="F108" s="6">
        <f t="shared" si="14"/>
        <v>55.079215680690204</v>
      </c>
      <c r="G108" s="6">
        <f t="shared" si="14"/>
        <v>26.294360000000111</v>
      </c>
      <c r="H108" s="6">
        <f t="shared" si="15"/>
        <v>51.96152422706632</v>
      </c>
      <c r="I108" s="6">
        <f t="shared" si="15"/>
        <v>19.612000000000105</v>
      </c>
      <c r="J108" s="6">
        <v>0</v>
      </c>
      <c r="K108" s="6">
        <v>-9.8000000000000007</v>
      </c>
    </row>
    <row r="109" spans="4:11" x14ac:dyDescent="0.3">
      <c r="D109" s="6">
        <v>108</v>
      </c>
      <c r="E109" s="6">
        <f t="shared" si="9"/>
        <v>1.0700000000000007</v>
      </c>
      <c r="F109" s="6">
        <f t="shared" si="14"/>
        <v>55.598830922960865</v>
      </c>
      <c r="G109" s="6">
        <f t="shared" si="14"/>
        <v>26.489990000000113</v>
      </c>
      <c r="H109" s="6">
        <f t="shared" si="15"/>
        <v>51.96152422706632</v>
      </c>
      <c r="I109" s="6">
        <f t="shared" si="15"/>
        <v>19.514000000000106</v>
      </c>
      <c r="J109" s="6">
        <v>0</v>
      </c>
      <c r="K109" s="6">
        <v>-9.8000000000000007</v>
      </c>
    </row>
    <row r="110" spans="4:11" x14ac:dyDescent="0.3">
      <c r="D110" s="6">
        <v>109</v>
      </c>
      <c r="E110" s="6">
        <f t="shared" si="9"/>
        <v>1.0800000000000007</v>
      </c>
      <c r="F110" s="6">
        <f t="shared" si="14"/>
        <v>56.118446165231525</v>
      </c>
      <c r="G110" s="6">
        <f t="shared" si="14"/>
        <v>26.684640000000115</v>
      </c>
      <c r="H110" s="6">
        <f t="shared" si="15"/>
        <v>51.96152422706632</v>
      </c>
      <c r="I110" s="6">
        <f t="shared" si="15"/>
        <v>19.416000000000107</v>
      </c>
      <c r="J110" s="6">
        <v>0</v>
      </c>
      <c r="K110" s="6">
        <v>-9.8000000000000007</v>
      </c>
    </row>
    <row r="111" spans="4:11" x14ac:dyDescent="0.3">
      <c r="D111" s="6">
        <v>110</v>
      </c>
      <c r="E111" s="6">
        <f t="shared" si="9"/>
        <v>1.0900000000000007</v>
      </c>
      <c r="F111" s="6">
        <f t="shared" si="14"/>
        <v>56.638061407502185</v>
      </c>
      <c r="G111" s="6">
        <f t="shared" si="14"/>
        <v>26.878310000000116</v>
      </c>
      <c r="H111" s="6">
        <f t="shared" si="15"/>
        <v>51.96152422706632</v>
      </c>
      <c r="I111" s="6">
        <f t="shared" si="15"/>
        <v>19.318000000000108</v>
      </c>
      <c r="J111" s="6">
        <v>0</v>
      </c>
      <c r="K111" s="6">
        <v>-9.8000000000000007</v>
      </c>
    </row>
    <row r="112" spans="4:11" x14ac:dyDescent="0.3">
      <c r="D112" s="6">
        <v>111</v>
      </c>
      <c r="E112" s="6">
        <f t="shared" si="9"/>
        <v>1.1000000000000008</v>
      </c>
      <c r="F112" s="6">
        <f t="shared" si="14"/>
        <v>57.157676649772846</v>
      </c>
      <c r="G112" s="6">
        <f t="shared" si="14"/>
        <v>27.071000000000119</v>
      </c>
      <c r="H112" s="6">
        <f t="shared" si="15"/>
        <v>51.96152422706632</v>
      </c>
      <c r="I112" s="6">
        <f t="shared" si="15"/>
        <v>19.220000000000109</v>
      </c>
      <c r="J112" s="6">
        <v>0</v>
      </c>
      <c r="K112" s="6">
        <v>-9.8000000000000007</v>
      </c>
    </row>
    <row r="113" spans="4:11" x14ac:dyDescent="0.3">
      <c r="D113" s="6">
        <v>112</v>
      </c>
      <c r="E113" s="6">
        <f t="shared" si="9"/>
        <v>1.1100000000000008</v>
      </c>
      <c r="F113" s="6">
        <f t="shared" si="14"/>
        <v>57.677291892043506</v>
      </c>
      <c r="G113" s="6">
        <f t="shared" si="14"/>
        <v>27.262710000000119</v>
      </c>
      <c r="H113" s="6">
        <f t="shared" si="15"/>
        <v>51.96152422706632</v>
      </c>
      <c r="I113" s="6">
        <f t="shared" si="15"/>
        <v>19.12200000000011</v>
      </c>
      <c r="J113" s="6">
        <v>0</v>
      </c>
      <c r="K113" s="6">
        <v>-9.8000000000000007</v>
      </c>
    </row>
    <row r="114" spans="4:11" x14ac:dyDescent="0.3">
      <c r="D114" s="6">
        <v>113</v>
      </c>
      <c r="E114" s="6">
        <f t="shared" si="9"/>
        <v>1.1200000000000008</v>
      </c>
      <c r="F114" s="6">
        <f t="shared" si="14"/>
        <v>58.196907134314166</v>
      </c>
      <c r="G114" s="6">
        <f t="shared" si="14"/>
        <v>27.453440000000121</v>
      </c>
      <c r="H114" s="6">
        <f t="shared" si="15"/>
        <v>51.96152422706632</v>
      </c>
      <c r="I114" s="6">
        <f t="shared" si="15"/>
        <v>19.024000000000111</v>
      </c>
      <c r="J114" s="6">
        <v>0</v>
      </c>
      <c r="K114" s="6">
        <v>-9.8000000000000007</v>
      </c>
    </row>
    <row r="115" spans="4:11" x14ac:dyDescent="0.3">
      <c r="D115" s="6">
        <v>114</v>
      </c>
      <c r="E115" s="6">
        <f t="shared" si="9"/>
        <v>1.1300000000000008</v>
      </c>
      <c r="F115" s="6">
        <f t="shared" si="14"/>
        <v>58.716522376584827</v>
      </c>
      <c r="G115" s="6">
        <f t="shared" si="14"/>
        <v>27.643190000000125</v>
      </c>
      <c r="H115" s="6">
        <f t="shared" si="15"/>
        <v>51.96152422706632</v>
      </c>
      <c r="I115" s="6">
        <f t="shared" si="15"/>
        <v>18.926000000000112</v>
      </c>
      <c r="J115" s="6">
        <v>0</v>
      </c>
      <c r="K115" s="6">
        <v>-9.8000000000000007</v>
      </c>
    </row>
    <row r="116" spans="4:11" x14ac:dyDescent="0.3">
      <c r="D116" s="6">
        <v>115</v>
      </c>
      <c r="E116" s="6">
        <f t="shared" si="9"/>
        <v>1.1400000000000008</v>
      </c>
      <c r="F116" s="6">
        <f t="shared" ref="F116:G131" si="16">F115+H115*$B$2+0.5*J115*$B$2^2</f>
        <v>59.236137618855487</v>
      </c>
      <c r="G116" s="6">
        <f t="shared" si="16"/>
        <v>27.831960000000127</v>
      </c>
      <c r="H116" s="6">
        <f t="shared" ref="H116:I131" si="17">H115+J115*$B$2</f>
        <v>51.96152422706632</v>
      </c>
      <c r="I116" s="6">
        <f t="shared" si="17"/>
        <v>18.828000000000113</v>
      </c>
      <c r="J116" s="6">
        <v>0</v>
      </c>
      <c r="K116" s="6">
        <v>-9.8000000000000007</v>
      </c>
    </row>
    <row r="117" spans="4:11" x14ac:dyDescent="0.3">
      <c r="D117" s="6">
        <v>116</v>
      </c>
      <c r="E117" s="6">
        <f t="shared" si="9"/>
        <v>1.1500000000000008</v>
      </c>
      <c r="F117" s="6">
        <f t="shared" si="16"/>
        <v>59.755752861126147</v>
      </c>
      <c r="G117" s="6">
        <f t="shared" si="16"/>
        <v>28.01975000000013</v>
      </c>
      <c r="H117" s="6">
        <f t="shared" si="17"/>
        <v>51.96152422706632</v>
      </c>
      <c r="I117" s="6">
        <f t="shared" si="17"/>
        <v>18.730000000000114</v>
      </c>
      <c r="J117" s="6">
        <v>0</v>
      </c>
      <c r="K117" s="6">
        <v>-9.8000000000000007</v>
      </c>
    </row>
    <row r="118" spans="4:11" x14ac:dyDescent="0.3">
      <c r="D118" s="6">
        <v>117</v>
      </c>
      <c r="E118" s="6">
        <f t="shared" si="9"/>
        <v>1.1600000000000008</v>
      </c>
      <c r="F118" s="6">
        <f t="shared" si="16"/>
        <v>60.275368103396808</v>
      </c>
      <c r="G118" s="6">
        <f t="shared" si="16"/>
        <v>28.206560000000131</v>
      </c>
      <c r="H118" s="6">
        <f t="shared" si="17"/>
        <v>51.96152422706632</v>
      </c>
      <c r="I118" s="6">
        <f t="shared" si="17"/>
        <v>18.632000000000115</v>
      </c>
      <c r="J118" s="6">
        <v>0</v>
      </c>
      <c r="K118" s="6">
        <v>-9.8000000000000007</v>
      </c>
    </row>
    <row r="119" spans="4:11" x14ac:dyDescent="0.3">
      <c r="D119" s="6">
        <v>118</v>
      </c>
      <c r="E119" s="6">
        <f t="shared" si="9"/>
        <v>1.1700000000000008</v>
      </c>
      <c r="F119" s="6">
        <f t="shared" si="16"/>
        <v>60.794983345667468</v>
      </c>
      <c r="G119" s="6">
        <f t="shared" si="16"/>
        <v>28.392390000000134</v>
      </c>
      <c r="H119" s="6">
        <f t="shared" si="17"/>
        <v>51.96152422706632</v>
      </c>
      <c r="I119" s="6">
        <f t="shared" si="17"/>
        <v>18.534000000000116</v>
      </c>
      <c r="J119" s="6">
        <v>0</v>
      </c>
      <c r="K119" s="6">
        <v>-9.8000000000000007</v>
      </c>
    </row>
    <row r="120" spans="4:11" x14ac:dyDescent="0.3">
      <c r="D120" s="6">
        <v>119</v>
      </c>
      <c r="E120" s="6">
        <f t="shared" si="9"/>
        <v>1.1800000000000008</v>
      </c>
      <c r="F120" s="6">
        <f t="shared" si="16"/>
        <v>61.314598587938129</v>
      </c>
      <c r="G120" s="6">
        <f t="shared" si="16"/>
        <v>28.577240000000135</v>
      </c>
      <c r="H120" s="6">
        <f t="shared" si="17"/>
        <v>51.96152422706632</v>
      </c>
      <c r="I120" s="6">
        <f t="shared" si="17"/>
        <v>18.436000000000117</v>
      </c>
      <c r="J120" s="6">
        <v>0</v>
      </c>
      <c r="K120" s="6">
        <v>-9.8000000000000007</v>
      </c>
    </row>
    <row r="121" spans="4:11" x14ac:dyDescent="0.3">
      <c r="D121" s="6">
        <v>120</v>
      </c>
      <c r="E121" s="6">
        <f t="shared" si="9"/>
        <v>1.1900000000000008</v>
      </c>
      <c r="F121" s="6">
        <f t="shared" si="16"/>
        <v>61.834213830208789</v>
      </c>
      <c r="G121" s="6">
        <f t="shared" si="16"/>
        <v>28.761110000000137</v>
      </c>
      <c r="H121" s="6">
        <f t="shared" si="17"/>
        <v>51.96152422706632</v>
      </c>
      <c r="I121" s="6">
        <f t="shared" si="17"/>
        <v>18.338000000000118</v>
      </c>
      <c r="J121" s="6">
        <v>0</v>
      </c>
      <c r="K121" s="6">
        <v>-9.8000000000000007</v>
      </c>
    </row>
    <row r="122" spans="4:11" x14ac:dyDescent="0.3">
      <c r="D122" s="6">
        <v>121</v>
      </c>
      <c r="E122" s="6">
        <f t="shared" si="9"/>
        <v>1.2000000000000008</v>
      </c>
      <c r="F122" s="6">
        <f t="shared" si="16"/>
        <v>62.353829072479449</v>
      </c>
      <c r="G122" s="6">
        <f t="shared" si="16"/>
        <v>28.944000000000138</v>
      </c>
      <c r="H122" s="6">
        <f t="shared" si="17"/>
        <v>51.96152422706632</v>
      </c>
      <c r="I122" s="6">
        <f t="shared" si="17"/>
        <v>18.240000000000119</v>
      </c>
      <c r="J122" s="6">
        <v>0</v>
      </c>
      <c r="K122" s="6">
        <v>-9.8000000000000007</v>
      </c>
    </row>
    <row r="123" spans="4:11" x14ac:dyDescent="0.3">
      <c r="D123" s="6">
        <v>122</v>
      </c>
      <c r="E123" s="6">
        <f t="shared" si="9"/>
        <v>1.2100000000000009</v>
      </c>
      <c r="F123" s="6">
        <f t="shared" si="16"/>
        <v>62.87344431475011</v>
      </c>
      <c r="G123" s="6">
        <f t="shared" si="16"/>
        <v>29.12591000000014</v>
      </c>
      <c r="H123" s="6">
        <f t="shared" si="17"/>
        <v>51.96152422706632</v>
      </c>
      <c r="I123" s="6">
        <f t="shared" si="17"/>
        <v>18.14200000000012</v>
      </c>
      <c r="J123" s="6">
        <v>0</v>
      </c>
      <c r="K123" s="6">
        <v>-9.8000000000000007</v>
      </c>
    </row>
    <row r="124" spans="4:11" x14ac:dyDescent="0.3">
      <c r="D124" s="6">
        <v>123</v>
      </c>
      <c r="E124" s="6">
        <f t="shared" si="9"/>
        <v>1.2200000000000009</v>
      </c>
      <c r="F124" s="6">
        <f t="shared" si="16"/>
        <v>63.39305955702077</v>
      </c>
      <c r="G124" s="6">
        <f t="shared" si="16"/>
        <v>29.306840000000143</v>
      </c>
      <c r="H124" s="6">
        <f t="shared" si="17"/>
        <v>51.96152422706632</v>
      </c>
      <c r="I124" s="6">
        <f t="shared" si="17"/>
        <v>18.044000000000121</v>
      </c>
      <c r="J124" s="6">
        <v>0</v>
      </c>
      <c r="K124" s="6">
        <v>-9.8000000000000007</v>
      </c>
    </row>
    <row r="125" spans="4:11" x14ac:dyDescent="0.3">
      <c r="D125" s="6">
        <v>124</v>
      </c>
      <c r="E125" s="6">
        <f t="shared" si="9"/>
        <v>1.2300000000000009</v>
      </c>
      <c r="F125" s="6">
        <f t="shared" si="16"/>
        <v>63.91267479929143</v>
      </c>
      <c r="G125" s="6">
        <f t="shared" si="16"/>
        <v>29.486790000000145</v>
      </c>
      <c r="H125" s="6">
        <f t="shared" si="17"/>
        <v>51.96152422706632</v>
      </c>
      <c r="I125" s="6">
        <f t="shared" si="17"/>
        <v>17.946000000000122</v>
      </c>
      <c r="J125" s="6">
        <v>0</v>
      </c>
      <c r="K125" s="6">
        <v>-9.8000000000000007</v>
      </c>
    </row>
    <row r="126" spans="4:11" x14ac:dyDescent="0.3">
      <c r="D126" s="6">
        <v>125</v>
      </c>
      <c r="E126" s="6">
        <f t="shared" si="9"/>
        <v>1.2400000000000009</v>
      </c>
      <c r="F126" s="6">
        <f t="shared" si="16"/>
        <v>64.432290041562098</v>
      </c>
      <c r="G126" s="6">
        <f t="shared" si="16"/>
        <v>29.665760000000148</v>
      </c>
      <c r="H126" s="6">
        <f t="shared" si="17"/>
        <v>51.96152422706632</v>
      </c>
      <c r="I126" s="6">
        <f t="shared" si="17"/>
        <v>17.848000000000123</v>
      </c>
      <c r="J126" s="6">
        <v>0</v>
      </c>
      <c r="K126" s="6">
        <v>-9.8000000000000007</v>
      </c>
    </row>
    <row r="127" spans="4:11" x14ac:dyDescent="0.3">
      <c r="D127" s="6">
        <v>126</v>
      </c>
      <c r="E127" s="6">
        <f t="shared" si="9"/>
        <v>1.2500000000000009</v>
      </c>
      <c r="F127" s="6">
        <f t="shared" si="16"/>
        <v>64.951905283832758</v>
      </c>
      <c r="G127" s="6">
        <f t="shared" si="16"/>
        <v>29.843750000000149</v>
      </c>
      <c r="H127" s="6">
        <f t="shared" si="17"/>
        <v>51.96152422706632</v>
      </c>
      <c r="I127" s="6">
        <f t="shared" si="17"/>
        <v>17.750000000000124</v>
      </c>
      <c r="J127" s="6">
        <v>0</v>
      </c>
      <c r="K127" s="6">
        <v>-9.8000000000000007</v>
      </c>
    </row>
    <row r="128" spans="4:11" x14ac:dyDescent="0.3">
      <c r="D128" s="6">
        <v>127</v>
      </c>
      <c r="E128" s="6">
        <f t="shared" si="9"/>
        <v>1.2600000000000009</v>
      </c>
      <c r="F128" s="6">
        <f t="shared" si="16"/>
        <v>65.471520526103419</v>
      </c>
      <c r="G128" s="6">
        <f t="shared" si="16"/>
        <v>30.020760000000152</v>
      </c>
      <c r="H128" s="6">
        <f t="shared" si="17"/>
        <v>51.96152422706632</v>
      </c>
      <c r="I128" s="6">
        <f t="shared" si="17"/>
        <v>17.652000000000125</v>
      </c>
      <c r="J128" s="6">
        <v>0</v>
      </c>
      <c r="K128" s="6">
        <v>-9.8000000000000007</v>
      </c>
    </row>
    <row r="129" spans="4:11" x14ac:dyDescent="0.3">
      <c r="D129" s="6">
        <v>128</v>
      </c>
      <c r="E129" s="6">
        <f t="shared" si="9"/>
        <v>1.2700000000000009</v>
      </c>
      <c r="F129" s="6">
        <f t="shared" si="16"/>
        <v>65.991135768374079</v>
      </c>
      <c r="G129" s="6">
        <f t="shared" si="16"/>
        <v>30.196790000000153</v>
      </c>
      <c r="H129" s="6">
        <f t="shared" si="17"/>
        <v>51.96152422706632</v>
      </c>
      <c r="I129" s="6">
        <f t="shared" si="17"/>
        <v>17.554000000000126</v>
      </c>
      <c r="J129" s="6">
        <v>0</v>
      </c>
      <c r="K129" s="6">
        <v>-9.8000000000000007</v>
      </c>
    </row>
    <row r="130" spans="4:11" x14ac:dyDescent="0.3">
      <c r="D130" s="6">
        <v>129</v>
      </c>
      <c r="E130" s="6">
        <f t="shared" si="9"/>
        <v>1.2800000000000009</v>
      </c>
      <c r="F130" s="6">
        <f t="shared" si="16"/>
        <v>66.510751010644739</v>
      </c>
      <c r="G130" s="6">
        <f t="shared" si="16"/>
        <v>30.371840000000155</v>
      </c>
      <c r="H130" s="6">
        <f t="shared" si="17"/>
        <v>51.96152422706632</v>
      </c>
      <c r="I130" s="6">
        <f t="shared" si="17"/>
        <v>17.456000000000127</v>
      </c>
      <c r="J130" s="6">
        <v>0</v>
      </c>
      <c r="K130" s="6">
        <v>-9.8000000000000007</v>
      </c>
    </row>
    <row r="131" spans="4:11" x14ac:dyDescent="0.3">
      <c r="D131" s="6">
        <v>130</v>
      </c>
      <c r="E131" s="6">
        <f t="shared" si="9"/>
        <v>1.2900000000000009</v>
      </c>
      <c r="F131" s="6">
        <f t="shared" si="16"/>
        <v>67.0303662529154</v>
      </c>
      <c r="G131" s="6">
        <f t="shared" si="16"/>
        <v>30.545910000000156</v>
      </c>
      <c r="H131" s="6">
        <f t="shared" si="17"/>
        <v>51.96152422706632</v>
      </c>
      <c r="I131" s="6">
        <f t="shared" si="17"/>
        <v>17.358000000000128</v>
      </c>
      <c r="J131" s="6">
        <v>0</v>
      </c>
      <c r="K131" s="6">
        <v>-9.8000000000000007</v>
      </c>
    </row>
    <row r="132" spans="4:11" x14ac:dyDescent="0.3">
      <c r="D132" s="6">
        <v>131</v>
      </c>
      <c r="E132" s="6">
        <f t="shared" ref="E132:E195" si="18">$B$2+E131</f>
        <v>1.3000000000000009</v>
      </c>
      <c r="F132" s="6">
        <f t="shared" ref="F132:G147" si="19">F131+H131*$B$2+0.5*J131*$B$2^2</f>
        <v>67.54998149518606</v>
      </c>
      <c r="G132" s="6">
        <f t="shared" si="19"/>
        <v>30.719000000000158</v>
      </c>
      <c r="H132" s="6">
        <f t="shared" ref="H132:I147" si="20">H131+J131*$B$2</f>
        <v>51.96152422706632</v>
      </c>
      <c r="I132" s="6">
        <f t="shared" si="20"/>
        <v>17.260000000000129</v>
      </c>
      <c r="J132" s="6">
        <v>0</v>
      </c>
      <c r="K132" s="6">
        <v>-9.8000000000000007</v>
      </c>
    </row>
    <row r="133" spans="4:11" x14ac:dyDescent="0.3">
      <c r="D133" s="6">
        <v>132</v>
      </c>
      <c r="E133" s="6">
        <f t="shared" si="18"/>
        <v>1.3100000000000009</v>
      </c>
      <c r="F133" s="6">
        <f t="shared" si="19"/>
        <v>68.06959673745672</v>
      </c>
      <c r="G133" s="6">
        <f t="shared" si="19"/>
        <v>30.891110000000161</v>
      </c>
      <c r="H133" s="6">
        <f t="shared" si="20"/>
        <v>51.96152422706632</v>
      </c>
      <c r="I133" s="6">
        <f t="shared" si="20"/>
        <v>17.16200000000013</v>
      </c>
      <c r="J133" s="6">
        <v>0</v>
      </c>
      <c r="K133" s="6">
        <v>-9.8000000000000007</v>
      </c>
    </row>
    <row r="134" spans="4:11" x14ac:dyDescent="0.3">
      <c r="D134" s="6">
        <v>133</v>
      </c>
      <c r="E134" s="6">
        <f t="shared" si="18"/>
        <v>1.320000000000001</v>
      </c>
      <c r="F134" s="6">
        <f t="shared" si="19"/>
        <v>68.589211979727381</v>
      </c>
      <c r="G134" s="6">
        <f t="shared" si="19"/>
        <v>31.062240000000163</v>
      </c>
      <c r="H134" s="6">
        <f t="shared" si="20"/>
        <v>51.96152422706632</v>
      </c>
      <c r="I134" s="6">
        <f t="shared" si="20"/>
        <v>17.064000000000132</v>
      </c>
      <c r="J134" s="6">
        <v>0</v>
      </c>
      <c r="K134" s="6">
        <v>-9.8000000000000007</v>
      </c>
    </row>
    <row r="135" spans="4:11" x14ac:dyDescent="0.3">
      <c r="D135" s="6">
        <v>134</v>
      </c>
      <c r="E135" s="6">
        <f t="shared" si="18"/>
        <v>1.330000000000001</v>
      </c>
      <c r="F135" s="6">
        <f t="shared" si="19"/>
        <v>69.108827221998041</v>
      </c>
      <c r="G135" s="6">
        <f t="shared" si="19"/>
        <v>31.232390000000166</v>
      </c>
      <c r="H135" s="6">
        <f t="shared" si="20"/>
        <v>51.96152422706632</v>
      </c>
      <c r="I135" s="6">
        <f t="shared" si="20"/>
        <v>16.966000000000133</v>
      </c>
      <c r="J135" s="6">
        <v>0</v>
      </c>
      <c r="K135" s="6">
        <v>-9.8000000000000007</v>
      </c>
    </row>
    <row r="136" spans="4:11" x14ac:dyDescent="0.3">
      <c r="D136" s="6">
        <v>135</v>
      </c>
      <c r="E136" s="6">
        <f t="shared" si="18"/>
        <v>1.340000000000001</v>
      </c>
      <c r="F136" s="6">
        <f t="shared" si="19"/>
        <v>69.628442464268701</v>
      </c>
      <c r="G136" s="6">
        <f t="shared" si="19"/>
        <v>31.401560000000167</v>
      </c>
      <c r="H136" s="6">
        <f t="shared" si="20"/>
        <v>51.96152422706632</v>
      </c>
      <c r="I136" s="6">
        <f t="shared" si="20"/>
        <v>16.868000000000134</v>
      </c>
      <c r="J136" s="6">
        <v>0</v>
      </c>
      <c r="K136" s="6">
        <v>-9.8000000000000007</v>
      </c>
    </row>
    <row r="137" spans="4:11" x14ac:dyDescent="0.3">
      <c r="D137" s="6">
        <v>136</v>
      </c>
      <c r="E137" s="6">
        <f t="shared" si="18"/>
        <v>1.350000000000001</v>
      </c>
      <c r="F137" s="6">
        <f t="shared" si="19"/>
        <v>70.148057706539362</v>
      </c>
      <c r="G137" s="6">
        <f t="shared" si="19"/>
        <v>31.56975000000017</v>
      </c>
      <c r="H137" s="6">
        <f t="shared" si="20"/>
        <v>51.96152422706632</v>
      </c>
      <c r="I137" s="6">
        <f t="shared" si="20"/>
        <v>16.770000000000135</v>
      </c>
      <c r="J137" s="6">
        <v>0</v>
      </c>
      <c r="K137" s="6">
        <v>-9.8000000000000007</v>
      </c>
    </row>
    <row r="138" spans="4:11" x14ac:dyDescent="0.3">
      <c r="D138" s="6">
        <v>137</v>
      </c>
      <c r="E138" s="6">
        <f t="shared" si="18"/>
        <v>1.360000000000001</v>
      </c>
      <c r="F138" s="6">
        <f t="shared" si="19"/>
        <v>70.667672948810022</v>
      </c>
      <c r="G138" s="6">
        <f t="shared" si="19"/>
        <v>31.73696000000017</v>
      </c>
      <c r="H138" s="6">
        <f t="shared" si="20"/>
        <v>51.96152422706632</v>
      </c>
      <c r="I138" s="6">
        <f t="shared" si="20"/>
        <v>16.672000000000136</v>
      </c>
      <c r="J138" s="6">
        <v>0</v>
      </c>
      <c r="K138" s="6">
        <v>-9.8000000000000007</v>
      </c>
    </row>
    <row r="139" spans="4:11" x14ac:dyDescent="0.3">
      <c r="D139" s="6">
        <v>138</v>
      </c>
      <c r="E139" s="6">
        <f t="shared" si="18"/>
        <v>1.370000000000001</v>
      </c>
      <c r="F139" s="6">
        <f t="shared" si="19"/>
        <v>71.187288191080683</v>
      </c>
      <c r="G139" s="6">
        <f t="shared" si="19"/>
        <v>31.903190000000173</v>
      </c>
      <c r="H139" s="6">
        <f t="shared" si="20"/>
        <v>51.96152422706632</v>
      </c>
      <c r="I139" s="6">
        <f t="shared" si="20"/>
        <v>16.574000000000137</v>
      </c>
      <c r="J139" s="6">
        <v>0</v>
      </c>
      <c r="K139" s="6">
        <v>-9.8000000000000007</v>
      </c>
    </row>
    <row r="140" spans="4:11" x14ac:dyDescent="0.3">
      <c r="D140" s="6">
        <v>139</v>
      </c>
      <c r="E140" s="6">
        <f t="shared" si="18"/>
        <v>1.380000000000001</v>
      </c>
      <c r="F140" s="6">
        <f t="shared" si="19"/>
        <v>71.706903433351343</v>
      </c>
      <c r="G140" s="6">
        <f t="shared" si="19"/>
        <v>32.068440000000173</v>
      </c>
      <c r="H140" s="6">
        <f t="shared" si="20"/>
        <v>51.96152422706632</v>
      </c>
      <c r="I140" s="6">
        <f t="shared" si="20"/>
        <v>16.476000000000138</v>
      </c>
      <c r="J140" s="6">
        <v>0</v>
      </c>
      <c r="K140" s="6">
        <v>-9.8000000000000007</v>
      </c>
    </row>
    <row r="141" spans="4:11" x14ac:dyDescent="0.3">
      <c r="D141" s="6">
        <v>140</v>
      </c>
      <c r="E141" s="6">
        <f t="shared" si="18"/>
        <v>1.390000000000001</v>
      </c>
      <c r="F141" s="6">
        <f t="shared" si="19"/>
        <v>72.226518675622003</v>
      </c>
      <c r="G141" s="6">
        <f t="shared" si="19"/>
        <v>32.232710000000175</v>
      </c>
      <c r="H141" s="6">
        <f t="shared" si="20"/>
        <v>51.96152422706632</v>
      </c>
      <c r="I141" s="6">
        <f t="shared" si="20"/>
        <v>16.378000000000139</v>
      </c>
      <c r="J141" s="6">
        <v>0</v>
      </c>
      <c r="K141" s="6">
        <v>-9.8000000000000007</v>
      </c>
    </row>
    <row r="142" spans="4:11" x14ac:dyDescent="0.3">
      <c r="D142" s="6">
        <v>141</v>
      </c>
      <c r="E142" s="6">
        <f t="shared" si="18"/>
        <v>1.400000000000001</v>
      </c>
      <c r="F142" s="6">
        <f t="shared" si="19"/>
        <v>72.746133917892664</v>
      </c>
      <c r="G142" s="6">
        <f t="shared" si="19"/>
        <v>32.396000000000178</v>
      </c>
      <c r="H142" s="6">
        <f t="shared" si="20"/>
        <v>51.96152422706632</v>
      </c>
      <c r="I142" s="6">
        <f t="shared" si="20"/>
        <v>16.28000000000014</v>
      </c>
      <c r="J142" s="6">
        <v>0</v>
      </c>
      <c r="K142" s="6">
        <v>-9.8000000000000007</v>
      </c>
    </row>
    <row r="143" spans="4:11" x14ac:dyDescent="0.3">
      <c r="D143" s="6">
        <v>142</v>
      </c>
      <c r="E143" s="6">
        <f t="shared" si="18"/>
        <v>1.410000000000001</v>
      </c>
      <c r="F143" s="6">
        <f t="shared" si="19"/>
        <v>73.265749160163324</v>
      </c>
      <c r="G143" s="6">
        <f t="shared" si="19"/>
        <v>32.558310000000183</v>
      </c>
      <c r="H143" s="6">
        <f t="shared" si="20"/>
        <v>51.96152422706632</v>
      </c>
      <c r="I143" s="6">
        <f t="shared" si="20"/>
        <v>16.182000000000141</v>
      </c>
      <c r="J143" s="6">
        <v>0</v>
      </c>
      <c r="K143" s="6">
        <v>-9.8000000000000007</v>
      </c>
    </row>
    <row r="144" spans="4:11" x14ac:dyDescent="0.3">
      <c r="D144" s="6">
        <v>143</v>
      </c>
      <c r="E144" s="6">
        <f t="shared" si="18"/>
        <v>1.420000000000001</v>
      </c>
      <c r="F144" s="6">
        <f t="shared" si="19"/>
        <v>73.785364402433984</v>
      </c>
      <c r="G144" s="6">
        <f t="shared" si="19"/>
        <v>32.719640000000183</v>
      </c>
      <c r="H144" s="6">
        <f t="shared" si="20"/>
        <v>51.96152422706632</v>
      </c>
      <c r="I144" s="6">
        <f t="shared" si="20"/>
        <v>16.084000000000142</v>
      </c>
      <c r="J144" s="6">
        <v>0</v>
      </c>
      <c r="K144" s="6">
        <v>-9.8000000000000007</v>
      </c>
    </row>
    <row r="145" spans="4:11" x14ac:dyDescent="0.3">
      <c r="D145" s="6">
        <v>144</v>
      </c>
      <c r="E145" s="6">
        <f t="shared" si="18"/>
        <v>1.430000000000001</v>
      </c>
      <c r="F145" s="6">
        <f t="shared" si="19"/>
        <v>74.304979644704645</v>
      </c>
      <c r="G145" s="6">
        <f t="shared" si="19"/>
        <v>32.879990000000184</v>
      </c>
      <c r="H145" s="6">
        <f t="shared" si="20"/>
        <v>51.96152422706632</v>
      </c>
      <c r="I145" s="6">
        <f t="shared" si="20"/>
        <v>15.986000000000141</v>
      </c>
      <c r="J145" s="6">
        <v>0</v>
      </c>
      <c r="K145" s="6">
        <v>-9.8000000000000007</v>
      </c>
    </row>
    <row r="146" spans="4:11" x14ac:dyDescent="0.3">
      <c r="D146" s="6">
        <v>145</v>
      </c>
      <c r="E146" s="6">
        <f t="shared" si="18"/>
        <v>1.4400000000000011</v>
      </c>
      <c r="F146" s="6">
        <f t="shared" si="19"/>
        <v>74.824594886975305</v>
      </c>
      <c r="G146" s="6">
        <f t="shared" si="19"/>
        <v>33.039360000000187</v>
      </c>
      <c r="H146" s="6">
        <f t="shared" si="20"/>
        <v>51.96152422706632</v>
      </c>
      <c r="I146" s="6">
        <f t="shared" si="20"/>
        <v>15.88800000000014</v>
      </c>
      <c r="J146" s="6">
        <v>0</v>
      </c>
      <c r="K146" s="6">
        <v>-9.8000000000000007</v>
      </c>
    </row>
    <row r="147" spans="4:11" x14ac:dyDescent="0.3">
      <c r="D147" s="6">
        <v>146</v>
      </c>
      <c r="E147" s="6">
        <f t="shared" si="18"/>
        <v>1.4500000000000011</v>
      </c>
      <c r="F147" s="6">
        <f t="shared" si="19"/>
        <v>75.344210129245965</v>
      </c>
      <c r="G147" s="6">
        <f t="shared" si="19"/>
        <v>33.197750000000191</v>
      </c>
      <c r="H147" s="6">
        <f t="shared" si="20"/>
        <v>51.96152422706632</v>
      </c>
      <c r="I147" s="6">
        <f t="shared" si="20"/>
        <v>15.790000000000139</v>
      </c>
      <c r="J147" s="6">
        <v>0</v>
      </c>
      <c r="K147" s="6">
        <v>-9.8000000000000007</v>
      </c>
    </row>
    <row r="148" spans="4:11" x14ac:dyDescent="0.3">
      <c r="D148" s="6">
        <v>147</v>
      </c>
      <c r="E148" s="6">
        <f t="shared" si="18"/>
        <v>1.4600000000000011</v>
      </c>
      <c r="F148" s="6">
        <f t="shared" ref="F148:G163" si="21">F147+H147*$B$2+0.5*J147*$B$2^2</f>
        <v>75.863825371516626</v>
      </c>
      <c r="G148" s="6">
        <f t="shared" si="21"/>
        <v>33.35516000000019</v>
      </c>
      <c r="H148" s="6">
        <f t="shared" ref="H148:I163" si="22">H147+J147*$B$2</f>
        <v>51.96152422706632</v>
      </c>
      <c r="I148" s="6">
        <f t="shared" si="22"/>
        <v>15.692000000000139</v>
      </c>
      <c r="J148" s="6">
        <v>0</v>
      </c>
      <c r="K148" s="6">
        <v>-9.8000000000000007</v>
      </c>
    </row>
    <row r="149" spans="4:11" x14ac:dyDescent="0.3">
      <c r="D149" s="6">
        <v>148</v>
      </c>
      <c r="E149" s="6">
        <f t="shared" si="18"/>
        <v>1.4700000000000011</v>
      </c>
      <c r="F149" s="6">
        <f t="shared" si="21"/>
        <v>76.383440613787286</v>
      </c>
      <c r="G149" s="6">
        <f t="shared" si="21"/>
        <v>33.51159000000019</v>
      </c>
      <c r="H149" s="6">
        <f t="shared" si="22"/>
        <v>51.96152422706632</v>
      </c>
      <c r="I149" s="6">
        <f t="shared" si="22"/>
        <v>15.594000000000138</v>
      </c>
      <c r="J149" s="6">
        <v>0</v>
      </c>
      <c r="K149" s="6">
        <v>-9.8000000000000007</v>
      </c>
    </row>
    <row r="150" spans="4:11" x14ac:dyDescent="0.3">
      <c r="D150" s="6">
        <v>149</v>
      </c>
      <c r="E150" s="6">
        <f t="shared" si="18"/>
        <v>1.4800000000000011</v>
      </c>
      <c r="F150" s="6">
        <f t="shared" si="21"/>
        <v>76.903055856057946</v>
      </c>
      <c r="G150" s="6">
        <f t="shared" si="21"/>
        <v>33.667040000000192</v>
      </c>
      <c r="H150" s="6">
        <f t="shared" si="22"/>
        <v>51.96152422706632</v>
      </c>
      <c r="I150" s="6">
        <f t="shared" si="22"/>
        <v>15.496000000000137</v>
      </c>
      <c r="J150" s="6">
        <v>0</v>
      </c>
      <c r="K150" s="6">
        <v>-9.8000000000000007</v>
      </c>
    </row>
    <row r="151" spans="4:11" x14ac:dyDescent="0.3">
      <c r="D151" s="6">
        <v>150</v>
      </c>
      <c r="E151" s="6">
        <f t="shared" si="18"/>
        <v>1.4900000000000011</v>
      </c>
      <c r="F151" s="6">
        <f t="shared" si="21"/>
        <v>77.422671098328607</v>
      </c>
      <c r="G151" s="6">
        <f t="shared" si="21"/>
        <v>33.821510000000195</v>
      </c>
      <c r="H151" s="6">
        <f t="shared" si="22"/>
        <v>51.96152422706632</v>
      </c>
      <c r="I151" s="6">
        <f t="shared" si="22"/>
        <v>15.398000000000136</v>
      </c>
      <c r="J151" s="6">
        <v>0</v>
      </c>
      <c r="K151" s="6">
        <v>-9.8000000000000007</v>
      </c>
    </row>
    <row r="152" spans="4:11" x14ac:dyDescent="0.3">
      <c r="D152" s="6">
        <v>151</v>
      </c>
      <c r="E152" s="6">
        <f t="shared" si="18"/>
        <v>1.5000000000000011</v>
      </c>
      <c r="F152" s="6">
        <f t="shared" si="21"/>
        <v>77.942286340599267</v>
      </c>
      <c r="G152" s="6">
        <f t="shared" si="21"/>
        <v>33.9750000000002</v>
      </c>
      <c r="H152" s="6">
        <f t="shared" si="22"/>
        <v>51.96152422706632</v>
      </c>
      <c r="I152" s="6">
        <f t="shared" si="22"/>
        <v>15.300000000000136</v>
      </c>
      <c r="J152" s="6">
        <v>0</v>
      </c>
      <c r="K152" s="6">
        <v>-9.8000000000000007</v>
      </c>
    </row>
    <row r="153" spans="4:11" x14ac:dyDescent="0.3">
      <c r="D153" s="6">
        <v>152</v>
      </c>
      <c r="E153" s="6">
        <f t="shared" si="18"/>
        <v>1.5100000000000011</v>
      </c>
      <c r="F153" s="6">
        <f t="shared" si="21"/>
        <v>78.461901582869928</v>
      </c>
      <c r="G153" s="6">
        <f t="shared" si="21"/>
        <v>34.1275100000002</v>
      </c>
      <c r="H153" s="6">
        <f t="shared" si="22"/>
        <v>51.96152422706632</v>
      </c>
      <c r="I153" s="6">
        <f t="shared" si="22"/>
        <v>15.202000000000135</v>
      </c>
      <c r="J153" s="6">
        <v>0</v>
      </c>
      <c r="K153" s="6">
        <v>-9.8000000000000007</v>
      </c>
    </row>
    <row r="154" spans="4:11" x14ac:dyDescent="0.3">
      <c r="D154" s="6">
        <v>153</v>
      </c>
      <c r="E154" s="6">
        <f t="shared" si="18"/>
        <v>1.5200000000000011</v>
      </c>
      <c r="F154" s="6">
        <f t="shared" si="21"/>
        <v>78.981516825140588</v>
      </c>
      <c r="G154" s="6">
        <f t="shared" si="21"/>
        <v>34.279040000000201</v>
      </c>
      <c r="H154" s="6">
        <f t="shared" si="22"/>
        <v>51.96152422706632</v>
      </c>
      <c r="I154" s="6">
        <f t="shared" si="22"/>
        <v>15.104000000000134</v>
      </c>
      <c r="J154" s="6">
        <v>0</v>
      </c>
      <c r="K154" s="6">
        <v>-9.8000000000000007</v>
      </c>
    </row>
    <row r="155" spans="4:11" x14ac:dyDescent="0.3">
      <c r="D155" s="6">
        <v>154</v>
      </c>
      <c r="E155" s="6">
        <f t="shared" si="18"/>
        <v>1.5300000000000011</v>
      </c>
      <c r="F155" s="6">
        <f t="shared" si="21"/>
        <v>79.501132067411248</v>
      </c>
      <c r="G155" s="6">
        <f t="shared" si="21"/>
        <v>34.429590000000204</v>
      </c>
      <c r="H155" s="6">
        <f t="shared" si="22"/>
        <v>51.96152422706632</v>
      </c>
      <c r="I155" s="6">
        <f t="shared" si="22"/>
        <v>15.006000000000133</v>
      </c>
      <c r="J155" s="6">
        <v>0</v>
      </c>
      <c r="K155" s="6">
        <v>-9.8000000000000007</v>
      </c>
    </row>
    <row r="156" spans="4:11" x14ac:dyDescent="0.3">
      <c r="D156" s="6">
        <v>155</v>
      </c>
      <c r="E156" s="6">
        <f t="shared" si="18"/>
        <v>1.5400000000000011</v>
      </c>
      <c r="F156" s="6">
        <f t="shared" si="21"/>
        <v>80.020747309681909</v>
      </c>
      <c r="G156" s="6">
        <f t="shared" si="21"/>
        <v>34.579160000000208</v>
      </c>
      <c r="H156" s="6">
        <f t="shared" si="22"/>
        <v>51.96152422706632</v>
      </c>
      <c r="I156" s="6">
        <f t="shared" si="22"/>
        <v>14.908000000000133</v>
      </c>
      <c r="J156" s="6">
        <v>0</v>
      </c>
      <c r="K156" s="6">
        <v>-9.8000000000000007</v>
      </c>
    </row>
    <row r="157" spans="4:11" x14ac:dyDescent="0.3">
      <c r="D157" s="6">
        <v>156</v>
      </c>
      <c r="E157" s="6">
        <f t="shared" si="18"/>
        <v>1.5500000000000012</v>
      </c>
      <c r="F157" s="6">
        <f t="shared" si="21"/>
        <v>80.540362551952569</v>
      </c>
      <c r="G157" s="6">
        <f t="shared" si="21"/>
        <v>34.727750000000206</v>
      </c>
      <c r="H157" s="6">
        <f t="shared" si="22"/>
        <v>51.96152422706632</v>
      </c>
      <c r="I157" s="6">
        <f t="shared" si="22"/>
        <v>14.810000000000132</v>
      </c>
      <c r="J157" s="6">
        <v>0</v>
      </c>
      <c r="K157" s="6">
        <v>-9.8000000000000007</v>
      </c>
    </row>
    <row r="158" spans="4:11" x14ac:dyDescent="0.3">
      <c r="D158" s="6">
        <v>157</v>
      </c>
      <c r="E158" s="6">
        <f t="shared" si="18"/>
        <v>1.5600000000000012</v>
      </c>
      <c r="F158" s="6">
        <f t="shared" si="21"/>
        <v>81.059977794223229</v>
      </c>
      <c r="G158" s="6">
        <f t="shared" si="21"/>
        <v>34.875360000000207</v>
      </c>
      <c r="H158" s="6">
        <f t="shared" si="22"/>
        <v>51.96152422706632</v>
      </c>
      <c r="I158" s="6">
        <f t="shared" si="22"/>
        <v>14.712000000000131</v>
      </c>
      <c r="J158" s="6">
        <v>0</v>
      </c>
      <c r="K158" s="6">
        <v>-9.8000000000000007</v>
      </c>
    </row>
    <row r="159" spans="4:11" x14ac:dyDescent="0.3">
      <c r="D159" s="6">
        <v>158</v>
      </c>
      <c r="E159" s="6">
        <f t="shared" si="18"/>
        <v>1.5700000000000012</v>
      </c>
      <c r="F159" s="6">
        <f t="shared" si="21"/>
        <v>81.57959303649389</v>
      </c>
      <c r="G159" s="6">
        <f t="shared" si="21"/>
        <v>35.021990000000208</v>
      </c>
      <c r="H159" s="6">
        <f t="shared" si="22"/>
        <v>51.96152422706632</v>
      </c>
      <c r="I159" s="6">
        <f t="shared" si="22"/>
        <v>14.61400000000013</v>
      </c>
      <c r="J159" s="6">
        <v>0</v>
      </c>
      <c r="K159" s="6">
        <v>-9.8000000000000007</v>
      </c>
    </row>
    <row r="160" spans="4:11" x14ac:dyDescent="0.3">
      <c r="D160" s="6">
        <v>159</v>
      </c>
      <c r="E160" s="6">
        <f t="shared" si="18"/>
        <v>1.5800000000000012</v>
      </c>
      <c r="F160" s="6">
        <f t="shared" si="21"/>
        <v>82.09920827876455</v>
      </c>
      <c r="G160" s="6">
        <f t="shared" si="21"/>
        <v>35.167640000000212</v>
      </c>
      <c r="H160" s="6">
        <f t="shared" si="22"/>
        <v>51.96152422706632</v>
      </c>
      <c r="I160" s="6">
        <f t="shared" si="22"/>
        <v>14.51600000000013</v>
      </c>
      <c r="J160" s="6">
        <v>0</v>
      </c>
      <c r="K160" s="6">
        <v>-9.8000000000000007</v>
      </c>
    </row>
    <row r="161" spans="4:11" x14ac:dyDescent="0.3">
      <c r="D161" s="6">
        <v>160</v>
      </c>
      <c r="E161" s="6">
        <f t="shared" si="18"/>
        <v>1.5900000000000012</v>
      </c>
      <c r="F161" s="6">
        <f t="shared" si="21"/>
        <v>82.61882352103521</v>
      </c>
      <c r="G161" s="6">
        <f t="shared" si="21"/>
        <v>35.312310000000217</v>
      </c>
      <c r="H161" s="6">
        <f t="shared" si="22"/>
        <v>51.96152422706632</v>
      </c>
      <c r="I161" s="6">
        <f t="shared" si="22"/>
        <v>14.418000000000129</v>
      </c>
      <c r="J161" s="6">
        <v>0</v>
      </c>
      <c r="K161" s="6">
        <v>-9.8000000000000007</v>
      </c>
    </row>
    <row r="162" spans="4:11" x14ac:dyDescent="0.3">
      <c r="D162" s="6">
        <v>161</v>
      </c>
      <c r="E162" s="6">
        <f t="shared" si="18"/>
        <v>1.6000000000000012</v>
      </c>
      <c r="F162" s="6">
        <f t="shared" si="21"/>
        <v>83.138438763305871</v>
      </c>
      <c r="G162" s="6">
        <f t="shared" si="21"/>
        <v>35.456000000000216</v>
      </c>
      <c r="H162" s="6">
        <f t="shared" si="22"/>
        <v>51.96152422706632</v>
      </c>
      <c r="I162" s="6">
        <f t="shared" si="22"/>
        <v>14.320000000000128</v>
      </c>
      <c r="J162" s="6">
        <v>0</v>
      </c>
      <c r="K162" s="6">
        <v>-9.8000000000000007</v>
      </c>
    </row>
    <row r="163" spans="4:11" x14ac:dyDescent="0.3">
      <c r="D163" s="6">
        <v>162</v>
      </c>
      <c r="E163" s="6">
        <f t="shared" si="18"/>
        <v>1.6100000000000012</v>
      </c>
      <c r="F163" s="6">
        <f t="shared" si="21"/>
        <v>83.658054005576531</v>
      </c>
      <c r="G163" s="6">
        <f t="shared" si="21"/>
        <v>35.598710000000217</v>
      </c>
      <c r="H163" s="6">
        <f t="shared" si="22"/>
        <v>51.96152422706632</v>
      </c>
      <c r="I163" s="6">
        <f t="shared" si="22"/>
        <v>14.222000000000127</v>
      </c>
      <c r="J163" s="6">
        <v>0</v>
      </c>
      <c r="K163" s="6">
        <v>-9.8000000000000007</v>
      </c>
    </row>
    <row r="164" spans="4:11" x14ac:dyDescent="0.3">
      <c r="D164" s="6">
        <v>163</v>
      </c>
      <c r="E164" s="6">
        <f t="shared" si="18"/>
        <v>1.6200000000000012</v>
      </c>
      <c r="F164" s="6">
        <f t="shared" ref="F164:G179" si="23">F163+H163*$B$2+0.5*J163*$B$2^2</f>
        <v>84.177669247847192</v>
      </c>
      <c r="G164" s="6">
        <f t="shared" si="23"/>
        <v>35.74044000000022</v>
      </c>
      <c r="H164" s="6">
        <f t="shared" ref="H164:I179" si="24">H163+J163*$B$2</f>
        <v>51.96152422706632</v>
      </c>
      <c r="I164" s="6">
        <f t="shared" si="24"/>
        <v>14.124000000000127</v>
      </c>
      <c r="J164" s="6">
        <v>0</v>
      </c>
      <c r="K164" s="6">
        <v>-9.8000000000000007</v>
      </c>
    </row>
    <row r="165" spans="4:11" x14ac:dyDescent="0.3">
      <c r="D165" s="6">
        <v>164</v>
      </c>
      <c r="E165" s="6">
        <f t="shared" si="18"/>
        <v>1.6300000000000012</v>
      </c>
      <c r="F165" s="6">
        <f t="shared" si="23"/>
        <v>84.697284490117852</v>
      </c>
      <c r="G165" s="6">
        <f t="shared" si="23"/>
        <v>35.881190000000224</v>
      </c>
      <c r="H165" s="6">
        <f t="shared" si="24"/>
        <v>51.96152422706632</v>
      </c>
      <c r="I165" s="6">
        <f t="shared" si="24"/>
        <v>14.026000000000126</v>
      </c>
      <c r="J165" s="6">
        <v>0</v>
      </c>
      <c r="K165" s="6">
        <v>-9.8000000000000007</v>
      </c>
    </row>
    <row r="166" spans="4:11" x14ac:dyDescent="0.3">
      <c r="D166" s="6">
        <v>165</v>
      </c>
      <c r="E166" s="6">
        <f t="shared" si="18"/>
        <v>1.6400000000000012</v>
      </c>
      <c r="F166" s="6">
        <f t="shared" si="23"/>
        <v>85.216899732388512</v>
      </c>
      <c r="G166" s="6">
        <f t="shared" si="23"/>
        <v>36.020960000000223</v>
      </c>
      <c r="H166" s="6">
        <f t="shared" si="24"/>
        <v>51.96152422706632</v>
      </c>
      <c r="I166" s="6">
        <f t="shared" si="24"/>
        <v>13.928000000000125</v>
      </c>
      <c r="J166" s="6">
        <v>0</v>
      </c>
      <c r="K166" s="6">
        <v>-9.8000000000000007</v>
      </c>
    </row>
    <row r="167" spans="4:11" x14ac:dyDescent="0.3">
      <c r="D167" s="6">
        <v>166</v>
      </c>
      <c r="E167" s="6">
        <f t="shared" si="18"/>
        <v>1.6500000000000012</v>
      </c>
      <c r="F167" s="6">
        <f t="shared" si="23"/>
        <v>85.736514974659173</v>
      </c>
      <c r="G167" s="6">
        <f t="shared" si="23"/>
        <v>36.159750000000223</v>
      </c>
      <c r="H167" s="6">
        <f t="shared" si="24"/>
        <v>51.96152422706632</v>
      </c>
      <c r="I167" s="6">
        <f t="shared" si="24"/>
        <v>13.830000000000124</v>
      </c>
      <c r="J167" s="6">
        <v>0</v>
      </c>
      <c r="K167" s="6">
        <v>-9.8000000000000007</v>
      </c>
    </row>
    <row r="168" spans="4:11" x14ac:dyDescent="0.3">
      <c r="D168" s="6">
        <v>167</v>
      </c>
      <c r="E168" s="6">
        <f t="shared" si="18"/>
        <v>1.6600000000000013</v>
      </c>
      <c r="F168" s="6">
        <f t="shared" si="23"/>
        <v>86.256130216929833</v>
      </c>
      <c r="G168" s="6">
        <f t="shared" si="23"/>
        <v>36.297560000000225</v>
      </c>
      <c r="H168" s="6">
        <f t="shared" si="24"/>
        <v>51.96152422706632</v>
      </c>
      <c r="I168" s="6">
        <f t="shared" si="24"/>
        <v>13.732000000000124</v>
      </c>
      <c r="J168" s="6">
        <v>0</v>
      </c>
      <c r="K168" s="6">
        <v>-9.8000000000000007</v>
      </c>
    </row>
    <row r="169" spans="4:11" x14ac:dyDescent="0.3">
      <c r="D169" s="6">
        <v>168</v>
      </c>
      <c r="E169" s="6">
        <f t="shared" si="18"/>
        <v>1.6700000000000013</v>
      </c>
      <c r="F169" s="6">
        <f t="shared" si="23"/>
        <v>86.775745459200493</v>
      </c>
      <c r="G169" s="6">
        <f t="shared" si="23"/>
        <v>36.434390000000228</v>
      </c>
      <c r="H169" s="6">
        <f t="shared" si="24"/>
        <v>51.96152422706632</v>
      </c>
      <c r="I169" s="6">
        <f t="shared" si="24"/>
        <v>13.634000000000123</v>
      </c>
      <c r="J169" s="6">
        <v>0</v>
      </c>
      <c r="K169" s="6">
        <v>-9.8000000000000007</v>
      </c>
    </row>
    <row r="170" spans="4:11" x14ac:dyDescent="0.3">
      <c r="D170" s="6">
        <v>169</v>
      </c>
      <c r="E170" s="6">
        <f t="shared" si="18"/>
        <v>1.6800000000000013</v>
      </c>
      <c r="F170" s="6">
        <f t="shared" si="23"/>
        <v>87.295360701471154</v>
      </c>
      <c r="G170" s="6">
        <f t="shared" si="23"/>
        <v>36.570240000000233</v>
      </c>
      <c r="H170" s="6">
        <f t="shared" si="24"/>
        <v>51.96152422706632</v>
      </c>
      <c r="I170" s="6">
        <f t="shared" si="24"/>
        <v>13.536000000000122</v>
      </c>
      <c r="J170" s="6">
        <v>0</v>
      </c>
      <c r="K170" s="6">
        <v>-9.8000000000000007</v>
      </c>
    </row>
    <row r="171" spans="4:11" x14ac:dyDescent="0.3">
      <c r="D171" s="6">
        <v>170</v>
      </c>
      <c r="E171" s="6">
        <f t="shared" si="18"/>
        <v>1.6900000000000013</v>
      </c>
      <c r="F171" s="6">
        <f t="shared" si="23"/>
        <v>87.814975943741814</v>
      </c>
      <c r="G171" s="6">
        <f t="shared" si="23"/>
        <v>36.705110000000232</v>
      </c>
      <c r="H171" s="6">
        <f t="shared" si="24"/>
        <v>51.96152422706632</v>
      </c>
      <c r="I171" s="6">
        <f t="shared" si="24"/>
        <v>13.438000000000121</v>
      </c>
      <c r="J171" s="6">
        <v>0</v>
      </c>
      <c r="K171" s="6">
        <v>-9.8000000000000007</v>
      </c>
    </row>
    <row r="172" spans="4:11" x14ac:dyDescent="0.3">
      <c r="D172" s="6">
        <v>171</v>
      </c>
      <c r="E172" s="6">
        <f t="shared" si="18"/>
        <v>1.7000000000000013</v>
      </c>
      <c r="F172" s="6">
        <f t="shared" si="23"/>
        <v>88.334591186012474</v>
      </c>
      <c r="G172" s="6">
        <f t="shared" si="23"/>
        <v>36.839000000000233</v>
      </c>
      <c r="H172" s="6">
        <f t="shared" si="24"/>
        <v>51.96152422706632</v>
      </c>
      <c r="I172" s="6">
        <f t="shared" si="24"/>
        <v>13.340000000000121</v>
      </c>
      <c r="J172" s="6">
        <v>0</v>
      </c>
      <c r="K172" s="6">
        <v>-9.8000000000000007</v>
      </c>
    </row>
    <row r="173" spans="4:11" x14ac:dyDescent="0.3">
      <c r="D173" s="6">
        <v>172</v>
      </c>
      <c r="E173" s="6">
        <f t="shared" si="18"/>
        <v>1.7100000000000013</v>
      </c>
      <c r="F173" s="6">
        <f t="shared" si="23"/>
        <v>88.854206428283135</v>
      </c>
      <c r="G173" s="6">
        <f t="shared" si="23"/>
        <v>36.971910000000236</v>
      </c>
      <c r="H173" s="6">
        <f t="shared" si="24"/>
        <v>51.96152422706632</v>
      </c>
      <c r="I173" s="6">
        <f t="shared" si="24"/>
        <v>13.24200000000012</v>
      </c>
      <c r="J173" s="6">
        <v>0</v>
      </c>
      <c r="K173" s="6">
        <v>-9.8000000000000007</v>
      </c>
    </row>
    <row r="174" spans="4:11" x14ac:dyDescent="0.3">
      <c r="D174" s="6">
        <v>173</v>
      </c>
      <c r="E174" s="6">
        <f t="shared" si="18"/>
        <v>1.7200000000000013</v>
      </c>
      <c r="F174" s="6">
        <f t="shared" si="23"/>
        <v>89.373821670553795</v>
      </c>
      <c r="G174" s="6">
        <f t="shared" si="23"/>
        <v>37.10384000000024</v>
      </c>
      <c r="H174" s="6">
        <f t="shared" si="24"/>
        <v>51.96152422706632</v>
      </c>
      <c r="I174" s="6">
        <f t="shared" si="24"/>
        <v>13.144000000000119</v>
      </c>
      <c r="J174" s="6">
        <v>0</v>
      </c>
      <c r="K174" s="6">
        <v>-9.8000000000000007</v>
      </c>
    </row>
    <row r="175" spans="4:11" x14ac:dyDescent="0.3">
      <c r="D175" s="6">
        <v>174</v>
      </c>
      <c r="E175" s="6">
        <f t="shared" si="18"/>
        <v>1.7300000000000013</v>
      </c>
      <c r="F175" s="6">
        <f t="shared" si="23"/>
        <v>89.893436912824455</v>
      </c>
      <c r="G175" s="6">
        <f t="shared" si="23"/>
        <v>37.234790000000238</v>
      </c>
      <c r="H175" s="6">
        <f t="shared" si="24"/>
        <v>51.96152422706632</v>
      </c>
      <c r="I175" s="6">
        <f t="shared" si="24"/>
        <v>13.046000000000118</v>
      </c>
      <c r="J175" s="6">
        <v>0</v>
      </c>
      <c r="K175" s="6">
        <v>-9.8000000000000007</v>
      </c>
    </row>
    <row r="176" spans="4:11" x14ac:dyDescent="0.3">
      <c r="D176" s="6">
        <v>175</v>
      </c>
      <c r="E176" s="6">
        <f t="shared" si="18"/>
        <v>1.7400000000000013</v>
      </c>
      <c r="F176" s="6">
        <f t="shared" si="23"/>
        <v>90.413052155095116</v>
      </c>
      <c r="G176" s="6">
        <f t="shared" si="23"/>
        <v>37.364760000000238</v>
      </c>
      <c r="H176" s="6">
        <f t="shared" si="24"/>
        <v>51.96152422706632</v>
      </c>
      <c r="I176" s="6">
        <f t="shared" si="24"/>
        <v>12.948000000000118</v>
      </c>
      <c r="J176" s="6">
        <v>0</v>
      </c>
      <c r="K176" s="6">
        <v>-9.8000000000000007</v>
      </c>
    </row>
    <row r="177" spans="4:11" x14ac:dyDescent="0.3">
      <c r="D177" s="6">
        <v>176</v>
      </c>
      <c r="E177" s="6">
        <f t="shared" si="18"/>
        <v>1.7500000000000013</v>
      </c>
      <c r="F177" s="6">
        <f t="shared" si="23"/>
        <v>90.932667397365776</v>
      </c>
      <c r="G177" s="6">
        <f t="shared" si="23"/>
        <v>37.49375000000024</v>
      </c>
      <c r="H177" s="6">
        <f t="shared" si="24"/>
        <v>51.96152422706632</v>
      </c>
      <c r="I177" s="6">
        <f t="shared" si="24"/>
        <v>12.850000000000117</v>
      </c>
      <c r="J177" s="6">
        <v>0</v>
      </c>
      <c r="K177" s="6">
        <v>-9.8000000000000007</v>
      </c>
    </row>
    <row r="178" spans="4:11" x14ac:dyDescent="0.3">
      <c r="D178" s="6">
        <v>177</v>
      </c>
      <c r="E178" s="6">
        <f t="shared" si="18"/>
        <v>1.7600000000000013</v>
      </c>
      <c r="F178" s="6">
        <f t="shared" si="23"/>
        <v>91.452282639636437</v>
      </c>
      <c r="G178" s="6">
        <f t="shared" si="23"/>
        <v>37.621760000000243</v>
      </c>
      <c r="H178" s="6">
        <f t="shared" si="24"/>
        <v>51.96152422706632</v>
      </c>
      <c r="I178" s="6">
        <f t="shared" si="24"/>
        <v>12.752000000000116</v>
      </c>
      <c r="J178" s="6">
        <v>0</v>
      </c>
      <c r="K178" s="6">
        <v>-9.8000000000000007</v>
      </c>
    </row>
    <row r="179" spans="4:11" x14ac:dyDescent="0.3">
      <c r="D179" s="6">
        <v>178</v>
      </c>
      <c r="E179" s="6">
        <f t="shared" si="18"/>
        <v>1.7700000000000014</v>
      </c>
      <c r="F179" s="6">
        <f t="shared" si="23"/>
        <v>91.971897881907097</v>
      </c>
      <c r="G179" s="6">
        <f t="shared" si="23"/>
        <v>37.748790000000248</v>
      </c>
      <c r="H179" s="6">
        <f t="shared" si="24"/>
        <v>51.96152422706632</v>
      </c>
      <c r="I179" s="6">
        <f t="shared" si="24"/>
        <v>12.654000000000115</v>
      </c>
      <c r="J179" s="6">
        <v>0</v>
      </c>
      <c r="K179" s="6">
        <v>-9.8000000000000007</v>
      </c>
    </row>
    <row r="180" spans="4:11" x14ac:dyDescent="0.3">
      <c r="D180" s="6">
        <v>179</v>
      </c>
      <c r="E180" s="6">
        <f t="shared" si="18"/>
        <v>1.7800000000000014</v>
      </c>
      <c r="F180" s="6">
        <f t="shared" ref="F180:G195" si="25">F179+H179*$B$2+0.5*J179*$B$2^2</f>
        <v>92.491513124177757</v>
      </c>
      <c r="G180" s="6">
        <f t="shared" si="25"/>
        <v>37.874840000000248</v>
      </c>
      <c r="H180" s="6">
        <f t="shared" ref="H180:I195" si="26">H179+J179*$B$2</f>
        <v>51.96152422706632</v>
      </c>
      <c r="I180" s="6">
        <f t="shared" si="26"/>
        <v>12.556000000000115</v>
      </c>
      <c r="J180" s="6">
        <v>0</v>
      </c>
      <c r="K180" s="6">
        <v>-9.8000000000000007</v>
      </c>
    </row>
    <row r="181" spans="4:11" x14ac:dyDescent="0.3">
      <c r="D181" s="6">
        <v>180</v>
      </c>
      <c r="E181" s="6">
        <f t="shared" si="18"/>
        <v>1.7900000000000014</v>
      </c>
      <c r="F181" s="6">
        <f t="shared" si="25"/>
        <v>93.011128366448418</v>
      </c>
      <c r="G181" s="6">
        <f t="shared" si="25"/>
        <v>37.999910000000249</v>
      </c>
      <c r="H181" s="6">
        <f t="shared" si="26"/>
        <v>51.96152422706632</v>
      </c>
      <c r="I181" s="6">
        <f t="shared" si="26"/>
        <v>12.458000000000114</v>
      </c>
      <c r="J181" s="6">
        <v>0</v>
      </c>
      <c r="K181" s="6">
        <v>-9.8000000000000007</v>
      </c>
    </row>
    <row r="182" spans="4:11" x14ac:dyDescent="0.3">
      <c r="D182" s="6">
        <v>181</v>
      </c>
      <c r="E182" s="6">
        <f t="shared" si="18"/>
        <v>1.8000000000000014</v>
      </c>
      <c r="F182" s="6">
        <f t="shared" si="25"/>
        <v>93.530743608719078</v>
      </c>
      <c r="G182" s="6">
        <f t="shared" si="25"/>
        <v>38.124000000000251</v>
      </c>
      <c r="H182" s="6">
        <f t="shared" si="26"/>
        <v>51.96152422706632</v>
      </c>
      <c r="I182" s="6">
        <f t="shared" si="26"/>
        <v>12.360000000000113</v>
      </c>
      <c r="J182" s="6">
        <v>0</v>
      </c>
      <c r="K182" s="6">
        <v>-9.8000000000000007</v>
      </c>
    </row>
    <row r="183" spans="4:11" x14ac:dyDescent="0.3">
      <c r="D183" s="6">
        <v>182</v>
      </c>
      <c r="E183" s="6">
        <f t="shared" si="18"/>
        <v>1.8100000000000014</v>
      </c>
      <c r="F183" s="6">
        <f t="shared" si="25"/>
        <v>94.050358850989738</v>
      </c>
      <c r="G183" s="6">
        <f t="shared" si="25"/>
        <v>38.247110000000255</v>
      </c>
      <c r="H183" s="6">
        <f t="shared" si="26"/>
        <v>51.96152422706632</v>
      </c>
      <c r="I183" s="6">
        <f t="shared" si="26"/>
        <v>12.262000000000112</v>
      </c>
      <c r="J183" s="6">
        <v>0</v>
      </c>
      <c r="K183" s="6">
        <v>-9.8000000000000007</v>
      </c>
    </row>
    <row r="184" spans="4:11" x14ac:dyDescent="0.3">
      <c r="D184" s="6">
        <v>183</v>
      </c>
      <c r="E184" s="6">
        <f t="shared" si="18"/>
        <v>1.8200000000000014</v>
      </c>
      <c r="F184" s="6">
        <f t="shared" si="25"/>
        <v>94.569974093260399</v>
      </c>
      <c r="G184" s="6">
        <f t="shared" si="25"/>
        <v>38.369240000000254</v>
      </c>
      <c r="H184" s="6">
        <f t="shared" si="26"/>
        <v>51.96152422706632</v>
      </c>
      <c r="I184" s="6">
        <f t="shared" si="26"/>
        <v>12.164000000000112</v>
      </c>
      <c r="J184" s="6">
        <v>0</v>
      </c>
      <c r="K184" s="6">
        <v>-9.8000000000000007</v>
      </c>
    </row>
    <row r="185" spans="4:11" x14ac:dyDescent="0.3">
      <c r="D185" s="6">
        <v>184</v>
      </c>
      <c r="E185" s="6">
        <f t="shared" si="18"/>
        <v>1.8300000000000014</v>
      </c>
      <c r="F185" s="6">
        <f t="shared" si="25"/>
        <v>95.089589335531059</v>
      </c>
      <c r="G185" s="6">
        <f t="shared" si="25"/>
        <v>38.490390000000254</v>
      </c>
      <c r="H185" s="6">
        <f t="shared" si="26"/>
        <v>51.96152422706632</v>
      </c>
      <c r="I185" s="6">
        <f t="shared" si="26"/>
        <v>12.066000000000111</v>
      </c>
      <c r="J185" s="6">
        <v>0</v>
      </c>
      <c r="K185" s="6">
        <v>-9.8000000000000007</v>
      </c>
    </row>
    <row r="186" spans="4:11" x14ac:dyDescent="0.3">
      <c r="D186" s="6">
        <v>185</v>
      </c>
      <c r="E186" s="6">
        <f t="shared" si="18"/>
        <v>1.8400000000000014</v>
      </c>
      <c r="F186" s="6">
        <f t="shared" si="25"/>
        <v>95.609204577801719</v>
      </c>
      <c r="G186" s="6">
        <f t="shared" si="25"/>
        <v>38.610560000000255</v>
      </c>
      <c r="H186" s="6">
        <f t="shared" si="26"/>
        <v>51.96152422706632</v>
      </c>
      <c r="I186" s="6">
        <f t="shared" si="26"/>
        <v>11.96800000000011</v>
      </c>
      <c r="J186" s="6">
        <v>0</v>
      </c>
      <c r="K186" s="6">
        <v>-9.8000000000000007</v>
      </c>
    </row>
    <row r="187" spans="4:11" x14ac:dyDescent="0.3">
      <c r="D187" s="6">
        <v>186</v>
      </c>
      <c r="E187" s="6">
        <f t="shared" si="18"/>
        <v>1.8500000000000014</v>
      </c>
      <c r="F187" s="6">
        <f t="shared" si="25"/>
        <v>96.12881982007238</v>
      </c>
      <c r="G187" s="6">
        <f t="shared" si="25"/>
        <v>38.729750000000259</v>
      </c>
      <c r="H187" s="6">
        <f t="shared" si="26"/>
        <v>51.96152422706632</v>
      </c>
      <c r="I187" s="6">
        <f t="shared" si="26"/>
        <v>11.870000000000109</v>
      </c>
      <c r="J187" s="6">
        <v>0</v>
      </c>
      <c r="K187" s="6">
        <v>-9.8000000000000007</v>
      </c>
    </row>
    <row r="188" spans="4:11" x14ac:dyDescent="0.3">
      <c r="D188" s="6">
        <v>187</v>
      </c>
      <c r="E188" s="6">
        <f t="shared" si="18"/>
        <v>1.8600000000000014</v>
      </c>
      <c r="F188" s="6">
        <f t="shared" si="25"/>
        <v>96.64843506234304</v>
      </c>
      <c r="G188" s="6">
        <f t="shared" si="25"/>
        <v>38.847960000000263</v>
      </c>
      <c r="H188" s="6">
        <f t="shared" si="26"/>
        <v>51.96152422706632</v>
      </c>
      <c r="I188" s="6">
        <f t="shared" si="26"/>
        <v>11.772000000000109</v>
      </c>
      <c r="J188" s="6">
        <v>0</v>
      </c>
      <c r="K188" s="6">
        <v>-9.8000000000000007</v>
      </c>
    </row>
    <row r="189" spans="4:11" x14ac:dyDescent="0.3">
      <c r="D189" s="6">
        <v>188</v>
      </c>
      <c r="E189" s="6">
        <f t="shared" si="18"/>
        <v>1.8700000000000014</v>
      </c>
      <c r="F189" s="6">
        <f t="shared" si="25"/>
        <v>97.168050304613701</v>
      </c>
      <c r="G189" s="6">
        <f t="shared" si="25"/>
        <v>38.965190000000263</v>
      </c>
      <c r="H189" s="6">
        <f t="shared" si="26"/>
        <v>51.96152422706632</v>
      </c>
      <c r="I189" s="6">
        <f t="shared" si="26"/>
        <v>11.674000000000108</v>
      </c>
      <c r="J189" s="6">
        <v>0</v>
      </c>
      <c r="K189" s="6">
        <v>-9.8000000000000007</v>
      </c>
    </row>
    <row r="190" spans="4:11" x14ac:dyDescent="0.3">
      <c r="D190" s="6">
        <v>189</v>
      </c>
      <c r="E190" s="6">
        <f t="shared" si="18"/>
        <v>1.8800000000000014</v>
      </c>
      <c r="F190" s="6">
        <f t="shared" si="25"/>
        <v>97.687665546884361</v>
      </c>
      <c r="G190" s="6">
        <f t="shared" si="25"/>
        <v>39.081440000000264</v>
      </c>
      <c r="H190" s="6">
        <f t="shared" si="26"/>
        <v>51.96152422706632</v>
      </c>
      <c r="I190" s="6">
        <f t="shared" si="26"/>
        <v>11.576000000000107</v>
      </c>
      <c r="J190" s="6">
        <v>0</v>
      </c>
      <c r="K190" s="6">
        <v>-9.8000000000000007</v>
      </c>
    </row>
    <row r="191" spans="4:11" x14ac:dyDescent="0.3">
      <c r="D191" s="6">
        <v>190</v>
      </c>
      <c r="E191" s="6">
        <f t="shared" si="18"/>
        <v>1.8900000000000015</v>
      </c>
      <c r="F191" s="6">
        <f t="shared" si="25"/>
        <v>98.207280789155021</v>
      </c>
      <c r="G191" s="6">
        <f t="shared" si="25"/>
        <v>39.196710000000266</v>
      </c>
      <c r="H191" s="6">
        <f t="shared" si="26"/>
        <v>51.96152422706632</v>
      </c>
      <c r="I191" s="6">
        <f t="shared" si="26"/>
        <v>11.478000000000106</v>
      </c>
      <c r="J191" s="6">
        <v>0</v>
      </c>
      <c r="K191" s="6">
        <v>-9.8000000000000007</v>
      </c>
    </row>
    <row r="192" spans="4:11" x14ac:dyDescent="0.3">
      <c r="D192" s="6">
        <v>191</v>
      </c>
      <c r="E192" s="6">
        <f t="shared" si="18"/>
        <v>1.9000000000000015</v>
      </c>
      <c r="F192" s="6">
        <f t="shared" si="25"/>
        <v>98.726896031425682</v>
      </c>
      <c r="G192" s="6">
        <f t="shared" si="25"/>
        <v>39.31100000000027</v>
      </c>
      <c r="H192" s="6">
        <f t="shared" si="26"/>
        <v>51.96152422706632</v>
      </c>
      <c r="I192" s="6">
        <f t="shared" si="26"/>
        <v>11.380000000000106</v>
      </c>
      <c r="J192" s="6">
        <v>0</v>
      </c>
      <c r="K192" s="6">
        <v>-9.8000000000000007</v>
      </c>
    </row>
    <row r="193" spans="4:11" x14ac:dyDescent="0.3">
      <c r="D193" s="6">
        <v>192</v>
      </c>
      <c r="E193" s="6">
        <f t="shared" si="18"/>
        <v>1.9100000000000015</v>
      </c>
      <c r="F193" s="6">
        <f t="shared" si="25"/>
        <v>99.246511273696342</v>
      </c>
      <c r="G193" s="6">
        <f t="shared" si="25"/>
        <v>39.424310000000268</v>
      </c>
      <c r="H193" s="6">
        <f t="shared" si="26"/>
        <v>51.96152422706632</v>
      </c>
      <c r="I193" s="6">
        <f t="shared" si="26"/>
        <v>11.282000000000105</v>
      </c>
      <c r="J193" s="6">
        <v>0</v>
      </c>
      <c r="K193" s="6">
        <v>-9.8000000000000007</v>
      </c>
    </row>
    <row r="194" spans="4:11" x14ac:dyDescent="0.3">
      <c r="D194" s="6">
        <v>193</v>
      </c>
      <c r="E194" s="6">
        <f t="shared" si="18"/>
        <v>1.9200000000000015</v>
      </c>
      <c r="F194" s="6">
        <f t="shared" si="25"/>
        <v>99.766126515967002</v>
      </c>
      <c r="G194" s="6">
        <f t="shared" si="25"/>
        <v>39.536640000000268</v>
      </c>
      <c r="H194" s="6">
        <f t="shared" si="26"/>
        <v>51.96152422706632</v>
      </c>
      <c r="I194" s="6">
        <f t="shared" si="26"/>
        <v>11.184000000000104</v>
      </c>
      <c r="J194" s="6">
        <v>0</v>
      </c>
      <c r="K194" s="6">
        <v>-9.8000000000000007</v>
      </c>
    </row>
    <row r="195" spans="4:11" x14ac:dyDescent="0.3">
      <c r="D195" s="6">
        <v>194</v>
      </c>
      <c r="E195" s="6">
        <f t="shared" si="18"/>
        <v>1.9300000000000015</v>
      </c>
      <c r="F195" s="6">
        <f t="shared" si="25"/>
        <v>100.28574175823766</v>
      </c>
      <c r="G195" s="6">
        <f t="shared" si="25"/>
        <v>39.64799000000027</v>
      </c>
      <c r="H195" s="6">
        <f t="shared" si="26"/>
        <v>51.96152422706632</v>
      </c>
      <c r="I195" s="6">
        <f t="shared" si="26"/>
        <v>11.086000000000103</v>
      </c>
      <c r="J195" s="6">
        <v>0</v>
      </c>
      <c r="K195" s="6">
        <v>-9.8000000000000007</v>
      </c>
    </row>
    <row r="196" spans="4:11" x14ac:dyDescent="0.3">
      <c r="D196" s="6">
        <v>195</v>
      </c>
      <c r="E196" s="6">
        <f t="shared" ref="E196:E259" si="27">$B$2+E195</f>
        <v>1.9400000000000015</v>
      </c>
      <c r="F196" s="6">
        <f t="shared" ref="F196:G211" si="28">F195+H195*$B$2+0.5*J195*$B$2^2</f>
        <v>100.80535700050832</v>
      </c>
      <c r="G196" s="6">
        <f t="shared" si="28"/>
        <v>39.758360000000273</v>
      </c>
      <c r="H196" s="6">
        <f t="shared" ref="H196:I211" si="29">H195+J195*$B$2</f>
        <v>51.96152422706632</v>
      </c>
      <c r="I196" s="6">
        <f t="shared" si="29"/>
        <v>10.988000000000103</v>
      </c>
      <c r="J196" s="6">
        <v>0</v>
      </c>
      <c r="K196" s="6">
        <v>-9.8000000000000007</v>
      </c>
    </row>
    <row r="197" spans="4:11" x14ac:dyDescent="0.3">
      <c r="D197" s="6">
        <v>196</v>
      </c>
      <c r="E197" s="6">
        <f t="shared" si="27"/>
        <v>1.9500000000000015</v>
      </c>
      <c r="F197" s="6">
        <f t="shared" si="28"/>
        <v>101.32497224277898</v>
      </c>
      <c r="G197" s="6">
        <f t="shared" si="28"/>
        <v>39.867750000000278</v>
      </c>
      <c r="H197" s="6">
        <f t="shared" si="29"/>
        <v>51.96152422706632</v>
      </c>
      <c r="I197" s="6">
        <f t="shared" si="29"/>
        <v>10.890000000000102</v>
      </c>
      <c r="J197" s="6">
        <v>0</v>
      </c>
      <c r="K197" s="6">
        <v>-9.8000000000000007</v>
      </c>
    </row>
    <row r="198" spans="4:11" x14ac:dyDescent="0.3">
      <c r="D198" s="6">
        <v>197</v>
      </c>
      <c r="E198" s="6">
        <f t="shared" si="27"/>
        <v>1.9600000000000015</v>
      </c>
      <c r="F198" s="6">
        <f t="shared" si="28"/>
        <v>101.84458748504964</v>
      </c>
      <c r="G198" s="6">
        <f t="shared" si="28"/>
        <v>39.976160000000277</v>
      </c>
      <c r="H198" s="6">
        <f t="shared" si="29"/>
        <v>51.96152422706632</v>
      </c>
      <c r="I198" s="6">
        <f t="shared" si="29"/>
        <v>10.792000000000101</v>
      </c>
      <c r="J198" s="6">
        <v>0</v>
      </c>
      <c r="K198" s="6">
        <v>-9.8000000000000007</v>
      </c>
    </row>
    <row r="199" spans="4:11" x14ac:dyDescent="0.3">
      <c r="D199" s="6">
        <v>198</v>
      </c>
      <c r="E199" s="6">
        <f t="shared" si="27"/>
        <v>1.9700000000000015</v>
      </c>
      <c r="F199" s="6">
        <f t="shared" si="28"/>
        <v>102.3642027273203</v>
      </c>
      <c r="G199" s="6">
        <f t="shared" si="28"/>
        <v>40.083590000000278</v>
      </c>
      <c r="H199" s="6">
        <f t="shared" si="29"/>
        <v>51.96152422706632</v>
      </c>
      <c r="I199" s="6">
        <f t="shared" si="29"/>
        <v>10.6940000000001</v>
      </c>
      <c r="J199" s="6">
        <v>0</v>
      </c>
      <c r="K199" s="6">
        <v>-9.8000000000000007</v>
      </c>
    </row>
    <row r="200" spans="4:11" x14ac:dyDescent="0.3">
      <c r="D200" s="6">
        <v>199</v>
      </c>
      <c r="E200" s="6">
        <f t="shared" si="27"/>
        <v>1.9800000000000015</v>
      </c>
      <c r="F200" s="6">
        <f t="shared" si="28"/>
        <v>102.88381796959096</v>
      </c>
      <c r="G200" s="6">
        <f t="shared" si="28"/>
        <v>40.19004000000028</v>
      </c>
      <c r="H200" s="6">
        <f t="shared" si="29"/>
        <v>51.96152422706632</v>
      </c>
      <c r="I200" s="6">
        <f t="shared" si="29"/>
        <v>10.5960000000001</v>
      </c>
      <c r="J200" s="6">
        <v>0</v>
      </c>
      <c r="K200" s="6">
        <v>-9.8000000000000007</v>
      </c>
    </row>
    <row r="201" spans="4:11" x14ac:dyDescent="0.3">
      <c r="D201" s="6">
        <v>200</v>
      </c>
      <c r="E201" s="6">
        <f t="shared" si="27"/>
        <v>1.9900000000000015</v>
      </c>
      <c r="F201" s="6">
        <f t="shared" si="28"/>
        <v>103.40343321186162</v>
      </c>
      <c r="G201" s="6">
        <f t="shared" si="28"/>
        <v>40.295510000000284</v>
      </c>
      <c r="H201" s="6">
        <f t="shared" si="29"/>
        <v>51.96152422706632</v>
      </c>
      <c r="I201" s="6">
        <f t="shared" si="29"/>
        <v>10.498000000000099</v>
      </c>
      <c r="J201" s="6">
        <v>0</v>
      </c>
      <c r="K201" s="6">
        <v>-9.8000000000000007</v>
      </c>
    </row>
    <row r="202" spans="4:11" x14ac:dyDescent="0.3">
      <c r="D202" s="6">
        <v>201</v>
      </c>
      <c r="E202" s="6">
        <f t="shared" si="27"/>
        <v>2.0000000000000013</v>
      </c>
      <c r="F202" s="6">
        <f t="shared" si="28"/>
        <v>103.92304845413229</v>
      </c>
      <c r="G202" s="6">
        <f t="shared" si="28"/>
        <v>40.400000000000283</v>
      </c>
      <c r="H202" s="6">
        <f t="shared" si="29"/>
        <v>51.96152422706632</v>
      </c>
      <c r="I202" s="6">
        <f t="shared" si="29"/>
        <v>10.400000000000098</v>
      </c>
      <c r="J202" s="6">
        <v>0</v>
      </c>
      <c r="K202" s="6">
        <v>-9.8000000000000007</v>
      </c>
    </row>
    <row r="203" spans="4:11" x14ac:dyDescent="0.3">
      <c r="D203" s="6">
        <v>202</v>
      </c>
      <c r="E203" s="6">
        <f t="shared" si="27"/>
        <v>2.0100000000000011</v>
      </c>
      <c r="F203" s="6">
        <f t="shared" si="28"/>
        <v>104.44266369640295</v>
      </c>
      <c r="G203" s="6">
        <f t="shared" si="28"/>
        <v>40.503510000000283</v>
      </c>
      <c r="H203" s="6">
        <f t="shared" si="29"/>
        <v>51.96152422706632</v>
      </c>
      <c r="I203" s="6">
        <f t="shared" si="29"/>
        <v>10.302000000000097</v>
      </c>
      <c r="J203" s="6">
        <v>0</v>
      </c>
      <c r="K203" s="6">
        <v>-9.8000000000000007</v>
      </c>
    </row>
    <row r="204" spans="4:11" x14ac:dyDescent="0.3">
      <c r="D204" s="6">
        <v>203</v>
      </c>
      <c r="E204" s="6">
        <f t="shared" si="27"/>
        <v>2.0200000000000009</v>
      </c>
      <c r="F204" s="6">
        <f t="shared" si="28"/>
        <v>104.96227893867361</v>
      </c>
      <c r="G204" s="6">
        <f t="shared" si="28"/>
        <v>40.606040000000284</v>
      </c>
      <c r="H204" s="6">
        <f t="shared" si="29"/>
        <v>51.96152422706632</v>
      </c>
      <c r="I204" s="6">
        <f t="shared" si="29"/>
        <v>10.204000000000097</v>
      </c>
      <c r="J204" s="6">
        <v>0</v>
      </c>
      <c r="K204" s="6">
        <v>-9.8000000000000007</v>
      </c>
    </row>
    <row r="205" spans="4:11" x14ac:dyDescent="0.3">
      <c r="D205" s="6">
        <v>204</v>
      </c>
      <c r="E205" s="6">
        <f t="shared" si="27"/>
        <v>2.0300000000000007</v>
      </c>
      <c r="F205" s="6">
        <f t="shared" si="28"/>
        <v>105.48189418094427</v>
      </c>
      <c r="G205" s="6">
        <f t="shared" si="28"/>
        <v>40.707590000000287</v>
      </c>
      <c r="H205" s="6">
        <f t="shared" si="29"/>
        <v>51.96152422706632</v>
      </c>
      <c r="I205" s="6">
        <f t="shared" si="29"/>
        <v>10.106000000000096</v>
      </c>
      <c r="J205" s="6">
        <v>0</v>
      </c>
      <c r="K205" s="6">
        <v>-9.8000000000000007</v>
      </c>
    </row>
    <row r="206" spans="4:11" x14ac:dyDescent="0.3">
      <c r="D206" s="6">
        <v>205</v>
      </c>
      <c r="E206" s="6">
        <f t="shared" si="27"/>
        <v>2.0400000000000005</v>
      </c>
      <c r="F206" s="6">
        <f t="shared" si="28"/>
        <v>106.00150942321493</v>
      </c>
      <c r="G206" s="6">
        <f t="shared" si="28"/>
        <v>40.808160000000292</v>
      </c>
      <c r="H206" s="6">
        <f t="shared" si="29"/>
        <v>51.96152422706632</v>
      </c>
      <c r="I206" s="6">
        <f t="shared" si="29"/>
        <v>10.008000000000095</v>
      </c>
      <c r="J206" s="6">
        <v>0</v>
      </c>
      <c r="K206" s="6">
        <v>-9.8000000000000007</v>
      </c>
    </row>
    <row r="207" spans="4:11" x14ac:dyDescent="0.3">
      <c r="D207" s="6">
        <v>206</v>
      </c>
      <c r="E207" s="6">
        <f t="shared" si="27"/>
        <v>2.0500000000000003</v>
      </c>
      <c r="F207" s="6">
        <f t="shared" si="28"/>
        <v>106.52112466548559</v>
      </c>
      <c r="G207" s="6">
        <f t="shared" si="28"/>
        <v>40.907750000000291</v>
      </c>
      <c r="H207" s="6">
        <f t="shared" si="29"/>
        <v>51.96152422706632</v>
      </c>
      <c r="I207" s="6">
        <f t="shared" si="29"/>
        <v>9.9100000000000943</v>
      </c>
      <c r="J207" s="6">
        <v>0</v>
      </c>
      <c r="K207" s="6">
        <v>-9.8000000000000007</v>
      </c>
    </row>
    <row r="208" spans="4:11" x14ac:dyDescent="0.3">
      <c r="D208" s="6">
        <v>207</v>
      </c>
      <c r="E208" s="6">
        <f t="shared" si="27"/>
        <v>2.06</v>
      </c>
      <c r="F208" s="6">
        <f t="shared" si="28"/>
        <v>107.04073990775625</v>
      </c>
      <c r="G208" s="6">
        <f t="shared" si="28"/>
        <v>41.006360000000292</v>
      </c>
      <c r="H208" s="6">
        <f t="shared" si="29"/>
        <v>51.96152422706632</v>
      </c>
      <c r="I208" s="6">
        <f t="shared" si="29"/>
        <v>9.8120000000000935</v>
      </c>
      <c r="J208" s="6">
        <v>0</v>
      </c>
      <c r="K208" s="6">
        <v>-9.8000000000000007</v>
      </c>
    </row>
    <row r="209" spans="4:11" x14ac:dyDescent="0.3">
      <c r="D209" s="6">
        <v>208</v>
      </c>
      <c r="E209" s="6">
        <f t="shared" si="27"/>
        <v>2.0699999999999998</v>
      </c>
      <c r="F209" s="6">
        <f t="shared" si="28"/>
        <v>107.56035515002691</v>
      </c>
      <c r="G209" s="6">
        <f t="shared" si="28"/>
        <v>41.103990000000294</v>
      </c>
      <c r="H209" s="6">
        <f t="shared" si="29"/>
        <v>51.96152422706632</v>
      </c>
      <c r="I209" s="6">
        <f t="shared" si="29"/>
        <v>9.7140000000000928</v>
      </c>
      <c r="J209" s="6">
        <v>0</v>
      </c>
      <c r="K209" s="6">
        <v>-9.8000000000000007</v>
      </c>
    </row>
    <row r="210" spans="4:11" x14ac:dyDescent="0.3">
      <c r="D210" s="6">
        <v>209</v>
      </c>
      <c r="E210" s="6">
        <f t="shared" si="27"/>
        <v>2.0799999999999996</v>
      </c>
      <c r="F210" s="6">
        <f t="shared" si="28"/>
        <v>108.07997039229757</v>
      </c>
      <c r="G210" s="6">
        <f t="shared" si="28"/>
        <v>41.200640000000298</v>
      </c>
      <c r="H210" s="6">
        <f t="shared" si="29"/>
        <v>51.96152422706632</v>
      </c>
      <c r="I210" s="6">
        <f t="shared" si="29"/>
        <v>9.616000000000092</v>
      </c>
      <c r="J210" s="6">
        <v>0</v>
      </c>
      <c r="K210" s="6">
        <v>-9.8000000000000007</v>
      </c>
    </row>
    <row r="211" spans="4:11" x14ac:dyDescent="0.3">
      <c r="D211" s="6">
        <v>210</v>
      </c>
      <c r="E211" s="6">
        <f t="shared" si="27"/>
        <v>2.0899999999999994</v>
      </c>
      <c r="F211" s="6">
        <f t="shared" si="28"/>
        <v>108.59958563456823</v>
      </c>
      <c r="G211" s="6">
        <f t="shared" si="28"/>
        <v>41.296310000000297</v>
      </c>
      <c r="H211" s="6">
        <f t="shared" si="29"/>
        <v>51.96152422706632</v>
      </c>
      <c r="I211" s="6">
        <f t="shared" si="29"/>
        <v>9.5180000000000913</v>
      </c>
      <c r="J211" s="6">
        <v>0</v>
      </c>
      <c r="K211" s="6">
        <v>-9.8000000000000007</v>
      </c>
    </row>
    <row r="212" spans="4:11" x14ac:dyDescent="0.3">
      <c r="D212" s="6">
        <v>211</v>
      </c>
      <c r="E212" s="6">
        <f t="shared" si="27"/>
        <v>2.0999999999999992</v>
      </c>
      <c r="F212" s="6">
        <f t="shared" ref="F212:G227" si="30">F211+H211*$B$2+0.5*J211*$B$2^2</f>
        <v>109.11920087683889</v>
      </c>
      <c r="G212" s="6">
        <f t="shared" si="30"/>
        <v>41.391000000000297</v>
      </c>
      <c r="H212" s="6">
        <f t="shared" ref="H212:I227" si="31">H211+J211*$B$2</f>
        <v>51.96152422706632</v>
      </c>
      <c r="I212" s="6">
        <f t="shared" si="31"/>
        <v>9.4200000000000905</v>
      </c>
      <c r="J212" s="6">
        <v>0</v>
      </c>
      <c r="K212" s="6">
        <v>-9.8000000000000007</v>
      </c>
    </row>
    <row r="213" spans="4:11" x14ac:dyDescent="0.3">
      <c r="D213" s="6">
        <v>212</v>
      </c>
      <c r="E213" s="6">
        <f t="shared" si="27"/>
        <v>2.109999999999999</v>
      </c>
      <c r="F213" s="6">
        <f t="shared" si="30"/>
        <v>109.63881611910955</v>
      </c>
      <c r="G213" s="6">
        <f t="shared" si="30"/>
        <v>41.484710000000298</v>
      </c>
      <c r="H213" s="6">
        <f t="shared" si="31"/>
        <v>51.96152422706632</v>
      </c>
      <c r="I213" s="6">
        <f t="shared" si="31"/>
        <v>9.3220000000000898</v>
      </c>
      <c r="J213" s="6">
        <v>0</v>
      </c>
      <c r="K213" s="6">
        <v>-9.8000000000000007</v>
      </c>
    </row>
    <row r="214" spans="4:11" x14ac:dyDescent="0.3">
      <c r="D214" s="6">
        <v>213</v>
      </c>
      <c r="E214" s="6">
        <f t="shared" si="27"/>
        <v>2.1199999999999988</v>
      </c>
      <c r="F214" s="6">
        <f t="shared" si="30"/>
        <v>110.15843136138021</v>
      </c>
      <c r="G214" s="6">
        <f t="shared" si="30"/>
        <v>41.577440000000301</v>
      </c>
      <c r="H214" s="6">
        <f t="shared" si="31"/>
        <v>51.96152422706632</v>
      </c>
      <c r="I214" s="6">
        <f t="shared" si="31"/>
        <v>9.224000000000089</v>
      </c>
      <c r="J214" s="6">
        <v>0</v>
      </c>
      <c r="K214" s="6">
        <v>-9.8000000000000007</v>
      </c>
    </row>
    <row r="215" spans="4:11" x14ac:dyDescent="0.3">
      <c r="D215" s="6">
        <v>214</v>
      </c>
      <c r="E215" s="6">
        <f t="shared" si="27"/>
        <v>2.1299999999999986</v>
      </c>
      <c r="F215" s="6">
        <f t="shared" si="30"/>
        <v>110.67804660365087</v>
      </c>
      <c r="G215" s="6">
        <f t="shared" si="30"/>
        <v>41.669190000000306</v>
      </c>
      <c r="H215" s="6">
        <f t="shared" si="31"/>
        <v>51.96152422706632</v>
      </c>
      <c r="I215" s="6">
        <f t="shared" si="31"/>
        <v>9.1260000000000883</v>
      </c>
      <c r="J215" s="6">
        <v>0</v>
      </c>
      <c r="K215" s="6">
        <v>-9.8000000000000007</v>
      </c>
    </row>
    <row r="216" spans="4:11" x14ac:dyDescent="0.3">
      <c r="D216" s="6">
        <v>215</v>
      </c>
      <c r="E216" s="6">
        <f t="shared" si="27"/>
        <v>2.1399999999999983</v>
      </c>
      <c r="F216" s="6">
        <f t="shared" si="30"/>
        <v>111.19766184592153</v>
      </c>
      <c r="G216" s="6">
        <f t="shared" si="30"/>
        <v>41.759960000000305</v>
      </c>
      <c r="H216" s="6">
        <f t="shared" si="31"/>
        <v>51.96152422706632</v>
      </c>
      <c r="I216" s="6">
        <f t="shared" si="31"/>
        <v>9.0280000000000875</v>
      </c>
      <c r="J216" s="6">
        <v>0</v>
      </c>
      <c r="K216" s="6">
        <v>-9.8000000000000007</v>
      </c>
    </row>
    <row r="217" spans="4:11" x14ac:dyDescent="0.3">
      <c r="D217" s="6">
        <v>216</v>
      </c>
      <c r="E217" s="6">
        <f t="shared" si="27"/>
        <v>2.1499999999999981</v>
      </c>
      <c r="F217" s="6">
        <f t="shared" si="30"/>
        <v>111.71727708819219</v>
      </c>
      <c r="G217" s="6">
        <f t="shared" si="30"/>
        <v>41.849750000000306</v>
      </c>
      <c r="H217" s="6">
        <f t="shared" si="31"/>
        <v>51.96152422706632</v>
      </c>
      <c r="I217" s="6">
        <f t="shared" si="31"/>
        <v>8.9300000000000868</v>
      </c>
      <c r="J217" s="6">
        <v>0</v>
      </c>
      <c r="K217" s="6">
        <v>-9.8000000000000007</v>
      </c>
    </row>
    <row r="218" spans="4:11" x14ac:dyDescent="0.3">
      <c r="D218" s="6">
        <v>217</v>
      </c>
      <c r="E218" s="6">
        <f t="shared" si="27"/>
        <v>2.1599999999999979</v>
      </c>
      <c r="F218" s="6">
        <f t="shared" si="30"/>
        <v>112.23689233046285</v>
      </c>
      <c r="G218" s="6">
        <f t="shared" si="30"/>
        <v>41.938560000000308</v>
      </c>
      <c r="H218" s="6">
        <f t="shared" si="31"/>
        <v>51.96152422706632</v>
      </c>
      <c r="I218" s="6">
        <f t="shared" si="31"/>
        <v>8.832000000000086</v>
      </c>
      <c r="J218" s="6">
        <v>0</v>
      </c>
      <c r="K218" s="6">
        <v>-9.8000000000000007</v>
      </c>
    </row>
    <row r="219" spans="4:11" x14ac:dyDescent="0.3">
      <c r="D219" s="6">
        <v>218</v>
      </c>
      <c r="E219" s="6">
        <f t="shared" si="27"/>
        <v>2.1699999999999977</v>
      </c>
      <c r="F219" s="6">
        <f t="shared" si="30"/>
        <v>112.75650757273351</v>
      </c>
      <c r="G219" s="6">
        <f t="shared" si="30"/>
        <v>42.026390000000312</v>
      </c>
      <c r="H219" s="6">
        <f t="shared" si="31"/>
        <v>51.96152422706632</v>
      </c>
      <c r="I219" s="6">
        <f t="shared" si="31"/>
        <v>8.7340000000000853</v>
      </c>
      <c r="J219" s="6">
        <v>0</v>
      </c>
      <c r="K219" s="6">
        <v>-9.8000000000000007</v>
      </c>
    </row>
    <row r="220" spans="4:11" x14ac:dyDescent="0.3">
      <c r="D220" s="6">
        <v>219</v>
      </c>
      <c r="E220" s="6">
        <f t="shared" si="27"/>
        <v>2.1799999999999975</v>
      </c>
      <c r="F220" s="6">
        <f t="shared" si="30"/>
        <v>113.27612281500417</v>
      </c>
      <c r="G220" s="6">
        <f t="shared" si="30"/>
        <v>42.11324000000031</v>
      </c>
      <c r="H220" s="6">
        <f t="shared" si="31"/>
        <v>51.96152422706632</v>
      </c>
      <c r="I220" s="6">
        <f t="shared" si="31"/>
        <v>8.6360000000000845</v>
      </c>
      <c r="J220" s="6">
        <v>0</v>
      </c>
      <c r="K220" s="6">
        <v>-9.8000000000000007</v>
      </c>
    </row>
    <row r="221" spans="4:11" x14ac:dyDescent="0.3">
      <c r="D221" s="6">
        <v>220</v>
      </c>
      <c r="E221" s="6">
        <f t="shared" si="27"/>
        <v>2.1899999999999973</v>
      </c>
      <c r="F221" s="6">
        <f t="shared" si="30"/>
        <v>113.79573805727483</v>
      </c>
      <c r="G221" s="6">
        <f t="shared" si="30"/>
        <v>42.19911000000031</v>
      </c>
      <c r="H221" s="6">
        <f t="shared" si="31"/>
        <v>51.96152422706632</v>
      </c>
      <c r="I221" s="6">
        <f t="shared" si="31"/>
        <v>8.5380000000000837</v>
      </c>
      <c r="J221" s="6">
        <v>0</v>
      </c>
      <c r="K221" s="6">
        <v>-9.8000000000000007</v>
      </c>
    </row>
    <row r="222" spans="4:11" x14ac:dyDescent="0.3">
      <c r="D222" s="6">
        <v>221</v>
      </c>
      <c r="E222" s="6">
        <f t="shared" si="27"/>
        <v>2.1999999999999971</v>
      </c>
      <c r="F222" s="6">
        <f t="shared" si="30"/>
        <v>114.31535329954549</v>
      </c>
      <c r="G222" s="6">
        <f t="shared" si="30"/>
        <v>42.284000000000312</v>
      </c>
      <c r="H222" s="6">
        <f t="shared" si="31"/>
        <v>51.96152422706632</v>
      </c>
      <c r="I222" s="6">
        <f t="shared" si="31"/>
        <v>8.440000000000083</v>
      </c>
      <c r="J222" s="6">
        <v>0</v>
      </c>
      <c r="K222" s="6">
        <v>-9.8000000000000007</v>
      </c>
    </row>
    <row r="223" spans="4:11" x14ac:dyDescent="0.3">
      <c r="D223" s="6">
        <v>222</v>
      </c>
      <c r="E223" s="6">
        <f t="shared" si="27"/>
        <v>2.2099999999999969</v>
      </c>
      <c r="F223" s="6">
        <f t="shared" si="30"/>
        <v>114.83496854181615</v>
      </c>
      <c r="G223" s="6">
        <f t="shared" si="30"/>
        <v>42.367910000000315</v>
      </c>
      <c r="H223" s="6">
        <f t="shared" si="31"/>
        <v>51.96152422706632</v>
      </c>
      <c r="I223" s="6">
        <f t="shared" si="31"/>
        <v>8.3420000000000822</v>
      </c>
      <c r="J223" s="6">
        <v>0</v>
      </c>
      <c r="K223" s="6">
        <v>-9.8000000000000007</v>
      </c>
    </row>
    <row r="224" spans="4:11" x14ac:dyDescent="0.3">
      <c r="D224" s="6">
        <v>223</v>
      </c>
      <c r="E224" s="6">
        <f t="shared" si="27"/>
        <v>2.2199999999999966</v>
      </c>
      <c r="F224" s="6">
        <f t="shared" si="30"/>
        <v>115.35458378408681</v>
      </c>
      <c r="G224" s="6">
        <f t="shared" si="30"/>
        <v>42.450840000000319</v>
      </c>
      <c r="H224" s="6">
        <f t="shared" si="31"/>
        <v>51.96152422706632</v>
      </c>
      <c r="I224" s="6">
        <f t="shared" si="31"/>
        <v>8.2440000000000815</v>
      </c>
      <c r="J224" s="6">
        <v>0</v>
      </c>
      <c r="K224" s="6">
        <v>-9.8000000000000007</v>
      </c>
    </row>
    <row r="225" spans="4:11" x14ac:dyDescent="0.3">
      <c r="D225" s="6">
        <v>224</v>
      </c>
      <c r="E225" s="6">
        <f t="shared" si="27"/>
        <v>2.2299999999999964</v>
      </c>
      <c r="F225" s="6">
        <f t="shared" si="30"/>
        <v>115.87419902635747</v>
      </c>
      <c r="G225" s="6">
        <f t="shared" si="30"/>
        <v>42.532790000000318</v>
      </c>
      <c r="H225" s="6">
        <f t="shared" si="31"/>
        <v>51.96152422706632</v>
      </c>
      <c r="I225" s="6">
        <f t="shared" si="31"/>
        <v>8.1460000000000807</v>
      </c>
      <c r="J225" s="6">
        <v>0</v>
      </c>
      <c r="K225" s="6">
        <v>-9.8000000000000007</v>
      </c>
    </row>
    <row r="226" spans="4:11" x14ac:dyDescent="0.3">
      <c r="D226" s="6">
        <v>225</v>
      </c>
      <c r="E226" s="6">
        <f t="shared" si="27"/>
        <v>2.2399999999999962</v>
      </c>
      <c r="F226" s="6">
        <f t="shared" si="30"/>
        <v>116.39381426862813</v>
      </c>
      <c r="G226" s="6">
        <f t="shared" si="30"/>
        <v>42.613760000000319</v>
      </c>
      <c r="H226" s="6">
        <f t="shared" si="31"/>
        <v>51.96152422706632</v>
      </c>
      <c r="I226" s="6">
        <f t="shared" si="31"/>
        <v>8.04800000000008</v>
      </c>
      <c r="J226" s="6">
        <v>0</v>
      </c>
      <c r="K226" s="6">
        <v>-9.8000000000000007</v>
      </c>
    </row>
    <row r="227" spans="4:11" x14ac:dyDescent="0.3">
      <c r="D227" s="6">
        <v>226</v>
      </c>
      <c r="E227" s="6">
        <f t="shared" si="27"/>
        <v>2.249999999999996</v>
      </c>
      <c r="F227" s="6">
        <f t="shared" si="30"/>
        <v>116.91342951089879</v>
      </c>
      <c r="G227" s="6">
        <f t="shared" si="30"/>
        <v>42.693750000000321</v>
      </c>
      <c r="H227" s="6">
        <f t="shared" si="31"/>
        <v>51.96152422706632</v>
      </c>
      <c r="I227" s="6">
        <f t="shared" si="31"/>
        <v>7.9500000000000801</v>
      </c>
      <c r="J227" s="6">
        <v>0</v>
      </c>
      <c r="K227" s="6">
        <v>-9.8000000000000007</v>
      </c>
    </row>
    <row r="228" spans="4:11" x14ac:dyDescent="0.3">
      <c r="D228" s="6">
        <v>227</v>
      </c>
      <c r="E228" s="6">
        <f t="shared" si="27"/>
        <v>2.2599999999999958</v>
      </c>
      <c r="F228" s="6">
        <f t="shared" ref="F228:G243" si="32">F227+H227*$B$2+0.5*J227*$B$2^2</f>
        <v>117.43304475316945</v>
      </c>
      <c r="G228" s="6">
        <f t="shared" si="32"/>
        <v>42.772760000000325</v>
      </c>
      <c r="H228" s="6">
        <f t="shared" ref="H228:I243" si="33">H227+J227*$B$2</f>
        <v>51.96152422706632</v>
      </c>
      <c r="I228" s="6">
        <f t="shared" si="33"/>
        <v>7.8520000000000802</v>
      </c>
      <c r="J228" s="6">
        <v>0</v>
      </c>
      <c r="K228" s="6">
        <v>-9.8000000000000007</v>
      </c>
    </row>
    <row r="229" spans="4:11" x14ac:dyDescent="0.3">
      <c r="D229" s="6">
        <v>228</v>
      </c>
      <c r="E229" s="6">
        <f t="shared" si="27"/>
        <v>2.2699999999999956</v>
      </c>
      <c r="F229" s="6">
        <f t="shared" si="32"/>
        <v>117.95265999544011</v>
      </c>
      <c r="G229" s="6">
        <f t="shared" si="32"/>
        <v>42.850790000000323</v>
      </c>
      <c r="H229" s="6">
        <f t="shared" si="33"/>
        <v>51.96152422706632</v>
      </c>
      <c r="I229" s="6">
        <f t="shared" si="33"/>
        <v>7.7540000000000804</v>
      </c>
      <c r="J229" s="6">
        <v>0</v>
      </c>
      <c r="K229" s="6">
        <v>-9.8000000000000007</v>
      </c>
    </row>
    <row r="230" spans="4:11" x14ac:dyDescent="0.3">
      <c r="D230" s="6">
        <v>229</v>
      </c>
      <c r="E230" s="6">
        <f t="shared" si="27"/>
        <v>2.2799999999999954</v>
      </c>
      <c r="F230" s="6">
        <f t="shared" si="32"/>
        <v>118.47227523771078</v>
      </c>
      <c r="G230" s="6">
        <f t="shared" si="32"/>
        <v>42.927840000000323</v>
      </c>
      <c r="H230" s="6">
        <f t="shared" si="33"/>
        <v>51.96152422706632</v>
      </c>
      <c r="I230" s="6">
        <f t="shared" si="33"/>
        <v>7.6560000000000805</v>
      </c>
      <c r="J230" s="6">
        <v>0</v>
      </c>
      <c r="K230" s="6">
        <v>-9.8000000000000007</v>
      </c>
    </row>
    <row r="231" spans="4:11" x14ac:dyDescent="0.3">
      <c r="D231" s="6">
        <v>230</v>
      </c>
      <c r="E231" s="6">
        <f t="shared" si="27"/>
        <v>2.2899999999999952</v>
      </c>
      <c r="F231" s="6">
        <f t="shared" si="32"/>
        <v>118.99189047998144</v>
      </c>
      <c r="G231" s="6">
        <f t="shared" si="32"/>
        <v>43.003910000000324</v>
      </c>
      <c r="H231" s="6">
        <f t="shared" si="33"/>
        <v>51.96152422706632</v>
      </c>
      <c r="I231" s="6">
        <f t="shared" si="33"/>
        <v>7.5580000000000807</v>
      </c>
      <c r="J231" s="6">
        <v>0</v>
      </c>
      <c r="K231" s="6">
        <v>-9.8000000000000007</v>
      </c>
    </row>
    <row r="232" spans="4:11" x14ac:dyDescent="0.3">
      <c r="D232" s="6">
        <v>231</v>
      </c>
      <c r="E232" s="6">
        <f t="shared" si="27"/>
        <v>2.2999999999999949</v>
      </c>
      <c r="F232" s="6">
        <f t="shared" si="32"/>
        <v>119.5115057222521</v>
      </c>
      <c r="G232" s="6">
        <f t="shared" si="32"/>
        <v>43.079000000000327</v>
      </c>
      <c r="H232" s="6">
        <f t="shared" si="33"/>
        <v>51.96152422706632</v>
      </c>
      <c r="I232" s="6">
        <f t="shared" si="33"/>
        <v>7.4600000000000808</v>
      </c>
      <c r="J232" s="6">
        <v>0</v>
      </c>
      <c r="K232" s="6">
        <v>-9.8000000000000007</v>
      </c>
    </row>
    <row r="233" spans="4:11" x14ac:dyDescent="0.3">
      <c r="D233" s="6">
        <v>232</v>
      </c>
      <c r="E233" s="6">
        <f t="shared" si="27"/>
        <v>2.3099999999999947</v>
      </c>
      <c r="F233" s="6">
        <f t="shared" si="32"/>
        <v>120.03112096452276</v>
      </c>
      <c r="G233" s="6">
        <f t="shared" si="32"/>
        <v>43.153110000000332</v>
      </c>
      <c r="H233" s="6">
        <f t="shared" si="33"/>
        <v>51.96152422706632</v>
      </c>
      <c r="I233" s="6">
        <f t="shared" si="33"/>
        <v>7.3620000000000809</v>
      </c>
      <c r="J233" s="6">
        <v>0</v>
      </c>
      <c r="K233" s="6">
        <v>-9.8000000000000007</v>
      </c>
    </row>
    <row r="234" spans="4:11" x14ac:dyDescent="0.3">
      <c r="D234" s="6">
        <v>233</v>
      </c>
      <c r="E234" s="6">
        <f t="shared" si="27"/>
        <v>2.3199999999999945</v>
      </c>
      <c r="F234" s="6">
        <f t="shared" si="32"/>
        <v>120.55073620679342</v>
      </c>
      <c r="G234" s="6">
        <f t="shared" si="32"/>
        <v>43.226240000000331</v>
      </c>
      <c r="H234" s="6">
        <f t="shared" si="33"/>
        <v>51.96152422706632</v>
      </c>
      <c r="I234" s="6">
        <f t="shared" si="33"/>
        <v>7.2640000000000811</v>
      </c>
      <c r="J234" s="6">
        <v>0</v>
      </c>
      <c r="K234" s="6">
        <v>-9.8000000000000007</v>
      </c>
    </row>
    <row r="235" spans="4:11" x14ac:dyDescent="0.3">
      <c r="D235" s="6">
        <v>234</v>
      </c>
      <c r="E235" s="6">
        <f t="shared" si="27"/>
        <v>2.3299999999999943</v>
      </c>
      <c r="F235" s="6">
        <f t="shared" si="32"/>
        <v>121.07035144906408</v>
      </c>
      <c r="G235" s="6">
        <f t="shared" si="32"/>
        <v>43.298390000000332</v>
      </c>
      <c r="H235" s="6">
        <f t="shared" si="33"/>
        <v>51.96152422706632</v>
      </c>
      <c r="I235" s="6">
        <f t="shared" si="33"/>
        <v>7.1660000000000812</v>
      </c>
      <c r="J235" s="6">
        <v>0</v>
      </c>
      <c r="K235" s="6">
        <v>-9.8000000000000007</v>
      </c>
    </row>
    <row r="236" spans="4:11" x14ac:dyDescent="0.3">
      <c r="D236" s="6">
        <v>235</v>
      </c>
      <c r="E236" s="6">
        <f t="shared" si="27"/>
        <v>2.3399999999999941</v>
      </c>
      <c r="F236" s="6">
        <f t="shared" si="32"/>
        <v>121.58996669133474</v>
      </c>
      <c r="G236" s="6">
        <f t="shared" si="32"/>
        <v>43.369560000000334</v>
      </c>
      <c r="H236" s="6">
        <f t="shared" si="33"/>
        <v>51.96152422706632</v>
      </c>
      <c r="I236" s="6">
        <f t="shared" si="33"/>
        <v>7.0680000000000813</v>
      </c>
      <c r="J236" s="6">
        <v>0</v>
      </c>
      <c r="K236" s="6">
        <v>-9.8000000000000007</v>
      </c>
    </row>
    <row r="237" spans="4:11" x14ac:dyDescent="0.3">
      <c r="D237" s="6">
        <v>236</v>
      </c>
      <c r="E237" s="6">
        <f t="shared" si="27"/>
        <v>2.3499999999999939</v>
      </c>
      <c r="F237" s="6">
        <f t="shared" si="32"/>
        <v>122.1095819336054</v>
      </c>
      <c r="G237" s="6">
        <f t="shared" si="32"/>
        <v>43.439750000000338</v>
      </c>
      <c r="H237" s="6">
        <f t="shared" si="33"/>
        <v>51.96152422706632</v>
      </c>
      <c r="I237" s="6">
        <f t="shared" si="33"/>
        <v>6.9700000000000815</v>
      </c>
      <c r="J237" s="6">
        <v>0</v>
      </c>
      <c r="K237" s="6">
        <v>-9.8000000000000007</v>
      </c>
    </row>
    <row r="238" spans="4:11" x14ac:dyDescent="0.3">
      <c r="D238" s="6">
        <v>237</v>
      </c>
      <c r="E238" s="6">
        <f t="shared" si="27"/>
        <v>2.3599999999999937</v>
      </c>
      <c r="F238" s="6">
        <f t="shared" si="32"/>
        <v>122.62919717587606</v>
      </c>
      <c r="G238" s="6">
        <f t="shared" si="32"/>
        <v>43.508960000000336</v>
      </c>
      <c r="H238" s="6">
        <f t="shared" si="33"/>
        <v>51.96152422706632</v>
      </c>
      <c r="I238" s="6">
        <f t="shared" si="33"/>
        <v>6.8720000000000816</v>
      </c>
      <c r="J238" s="6">
        <v>0</v>
      </c>
      <c r="K238" s="6">
        <v>-9.8000000000000007</v>
      </c>
    </row>
    <row r="239" spans="4:11" x14ac:dyDescent="0.3">
      <c r="D239" s="6">
        <v>238</v>
      </c>
      <c r="E239" s="6">
        <f t="shared" si="27"/>
        <v>2.3699999999999934</v>
      </c>
      <c r="F239" s="6">
        <f t="shared" si="32"/>
        <v>123.14881241814672</v>
      </c>
      <c r="G239" s="6">
        <f t="shared" si="32"/>
        <v>43.577190000000336</v>
      </c>
      <c r="H239" s="6">
        <f t="shared" si="33"/>
        <v>51.96152422706632</v>
      </c>
      <c r="I239" s="6">
        <f t="shared" si="33"/>
        <v>6.7740000000000817</v>
      </c>
      <c r="J239" s="6">
        <v>0</v>
      </c>
      <c r="K239" s="6">
        <v>-9.8000000000000007</v>
      </c>
    </row>
    <row r="240" spans="4:11" x14ac:dyDescent="0.3">
      <c r="D240" s="6">
        <v>239</v>
      </c>
      <c r="E240" s="6">
        <f t="shared" si="27"/>
        <v>2.3799999999999932</v>
      </c>
      <c r="F240" s="6">
        <f t="shared" si="32"/>
        <v>123.66842766041738</v>
      </c>
      <c r="G240" s="6">
        <f t="shared" si="32"/>
        <v>43.644440000000337</v>
      </c>
      <c r="H240" s="6">
        <f t="shared" si="33"/>
        <v>51.96152422706632</v>
      </c>
      <c r="I240" s="6">
        <f t="shared" si="33"/>
        <v>6.6760000000000819</v>
      </c>
      <c r="J240" s="6">
        <v>0</v>
      </c>
      <c r="K240" s="6">
        <v>-9.8000000000000007</v>
      </c>
    </row>
    <row r="241" spans="4:11" x14ac:dyDescent="0.3">
      <c r="D241" s="6">
        <v>240</v>
      </c>
      <c r="E241" s="6">
        <f t="shared" si="27"/>
        <v>2.389999999999993</v>
      </c>
      <c r="F241" s="6">
        <f t="shared" si="32"/>
        <v>124.18804290268804</v>
      </c>
      <c r="G241" s="6">
        <f t="shared" si="32"/>
        <v>43.71071000000034</v>
      </c>
      <c r="H241" s="6">
        <f t="shared" si="33"/>
        <v>51.96152422706632</v>
      </c>
      <c r="I241" s="6">
        <f t="shared" si="33"/>
        <v>6.578000000000082</v>
      </c>
      <c r="J241" s="6">
        <v>0</v>
      </c>
      <c r="K241" s="6">
        <v>-9.8000000000000007</v>
      </c>
    </row>
    <row r="242" spans="4:11" x14ac:dyDescent="0.3">
      <c r="D242" s="6">
        <v>241</v>
      </c>
      <c r="E242" s="6">
        <f t="shared" si="27"/>
        <v>2.3999999999999928</v>
      </c>
      <c r="F242" s="6">
        <f t="shared" si="32"/>
        <v>124.7076581449587</v>
      </c>
      <c r="G242" s="6">
        <f t="shared" si="32"/>
        <v>43.776000000000344</v>
      </c>
      <c r="H242" s="6">
        <f t="shared" si="33"/>
        <v>51.96152422706632</v>
      </c>
      <c r="I242" s="6">
        <f t="shared" si="33"/>
        <v>6.4800000000000821</v>
      </c>
      <c r="J242" s="6">
        <v>0</v>
      </c>
      <c r="K242" s="6">
        <v>-9.8000000000000007</v>
      </c>
    </row>
    <row r="243" spans="4:11" x14ac:dyDescent="0.3">
      <c r="D243" s="6">
        <v>242</v>
      </c>
      <c r="E243" s="6">
        <f t="shared" si="27"/>
        <v>2.4099999999999926</v>
      </c>
      <c r="F243" s="6">
        <f t="shared" si="32"/>
        <v>125.22727338722936</v>
      </c>
      <c r="G243" s="6">
        <f t="shared" si="32"/>
        <v>43.840310000000343</v>
      </c>
      <c r="H243" s="6">
        <f t="shared" si="33"/>
        <v>51.96152422706632</v>
      </c>
      <c r="I243" s="6">
        <f t="shared" si="33"/>
        <v>6.3820000000000823</v>
      </c>
      <c r="J243" s="6">
        <v>0</v>
      </c>
      <c r="K243" s="6">
        <v>-9.8000000000000007</v>
      </c>
    </row>
    <row r="244" spans="4:11" x14ac:dyDescent="0.3">
      <c r="D244" s="6">
        <v>243</v>
      </c>
      <c r="E244" s="6">
        <f t="shared" si="27"/>
        <v>2.4199999999999924</v>
      </c>
      <c r="F244" s="6">
        <f t="shared" ref="F244:G259" si="34">F243+H243*$B$2+0.5*J243*$B$2^2</f>
        <v>125.74688862950002</v>
      </c>
      <c r="G244" s="6">
        <f t="shared" si="34"/>
        <v>43.903640000000344</v>
      </c>
      <c r="H244" s="6">
        <f t="shared" ref="H244:I259" si="35">H243+J243*$B$2</f>
        <v>51.96152422706632</v>
      </c>
      <c r="I244" s="6">
        <f t="shared" si="35"/>
        <v>6.2840000000000824</v>
      </c>
      <c r="J244" s="6">
        <v>0</v>
      </c>
      <c r="K244" s="6">
        <v>-9.8000000000000007</v>
      </c>
    </row>
    <row r="245" spans="4:11" x14ac:dyDescent="0.3">
      <c r="D245" s="6">
        <v>244</v>
      </c>
      <c r="E245" s="6">
        <f t="shared" si="27"/>
        <v>2.4299999999999922</v>
      </c>
      <c r="F245" s="6">
        <f t="shared" si="34"/>
        <v>126.26650387177068</v>
      </c>
      <c r="G245" s="6">
        <f t="shared" si="34"/>
        <v>43.965990000000346</v>
      </c>
      <c r="H245" s="6">
        <f t="shared" si="35"/>
        <v>51.96152422706632</v>
      </c>
      <c r="I245" s="6">
        <f t="shared" si="35"/>
        <v>6.1860000000000825</v>
      </c>
      <c r="J245" s="6">
        <v>0</v>
      </c>
      <c r="K245" s="6">
        <v>-9.8000000000000007</v>
      </c>
    </row>
    <row r="246" spans="4:11" x14ac:dyDescent="0.3">
      <c r="D246" s="6">
        <v>245</v>
      </c>
      <c r="E246" s="6">
        <f t="shared" si="27"/>
        <v>2.439999999999992</v>
      </c>
      <c r="F246" s="6">
        <f t="shared" si="34"/>
        <v>126.78611911404134</v>
      </c>
      <c r="G246" s="6">
        <f t="shared" si="34"/>
        <v>44.02736000000035</v>
      </c>
      <c r="H246" s="6">
        <f t="shared" si="35"/>
        <v>51.96152422706632</v>
      </c>
      <c r="I246" s="6">
        <f t="shared" si="35"/>
        <v>6.0880000000000827</v>
      </c>
      <c r="J246" s="6">
        <v>0</v>
      </c>
      <c r="K246" s="6">
        <v>-9.8000000000000007</v>
      </c>
    </row>
    <row r="247" spans="4:11" x14ac:dyDescent="0.3">
      <c r="D247" s="6">
        <v>246</v>
      </c>
      <c r="E247" s="6">
        <f t="shared" si="27"/>
        <v>2.4499999999999917</v>
      </c>
      <c r="F247" s="6">
        <f t="shared" si="34"/>
        <v>127.305734356312</v>
      </c>
      <c r="G247" s="6">
        <f t="shared" si="34"/>
        <v>44.087750000000348</v>
      </c>
      <c r="H247" s="6">
        <f t="shared" si="35"/>
        <v>51.96152422706632</v>
      </c>
      <c r="I247" s="6">
        <f t="shared" si="35"/>
        <v>5.9900000000000828</v>
      </c>
      <c r="J247" s="6">
        <v>0</v>
      </c>
      <c r="K247" s="6">
        <v>-9.8000000000000007</v>
      </c>
    </row>
    <row r="248" spans="4:11" x14ac:dyDescent="0.3">
      <c r="D248" s="6">
        <v>247</v>
      </c>
      <c r="E248" s="6">
        <f t="shared" si="27"/>
        <v>2.4599999999999915</v>
      </c>
      <c r="F248" s="6">
        <f t="shared" si="34"/>
        <v>127.82534959858266</v>
      </c>
      <c r="G248" s="6">
        <f t="shared" si="34"/>
        <v>44.147160000000348</v>
      </c>
      <c r="H248" s="6">
        <f t="shared" si="35"/>
        <v>51.96152422706632</v>
      </c>
      <c r="I248" s="6">
        <f t="shared" si="35"/>
        <v>5.8920000000000829</v>
      </c>
      <c r="J248" s="6">
        <v>0</v>
      </c>
      <c r="K248" s="6">
        <v>-9.8000000000000007</v>
      </c>
    </row>
    <row r="249" spans="4:11" x14ac:dyDescent="0.3">
      <c r="D249" s="6">
        <v>248</v>
      </c>
      <c r="E249" s="6">
        <f t="shared" si="27"/>
        <v>2.4699999999999913</v>
      </c>
      <c r="F249" s="6">
        <f t="shared" si="34"/>
        <v>128.34496484085332</v>
      </c>
      <c r="G249" s="6">
        <f t="shared" si="34"/>
        <v>44.205590000000349</v>
      </c>
      <c r="H249" s="6">
        <f t="shared" si="35"/>
        <v>51.96152422706632</v>
      </c>
      <c r="I249" s="6">
        <f t="shared" si="35"/>
        <v>5.7940000000000831</v>
      </c>
      <c r="J249" s="6">
        <v>0</v>
      </c>
      <c r="K249" s="6">
        <v>-9.8000000000000007</v>
      </c>
    </row>
    <row r="250" spans="4:11" x14ac:dyDescent="0.3">
      <c r="D250" s="6">
        <v>249</v>
      </c>
      <c r="E250" s="6">
        <f t="shared" si="27"/>
        <v>2.4799999999999911</v>
      </c>
      <c r="F250" s="6">
        <f t="shared" si="34"/>
        <v>128.864580083124</v>
      </c>
      <c r="G250" s="6">
        <f t="shared" si="34"/>
        <v>44.263040000000352</v>
      </c>
      <c r="H250" s="6">
        <f t="shared" si="35"/>
        <v>51.96152422706632</v>
      </c>
      <c r="I250" s="6">
        <f t="shared" si="35"/>
        <v>5.6960000000000832</v>
      </c>
      <c r="J250" s="6">
        <v>0</v>
      </c>
      <c r="K250" s="6">
        <v>-9.8000000000000007</v>
      </c>
    </row>
    <row r="251" spans="4:11" x14ac:dyDescent="0.3">
      <c r="D251" s="6">
        <v>250</v>
      </c>
      <c r="E251" s="6">
        <f t="shared" si="27"/>
        <v>2.4899999999999909</v>
      </c>
      <c r="F251" s="6">
        <f t="shared" si="34"/>
        <v>129.38419532539467</v>
      </c>
      <c r="G251" s="6">
        <f t="shared" si="34"/>
        <v>44.319510000000356</v>
      </c>
      <c r="H251" s="6">
        <f t="shared" si="35"/>
        <v>51.96152422706632</v>
      </c>
      <c r="I251" s="6">
        <f t="shared" si="35"/>
        <v>5.5980000000000834</v>
      </c>
      <c r="J251" s="6">
        <v>0</v>
      </c>
      <c r="K251" s="6">
        <v>-9.8000000000000007</v>
      </c>
    </row>
    <row r="252" spans="4:11" x14ac:dyDescent="0.3">
      <c r="D252" s="6">
        <v>251</v>
      </c>
      <c r="E252" s="6">
        <f t="shared" si="27"/>
        <v>2.4999999999999907</v>
      </c>
      <c r="F252" s="6">
        <f t="shared" si="34"/>
        <v>129.90381056766535</v>
      </c>
      <c r="G252" s="6">
        <f t="shared" si="34"/>
        <v>44.375000000000355</v>
      </c>
      <c r="H252" s="6">
        <f t="shared" si="35"/>
        <v>51.96152422706632</v>
      </c>
      <c r="I252" s="6">
        <f t="shared" si="35"/>
        <v>5.5000000000000835</v>
      </c>
      <c r="J252" s="6">
        <v>0</v>
      </c>
      <c r="K252" s="6">
        <v>-9.8000000000000007</v>
      </c>
    </row>
    <row r="253" spans="4:11" x14ac:dyDescent="0.3">
      <c r="D253" s="6">
        <v>252</v>
      </c>
      <c r="E253" s="6">
        <f t="shared" si="27"/>
        <v>2.5099999999999905</v>
      </c>
      <c r="F253" s="6">
        <f t="shared" si="34"/>
        <v>130.42342580993602</v>
      </c>
      <c r="G253" s="6">
        <f t="shared" si="34"/>
        <v>44.429510000000356</v>
      </c>
      <c r="H253" s="6">
        <f t="shared" si="35"/>
        <v>51.96152422706632</v>
      </c>
      <c r="I253" s="6">
        <f t="shared" si="35"/>
        <v>5.4020000000000836</v>
      </c>
      <c r="J253" s="6">
        <v>0</v>
      </c>
      <c r="K253" s="6">
        <v>-9.8000000000000007</v>
      </c>
    </row>
    <row r="254" spans="4:11" x14ac:dyDescent="0.3">
      <c r="D254" s="6">
        <v>253</v>
      </c>
      <c r="E254" s="6">
        <f t="shared" si="27"/>
        <v>2.5199999999999902</v>
      </c>
      <c r="F254" s="6">
        <f t="shared" si="34"/>
        <v>130.94304105220669</v>
      </c>
      <c r="G254" s="6">
        <f t="shared" si="34"/>
        <v>44.483040000000358</v>
      </c>
      <c r="H254" s="6">
        <f t="shared" si="35"/>
        <v>51.96152422706632</v>
      </c>
      <c r="I254" s="6">
        <f t="shared" si="35"/>
        <v>5.3040000000000838</v>
      </c>
      <c r="J254" s="6">
        <v>0</v>
      </c>
      <c r="K254" s="6">
        <v>-9.8000000000000007</v>
      </c>
    </row>
    <row r="255" spans="4:11" x14ac:dyDescent="0.3">
      <c r="D255" s="6">
        <v>254</v>
      </c>
      <c r="E255" s="6">
        <f t="shared" si="27"/>
        <v>2.52999999999999</v>
      </c>
      <c r="F255" s="6">
        <f t="shared" si="34"/>
        <v>131.46265629447737</v>
      </c>
      <c r="G255" s="6">
        <f t="shared" si="34"/>
        <v>44.535590000000361</v>
      </c>
      <c r="H255" s="6">
        <f t="shared" si="35"/>
        <v>51.96152422706632</v>
      </c>
      <c r="I255" s="6">
        <f t="shared" si="35"/>
        <v>5.2060000000000839</v>
      </c>
      <c r="J255" s="6">
        <v>0</v>
      </c>
      <c r="K255" s="6">
        <v>-9.8000000000000007</v>
      </c>
    </row>
    <row r="256" spans="4:11" x14ac:dyDescent="0.3">
      <c r="D256" s="6">
        <v>255</v>
      </c>
      <c r="E256" s="6">
        <f t="shared" si="27"/>
        <v>2.5399999999999898</v>
      </c>
      <c r="F256" s="6">
        <f t="shared" si="34"/>
        <v>131.98227153674804</v>
      </c>
      <c r="G256" s="6">
        <f t="shared" si="34"/>
        <v>44.58716000000036</v>
      </c>
      <c r="H256" s="6">
        <f t="shared" si="35"/>
        <v>51.96152422706632</v>
      </c>
      <c r="I256" s="6">
        <f t="shared" si="35"/>
        <v>5.108000000000084</v>
      </c>
      <c r="J256" s="6">
        <v>0</v>
      </c>
      <c r="K256" s="6">
        <v>-9.8000000000000007</v>
      </c>
    </row>
    <row r="257" spans="4:11" x14ac:dyDescent="0.3">
      <c r="D257" s="6">
        <v>256</v>
      </c>
      <c r="E257" s="6">
        <f t="shared" si="27"/>
        <v>2.5499999999999896</v>
      </c>
      <c r="F257" s="6">
        <f t="shared" si="34"/>
        <v>132.50188677901872</v>
      </c>
      <c r="G257" s="6">
        <f t="shared" si="34"/>
        <v>44.637750000000359</v>
      </c>
      <c r="H257" s="6">
        <f t="shared" si="35"/>
        <v>51.96152422706632</v>
      </c>
      <c r="I257" s="6">
        <f t="shared" si="35"/>
        <v>5.0100000000000842</v>
      </c>
      <c r="J257" s="6">
        <v>0</v>
      </c>
      <c r="K257" s="6">
        <v>-9.8000000000000007</v>
      </c>
    </row>
    <row r="258" spans="4:11" x14ac:dyDescent="0.3">
      <c r="D258" s="6">
        <v>257</v>
      </c>
      <c r="E258" s="6">
        <f t="shared" si="27"/>
        <v>2.5599999999999894</v>
      </c>
      <c r="F258" s="6">
        <f t="shared" si="34"/>
        <v>133.02150202128939</v>
      </c>
      <c r="G258" s="6">
        <f t="shared" si="34"/>
        <v>44.687360000000361</v>
      </c>
      <c r="H258" s="6">
        <f t="shared" si="35"/>
        <v>51.96152422706632</v>
      </c>
      <c r="I258" s="6">
        <f t="shared" si="35"/>
        <v>4.9120000000000843</v>
      </c>
      <c r="J258" s="6">
        <v>0</v>
      </c>
      <c r="K258" s="6">
        <v>-9.8000000000000007</v>
      </c>
    </row>
    <row r="259" spans="4:11" x14ac:dyDescent="0.3">
      <c r="D259" s="6">
        <v>258</v>
      </c>
      <c r="E259" s="6">
        <f t="shared" si="27"/>
        <v>2.5699999999999892</v>
      </c>
      <c r="F259" s="6">
        <f t="shared" si="34"/>
        <v>133.54111726356007</v>
      </c>
      <c r="G259" s="6">
        <f t="shared" si="34"/>
        <v>44.735990000000363</v>
      </c>
      <c r="H259" s="6">
        <f t="shared" si="35"/>
        <v>51.96152422706632</v>
      </c>
      <c r="I259" s="6">
        <f t="shared" si="35"/>
        <v>4.8140000000000844</v>
      </c>
      <c r="J259" s="6">
        <v>0</v>
      </c>
      <c r="K259" s="6">
        <v>-9.8000000000000007</v>
      </c>
    </row>
    <row r="260" spans="4:11" x14ac:dyDescent="0.3">
      <c r="D260" s="6">
        <v>259</v>
      </c>
      <c r="E260" s="6">
        <f t="shared" ref="E260:E323" si="36">$B$2+E259</f>
        <v>2.579999999999989</v>
      </c>
      <c r="F260" s="6">
        <f t="shared" ref="F260:G275" si="37">F259+H259*$B$2+0.5*J259*$B$2^2</f>
        <v>134.06073250583074</v>
      </c>
      <c r="G260" s="6">
        <f t="shared" si="37"/>
        <v>44.783640000000368</v>
      </c>
      <c r="H260" s="6">
        <f t="shared" ref="H260:I275" si="38">H259+J259*$B$2</f>
        <v>51.96152422706632</v>
      </c>
      <c r="I260" s="6">
        <f t="shared" si="38"/>
        <v>4.7160000000000846</v>
      </c>
      <c r="J260" s="6">
        <v>0</v>
      </c>
      <c r="K260" s="6">
        <v>-9.8000000000000007</v>
      </c>
    </row>
    <row r="261" spans="4:11" x14ac:dyDescent="0.3">
      <c r="D261" s="6">
        <v>260</v>
      </c>
      <c r="E261" s="6">
        <f t="shared" si="36"/>
        <v>2.5899999999999888</v>
      </c>
      <c r="F261" s="6">
        <f t="shared" si="37"/>
        <v>134.58034774810142</v>
      </c>
      <c r="G261" s="6">
        <f t="shared" si="37"/>
        <v>44.830310000000367</v>
      </c>
      <c r="H261" s="6">
        <f t="shared" si="38"/>
        <v>51.96152422706632</v>
      </c>
      <c r="I261" s="6">
        <f t="shared" si="38"/>
        <v>4.6180000000000847</v>
      </c>
      <c r="J261" s="6">
        <v>0</v>
      </c>
      <c r="K261" s="6">
        <v>-9.8000000000000007</v>
      </c>
    </row>
    <row r="262" spans="4:11" x14ac:dyDescent="0.3">
      <c r="D262" s="6">
        <v>261</v>
      </c>
      <c r="E262" s="6">
        <f t="shared" si="36"/>
        <v>2.5999999999999885</v>
      </c>
      <c r="F262" s="6">
        <f t="shared" si="37"/>
        <v>135.09996299037209</v>
      </c>
      <c r="G262" s="6">
        <f t="shared" si="37"/>
        <v>44.876000000000367</v>
      </c>
      <c r="H262" s="6">
        <f t="shared" si="38"/>
        <v>51.96152422706632</v>
      </c>
      <c r="I262" s="6">
        <f t="shared" si="38"/>
        <v>4.5200000000000848</v>
      </c>
      <c r="J262" s="6">
        <v>0</v>
      </c>
      <c r="K262" s="6">
        <v>-9.8000000000000007</v>
      </c>
    </row>
    <row r="263" spans="4:11" x14ac:dyDescent="0.3">
      <c r="D263" s="6">
        <v>262</v>
      </c>
      <c r="E263" s="6">
        <f t="shared" si="36"/>
        <v>2.6099999999999883</v>
      </c>
      <c r="F263" s="6">
        <f t="shared" si="37"/>
        <v>135.61957823264277</v>
      </c>
      <c r="G263" s="6">
        <f t="shared" si="37"/>
        <v>44.920710000000369</v>
      </c>
      <c r="H263" s="6">
        <f t="shared" si="38"/>
        <v>51.96152422706632</v>
      </c>
      <c r="I263" s="6">
        <f t="shared" si="38"/>
        <v>4.422000000000085</v>
      </c>
      <c r="J263" s="6">
        <v>0</v>
      </c>
      <c r="K263" s="6">
        <v>-9.8000000000000007</v>
      </c>
    </row>
    <row r="264" spans="4:11" x14ac:dyDescent="0.3">
      <c r="D264" s="6">
        <v>263</v>
      </c>
      <c r="E264" s="6">
        <f t="shared" si="36"/>
        <v>2.6199999999999881</v>
      </c>
      <c r="F264" s="6">
        <f t="shared" si="37"/>
        <v>136.13919347491344</v>
      </c>
      <c r="G264" s="6">
        <f t="shared" si="37"/>
        <v>44.964440000000373</v>
      </c>
      <c r="H264" s="6">
        <f t="shared" si="38"/>
        <v>51.96152422706632</v>
      </c>
      <c r="I264" s="6">
        <f t="shared" si="38"/>
        <v>4.3240000000000851</v>
      </c>
      <c r="J264" s="6">
        <v>0</v>
      </c>
      <c r="K264" s="6">
        <v>-9.8000000000000007</v>
      </c>
    </row>
    <row r="265" spans="4:11" x14ac:dyDescent="0.3">
      <c r="D265" s="6">
        <v>264</v>
      </c>
      <c r="E265" s="6">
        <f t="shared" si="36"/>
        <v>2.6299999999999879</v>
      </c>
      <c r="F265" s="6">
        <f t="shared" si="37"/>
        <v>136.65880871718412</v>
      </c>
      <c r="G265" s="6">
        <f t="shared" si="37"/>
        <v>45.007190000000378</v>
      </c>
      <c r="H265" s="6">
        <f t="shared" si="38"/>
        <v>51.96152422706632</v>
      </c>
      <c r="I265" s="6">
        <f t="shared" si="38"/>
        <v>4.2260000000000852</v>
      </c>
      <c r="J265" s="6">
        <v>0</v>
      </c>
      <c r="K265" s="6">
        <v>-9.8000000000000007</v>
      </c>
    </row>
    <row r="266" spans="4:11" x14ac:dyDescent="0.3">
      <c r="D266" s="6">
        <v>265</v>
      </c>
      <c r="E266" s="6">
        <f t="shared" si="36"/>
        <v>2.6399999999999877</v>
      </c>
      <c r="F266" s="6">
        <f t="shared" si="37"/>
        <v>137.17842395945479</v>
      </c>
      <c r="G266" s="6">
        <f t="shared" si="37"/>
        <v>45.048960000000378</v>
      </c>
      <c r="H266" s="6">
        <f t="shared" si="38"/>
        <v>51.96152422706632</v>
      </c>
      <c r="I266" s="6">
        <f t="shared" si="38"/>
        <v>4.1280000000000854</v>
      </c>
      <c r="J266" s="6">
        <v>0</v>
      </c>
      <c r="K266" s="6">
        <v>-9.8000000000000007</v>
      </c>
    </row>
    <row r="267" spans="4:11" x14ac:dyDescent="0.3">
      <c r="D267" s="6">
        <v>266</v>
      </c>
      <c r="E267" s="6">
        <f t="shared" si="36"/>
        <v>2.6499999999999875</v>
      </c>
      <c r="F267" s="6">
        <f t="shared" si="37"/>
        <v>137.69803920172546</v>
      </c>
      <c r="G267" s="6">
        <f t="shared" si="37"/>
        <v>45.089750000000379</v>
      </c>
      <c r="H267" s="6">
        <f t="shared" si="38"/>
        <v>51.96152422706632</v>
      </c>
      <c r="I267" s="6">
        <f t="shared" si="38"/>
        <v>4.0300000000000855</v>
      </c>
      <c r="J267" s="6">
        <v>0</v>
      </c>
      <c r="K267" s="6">
        <v>-9.8000000000000007</v>
      </c>
    </row>
    <row r="268" spans="4:11" x14ac:dyDescent="0.3">
      <c r="D268" s="6">
        <v>267</v>
      </c>
      <c r="E268" s="6">
        <f t="shared" si="36"/>
        <v>2.6599999999999873</v>
      </c>
      <c r="F268" s="6">
        <f t="shared" si="37"/>
        <v>138.21765444399614</v>
      </c>
      <c r="G268" s="6">
        <f t="shared" si="37"/>
        <v>45.129560000000382</v>
      </c>
      <c r="H268" s="6">
        <f t="shared" si="38"/>
        <v>51.96152422706632</v>
      </c>
      <c r="I268" s="6">
        <f t="shared" si="38"/>
        <v>3.9320000000000856</v>
      </c>
      <c r="J268" s="6">
        <v>0</v>
      </c>
      <c r="K268" s="6">
        <v>-9.8000000000000007</v>
      </c>
    </row>
    <row r="269" spans="4:11" x14ac:dyDescent="0.3">
      <c r="D269" s="6">
        <v>268</v>
      </c>
      <c r="E269" s="6">
        <f t="shared" si="36"/>
        <v>2.6699999999999871</v>
      </c>
      <c r="F269" s="6">
        <f t="shared" si="37"/>
        <v>138.73726968626681</v>
      </c>
      <c r="G269" s="6">
        <f t="shared" si="37"/>
        <v>45.168390000000386</v>
      </c>
      <c r="H269" s="6">
        <f t="shared" si="38"/>
        <v>51.96152422706632</v>
      </c>
      <c r="I269" s="6">
        <f t="shared" si="38"/>
        <v>3.8340000000000858</v>
      </c>
      <c r="J269" s="6">
        <v>0</v>
      </c>
      <c r="K269" s="6">
        <v>-9.8000000000000007</v>
      </c>
    </row>
    <row r="270" spans="4:11" x14ac:dyDescent="0.3">
      <c r="D270" s="6">
        <v>269</v>
      </c>
      <c r="E270" s="6">
        <f t="shared" si="36"/>
        <v>2.6799999999999868</v>
      </c>
      <c r="F270" s="6">
        <f t="shared" si="37"/>
        <v>139.25688492853749</v>
      </c>
      <c r="G270" s="6">
        <f t="shared" si="37"/>
        <v>45.206240000000385</v>
      </c>
      <c r="H270" s="6">
        <f t="shared" si="38"/>
        <v>51.96152422706632</v>
      </c>
      <c r="I270" s="6">
        <f t="shared" si="38"/>
        <v>3.7360000000000859</v>
      </c>
      <c r="J270" s="6">
        <v>0</v>
      </c>
      <c r="K270" s="6">
        <v>-9.8000000000000007</v>
      </c>
    </row>
    <row r="271" spans="4:11" x14ac:dyDescent="0.3">
      <c r="D271" s="6">
        <v>270</v>
      </c>
      <c r="E271" s="6">
        <f t="shared" si="36"/>
        <v>2.6899999999999866</v>
      </c>
      <c r="F271" s="6">
        <f t="shared" si="37"/>
        <v>139.77650017080816</v>
      </c>
      <c r="G271" s="6">
        <f t="shared" si="37"/>
        <v>45.243110000000385</v>
      </c>
      <c r="H271" s="6">
        <f t="shared" si="38"/>
        <v>51.96152422706632</v>
      </c>
      <c r="I271" s="6">
        <f t="shared" si="38"/>
        <v>3.6380000000000861</v>
      </c>
      <c r="J271" s="6">
        <v>0</v>
      </c>
      <c r="K271" s="6">
        <v>-9.8000000000000007</v>
      </c>
    </row>
    <row r="272" spans="4:11" x14ac:dyDescent="0.3">
      <c r="D272" s="6">
        <v>271</v>
      </c>
      <c r="E272" s="6">
        <f t="shared" si="36"/>
        <v>2.6999999999999864</v>
      </c>
      <c r="F272" s="6">
        <f t="shared" si="37"/>
        <v>140.29611541307884</v>
      </c>
      <c r="G272" s="6">
        <f t="shared" si="37"/>
        <v>45.279000000000387</v>
      </c>
      <c r="H272" s="6">
        <f t="shared" si="38"/>
        <v>51.96152422706632</v>
      </c>
      <c r="I272" s="6">
        <f t="shared" si="38"/>
        <v>3.5400000000000862</v>
      </c>
      <c r="J272" s="6">
        <v>0</v>
      </c>
      <c r="K272" s="6">
        <v>-9.8000000000000007</v>
      </c>
    </row>
    <row r="273" spans="4:11" x14ac:dyDescent="0.3">
      <c r="D273" s="6">
        <v>272</v>
      </c>
      <c r="E273" s="6">
        <f t="shared" si="36"/>
        <v>2.7099999999999862</v>
      </c>
      <c r="F273" s="6">
        <f t="shared" si="37"/>
        <v>140.81573065534951</v>
      </c>
      <c r="G273" s="6">
        <f t="shared" si="37"/>
        <v>45.313910000000391</v>
      </c>
      <c r="H273" s="6">
        <f t="shared" si="38"/>
        <v>51.96152422706632</v>
      </c>
      <c r="I273" s="6">
        <f t="shared" si="38"/>
        <v>3.4420000000000863</v>
      </c>
      <c r="J273" s="6">
        <v>0</v>
      </c>
      <c r="K273" s="6">
        <v>-9.8000000000000007</v>
      </c>
    </row>
    <row r="274" spans="4:11" x14ac:dyDescent="0.3">
      <c r="D274" s="6">
        <v>273</v>
      </c>
      <c r="E274" s="6">
        <f t="shared" si="36"/>
        <v>2.719999999999986</v>
      </c>
      <c r="F274" s="6">
        <f t="shared" si="37"/>
        <v>141.33534589762019</v>
      </c>
      <c r="G274" s="6">
        <f t="shared" si="37"/>
        <v>45.347840000000396</v>
      </c>
      <c r="H274" s="6">
        <f t="shared" si="38"/>
        <v>51.96152422706632</v>
      </c>
      <c r="I274" s="6">
        <f t="shared" si="38"/>
        <v>3.3440000000000865</v>
      </c>
      <c r="J274" s="6">
        <v>0</v>
      </c>
      <c r="K274" s="6">
        <v>-9.8000000000000007</v>
      </c>
    </row>
    <row r="275" spans="4:11" x14ac:dyDescent="0.3">
      <c r="D275" s="6">
        <v>274</v>
      </c>
      <c r="E275" s="6">
        <f t="shared" si="36"/>
        <v>2.7299999999999858</v>
      </c>
      <c r="F275" s="6">
        <f t="shared" si="37"/>
        <v>141.85496113989086</v>
      </c>
      <c r="G275" s="6">
        <f t="shared" si="37"/>
        <v>45.380790000000395</v>
      </c>
      <c r="H275" s="6">
        <f t="shared" si="38"/>
        <v>51.96152422706632</v>
      </c>
      <c r="I275" s="6">
        <f t="shared" si="38"/>
        <v>3.2460000000000866</v>
      </c>
      <c r="J275" s="6">
        <v>0</v>
      </c>
      <c r="K275" s="6">
        <v>-9.8000000000000007</v>
      </c>
    </row>
    <row r="276" spans="4:11" x14ac:dyDescent="0.3">
      <c r="D276" s="6">
        <v>275</v>
      </c>
      <c r="E276" s="6">
        <f t="shared" si="36"/>
        <v>2.7399999999999856</v>
      </c>
      <c r="F276" s="6">
        <f t="shared" ref="F276:G291" si="39">F275+H275*$B$2+0.5*J275*$B$2^2</f>
        <v>142.37457638216154</v>
      </c>
      <c r="G276" s="6">
        <f t="shared" si="39"/>
        <v>45.412760000000397</v>
      </c>
      <c r="H276" s="6">
        <f t="shared" ref="H276:I291" si="40">H275+J275*$B$2</f>
        <v>51.96152422706632</v>
      </c>
      <c r="I276" s="6">
        <f t="shared" si="40"/>
        <v>3.1480000000000867</v>
      </c>
      <c r="J276" s="6">
        <v>0</v>
      </c>
      <c r="K276" s="6">
        <v>-9.8000000000000007</v>
      </c>
    </row>
    <row r="277" spans="4:11" x14ac:dyDescent="0.3">
      <c r="D277" s="6">
        <v>276</v>
      </c>
      <c r="E277" s="6">
        <f t="shared" si="36"/>
        <v>2.7499999999999853</v>
      </c>
      <c r="F277" s="6">
        <f t="shared" si="39"/>
        <v>142.89419162443221</v>
      </c>
      <c r="G277" s="6">
        <f t="shared" si="39"/>
        <v>45.443750000000399</v>
      </c>
      <c r="H277" s="6">
        <f t="shared" si="40"/>
        <v>51.96152422706632</v>
      </c>
      <c r="I277" s="6">
        <f t="shared" si="40"/>
        <v>3.0500000000000869</v>
      </c>
      <c r="J277" s="6">
        <v>0</v>
      </c>
      <c r="K277" s="6">
        <v>-9.8000000000000007</v>
      </c>
    </row>
    <row r="278" spans="4:11" x14ac:dyDescent="0.3">
      <c r="D278" s="6">
        <v>277</v>
      </c>
      <c r="E278" s="6">
        <f t="shared" si="36"/>
        <v>2.7599999999999851</v>
      </c>
      <c r="F278" s="6">
        <f t="shared" si="39"/>
        <v>143.41380686670288</v>
      </c>
      <c r="G278" s="6">
        <f t="shared" si="39"/>
        <v>45.473760000000404</v>
      </c>
      <c r="H278" s="6">
        <f t="shared" si="40"/>
        <v>51.96152422706632</v>
      </c>
      <c r="I278" s="6">
        <f t="shared" si="40"/>
        <v>2.952000000000087</v>
      </c>
      <c r="J278" s="6">
        <v>0</v>
      </c>
      <c r="K278" s="6">
        <v>-9.8000000000000007</v>
      </c>
    </row>
    <row r="279" spans="4:11" x14ac:dyDescent="0.3">
      <c r="D279" s="6">
        <v>278</v>
      </c>
      <c r="E279" s="6">
        <f t="shared" si="36"/>
        <v>2.7699999999999849</v>
      </c>
      <c r="F279" s="6">
        <f t="shared" si="39"/>
        <v>143.93342210897356</v>
      </c>
      <c r="G279" s="6">
        <f t="shared" si="39"/>
        <v>45.502790000000402</v>
      </c>
      <c r="H279" s="6">
        <f t="shared" si="40"/>
        <v>51.96152422706632</v>
      </c>
      <c r="I279" s="6">
        <f t="shared" si="40"/>
        <v>2.8540000000000871</v>
      </c>
      <c r="J279" s="6">
        <v>0</v>
      </c>
      <c r="K279" s="6">
        <v>-9.8000000000000007</v>
      </c>
    </row>
    <row r="280" spans="4:11" x14ac:dyDescent="0.3">
      <c r="D280" s="6">
        <v>279</v>
      </c>
      <c r="E280" s="6">
        <f t="shared" si="36"/>
        <v>2.7799999999999847</v>
      </c>
      <c r="F280" s="6">
        <f t="shared" si="39"/>
        <v>144.45303735124423</v>
      </c>
      <c r="G280" s="6">
        <f t="shared" si="39"/>
        <v>45.530840000000403</v>
      </c>
      <c r="H280" s="6">
        <f t="shared" si="40"/>
        <v>51.96152422706632</v>
      </c>
      <c r="I280" s="6">
        <f t="shared" si="40"/>
        <v>2.7560000000000873</v>
      </c>
      <c r="J280" s="6">
        <v>0</v>
      </c>
      <c r="K280" s="6">
        <v>-9.8000000000000007</v>
      </c>
    </row>
    <row r="281" spans="4:11" x14ac:dyDescent="0.3">
      <c r="D281" s="6">
        <v>280</v>
      </c>
      <c r="E281" s="6">
        <f t="shared" si="36"/>
        <v>2.7899999999999845</v>
      </c>
      <c r="F281" s="6">
        <f t="shared" si="39"/>
        <v>144.97265259351491</v>
      </c>
      <c r="G281" s="6">
        <f t="shared" si="39"/>
        <v>45.557910000000405</v>
      </c>
      <c r="H281" s="6">
        <f t="shared" si="40"/>
        <v>51.96152422706632</v>
      </c>
      <c r="I281" s="6">
        <f t="shared" si="40"/>
        <v>2.6580000000000874</v>
      </c>
      <c r="J281" s="6">
        <v>0</v>
      </c>
      <c r="K281" s="6">
        <v>-9.8000000000000007</v>
      </c>
    </row>
    <row r="282" spans="4:11" x14ac:dyDescent="0.3">
      <c r="D282" s="6">
        <v>281</v>
      </c>
      <c r="E282" s="6">
        <f t="shared" si="36"/>
        <v>2.7999999999999843</v>
      </c>
      <c r="F282" s="6">
        <f t="shared" si="39"/>
        <v>145.49226783578558</v>
      </c>
      <c r="G282" s="6">
        <f t="shared" si="39"/>
        <v>45.584000000000408</v>
      </c>
      <c r="H282" s="6">
        <f t="shared" si="40"/>
        <v>51.96152422706632</v>
      </c>
      <c r="I282" s="6">
        <f t="shared" si="40"/>
        <v>2.5600000000000875</v>
      </c>
      <c r="J282" s="6">
        <v>0</v>
      </c>
      <c r="K282" s="6">
        <v>-9.8000000000000007</v>
      </c>
    </row>
    <row r="283" spans="4:11" x14ac:dyDescent="0.3">
      <c r="D283" s="6">
        <v>282</v>
      </c>
      <c r="E283" s="6">
        <f t="shared" si="36"/>
        <v>2.8099999999999841</v>
      </c>
      <c r="F283" s="6">
        <f t="shared" si="39"/>
        <v>146.01188307805626</v>
      </c>
      <c r="G283" s="6">
        <f t="shared" si="39"/>
        <v>45.609110000000413</v>
      </c>
      <c r="H283" s="6">
        <f t="shared" si="40"/>
        <v>51.96152422706632</v>
      </c>
      <c r="I283" s="6">
        <f t="shared" si="40"/>
        <v>2.4620000000000877</v>
      </c>
      <c r="J283" s="6">
        <v>0</v>
      </c>
      <c r="K283" s="6">
        <v>-9.8000000000000007</v>
      </c>
    </row>
    <row r="284" spans="4:11" x14ac:dyDescent="0.3">
      <c r="D284" s="6">
        <v>283</v>
      </c>
      <c r="E284" s="6">
        <f t="shared" si="36"/>
        <v>2.8199999999999839</v>
      </c>
      <c r="F284" s="6">
        <f t="shared" si="39"/>
        <v>146.53149832032693</v>
      </c>
      <c r="G284" s="6">
        <f t="shared" si="39"/>
        <v>45.633240000000413</v>
      </c>
      <c r="H284" s="6">
        <f t="shared" si="40"/>
        <v>51.96152422706632</v>
      </c>
      <c r="I284" s="6">
        <f t="shared" si="40"/>
        <v>2.3640000000000878</v>
      </c>
      <c r="J284" s="6">
        <v>0</v>
      </c>
      <c r="K284" s="6">
        <v>-9.8000000000000007</v>
      </c>
    </row>
    <row r="285" spans="4:11" x14ac:dyDescent="0.3">
      <c r="D285" s="6">
        <v>284</v>
      </c>
      <c r="E285" s="6">
        <f t="shared" si="36"/>
        <v>2.8299999999999836</v>
      </c>
      <c r="F285" s="6">
        <f t="shared" si="39"/>
        <v>147.05111356259761</v>
      </c>
      <c r="G285" s="6">
        <f t="shared" si="39"/>
        <v>45.656390000000414</v>
      </c>
      <c r="H285" s="6">
        <f t="shared" si="40"/>
        <v>51.96152422706632</v>
      </c>
      <c r="I285" s="6">
        <f t="shared" si="40"/>
        <v>2.2660000000000879</v>
      </c>
      <c r="J285" s="6">
        <v>0</v>
      </c>
      <c r="K285" s="6">
        <v>-9.8000000000000007</v>
      </c>
    </row>
    <row r="286" spans="4:11" x14ac:dyDescent="0.3">
      <c r="D286" s="6">
        <v>285</v>
      </c>
      <c r="E286" s="6">
        <f t="shared" si="36"/>
        <v>2.8399999999999834</v>
      </c>
      <c r="F286" s="6">
        <f t="shared" si="39"/>
        <v>147.57072880486828</v>
      </c>
      <c r="G286" s="6">
        <f t="shared" si="39"/>
        <v>45.678560000000417</v>
      </c>
      <c r="H286" s="6">
        <f t="shared" si="40"/>
        <v>51.96152422706632</v>
      </c>
      <c r="I286" s="6">
        <f t="shared" si="40"/>
        <v>2.1680000000000881</v>
      </c>
      <c r="J286" s="6">
        <v>0</v>
      </c>
      <c r="K286" s="6">
        <v>-9.8000000000000007</v>
      </c>
    </row>
    <row r="287" spans="4:11" x14ac:dyDescent="0.3">
      <c r="D287" s="6">
        <v>286</v>
      </c>
      <c r="E287" s="6">
        <f t="shared" si="36"/>
        <v>2.8499999999999832</v>
      </c>
      <c r="F287" s="6">
        <f t="shared" si="39"/>
        <v>148.09034404713896</v>
      </c>
      <c r="G287" s="6">
        <f t="shared" si="39"/>
        <v>45.699750000000421</v>
      </c>
      <c r="H287" s="6">
        <f t="shared" si="40"/>
        <v>51.96152422706632</v>
      </c>
      <c r="I287" s="6">
        <f t="shared" si="40"/>
        <v>2.0700000000000882</v>
      </c>
      <c r="J287" s="6">
        <v>0</v>
      </c>
      <c r="K287" s="6">
        <v>-9.8000000000000007</v>
      </c>
    </row>
    <row r="288" spans="4:11" x14ac:dyDescent="0.3">
      <c r="D288" s="6">
        <v>287</v>
      </c>
      <c r="E288" s="6">
        <f t="shared" si="36"/>
        <v>2.859999999999983</v>
      </c>
      <c r="F288" s="6">
        <f t="shared" si="39"/>
        <v>148.60995928940963</v>
      </c>
      <c r="G288" s="6">
        <f t="shared" si="39"/>
        <v>45.71996000000042</v>
      </c>
      <c r="H288" s="6">
        <f t="shared" si="40"/>
        <v>51.96152422706632</v>
      </c>
      <c r="I288" s="6">
        <f t="shared" si="40"/>
        <v>1.9720000000000881</v>
      </c>
      <c r="J288" s="6">
        <v>0</v>
      </c>
      <c r="K288" s="6">
        <v>-9.8000000000000007</v>
      </c>
    </row>
    <row r="289" spans="4:11" x14ac:dyDescent="0.3">
      <c r="D289" s="6">
        <v>288</v>
      </c>
      <c r="E289" s="6">
        <f t="shared" si="36"/>
        <v>2.8699999999999828</v>
      </c>
      <c r="F289" s="6">
        <f t="shared" si="39"/>
        <v>149.1295745316803</v>
      </c>
      <c r="G289" s="6">
        <f t="shared" si="39"/>
        <v>45.73919000000042</v>
      </c>
      <c r="H289" s="6">
        <f t="shared" si="40"/>
        <v>51.96152422706632</v>
      </c>
      <c r="I289" s="6">
        <f t="shared" si="40"/>
        <v>1.874000000000088</v>
      </c>
      <c r="J289" s="6">
        <v>0</v>
      </c>
      <c r="K289" s="6">
        <v>-9.8000000000000007</v>
      </c>
    </row>
    <row r="290" spans="4:11" x14ac:dyDescent="0.3">
      <c r="D290" s="6">
        <v>289</v>
      </c>
      <c r="E290" s="6">
        <f t="shared" si="36"/>
        <v>2.8799999999999826</v>
      </c>
      <c r="F290" s="6">
        <f t="shared" si="39"/>
        <v>149.64918977395098</v>
      </c>
      <c r="G290" s="6">
        <f t="shared" si="39"/>
        <v>45.757440000000422</v>
      </c>
      <c r="H290" s="6">
        <f t="shared" si="40"/>
        <v>51.96152422706632</v>
      </c>
      <c r="I290" s="6">
        <f t="shared" si="40"/>
        <v>1.776000000000088</v>
      </c>
      <c r="J290" s="6">
        <v>0</v>
      </c>
      <c r="K290" s="6">
        <v>-9.8000000000000007</v>
      </c>
    </row>
    <row r="291" spans="4:11" x14ac:dyDescent="0.3">
      <c r="D291" s="6">
        <v>290</v>
      </c>
      <c r="E291" s="6">
        <f t="shared" si="36"/>
        <v>2.8899999999999824</v>
      </c>
      <c r="F291" s="6">
        <f t="shared" si="39"/>
        <v>150.16880501622165</v>
      </c>
      <c r="G291" s="6">
        <f t="shared" si="39"/>
        <v>45.774710000000425</v>
      </c>
      <c r="H291" s="6">
        <f t="shared" si="40"/>
        <v>51.96152422706632</v>
      </c>
      <c r="I291" s="6">
        <f t="shared" si="40"/>
        <v>1.6780000000000879</v>
      </c>
      <c r="J291" s="6">
        <v>0</v>
      </c>
      <c r="K291" s="6">
        <v>-9.8000000000000007</v>
      </c>
    </row>
    <row r="292" spans="4:11" x14ac:dyDescent="0.3">
      <c r="D292" s="6">
        <v>291</v>
      </c>
      <c r="E292" s="6">
        <f t="shared" si="36"/>
        <v>2.8999999999999821</v>
      </c>
      <c r="F292" s="6">
        <f t="shared" ref="F292:G307" si="41">F291+H291*$B$2+0.5*J291*$B$2^2</f>
        <v>150.68842025849233</v>
      </c>
      <c r="G292" s="6">
        <f t="shared" si="41"/>
        <v>45.79100000000043</v>
      </c>
      <c r="H292" s="6">
        <f t="shared" ref="H292:I307" si="42">H291+J291*$B$2</f>
        <v>51.96152422706632</v>
      </c>
      <c r="I292" s="6">
        <f t="shared" si="42"/>
        <v>1.5800000000000878</v>
      </c>
      <c r="J292" s="6">
        <v>0</v>
      </c>
      <c r="K292" s="6">
        <v>-9.8000000000000007</v>
      </c>
    </row>
    <row r="293" spans="4:11" x14ac:dyDescent="0.3">
      <c r="D293" s="6">
        <v>292</v>
      </c>
      <c r="E293" s="6">
        <f t="shared" si="36"/>
        <v>2.9099999999999819</v>
      </c>
      <c r="F293" s="6">
        <f t="shared" si="41"/>
        <v>151.208035500763</v>
      </c>
      <c r="G293" s="6">
        <f t="shared" si="41"/>
        <v>45.80631000000043</v>
      </c>
      <c r="H293" s="6">
        <f t="shared" si="42"/>
        <v>51.96152422706632</v>
      </c>
      <c r="I293" s="6">
        <f t="shared" si="42"/>
        <v>1.4820000000000877</v>
      </c>
      <c r="J293" s="6">
        <v>0</v>
      </c>
      <c r="K293" s="6">
        <v>-9.8000000000000007</v>
      </c>
    </row>
    <row r="294" spans="4:11" x14ac:dyDescent="0.3">
      <c r="D294" s="6">
        <v>293</v>
      </c>
      <c r="E294" s="6">
        <f t="shared" si="36"/>
        <v>2.9199999999999817</v>
      </c>
      <c r="F294" s="6">
        <f t="shared" si="41"/>
        <v>151.72765074303368</v>
      </c>
      <c r="G294" s="6">
        <f t="shared" si="41"/>
        <v>45.820640000000431</v>
      </c>
      <c r="H294" s="6">
        <f t="shared" si="42"/>
        <v>51.96152422706632</v>
      </c>
      <c r="I294" s="6">
        <f t="shared" si="42"/>
        <v>1.3840000000000876</v>
      </c>
      <c r="J294" s="6">
        <v>0</v>
      </c>
      <c r="K294" s="6">
        <v>-9.8000000000000007</v>
      </c>
    </row>
    <row r="295" spans="4:11" x14ac:dyDescent="0.3">
      <c r="D295" s="6">
        <v>294</v>
      </c>
      <c r="E295" s="6">
        <f t="shared" si="36"/>
        <v>2.9299999999999815</v>
      </c>
      <c r="F295" s="6">
        <f t="shared" si="41"/>
        <v>152.24726598530435</v>
      </c>
      <c r="G295" s="6">
        <f t="shared" si="41"/>
        <v>45.833990000000433</v>
      </c>
      <c r="H295" s="6">
        <f t="shared" si="42"/>
        <v>51.96152422706632</v>
      </c>
      <c r="I295" s="6">
        <f t="shared" si="42"/>
        <v>1.2860000000000875</v>
      </c>
      <c r="J295" s="6">
        <v>0</v>
      </c>
      <c r="K295" s="6">
        <v>-9.8000000000000007</v>
      </c>
    </row>
    <row r="296" spans="4:11" x14ac:dyDescent="0.3">
      <c r="D296" s="6">
        <v>295</v>
      </c>
      <c r="E296" s="6">
        <f t="shared" si="36"/>
        <v>2.9399999999999813</v>
      </c>
      <c r="F296" s="6">
        <f t="shared" si="41"/>
        <v>152.76688122757503</v>
      </c>
      <c r="G296" s="6">
        <f t="shared" si="41"/>
        <v>45.846360000000438</v>
      </c>
      <c r="H296" s="6">
        <f t="shared" si="42"/>
        <v>51.96152422706632</v>
      </c>
      <c r="I296" s="6">
        <f t="shared" si="42"/>
        <v>1.1880000000000874</v>
      </c>
      <c r="J296" s="6">
        <v>0</v>
      </c>
      <c r="K296" s="6">
        <v>-9.8000000000000007</v>
      </c>
    </row>
    <row r="297" spans="4:11" x14ac:dyDescent="0.3">
      <c r="D297" s="6">
        <v>296</v>
      </c>
      <c r="E297" s="6">
        <f t="shared" si="36"/>
        <v>2.9499999999999811</v>
      </c>
      <c r="F297" s="6">
        <f t="shared" si="41"/>
        <v>153.2864964698457</v>
      </c>
      <c r="G297" s="6">
        <f t="shared" si="41"/>
        <v>45.857750000000436</v>
      </c>
      <c r="H297" s="6">
        <f t="shared" si="42"/>
        <v>51.96152422706632</v>
      </c>
      <c r="I297" s="6">
        <f t="shared" si="42"/>
        <v>1.0900000000000873</v>
      </c>
      <c r="J297" s="6">
        <v>0</v>
      </c>
      <c r="K297" s="6">
        <v>-9.8000000000000007</v>
      </c>
    </row>
    <row r="298" spans="4:11" x14ac:dyDescent="0.3">
      <c r="D298" s="6">
        <v>297</v>
      </c>
      <c r="E298" s="6">
        <f t="shared" si="36"/>
        <v>2.9599999999999809</v>
      </c>
      <c r="F298" s="6">
        <f t="shared" si="41"/>
        <v>153.80611171211638</v>
      </c>
      <c r="G298" s="6">
        <f t="shared" si="41"/>
        <v>45.868160000000437</v>
      </c>
      <c r="H298" s="6">
        <f t="shared" si="42"/>
        <v>51.96152422706632</v>
      </c>
      <c r="I298" s="6">
        <f t="shared" si="42"/>
        <v>0.99200000000008737</v>
      </c>
      <c r="J298" s="6">
        <v>0</v>
      </c>
      <c r="K298" s="6">
        <v>-9.8000000000000007</v>
      </c>
    </row>
    <row r="299" spans="4:11" x14ac:dyDescent="0.3">
      <c r="D299" s="6">
        <v>298</v>
      </c>
      <c r="E299" s="6">
        <f t="shared" si="36"/>
        <v>2.9699999999999807</v>
      </c>
      <c r="F299" s="6">
        <f t="shared" si="41"/>
        <v>154.32572695438705</v>
      </c>
      <c r="G299" s="6">
        <f t="shared" si="41"/>
        <v>45.877590000000438</v>
      </c>
      <c r="H299" s="6">
        <f t="shared" si="42"/>
        <v>51.96152422706632</v>
      </c>
      <c r="I299" s="6">
        <f t="shared" si="42"/>
        <v>0.89400000000008739</v>
      </c>
      <c r="J299" s="6">
        <v>0</v>
      </c>
      <c r="K299" s="6">
        <v>-9.8000000000000007</v>
      </c>
    </row>
    <row r="300" spans="4:11" x14ac:dyDescent="0.3">
      <c r="D300" s="6">
        <v>299</v>
      </c>
      <c r="E300" s="6">
        <f t="shared" si="36"/>
        <v>2.9799999999999804</v>
      </c>
      <c r="F300" s="6">
        <f t="shared" si="41"/>
        <v>154.84534219665773</v>
      </c>
      <c r="G300" s="6">
        <f t="shared" si="41"/>
        <v>45.886040000000442</v>
      </c>
      <c r="H300" s="6">
        <f t="shared" si="42"/>
        <v>51.96152422706632</v>
      </c>
      <c r="I300" s="6">
        <f t="shared" si="42"/>
        <v>0.79600000000008742</v>
      </c>
      <c r="J300" s="6">
        <v>0</v>
      </c>
      <c r="K300" s="6">
        <v>-9.8000000000000007</v>
      </c>
    </row>
    <row r="301" spans="4:11" x14ac:dyDescent="0.3">
      <c r="D301" s="6">
        <v>300</v>
      </c>
      <c r="E301" s="6">
        <f t="shared" si="36"/>
        <v>2.9899999999999802</v>
      </c>
      <c r="F301" s="6">
        <f t="shared" si="41"/>
        <v>155.3649574389284</v>
      </c>
      <c r="G301" s="6">
        <f t="shared" si="41"/>
        <v>45.893510000000447</v>
      </c>
      <c r="H301" s="6">
        <f t="shared" si="42"/>
        <v>51.96152422706632</v>
      </c>
      <c r="I301" s="6">
        <f t="shared" si="42"/>
        <v>0.69800000000008744</v>
      </c>
      <c r="J301" s="6">
        <v>0</v>
      </c>
      <c r="K301" s="6">
        <v>-9.8000000000000007</v>
      </c>
    </row>
    <row r="302" spans="4:11" x14ac:dyDescent="0.3">
      <c r="D302" s="6">
        <v>301</v>
      </c>
      <c r="E302" s="6">
        <f t="shared" si="36"/>
        <v>2.99999999999998</v>
      </c>
      <c r="F302" s="6">
        <f t="shared" si="41"/>
        <v>155.88457268119907</v>
      </c>
      <c r="G302" s="6">
        <f t="shared" si="41"/>
        <v>45.900000000000446</v>
      </c>
      <c r="H302" s="6">
        <f t="shared" si="42"/>
        <v>51.96152422706632</v>
      </c>
      <c r="I302" s="6">
        <f t="shared" si="42"/>
        <v>0.60000000000008746</v>
      </c>
      <c r="J302" s="6">
        <v>0</v>
      </c>
      <c r="K302" s="6">
        <v>-9.8000000000000007</v>
      </c>
    </row>
    <row r="303" spans="4:11" x14ac:dyDescent="0.3">
      <c r="D303" s="6">
        <v>302</v>
      </c>
      <c r="E303" s="6">
        <f t="shared" si="36"/>
        <v>3.0099999999999798</v>
      </c>
      <c r="F303" s="6">
        <f t="shared" si="41"/>
        <v>156.40418792346975</v>
      </c>
      <c r="G303" s="6">
        <f t="shared" si="41"/>
        <v>45.905510000000447</v>
      </c>
      <c r="H303" s="6">
        <f t="shared" si="42"/>
        <v>51.96152422706632</v>
      </c>
      <c r="I303" s="6">
        <f t="shared" si="42"/>
        <v>0.50200000000008749</v>
      </c>
      <c r="J303" s="6">
        <v>0</v>
      </c>
      <c r="K303" s="6">
        <v>-9.8000000000000007</v>
      </c>
    </row>
    <row r="304" spans="4:11" x14ac:dyDescent="0.3">
      <c r="D304" s="6">
        <v>303</v>
      </c>
      <c r="E304" s="6">
        <f t="shared" si="36"/>
        <v>3.0199999999999796</v>
      </c>
      <c r="F304" s="6">
        <f t="shared" si="41"/>
        <v>156.92380316574042</v>
      </c>
      <c r="G304" s="6">
        <f t="shared" si="41"/>
        <v>45.91004000000045</v>
      </c>
      <c r="H304" s="6">
        <f t="shared" si="42"/>
        <v>51.96152422706632</v>
      </c>
      <c r="I304" s="6">
        <f t="shared" si="42"/>
        <v>0.40400000000008751</v>
      </c>
      <c r="J304" s="6">
        <v>0</v>
      </c>
      <c r="K304" s="6">
        <v>-9.8000000000000007</v>
      </c>
    </row>
    <row r="305" spans="4:11" x14ac:dyDescent="0.3">
      <c r="D305" s="6">
        <v>304</v>
      </c>
      <c r="E305" s="6">
        <f t="shared" si="36"/>
        <v>3.0299999999999794</v>
      </c>
      <c r="F305" s="6">
        <f t="shared" si="41"/>
        <v>157.4434184080111</v>
      </c>
      <c r="G305" s="6">
        <f t="shared" si="41"/>
        <v>45.913590000000454</v>
      </c>
      <c r="H305" s="6">
        <f t="shared" si="42"/>
        <v>51.96152422706632</v>
      </c>
      <c r="I305" s="6">
        <f t="shared" si="42"/>
        <v>0.30600000000008754</v>
      </c>
      <c r="J305" s="6">
        <v>0</v>
      </c>
      <c r="K305" s="6">
        <v>-9.8000000000000007</v>
      </c>
    </row>
    <row r="306" spans="4:11" x14ac:dyDescent="0.3">
      <c r="D306" s="6">
        <v>305</v>
      </c>
      <c r="E306" s="6">
        <f t="shared" si="36"/>
        <v>3.0399999999999792</v>
      </c>
      <c r="F306" s="6">
        <f t="shared" si="41"/>
        <v>157.96303365028177</v>
      </c>
      <c r="G306" s="6">
        <f t="shared" si="41"/>
        <v>45.916160000000453</v>
      </c>
      <c r="H306" s="6">
        <f t="shared" si="42"/>
        <v>51.96152422706632</v>
      </c>
      <c r="I306" s="6">
        <f t="shared" si="42"/>
        <v>0.20800000000008753</v>
      </c>
      <c r="J306" s="6">
        <v>0</v>
      </c>
      <c r="K306" s="6">
        <v>-9.8000000000000007</v>
      </c>
    </row>
    <row r="307" spans="4:11" x14ac:dyDescent="0.3">
      <c r="D307" s="6">
        <v>306</v>
      </c>
      <c r="E307" s="6">
        <f t="shared" si="36"/>
        <v>3.049999999999979</v>
      </c>
      <c r="F307" s="6">
        <f t="shared" si="41"/>
        <v>158.48264889255245</v>
      </c>
      <c r="G307" s="6">
        <f t="shared" si="41"/>
        <v>45.917750000000453</v>
      </c>
      <c r="H307" s="6">
        <f t="shared" si="42"/>
        <v>51.96152422706632</v>
      </c>
      <c r="I307" s="6">
        <f t="shared" si="42"/>
        <v>0.11000000000008753</v>
      </c>
      <c r="J307" s="6">
        <v>0</v>
      </c>
      <c r="K307" s="6">
        <v>-9.8000000000000007</v>
      </c>
    </row>
    <row r="308" spans="4:11" x14ac:dyDescent="0.3">
      <c r="D308" s="6">
        <v>307</v>
      </c>
      <c r="E308" s="6">
        <f t="shared" si="36"/>
        <v>3.0599999999999787</v>
      </c>
      <c r="F308" s="6">
        <f t="shared" ref="F308:G323" si="43">F307+H307*$B$2+0.5*J307*$B$2^2</f>
        <v>159.00226413482312</v>
      </c>
      <c r="G308" s="6">
        <f t="shared" si="43"/>
        <v>45.918360000000455</v>
      </c>
      <c r="H308" s="6">
        <f t="shared" ref="H308:I323" si="44">H307+J307*$B$2</f>
        <v>51.96152422706632</v>
      </c>
      <c r="I308" s="6">
        <f t="shared" si="44"/>
        <v>1.2000000000087524E-2</v>
      </c>
      <c r="J308" s="6">
        <v>0</v>
      </c>
      <c r="K308" s="6">
        <v>-9.8000000000000007</v>
      </c>
    </row>
    <row r="309" spans="4:11" x14ac:dyDescent="0.3">
      <c r="D309" s="6">
        <v>308</v>
      </c>
      <c r="E309" s="6">
        <f t="shared" si="36"/>
        <v>3.0699999999999785</v>
      </c>
      <c r="F309" s="6">
        <f t="shared" si="43"/>
        <v>159.5218793770938</v>
      </c>
      <c r="G309" s="6">
        <f t="shared" si="43"/>
        <v>45.917990000000458</v>
      </c>
      <c r="H309" s="6">
        <f t="shared" si="44"/>
        <v>51.96152422706632</v>
      </c>
      <c r="I309" s="6">
        <f t="shared" si="44"/>
        <v>-8.599999999991248E-2</v>
      </c>
      <c r="J309" s="6">
        <v>0</v>
      </c>
      <c r="K309" s="6">
        <v>-9.8000000000000007</v>
      </c>
    </row>
    <row r="310" spans="4:11" x14ac:dyDescent="0.3">
      <c r="D310" s="6">
        <v>309</v>
      </c>
      <c r="E310" s="6">
        <f t="shared" si="36"/>
        <v>3.0799999999999783</v>
      </c>
      <c r="F310" s="6">
        <f t="shared" si="43"/>
        <v>160.04149461936447</v>
      </c>
      <c r="G310" s="6">
        <f t="shared" si="43"/>
        <v>45.916640000000463</v>
      </c>
      <c r="H310" s="6">
        <f t="shared" si="44"/>
        <v>51.96152422706632</v>
      </c>
      <c r="I310" s="6">
        <f t="shared" si="44"/>
        <v>-0.18399999999991248</v>
      </c>
      <c r="J310" s="6">
        <v>0</v>
      </c>
      <c r="K310" s="6">
        <v>-9.8000000000000007</v>
      </c>
    </row>
    <row r="311" spans="4:11" x14ac:dyDescent="0.3">
      <c r="D311" s="6">
        <v>310</v>
      </c>
      <c r="E311" s="6">
        <f t="shared" si="36"/>
        <v>3.0899999999999781</v>
      </c>
      <c r="F311" s="6">
        <f t="shared" si="43"/>
        <v>160.56110986163515</v>
      </c>
      <c r="G311" s="6">
        <f t="shared" si="43"/>
        <v>45.914310000000462</v>
      </c>
      <c r="H311" s="6">
        <f t="shared" si="44"/>
        <v>51.96152422706632</v>
      </c>
      <c r="I311" s="6">
        <f t="shared" si="44"/>
        <v>-0.28199999999991249</v>
      </c>
      <c r="J311" s="6">
        <v>0</v>
      </c>
      <c r="K311" s="6">
        <v>-9.8000000000000007</v>
      </c>
    </row>
    <row r="312" spans="4:11" x14ac:dyDescent="0.3">
      <c r="D312" s="6">
        <v>311</v>
      </c>
      <c r="E312" s="6">
        <f t="shared" si="36"/>
        <v>3.0999999999999779</v>
      </c>
      <c r="F312" s="6">
        <f t="shared" si="43"/>
        <v>161.08072510390582</v>
      </c>
      <c r="G312" s="6">
        <f t="shared" si="43"/>
        <v>45.911000000000463</v>
      </c>
      <c r="H312" s="6">
        <f t="shared" si="44"/>
        <v>51.96152422706632</v>
      </c>
      <c r="I312" s="6">
        <f t="shared" si="44"/>
        <v>-0.37999999999991252</v>
      </c>
      <c r="J312" s="6">
        <v>0</v>
      </c>
      <c r="K312" s="6">
        <v>-9.8000000000000007</v>
      </c>
    </row>
    <row r="313" spans="4:11" x14ac:dyDescent="0.3">
      <c r="D313" s="6">
        <v>312</v>
      </c>
      <c r="E313" s="6">
        <f t="shared" si="36"/>
        <v>3.1099999999999777</v>
      </c>
      <c r="F313" s="6">
        <f t="shared" si="43"/>
        <v>161.60034034617649</v>
      </c>
      <c r="G313" s="6">
        <f t="shared" si="43"/>
        <v>45.906710000000466</v>
      </c>
      <c r="H313" s="6">
        <f t="shared" si="44"/>
        <v>51.96152422706632</v>
      </c>
      <c r="I313" s="6">
        <f t="shared" si="44"/>
        <v>-0.47799999999991249</v>
      </c>
      <c r="J313" s="6">
        <v>0</v>
      </c>
      <c r="K313" s="6">
        <v>-9.8000000000000007</v>
      </c>
    </row>
    <row r="314" spans="4:11" x14ac:dyDescent="0.3">
      <c r="D314" s="6">
        <v>313</v>
      </c>
      <c r="E314" s="6">
        <f t="shared" si="36"/>
        <v>3.1199999999999775</v>
      </c>
      <c r="F314" s="6">
        <f t="shared" si="43"/>
        <v>162.11995558844717</v>
      </c>
      <c r="G314" s="6">
        <f t="shared" si="43"/>
        <v>45.90144000000047</v>
      </c>
      <c r="H314" s="6">
        <f t="shared" si="44"/>
        <v>51.96152422706632</v>
      </c>
      <c r="I314" s="6">
        <f t="shared" si="44"/>
        <v>-0.57599999999991247</v>
      </c>
      <c r="J314" s="6">
        <v>0</v>
      </c>
      <c r="K314" s="6">
        <v>-9.8000000000000007</v>
      </c>
    </row>
    <row r="315" spans="4:11" x14ac:dyDescent="0.3">
      <c r="D315" s="6">
        <v>314</v>
      </c>
      <c r="E315" s="6">
        <f t="shared" si="36"/>
        <v>3.1299999999999772</v>
      </c>
      <c r="F315" s="6">
        <f t="shared" si="43"/>
        <v>162.63957083071784</v>
      </c>
      <c r="G315" s="6">
        <f t="shared" si="43"/>
        <v>45.895190000000468</v>
      </c>
      <c r="H315" s="6">
        <f t="shared" si="44"/>
        <v>51.96152422706632</v>
      </c>
      <c r="I315" s="6">
        <f t="shared" si="44"/>
        <v>-0.67399999999991245</v>
      </c>
      <c r="J315" s="6">
        <v>0</v>
      </c>
      <c r="K315" s="6">
        <v>-9.8000000000000007</v>
      </c>
    </row>
    <row r="316" spans="4:11" x14ac:dyDescent="0.3">
      <c r="D316" s="6">
        <v>315</v>
      </c>
      <c r="E316" s="6">
        <f t="shared" si="36"/>
        <v>3.139999999999977</v>
      </c>
      <c r="F316" s="6">
        <f t="shared" si="43"/>
        <v>163.15918607298852</v>
      </c>
      <c r="G316" s="6">
        <f t="shared" si="43"/>
        <v>45.887960000000469</v>
      </c>
      <c r="H316" s="6">
        <f t="shared" si="44"/>
        <v>51.96152422706632</v>
      </c>
      <c r="I316" s="6">
        <f t="shared" si="44"/>
        <v>-0.77199999999991242</v>
      </c>
      <c r="J316" s="6">
        <v>0</v>
      </c>
      <c r="K316" s="6">
        <v>-9.8000000000000007</v>
      </c>
    </row>
    <row r="317" spans="4:11" x14ac:dyDescent="0.3">
      <c r="D317" s="6">
        <v>316</v>
      </c>
      <c r="E317" s="6">
        <f t="shared" si="36"/>
        <v>3.1499999999999768</v>
      </c>
      <c r="F317" s="6">
        <f t="shared" si="43"/>
        <v>163.67880131525919</v>
      </c>
      <c r="G317" s="6">
        <f t="shared" si="43"/>
        <v>45.87975000000047</v>
      </c>
      <c r="H317" s="6">
        <f t="shared" si="44"/>
        <v>51.96152422706632</v>
      </c>
      <c r="I317" s="6">
        <f t="shared" si="44"/>
        <v>-0.8699999999999124</v>
      </c>
      <c r="J317" s="6">
        <v>0</v>
      </c>
      <c r="K317" s="6">
        <v>-9.8000000000000007</v>
      </c>
    </row>
    <row r="318" spans="4:11" x14ac:dyDescent="0.3">
      <c r="D318" s="6">
        <v>317</v>
      </c>
      <c r="E318" s="6">
        <f t="shared" si="36"/>
        <v>3.1599999999999766</v>
      </c>
      <c r="F318" s="6">
        <f t="shared" si="43"/>
        <v>164.19841655752987</v>
      </c>
      <c r="G318" s="6">
        <f t="shared" si="43"/>
        <v>45.870560000000474</v>
      </c>
      <c r="H318" s="6">
        <f t="shared" si="44"/>
        <v>51.96152422706632</v>
      </c>
      <c r="I318" s="6">
        <f t="shared" si="44"/>
        <v>-0.96799999999991237</v>
      </c>
      <c r="J318" s="6">
        <v>0</v>
      </c>
      <c r="K318" s="6">
        <v>-9.8000000000000007</v>
      </c>
    </row>
    <row r="319" spans="4:11" x14ac:dyDescent="0.3">
      <c r="D319" s="6">
        <v>318</v>
      </c>
      <c r="E319" s="6">
        <f t="shared" si="36"/>
        <v>3.1699999999999764</v>
      </c>
      <c r="F319" s="6">
        <f t="shared" si="43"/>
        <v>164.71803179980054</v>
      </c>
      <c r="G319" s="6">
        <f t="shared" si="43"/>
        <v>45.860390000000478</v>
      </c>
      <c r="H319" s="6">
        <f t="shared" si="44"/>
        <v>51.96152422706632</v>
      </c>
      <c r="I319" s="6">
        <f t="shared" si="44"/>
        <v>-1.0659999999999124</v>
      </c>
      <c r="J319" s="6">
        <v>0</v>
      </c>
      <c r="K319" s="6">
        <v>-9.8000000000000007</v>
      </c>
    </row>
    <row r="320" spans="4:11" x14ac:dyDescent="0.3">
      <c r="D320" s="6">
        <v>319</v>
      </c>
      <c r="E320" s="6">
        <f t="shared" si="36"/>
        <v>3.1799999999999762</v>
      </c>
      <c r="F320" s="6">
        <f t="shared" si="43"/>
        <v>165.23764704207122</v>
      </c>
      <c r="G320" s="6">
        <f t="shared" si="43"/>
        <v>45.849240000000478</v>
      </c>
      <c r="H320" s="6">
        <f t="shared" si="44"/>
        <v>51.96152422706632</v>
      </c>
      <c r="I320" s="6">
        <f t="shared" si="44"/>
        <v>-1.1639999999999124</v>
      </c>
      <c r="J320" s="6">
        <v>0</v>
      </c>
      <c r="K320" s="6">
        <v>-9.8000000000000007</v>
      </c>
    </row>
    <row r="321" spans="4:11" x14ac:dyDescent="0.3">
      <c r="D321" s="6">
        <v>320</v>
      </c>
      <c r="E321" s="6">
        <f t="shared" si="36"/>
        <v>3.189999999999976</v>
      </c>
      <c r="F321" s="6">
        <f t="shared" si="43"/>
        <v>165.75726228434189</v>
      </c>
      <c r="G321" s="6">
        <f t="shared" si="43"/>
        <v>45.837110000000479</v>
      </c>
      <c r="H321" s="6">
        <f t="shared" si="44"/>
        <v>51.96152422706632</v>
      </c>
      <c r="I321" s="6">
        <f t="shared" si="44"/>
        <v>-1.2619999999999125</v>
      </c>
      <c r="J321" s="6">
        <v>0</v>
      </c>
      <c r="K321" s="6">
        <v>-9.8000000000000007</v>
      </c>
    </row>
    <row r="322" spans="4:11" x14ac:dyDescent="0.3">
      <c r="D322" s="6">
        <v>321</v>
      </c>
      <c r="E322" s="6">
        <f t="shared" si="36"/>
        <v>3.1999999999999758</v>
      </c>
      <c r="F322" s="6">
        <f t="shared" si="43"/>
        <v>166.27687752661257</v>
      </c>
      <c r="G322" s="6">
        <f t="shared" si="43"/>
        <v>45.824000000000481</v>
      </c>
      <c r="H322" s="6">
        <f t="shared" si="44"/>
        <v>51.96152422706632</v>
      </c>
      <c r="I322" s="6">
        <f t="shared" si="44"/>
        <v>-1.3599999999999126</v>
      </c>
      <c r="J322" s="6">
        <v>0</v>
      </c>
      <c r="K322" s="6">
        <v>-9.8000000000000007</v>
      </c>
    </row>
    <row r="323" spans="4:11" x14ac:dyDescent="0.3">
      <c r="D323" s="6">
        <v>322</v>
      </c>
      <c r="E323" s="6">
        <f t="shared" si="36"/>
        <v>3.2099999999999755</v>
      </c>
      <c r="F323" s="6">
        <f t="shared" si="43"/>
        <v>166.79649276888324</v>
      </c>
      <c r="G323" s="6">
        <f t="shared" si="43"/>
        <v>45.809910000000485</v>
      </c>
      <c r="H323" s="6">
        <f t="shared" si="44"/>
        <v>51.96152422706632</v>
      </c>
      <c r="I323" s="6">
        <f t="shared" si="44"/>
        <v>-1.4579999999999127</v>
      </c>
      <c r="J323" s="6">
        <v>0</v>
      </c>
      <c r="K323" s="6">
        <v>-9.8000000000000007</v>
      </c>
    </row>
    <row r="324" spans="4:11" x14ac:dyDescent="0.3">
      <c r="D324" s="6">
        <v>323</v>
      </c>
      <c r="E324" s="6">
        <f t="shared" ref="E324:E387" si="45">$B$2+E323</f>
        <v>3.2199999999999753</v>
      </c>
      <c r="F324" s="6">
        <f t="shared" ref="F324:G339" si="46">F323+H323*$B$2+0.5*J323*$B$2^2</f>
        <v>167.31610801115391</v>
      </c>
      <c r="G324" s="6">
        <f t="shared" si="46"/>
        <v>45.794840000000484</v>
      </c>
      <c r="H324" s="6">
        <f t="shared" ref="H324:I339" si="47">H323+J323*$B$2</f>
        <v>51.96152422706632</v>
      </c>
      <c r="I324" s="6">
        <f t="shared" si="47"/>
        <v>-1.5559999999999128</v>
      </c>
      <c r="J324" s="6">
        <v>0</v>
      </c>
      <c r="K324" s="6">
        <v>-9.8000000000000007</v>
      </c>
    </row>
    <row r="325" spans="4:11" x14ac:dyDescent="0.3">
      <c r="D325" s="6">
        <v>324</v>
      </c>
      <c r="E325" s="6">
        <f t="shared" si="45"/>
        <v>3.2299999999999751</v>
      </c>
      <c r="F325" s="6">
        <f t="shared" si="46"/>
        <v>167.83572325342459</v>
      </c>
      <c r="G325" s="6">
        <f t="shared" si="46"/>
        <v>45.778790000000484</v>
      </c>
      <c r="H325" s="6">
        <f t="shared" si="47"/>
        <v>51.96152422706632</v>
      </c>
      <c r="I325" s="6">
        <f t="shared" si="47"/>
        <v>-1.6539999999999129</v>
      </c>
      <c r="J325" s="6">
        <v>0</v>
      </c>
      <c r="K325" s="6">
        <v>-9.8000000000000007</v>
      </c>
    </row>
    <row r="326" spans="4:11" x14ac:dyDescent="0.3">
      <c r="D326" s="6">
        <v>325</v>
      </c>
      <c r="E326" s="6">
        <f t="shared" si="45"/>
        <v>3.2399999999999749</v>
      </c>
      <c r="F326" s="6">
        <f t="shared" si="46"/>
        <v>168.35533849569526</v>
      </c>
      <c r="G326" s="6">
        <f t="shared" si="46"/>
        <v>45.761760000000486</v>
      </c>
      <c r="H326" s="6">
        <f t="shared" si="47"/>
        <v>51.96152422706632</v>
      </c>
      <c r="I326" s="6">
        <f t="shared" si="47"/>
        <v>-1.751999999999913</v>
      </c>
      <c r="J326" s="6">
        <v>0</v>
      </c>
      <c r="K326" s="6">
        <v>-9.8000000000000007</v>
      </c>
    </row>
    <row r="327" spans="4:11" x14ac:dyDescent="0.3">
      <c r="D327" s="6">
        <v>326</v>
      </c>
      <c r="E327" s="6">
        <f t="shared" si="45"/>
        <v>3.2499999999999747</v>
      </c>
      <c r="F327" s="6">
        <f t="shared" si="46"/>
        <v>168.87495373796594</v>
      </c>
      <c r="G327" s="6">
        <f t="shared" si="46"/>
        <v>45.743750000000489</v>
      </c>
      <c r="H327" s="6">
        <f t="shared" si="47"/>
        <v>51.96152422706632</v>
      </c>
      <c r="I327" s="6">
        <f t="shared" si="47"/>
        <v>-1.849999999999913</v>
      </c>
      <c r="J327" s="6">
        <v>0</v>
      </c>
      <c r="K327" s="6">
        <v>-9.8000000000000007</v>
      </c>
    </row>
    <row r="328" spans="4:11" x14ac:dyDescent="0.3">
      <c r="D328" s="6">
        <v>327</v>
      </c>
      <c r="E328" s="6">
        <f t="shared" si="45"/>
        <v>3.2599999999999745</v>
      </c>
      <c r="F328" s="6">
        <f t="shared" si="46"/>
        <v>169.39456898023661</v>
      </c>
      <c r="G328" s="6">
        <f t="shared" si="46"/>
        <v>45.724760000000494</v>
      </c>
      <c r="H328" s="6">
        <f t="shared" si="47"/>
        <v>51.96152422706632</v>
      </c>
      <c r="I328" s="6">
        <f t="shared" si="47"/>
        <v>-1.9479999999999131</v>
      </c>
      <c r="J328" s="6">
        <v>0</v>
      </c>
      <c r="K328" s="6">
        <v>-9.8000000000000007</v>
      </c>
    </row>
    <row r="329" spans="4:11" x14ac:dyDescent="0.3">
      <c r="D329" s="6">
        <v>328</v>
      </c>
      <c r="E329" s="6">
        <f t="shared" si="45"/>
        <v>3.2699999999999743</v>
      </c>
      <c r="F329" s="6">
        <f t="shared" si="46"/>
        <v>169.91418422250729</v>
      </c>
      <c r="G329" s="6">
        <f t="shared" si="46"/>
        <v>45.704790000000493</v>
      </c>
      <c r="H329" s="6">
        <f t="shared" si="47"/>
        <v>51.96152422706632</v>
      </c>
      <c r="I329" s="6">
        <f t="shared" si="47"/>
        <v>-2.0459999999999132</v>
      </c>
      <c r="J329" s="6">
        <v>0</v>
      </c>
      <c r="K329" s="6">
        <v>-9.8000000000000007</v>
      </c>
    </row>
    <row r="330" spans="4:11" x14ac:dyDescent="0.3">
      <c r="D330" s="6">
        <v>329</v>
      </c>
      <c r="E330" s="6">
        <f t="shared" si="45"/>
        <v>3.279999999999974</v>
      </c>
      <c r="F330" s="6">
        <f t="shared" si="46"/>
        <v>170.43379946477796</v>
      </c>
      <c r="G330" s="6">
        <f t="shared" si="46"/>
        <v>45.683840000000494</v>
      </c>
      <c r="H330" s="6">
        <f t="shared" si="47"/>
        <v>51.96152422706632</v>
      </c>
      <c r="I330" s="6">
        <f t="shared" si="47"/>
        <v>-2.1439999999999131</v>
      </c>
      <c r="J330" s="6">
        <v>0</v>
      </c>
      <c r="K330" s="6">
        <v>-9.8000000000000007</v>
      </c>
    </row>
    <row r="331" spans="4:11" x14ac:dyDescent="0.3">
      <c r="D331" s="6">
        <v>330</v>
      </c>
      <c r="E331" s="6">
        <f t="shared" si="45"/>
        <v>3.2899999999999738</v>
      </c>
      <c r="F331" s="6">
        <f t="shared" si="46"/>
        <v>170.95341470704864</v>
      </c>
      <c r="G331" s="6">
        <f t="shared" si="46"/>
        <v>45.661910000000496</v>
      </c>
      <c r="H331" s="6">
        <f t="shared" si="47"/>
        <v>51.96152422706632</v>
      </c>
      <c r="I331" s="6">
        <f t="shared" si="47"/>
        <v>-2.241999999999913</v>
      </c>
      <c r="J331" s="6">
        <v>0</v>
      </c>
      <c r="K331" s="6">
        <v>-9.8000000000000007</v>
      </c>
    </row>
    <row r="332" spans="4:11" x14ac:dyDescent="0.3">
      <c r="D332" s="6">
        <v>331</v>
      </c>
      <c r="E332" s="6">
        <f t="shared" si="45"/>
        <v>3.2999999999999736</v>
      </c>
      <c r="F332" s="6">
        <f t="shared" si="46"/>
        <v>171.47302994931931</v>
      </c>
      <c r="G332" s="6">
        <f t="shared" si="46"/>
        <v>45.6390000000005</v>
      </c>
      <c r="H332" s="6">
        <f t="shared" si="47"/>
        <v>51.96152422706632</v>
      </c>
      <c r="I332" s="6">
        <f t="shared" si="47"/>
        <v>-2.3399999999999128</v>
      </c>
      <c r="J332" s="6">
        <v>0</v>
      </c>
      <c r="K332" s="6">
        <v>-9.8000000000000007</v>
      </c>
    </row>
    <row r="333" spans="4:11" x14ac:dyDescent="0.3">
      <c r="D333" s="6">
        <v>332</v>
      </c>
      <c r="E333" s="6">
        <f t="shared" si="45"/>
        <v>3.3099999999999734</v>
      </c>
      <c r="F333" s="6">
        <f t="shared" si="46"/>
        <v>171.99264519158999</v>
      </c>
      <c r="G333" s="6">
        <f t="shared" si="46"/>
        <v>45.615110000000499</v>
      </c>
      <c r="H333" s="6">
        <f t="shared" si="47"/>
        <v>51.96152422706632</v>
      </c>
      <c r="I333" s="6">
        <f t="shared" si="47"/>
        <v>-2.4379999999999127</v>
      </c>
      <c r="J333" s="6">
        <v>0</v>
      </c>
      <c r="K333" s="6">
        <v>-9.8000000000000007</v>
      </c>
    </row>
    <row r="334" spans="4:11" x14ac:dyDescent="0.3">
      <c r="D334" s="6">
        <v>333</v>
      </c>
      <c r="E334" s="6">
        <f t="shared" si="45"/>
        <v>3.3199999999999732</v>
      </c>
      <c r="F334" s="6">
        <f t="shared" si="46"/>
        <v>172.51226043386066</v>
      </c>
      <c r="G334" s="6">
        <f t="shared" si="46"/>
        <v>45.590240000000499</v>
      </c>
      <c r="H334" s="6">
        <f t="shared" si="47"/>
        <v>51.96152422706632</v>
      </c>
      <c r="I334" s="6">
        <f t="shared" si="47"/>
        <v>-2.5359999999999125</v>
      </c>
      <c r="J334" s="6">
        <v>0</v>
      </c>
      <c r="K334" s="6">
        <v>-9.8000000000000007</v>
      </c>
    </row>
    <row r="335" spans="4:11" x14ac:dyDescent="0.3">
      <c r="D335" s="6">
        <v>334</v>
      </c>
      <c r="E335" s="6">
        <f t="shared" si="45"/>
        <v>3.329999999999973</v>
      </c>
      <c r="F335" s="6">
        <f t="shared" si="46"/>
        <v>173.03187567613134</v>
      </c>
      <c r="G335" s="6">
        <f t="shared" si="46"/>
        <v>45.5643900000005</v>
      </c>
      <c r="H335" s="6">
        <f t="shared" si="47"/>
        <v>51.96152422706632</v>
      </c>
      <c r="I335" s="6">
        <f t="shared" si="47"/>
        <v>-2.6339999999999124</v>
      </c>
      <c r="J335" s="6">
        <v>0</v>
      </c>
      <c r="K335" s="6">
        <v>-9.8000000000000007</v>
      </c>
    </row>
    <row r="336" spans="4:11" x14ac:dyDescent="0.3">
      <c r="D336" s="6">
        <v>335</v>
      </c>
      <c r="E336" s="6">
        <f t="shared" si="45"/>
        <v>3.3399999999999728</v>
      </c>
      <c r="F336" s="6">
        <f t="shared" si="46"/>
        <v>173.55149091840201</v>
      </c>
      <c r="G336" s="6">
        <f t="shared" si="46"/>
        <v>45.537560000000504</v>
      </c>
      <c r="H336" s="6">
        <f t="shared" si="47"/>
        <v>51.96152422706632</v>
      </c>
      <c r="I336" s="6">
        <f t="shared" si="47"/>
        <v>-2.7319999999999123</v>
      </c>
      <c r="J336" s="6">
        <v>0</v>
      </c>
      <c r="K336" s="6">
        <v>-9.8000000000000007</v>
      </c>
    </row>
    <row r="337" spans="4:11" x14ac:dyDescent="0.3">
      <c r="D337" s="6">
        <v>336</v>
      </c>
      <c r="E337" s="6">
        <f t="shared" si="45"/>
        <v>3.3499999999999726</v>
      </c>
      <c r="F337" s="6">
        <f t="shared" si="46"/>
        <v>174.07110616067268</v>
      </c>
      <c r="G337" s="6">
        <f t="shared" si="46"/>
        <v>45.509750000000508</v>
      </c>
      <c r="H337" s="6">
        <f t="shared" si="47"/>
        <v>51.96152422706632</v>
      </c>
      <c r="I337" s="6">
        <f t="shared" si="47"/>
        <v>-2.8299999999999121</v>
      </c>
      <c r="J337" s="6">
        <v>0</v>
      </c>
      <c r="K337" s="6">
        <v>-9.8000000000000007</v>
      </c>
    </row>
    <row r="338" spans="4:11" x14ac:dyDescent="0.3">
      <c r="D338" s="6">
        <v>337</v>
      </c>
      <c r="E338" s="6">
        <f t="shared" si="45"/>
        <v>3.3599999999999723</v>
      </c>
      <c r="F338" s="6">
        <f t="shared" si="46"/>
        <v>174.59072140294336</v>
      </c>
      <c r="G338" s="6">
        <f t="shared" si="46"/>
        <v>45.480960000000508</v>
      </c>
      <c r="H338" s="6">
        <f t="shared" si="47"/>
        <v>51.96152422706632</v>
      </c>
      <c r="I338" s="6">
        <f t="shared" si="47"/>
        <v>-2.927999999999912</v>
      </c>
      <c r="J338" s="6">
        <v>0</v>
      </c>
      <c r="K338" s="6">
        <v>-9.8000000000000007</v>
      </c>
    </row>
    <row r="339" spans="4:11" x14ac:dyDescent="0.3">
      <c r="D339" s="6">
        <v>338</v>
      </c>
      <c r="E339" s="6">
        <f t="shared" si="45"/>
        <v>3.3699999999999721</v>
      </c>
      <c r="F339" s="6">
        <f t="shared" si="46"/>
        <v>175.11033664521403</v>
      </c>
      <c r="G339" s="6">
        <f t="shared" si="46"/>
        <v>45.451190000000508</v>
      </c>
      <c r="H339" s="6">
        <f t="shared" si="47"/>
        <v>51.96152422706632</v>
      </c>
      <c r="I339" s="6">
        <f t="shared" si="47"/>
        <v>-3.0259999999999119</v>
      </c>
      <c r="J339" s="6">
        <v>0</v>
      </c>
      <c r="K339" s="6">
        <v>-9.8000000000000007</v>
      </c>
    </row>
    <row r="340" spans="4:11" x14ac:dyDescent="0.3">
      <c r="D340" s="6">
        <v>339</v>
      </c>
      <c r="E340" s="6">
        <f t="shared" si="45"/>
        <v>3.3799999999999719</v>
      </c>
      <c r="F340" s="6">
        <f t="shared" ref="F340:G355" si="48">F339+H339*$B$2+0.5*J339*$B$2^2</f>
        <v>175.62995188748471</v>
      </c>
      <c r="G340" s="6">
        <f t="shared" si="48"/>
        <v>45.420440000000511</v>
      </c>
      <c r="H340" s="6">
        <f t="shared" ref="H340:I355" si="49">H339+J339*$B$2</f>
        <v>51.96152422706632</v>
      </c>
      <c r="I340" s="6">
        <f t="shared" si="49"/>
        <v>-3.1239999999999117</v>
      </c>
      <c r="J340" s="6">
        <v>0</v>
      </c>
      <c r="K340" s="6">
        <v>-9.8000000000000007</v>
      </c>
    </row>
    <row r="341" spans="4:11" x14ac:dyDescent="0.3">
      <c r="D341" s="6">
        <v>340</v>
      </c>
      <c r="E341" s="6">
        <f t="shared" si="45"/>
        <v>3.3899999999999717</v>
      </c>
      <c r="F341" s="6">
        <f t="shared" si="48"/>
        <v>176.14956712975538</v>
      </c>
      <c r="G341" s="6">
        <f t="shared" si="48"/>
        <v>45.388710000000515</v>
      </c>
      <c r="H341" s="6">
        <f t="shared" si="49"/>
        <v>51.96152422706632</v>
      </c>
      <c r="I341" s="6">
        <f t="shared" si="49"/>
        <v>-3.2219999999999116</v>
      </c>
      <c r="J341" s="6">
        <v>0</v>
      </c>
      <c r="K341" s="6">
        <v>-9.8000000000000007</v>
      </c>
    </row>
    <row r="342" spans="4:11" x14ac:dyDescent="0.3">
      <c r="D342" s="6">
        <v>341</v>
      </c>
      <c r="E342" s="6">
        <f t="shared" si="45"/>
        <v>3.3999999999999715</v>
      </c>
      <c r="F342" s="6">
        <f t="shared" si="48"/>
        <v>176.66918237202606</v>
      </c>
      <c r="G342" s="6">
        <f t="shared" si="48"/>
        <v>45.356000000000513</v>
      </c>
      <c r="H342" s="6">
        <f t="shared" si="49"/>
        <v>51.96152422706632</v>
      </c>
      <c r="I342" s="6">
        <f t="shared" si="49"/>
        <v>-3.3199999999999115</v>
      </c>
      <c r="J342" s="6">
        <v>0</v>
      </c>
      <c r="K342" s="6">
        <v>-9.8000000000000007</v>
      </c>
    </row>
    <row r="343" spans="4:11" x14ac:dyDescent="0.3">
      <c r="D343" s="6">
        <v>342</v>
      </c>
      <c r="E343" s="6">
        <f t="shared" si="45"/>
        <v>3.4099999999999713</v>
      </c>
      <c r="F343" s="6">
        <f t="shared" si="48"/>
        <v>177.18879761429673</v>
      </c>
      <c r="G343" s="6">
        <f t="shared" si="48"/>
        <v>45.322310000000513</v>
      </c>
      <c r="H343" s="6">
        <f t="shared" si="49"/>
        <v>51.96152422706632</v>
      </c>
      <c r="I343" s="6">
        <f t="shared" si="49"/>
        <v>-3.4179999999999113</v>
      </c>
      <c r="J343" s="6">
        <v>0</v>
      </c>
      <c r="K343" s="6">
        <v>-9.8000000000000007</v>
      </c>
    </row>
    <row r="344" spans="4:11" x14ac:dyDescent="0.3">
      <c r="D344" s="6">
        <v>343</v>
      </c>
      <c r="E344" s="6">
        <f t="shared" si="45"/>
        <v>3.4199999999999711</v>
      </c>
      <c r="F344" s="6">
        <f t="shared" si="48"/>
        <v>177.70841285656741</v>
      </c>
      <c r="G344" s="6">
        <f t="shared" si="48"/>
        <v>45.287640000000515</v>
      </c>
      <c r="H344" s="6">
        <f t="shared" si="49"/>
        <v>51.96152422706632</v>
      </c>
      <c r="I344" s="6">
        <f t="shared" si="49"/>
        <v>-3.5159999999999112</v>
      </c>
      <c r="J344" s="6">
        <v>0</v>
      </c>
      <c r="K344" s="6">
        <v>-9.8000000000000007</v>
      </c>
    </row>
    <row r="345" spans="4:11" x14ac:dyDescent="0.3">
      <c r="D345" s="6">
        <v>344</v>
      </c>
      <c r="E345" s="6">
        <f t="shared" si="45"/>
        <v>3.4299999999999708</v>
      </c>
      <c r="F345" s="6">
        <f t="shared" si="48"/>
        <v>178.22802809883808</v>
      </c>
      <c r="G345" s="6">
        <f t="shared" si="48"/>
        <v>45.251990000000518</v>
      </c>
      <c r="H345" s="6">
        <f t="shared" si="49"/>
        <v>51.96152422706632</v>
      </c>
      <c r="I345" s="6">
        <f t="shared" si="49"/>
        <v>-3.6139999999999111</v>
      </c>
      <c r="J345" s="6">
        <v>0</v>
      </c>
      <c r="K345" s="6">
        <v>-9.8000000000000007</v>
      </c>
    </row>
    <row r="346" spans="4:11" x14ac:dyDescent="0.3">
      <c r="D346" s="6">
        <v>345</v>
      </c>
      <c r="E346" s="6">
        <f t="shared" si="45"/>
        <v>3.4399999999999706</v>
      </c>
      <c r="F346" s="6">
        <f t="shared" si="48"/>
        <v>178.74764334110876</v>
      </c>
      <c r="G346" s="6">
        <f t="shared" si="48"/>
        <v>45.215360000000523</v>
      </c>
      <c r="H346" s="6">
        <f t="shared" si="49"/>
        <v>51.96152422706632</v>
      </c>
      <c r="I346" s="6">
        <f t="shared" si="49"/>
        <v>-3.7119999999999109</v>
      </c>
      <c r="J346" s="6">
        <v>0</v>
      </c>
      <c r="K346" s="6">
        <v>-9.8000000000000007</v>
      </c>
    </row>
    <row r="347" spans="4:11" x14ac:dyDescent="0.3">
      <c r="D347" s="6">
        <v>346</v>
      </c>
      <c r="E347" s="6">
        <f t="shared" si="45"/>
        <v>3.4499999999999704</v>
      </c>
      <c r="F347" s="6">
        <f t="shared" si="48"/>
        <v>179.26725858337943</v>
      </c>
      <c r="G347" s="6">
        <f t="shared" si="48"/>
        <v>45.177750000000522</v>
      </c>
      <c r="H347" s="6">
        <f t="shared" si="49"/>
        <v>51.96152422706632</v>
      </c>
      <c r="I347" s="6">
        <f t="shared" si="49"/>
        <v>-3.8099999999999108</v>
      </c>
      <c r="J347" s="6">
        <v>0</v>
      </c>
      <c r="K347" s="6">
        <v>-9.8000000000000007</v>
      </c>
    </row>
    <row r="348" spans="4:11" x14ac:dyDescent="0.3">
      <c r="D348" s="6">
        <v>347</v>
      </c>
      <c r="E348" s="6">
        <f t="shared" si="45"/>
        <v>3.4599999999999702</v>
      </c>
      <c r="F348" s="6">
        <f t="shared" si="48"/>
        <v>179.7868738256501</v>
      </c>
      <c r="G348" s="6">
        <f t="shared" si="48"/>
        <v>45.139160000000523</v>
      </c>
      <c r="H348" s="6">
        <f t="shared" si="49"/>
        <v>51.96152422706632</v>
      </c>
      <c r="I348" s="6">
        <f t="shared" si="49"/>
        <v>-3.9079999999999107</v>
      </c>
      <c r="J348" s="6">
        <v>0</v>
      </c>
      <c r="K348" s="6">
        <v>-9.8000000000000007</v>
      </c>
    </row>
    <row r="349" spans="4:11" x14ac:dyDescent="0.3">
      <c r="D349" s="6">
        <v>348</v>
      </c>
      <c r="E349" s="6">
        <f t="shared" si="45"/>
        <v>3.46999999999997</v>
      </c>
      <c r="F349" s="6">
        <f t="shared" si="48"/>
        <v>180.30648906792078</v>
      </c>
      <c r="G349" s="6">
        <f t="shared" si="48"/>
        <v>45.099590000000525</v>
      </c>
      <c r="H349" s="6">
        <f t="shared" si="49"/>
        <v>51.96152422706632</v>
      </c>
      <c r="I349" s="6">
        <f t="shared" si="49"/>
        <v>-4.0059999999999105</v>
      </c>
      <c r="J349" s="6">
        <v>0</v>
      </c>
      <c r="K349" s="6">
        <v>-9.8000000000000007</v>
      </c>
    </row>
    <row r="350" spans="4:11" x14ac:dyDescent="0.3">
      <c r="D350" s="6">
        <v>349</v>
      </c>
      <c r="E350" s="6">
        <f t="shared" si="45"/>
        <v>3.4799999999999698</v>
      </c>
      <c r="F350" s="6">
        <f t="shared" si="48"/>
        <v>180.82610431019145</v>
      </c>
      <c r="G350" s="6">
        <f t="shared" si="48"/>
        <v>45.059040000000529</v>
      </c>
      <c r="H350" s="6">
        <f t="shared" si="49"/>
        <v>51.96152422706632</v>
      </c>
      <c r="I350" s="6">
        <f t="shared" si="49"/>
        <v>-4.1039999999999104</v>
      </c>
      <c r="J350" s="6">
        <v>0</v>
      </c>
      <c r="K350" s="6">
        <v>-9.8000000000000007</v>
      </c>
    </row>
    <row r="351" spans="4:11" x14ac:dyDescent="0.3">
      <c r="D351" s="6">
        <v>350</v>
      </c>
      <c r="E351" s="6">
        <f t="shared" si="45"/>
        <v>3.4899999999999696</v>
      </c>
      <c r="F351" s="6">
        <f t="shared" si="48"/>
        <v>181.34571955246213</v>
      </c>
      <c r="G351" s="6">
        <f t="shared" si="48"/>
        <v>45.017510000000527</v>
      </c>
      <c r="H351" s="6">
        <f t="shared" si="49"/>
        <v>51.96152422706632</v>
      </c>
      <c r="I351" s="6">
        <f t="shared" si="49"/>
        <v>-4.2019999999999103</v>
      </c>
      <c r="J351" s="6">
        <v>0</v>
      </c>
      <c r="K351" s="6">
        <v>-9.8000000000000007</v>
      </c>
    </row>
    <row r="352" spans="4:11" x14ac:dyDescent="0.3">
      <c r="D352" s="6">
        <v>351</v>
      </c>
      <c r="E352" s="6">
        <f t="shared" si="45"/>
        <v>3.4999999999999694</v>
      </c>
      <c r="F352" s="6">
        <f t="shared" si="48"/>
        <v>181.8653347947328</v>
      </c>
      <c r="G352" s="6">
        <f t="shared" si="48"/>
        <v>44.975000000000527</v>
      </c>
      <c r="H352" s="6">
        <f t="shared" si="49"/>
        <v>51.96152422706632</v>
      </c>
      <c r="I352" s="6">
        <f t="shared" si="49"/>
        <v>-4.2999999999999101</v>
      </c>
      <c r="J352" s="6">
        <v>0</v>
      </c>
      <c r="K352" s="6">
        <v>-9.8000000000000007</v>
      </c>
    </row>
    <row r="353" spans="4:11" x14ac:dyDescent="0.3">
      <c r="D353" s="6">
        <v>352</v>
      </c>
      <c r="E353" s="6">
        <f t="shared" si="45"/>
        <v>3.5099999999999691</v>
      </c>
      <c r="F353" s="6">
        <f t="shared" si="48"/>
        <v>182.38495003700348</v>
      </c>
      <c r="G353" s="6">
        <f t="shared" si="48"/>
        <v>44.931510000000529</v>
      </c>
      <c r="H353" s="6">
        <f t="shared" si="49"/>
        <v>51.96152422706632</v>
      </c>
      <c r="I353" s="6">
        <f t="shared" si="49"/>
        <v>-4.39799999999991</v>
      </c>
      <c r="J353" s="6">
        <v>0</v>
      </c>
      <c r="K353" s="6">
        <v>-9.8000000000000007</v>
      </c>
    </row>
    <row r="354" spans="4:11" x14ac:dyDescent="0.3">
      <c r="D354" s="6">
        <v>353</v>
      </c>
      <c r="E354" s="6">
        <f t="shared" si="45"/>
        <v>3.5199999999999689</v>
      </c>
      <c r="F354" s="6">
        <f t="shared" si="48"/>
        <v>182.90456527927415</v>
      </c>
      <c r="G354" s="6">
        <f t="shared" si="48"/>
        <v>44.887040000000532</v>
      </c>
      <c r="H354" s="6">
        <f t="shared" si="49"/>
        <v>51.96152422706632</v>
      </c>
      <c r="I354" s="6">
        <f t="shared" si="49"/>
        <v>-4.4959999999999098</v>
      </c>
      <c r="J354" s="6">
        <v>0</v>
      </c>
      <c r="K354" s="6">
        <v>-9.8000000000000007</v>
      </c>
    </row>
    <row r="355" spans="4:11" x14ac:dyDescent="0.3">
      <c r="D355" s="6">
        <v>354</v>
      </c>
      <c r="E355" s="6">
        <f t="shared" si="45"/>
        <v>3.5299999999999687</v>
      </c>
      <c r="F355" s="6">
        <f t="shared" si="48"/>
        <v>183.42418052154483</v>
      </c>
      <c r="G355" s="6">
        <f t="shared" si="48"/>
        <v>44.841590000000537</v>
      </c>
      <c r="H355" s="6">
        <f t="shared" si="49"/>
        <v>51.96152422706632</v>
      </c>
      <c r="I355" s="6">
        <f t="shared" si="49"/>
        <v>-4.5939999999999097</v>
      </c>
      <c r="J355" s="6">
        <v>0</v>
      </c>
      <c r="K355" s="6">
        <v>-9.8000000000000007</v>
      </c>
    </row>
    <row r="356" spans="4:11" x14ac:dyDescent="0.3">
      <c r="D356" s="6">
        <v>355</v>
      </c>
      <c r="E356" s="6">
        <f t="shared" si="45"/>
        <v>3.5399999999999685</v>
      </c>
      <c r="F356" s="6">
        <f t="shared" ref="F356:G371" si="50">F355+H355*$B$2+0.5*J355*$B$2^2</f>
        <v>183.9437957638155</v>
      </c>
      <c r="G356" s="6">
        <f t="shared" si="50"/>
        <v>44.795160000000536</v>
      </c>
      <c r="H356" s="6">
        <f t="shared" ref="H356:I371" si="51">H355+J355*$B$2</f>
        <v>51.96152422706632</v>
      </c>
      <c r="I356" s="6">
        <f t="shared" si="51"/>
        <v>-4.6919999999999096</v>
      </c>
      <c r="J356" s="6">
        <v>0</v>
      </c>
      <c r="K356" s="6">
        <v>-9.8000000000000007</v>
      </c>
    </row>
    <row r="357" spans="4:11" x14ac:dyDescent="0.3">
      <c r="D357" s="6">
        <v>356</v>
      </c>
      <c r="E357" s="6">
        <f t="shared" si="45"/>
        <v>3.5499999999999683</v>
      </c>
      <c r="F357" s="6">
        <f t="shared" si="50"/>
        <v>184.46341100608618</v>
      </c>
      <c r="G357" s="6">
        <f t="shared" si="50"/>
        <v>44.747750000000536</v>
      </c>
      <c r="H357" s="6">
        <f t="shared" si="51"/>
        <v>51.96152422706632</v>
      </c>
      <c r="I357" s="6">
        <f t="shared" si="51"/>
        <v>-4.7899999999999094</v>
      </c>
      <c r="J357" s="6">
        <v>0</v>
      </c>
      <c r="K357" s="6">
        <v>-9.8000000000000007</v>
      </c>
    </row>
    <row r="358" spans="4:11" x14ac:dyDescent="0.3">
      <c r="D358" s="6">
        <v>357</v>
      </c>
      <c r="E358" s="6">
        <f t="shared" si="45"/>
        <v>3.5599999999999681</v>
      </c>
      <c r="F358" s="6">
        <f t="shared" si="50"/>
        <v>184.98302624835685</v>
      </c>
      <c r="G358" s="6">
        <f t="shared" si="50"/>
        <v>44.699360000000539</v>
      </c>
      <c r="H358" s="6">
        <f t="shared" si="51"/>
        <v>51.96152422706632</v>
      </c>
      <c r="I358" s="6">
        <f t="shared" si="51"/>
        <v>-4.8879999999999093</v>
      </c>
      <c r="J358" s="6">
        <v>0</v>
      </c>
      <c r="K358" s="6">
        <v>-9.8000000000000007</v>
      </c>
    </row>
    <row r="359" spans="4:11" x14ac:dyDescent="0.3">
      <c r="D359" s="6">
        <v>358</v>
      </c>
      <c r="E359" s="6">
        <f t="shared" si="45"/>
        <v>3.5699999999999679</v>
      </c>
      <c r="F359" s="6">
        <f t="shared" si="50"/>
        <v>185.50264149062752</v>
      </c>
      <c r="G359" s="6">
        <f t="shared" si="50"/>
        <v>44.649990000000543</v>
      </c>
      <c r="H359" s="6">
        <f t="shared" si="51"/>
        <v>51.96152422706632</v>
      </c>
      <c r="I359" s="6">
        <f t="shared" si="51"/>
        <v>-4.9859999999999092</v>
      </c>
      <c r="J359" s="6">
        <v>0</v>
      </c>
      <c r="K359" s="6">
        <v>-9.8000000000000007</v>
      </c>
    </row>
    <row r="360" spans="4:11" x14ac:dyDescent="0.3">
      <c r="D360" s="6">
        <v>359</v>
      </c>
      <c r="E360" s="6">
        <f t="shared" si="45"/>
        <v>3.5799999999999677</v>
      </c>
      <c r="F360" s="6">
        <f t="shared" si="50"/>
        <v>186.0222567328982</v>
      </c>
      <c r="G360" s="6">
        <f t="shared" si="50"/>
        <v>44.599640000000541</v>
      </c>
      <c r="H360" s="6">
        <f t="shared" si="51"/>
        <v>51.96152422706632</v>
      </c>
      <c r="I360" s="6">
        <f t="shared" si="51"/>
        <v>-5.083999999999909</v>
      </c>
      <c r="J360" s="6">
        <v>0</v>
      </c>
      <c r="K360" s="6">
        <v>-9.8000000000000007</v>
      </c>
    </row>
    <row r="361" spans="4:11" x14ac:dyDescent="0.3">
      <c r="D361" s="6">
        <v>360</v>
      </c>
      <c r="E361" s="6">
        <f t="shared" si="45"/>
        <v>3.5899999999999674</v>
      </c>
      <c r="F361" s="6">
        <f t="shared" si="50"/>
        <v>186.54187197516887</v>
      </c>
      <c r="G361" s="6">
        <f t="shared" si="50"/>
        <v>44.548310000000541</v>
      </c>
      <c r="H361" s="6">
        <f t="shared" si="51"/>
        <v>51.96152422706632</v>
      </c>
      <c r="I361" s="6">
        <f t="shared" si="51"/>
        <v>-5.1819999999999089</v>
      </c>
      <c r="J361" s="6">
        <v>0</v>
      </c>
      <c r="K361" s="6">
        <v>-9.8000000000000007</v>
      </c>
    </row>
    <row r="362" spans="4:11" x14ac:dyDescent="0.3">
      <c r="D362" s="6">
        <v>361</v>
      </c>
      <c r="E362" s="6">
        <f t="shared" si="45"/>
        <v>3.5999999999999672</v>
      </c>
      <c r="F362" s="6">
        <f t="shared" si="50"/>
        <v>187.06148721743955</v>
      </c>
      <c r="G362" s="6">
        <f t="shared" si="50"/>
        <v>44.496000000000542</v>
      </c>
      <c r="H362" s="6">
        <f t="shared" si="51"/>
        <v>51.96152422706632</v>
      </c>
      <c r="I362" s="6">
        <f t="shared" si="51"/>
        <v>-5.2799999999999088</v>
      </c>
      <c r="J362" s="6">
        <v>0</v>
      </c>
      <c r="K362" s="6">
        <v>-9.8000000000000007</v>
      </c>
    </row>
    <row r="363" spans="4:11" x14ac:dyDescent="0.3">
      <c r="D363" s="6">
        <v>362</v>
      </c>
      <c r="E363" s="6">
        <f t="shared" si="45"/>
        <v>3.609999999999967</v>
      </c>
      <c r="F363" s="6">
        <f t="shared" si="50"/>
        <v>187.58110245971022</v>
      </c>
      <c r="G363" s="6">
        <f t="shared" si="50"/>
        <v>44.442710000000545</v>
      </c>
      <c r="H363" s="6">
        <f t="shared" si="51"/>
        <v>51.96152422706632</v>
      </c>
      <c r="I363" s="6">
        <f t="shared" si="51"/>
        <v>-5.3779999999999086</v>
      </c>
      <c r="J363" s="6">
        <v>0</v>
      </c>
      <c r="K363" s="6">
        <v>-9.8000000000000007</v>
      </c>
    </row>
    <row r="364" spans="4:11" x14ac:dyDescent="0.3">
      <c r="D364" s="6">
        <v>363</v>
      </c>
      <c r="E364" s="6">
        <f t="shared" si="45"/>
        <v>3.6199999999999668</v>
      </c>
      <c r="F364" s="6">
        <f t="shared" si="50"/>
        <v>188.1007177019809</v>
      </c>
      <c r="G364" s="6">
        <f t="shared" si="50"/>
        <v>44.38844000000055</v>
      </c>
      <c r="H364" s="6">
        <f t="shared" si="51"/>
        <v>51.96152422706632</v>
      </c>
      <c r="I364" s="6">
        <f t="shared" si="51"/>
        <v>-5.4759999999999085</v>
      </c>
      <c r="J364" s="6">
        <v>0</v>
      </c>
      <c r="K364" s="6">
        <v>-9.8000000000000007</v>
      </c>
    </row>
    <row r="365" spans="4:11" x14ac:dyDescent="0.3">
      <c r="D365" s="6">
        <v>364</v>
      </c>
      <c r="E365" s="6">
        <f t="shared" si="45"/>
        <v>3.6299999999999666</v>
      </c>
      <c r="F365" s="6">
        <f t="shared" si="50"/>
        <v>188.62033294425157</v>
      </c>
      <c r="G365" s="6">
        <f t="shared" si="50"/>
        <v>44.333190000000549</v>
      </c>
      <c r="H365" s="6">
        <f t="shared" si="51"/>
        <v>51.96152422706632</v>
      </c>
      <c r="I365" s="6">
        <f t="shared" si="51"/>
        <v>-5.5739999999999084</v>
      </c>
      <c r="J365" s="6">
        <v>0</v>
      </c>
      <c r="K365" s="6">
        <v>-9.8000000000000007</v>
      </c>
    </row>
    <row r="366" spans="4:11" x14ac:dyDescent="0.3">
      <c r="D366" s="6">
        <v>365</v>
      </c>
      <c r="E366" s="6">
        <f t="shared" si="45"/>
        <v>3.6399999999999664</v>
      </c>
      <c r="F366" s="6">
        <f t="shared" si="50"/>
        <v>189.13994818652225</v>
      </c>
      <c r="G366" s="6">
        <f t="shared" si="50"/>
        <v>44.27696000000055</v>
      </c>
      <c r="H366" s="6">
        <f t="shared" si="51"/>
        <v>51.96152422706632</v>
      </c>
      <c r="I366" s="6">
        <f t="shared" si="51"/>
        <v>-5.6719999999999082</v>
      </c>
      <c r="J366" s="6">
        <v>0</v>
      </c>
      <c r="K366" s="6">
        <v>-9.8000000000000007</v>
      </c>
    </row>
    <row r="367" spans="4:11" x14ac:dyDescent="0.3">
      <c r="D367" s="6">
        <v>366</v>
      </c>
      <c r="E367" s="6">
        <f t="shared" si="45"/>
        <v>3.6499999999999662</v>
      </c>
      <c r="F367" s="6">
        <f t="shared" si="50"/>
        <v>189.65956342879292</v>
      </c>
      <c r="G367" s="6">
        <f t="shared" si="50"/>
        <v>44.219750000000552</v>
      </c>
      <c r="H367" s="6">
        <f t="shared" si="51"/>
        <v>51.96152422706632</v>
      </c>
      <c r="I367" s="6">
        <f t="shared" si="51"/>
        <v>-5.7699999999999081</v>
      </c>
      <c r="J367" s="6">
        <v>0</v>
      </c>
      <c r="K367" s="6">
        <v>-9.8000000000000007</v>
      </c>
    </row>
    <row r="368" spans="4:11" x14ac:dyDescent="0.3">
      <c r="D368" s="6">
        <v>367</v>
      </c>
      <c r="E368" s="6">
        <f t="shared" si="45"/>
        <v>3.6599999999999659</v>
      </c>
      <c r="F368" s="6">
        <f t="shared" si="50"/>
        <v>190.1791786710636</v>
      </c>
      <c r="G368" s="6">
        <f t="shared" si="50"/>
        <v>44.161560000000556</v>
      </c>
      <c r="H368" s="6">
        <f t="shared" si="51"/>
        <v>51.96152422706632</v>
      </c>
      <c r="I368" s="6">
        <f t="shared" si="51"/>
        <v>-5.867999999999908</v>
      </c>
      <c r="J368" s="6">
        <v>0</v>
      </c>
      <c r="K368" s="6">
        <v>-9.8000000000000007</v>
      </c>
    </row>
    <row r="369" spans="4:11" x14ac:dyDescent="0.3">
      <c r="D369" s="6">
        <v>368</v>
      </c>
      <c r="E369" s="6">
        <f t="shared" si="45"/>
        <v>3.6699999999999657</v>
      </c>
      <c r="F369" s="6">
        <f t="shared" si="50"/>
        <v>190.69879391333427</v>
      </c>
      <c r="G369" s="6">
        <f t="shared" si="50"/>
        <v>44.102390000000554</v>
      </c>
      <c r="H369" s="6">
        <f t="shared" si="51"/>
        <v>51.96152422706632</v>
      </c>
      <c r="I369" s="6">
        <f t="shared" si="51"/>
        <v>-5.9659999999999078</v>
      </c>
      <c r="J369" s="6">
        <v>0</v>
      </c>
      <c r="K369" s="6">
        <v>-9.8000000000000007</v>
      </c>
    </row>
    <row r="370" spans="4:11" x14ac:dyDescent="0.3">
      <c r="D370" s="6">
        <v>369</v>
      </c>
      <c r="E370" s="6">
        <f t="shared" si="45"/>
        <v>3.6799999999999655</v>
      </c>
      <c r="F370" s="6">
        <f t="shared" si="50"/>
        <v>191.21840915560495</v>
      </c>
      <c r="G370" s="6">
        <f t="shared" si="50"/>
        <v>44.042240000000554</v>
      </c>
      <c r="H370" s="6">
        <f t="shared" si="51"/>
        <v>51.96152422706632</v>
      </c>
      <c r="I370" s="6">
        <f t="shared" si="51"/>
        <v>-6.0639999999999077</v>
      </c>
      <c r="J370" s="6">
        <v>0</v>
      </c>
      <c r="K370" s="6">
        <v>-9.8000000000000007</v>
      </c>
    </row>
    <row r="371" spans="4:11" x14ac:dyDescent="0.3">
      <c r="D371" s="6">
        <v>370</v>
      </c>
      <c r="E371" s="6">
        <f t="shared" si="45"/>
        <v>3.6899999999999653</v>
      </c>
      <c r="F371" s="6">
        <f t="shared" si="50"/>
        <v>191.73802439787562</v>
      </c>
      <c r="G371" s="6">
        <f t="shared" si="50"/>
        <v>43.981110000000555</v>
      </c>
      <c r="H371" s="6">
        <f t="shared" si="51"/>
        <v>51.96152422706632</v>
      </c>
      <c r="I371" s="6">
        <f t="shared" si="51"/>
        <v>-6.1619999999999076</v>
      </c>
      <c r="J371" s="6">
        <v>0</v>
      </c>
      <c r="K371" s="6">
        <v>-9.8000000000000007</v>
      </c>
    </row>
    <row r="372" spans="4:11" x14ac:dyDescent="0.3">
      <c r="D372" s="6">
        <v>371</v>
      </c>
      <c r="E372" s="6">
        <f t="shared" si="45"/>
        <v>3.6999999999999651</v>
      </c>
      <c r="F372" s="6">
        <f t="shared" ref="F372:G387" si="52">F371+H371*$B$2+0.5*J371*$B$2^2</f>
        <v>192.25763964014629</v>
      </c>
      <c r="G372" s="6">
        <f t="shared" si="52"/>
        <v>43.919000000000558</v>
      </c>
      <c r="H372" s="6">
        <f t="shared" ref="H372:I387" si="53">H371+J371*$B$2</f>
        <v>51.96152422706632</v>
      </c>
      <c r="I372" s="6">
        <f t="shared" si="53"/>
        <v>-6.2599999999999074</v>
      </c>
      <c r="J372" s="6">
        <v>0</v>
      </c>
      <c r="K372" s="6">
        <v>-9.8000000000000007</v>
      </c>
    </row>
    <row r="373" spans="4:11" x14ac:dyDescent="0.3">
      <c r="D373" s="6">
        <v>372</v>
      </c>
      <c r="E373" s="6">
        <f t="shared" si="45"/>
        <v>3.7099999999999649</v>
      </c>
      <c r="F373" s="6">
        <f t="shared" si="52"/>
        <v>192.77725488241697</v>
      </c>
      <c r="G373" s="6">
        <f t="shared" si="52"/>
        <v>43.855910000000563</v>
      </c>
      <c r="H373" s="6">
        <f t="shared" si="53"/>
        <v>51.96152422706632</v>
      </c>
      <c r="I373" s="6">
        <f t="shared" si="53"/>
        <v>-6.3579999999999073</v>
      </c>
      <c r="J373" s="6">
        <v>0</v>
      </c>
      <c r="K373" s="6">
        <v>-9.8000000000000007</v>
      </c>
    </row>
    <row r="374" spans="4:11" x14ac:dyDescent="0.3">
      <c r="D374" s="6">
        <v>373</v>
      </c>
      <c r="E374" s="6">
        <f t="shared" si="45"/>
        <v>3.7199999999999647</v>
      </c>
      <c r="F374" s="6">
        <f t="shared" si="52"/>
        <v>193.29687012468764</v>
      </c>
      <c r="G374" s="6">
        <f t="shared" si="52"/>
        <v>43.791840000000562</v>
      </c>
      <c r="H374" s="6">
        <f t="shared" si="53"/>
        <v>51.96152422706632</v>
      </c>
      <c r="I374" s="6">
        <f t="shared" si="53"/>
        <v>-6.4559999999999071</v>
      </c>
      <c r="J374" s="6">
        <v>0</v>
      </c>
      <c r="K374" s="6">
        <v>-9.8000000000000007</v>
      </c>
    </row>
    <row r="375" spans="4:11" x14ac:dyDescent="0.3">
      <c r="D375" s="6">
        <v>374</v>
      </c>
      <c r="E375" s="6">
        <f t="shared" si="45"/>
        <v>3.7299999999999645</v>
      </c>
      <c r="F375" s="6">
        <f t="shared" si="52"/>
        <v>193.81648536695832</v>
      </c>
      <c r="G375" s="6">
        <f t="shared" si="52"/>
        <v>43.726790000000562</v>
      </c>
      <c r="H375" s="6">
        <f t="shared" si="53"/>
        <v>51.96152422706632</v>
      </c>
      <c r="I375" s="6">
        <f t="shared" si="53"/>
        <v>-6.553999999999907</v>
      </c>
      <c r="J375" s="6">
        <v>0</v>
      </c>
      <c r="K375" s="6">
        <v>-9.8000000000000007</v>
      </c>
    </row>
    <row r="376" spans="4:11" x14ac:dyDescent="0.3">
      <c r="D376" s="6">
        <v>375</v>
      </c>
      <c r="E376" s="6">
        <f t="shared" si="45"/>
        <v>3.7399999999999642</v>
      </c>
      <c r="F376" s="6">
        <f t="shared" si="52"/>
        <v>194.33610060922899</v>
      </c>
      <c r="G376" s="6">
        <f t="shared" si="52"/>
        <v>43.660760000000565</v>
      </c>
      <c r="H376" s="6">
        <f t="shared" si="53"/>
        <v>51.96152422706632</v>
      </c>
      <c r="I376" s="6">
        <f t="shared" si="53"/>
        <v>-6.6519999999999069</v>
      </c>
      <c r="J376" s="6">
        <v>0</v>
      </c>
      <c r="K376" s="6">
        <v>-9.8000000000000007</v>
      </c>
    </row>
    <row r="377" spans="4:11" x14ac:dyDescent="0.3">
      <c r="D377" s="6">
        <v>376</v>
      </c>
      <c r="E377" s="6">
        <f t="shared" si="45"/>
        <v>3.749999999999964</v>
      </c>
      <c r="F377" s="6">
        <f t="shared" si="52"/>
        <v>194.85571585149967</v>
      </c>
      <c r="G377" s="6">
        <f t="shared" si="52"/>
        <v>43.593750000000568</v>
      </c>
      <c r="H377" s="6">
        <f t="shared" si="53"/>
        <v>51.96152422706632</v>
      </c>
      <c r="I377" s="6">
        <f t="shared" si="53"/>
        <v>-6.7499999999999067</v>
      </c>
      <c r="J377" s="6">
        <v>0</v>
      </c>
      <c r="K377" s="6">
        <v>-9.8000000000000007</v>
      </c>
    </row>
    <row r="378" spans="4:11" x14ac:dyDescent="0.3">
      <c r="D378" s="6">
        <v>377</v>
      </c>
      <c r="E378" s="6">
        <f t="shared" si="45"/>
        <v>3.7599999999999638</v>
      </c>
      <c r="F378" s="6">
        <f t="shared" si="52"/>
        <v>195.37533109377034</v>
      </c>
      <c r="G378" s="6">
        <f t="shared" si="52"/>
        <v>43.525760000000567</v>
      </c>
      <c r="H378" s="6">
        <f t="shared" si="53"/>
        <v>51.96152422706632</v>
      </c>
      <c r="I378" s="6">
        <f t="shared" si="53"/>
        <v>-6.8479999999999066</v>
      </c>
      <c r="J378" s="6">
        <v>0</v>
      </c>
      <c r="K378" s="6">
        <v>-9.8000000000000007</v>
      </c>
    </row>
    <row r="379" spans="4:11" x14ac:dyDescent="0.3">
      <c r="D379" s="6">
        <v>378</v>
      </c>
      <c r="E379" s="6">
        <f t="shared" si="45"/>
        <v>3.7699999999999636</v>
      </c>
      <c r="F379" s="6">
        <f t="shared" si="52"/>
        <v>195.89494633604102</v>
      </c>
      <c r="G379" s="6">
        <f t="shared" si="52"/>
        <v>43.456790000000566</v>
      </c>
      <c r="H379" s="6">
        <f t="shared" si="53"/>
        <v>51.96152422706632</v>
      </c>
      <c r="I379" s="6">
        <f t="shared" si="53"/>
        <v>-6.9459999999999065</v>
      </c>
      <c r="J379" s="6">
        <v>0</v>
      </c>
      <c r="K379" s="6">
        <v>-9.8000000000000007</v>
      </c>
    </row>
    <row r="380" spans="4:11" x14ac:dyDescent="0.3">
      <c r="D380" s="6">
        <v>379</v>
      </c>
      <c r="E380" s="6">
        <f t="shared" si="45"/>
        <v>3.7799999999999634</v>
      </c>
      <c r="F380" s="6">
        <f t="shared" si="52"/>
        <v>196.41456157831169</v>
      </c>
      <c r="G380" s="6">
        <f t="shared" si="52"/>
        <v>43.386840000000568</v>
      </c>
      <c r="H380" s="6">
        <f t="shared" si="53"/>
        <v>51.96152422706632</v>
      </c>
      <c r="I380" s="6">
        <f t="shared" si="53"/>
        <v>-7.0439999999999063</v>
      </c>
      <c r="J380" s="6">
        <v>0</v>
      </c>
      <c r="K380" s="6">
        <v>-9.8000000000000007</v>
      </c>
    </row>
    <row r="381" spans="4:11" x14ac:dyDescent="0.3">
      <c r="D381" s="6">
        <v>380</v>
      </c>
      <c r="E381" s="6">
        <f t="shared" si="45"/>
        <v>3.7899999999999632</v>
      </c>
      <c r="F381" s="6">
        <f t="shared" si="52"/>
        <v>196.93417682058237</v>
      </c>
      <c r="G381" s="6">
        <f t="shared" si="52"/>
        <v>43.315910000000571</v>
      </c>
      <c r="H381" s="6">
        <f t="shared" si="53"/>
        <v>51.96152422706632</v>
      </c>
      <c r="I381" s="6">
        <f t="shared" si="53"/>
        <v>-7.1419999999999062</v>
      </c>
      <c r="J381" s="6">
        <v>0</v>
      </c>
      <c r="K381" s="6">
        <v>-9.8000000000000007</v>
      </c>
    </row>
    <row r="382" spans="4:11" x14ac:dyDescent="0.3">
      <c r="D382" s="6">
        <v>381</v>
      </c>
      <c r="E382" s="6">
        <f t="shared" si="45"/>
        <v>3.799999999999963</v>
      </c>
      <c r="F382" s="6">
        <f t="shared" si="52"/>
        <v>197.45379206285304</v>
      </c>
      <c r="G382" s="6">
        <f t="shared" si="52"/>
        <v>43.244000000000575</v>
      </c>
      <c r="H382" s="6">
        <f t="shared" si="53"/>
        <v>51.96152422706632</v>
      </c>
      <c r="I382" s="6">
        <f t="shared" si="53"/>
        <v>-7.2399999999999061</v>
      </c>
      <c r="J382" s="6">
        <v>0</v>
      </c>
      <c r="K382" s="6">
        <v>-9.8000000000000007</v>
      </c>
    </row>
    <row r="383" spans="4:11" x14ac:dyDescent="0.3">
      <c r="D383" s="6">
        <v>382</v>
      </c>
      <c r="E383" s="6">
        <f t="shared" si="45"/>
        <v>3.8099999999999627</v>
      </c>
      <c r="F383" s="6">
        <f t="shared" si="52"/>
        <v>197.97340730512371</v>
      </c>
      <c r="G383" s="6">
        <f t="shared" si="52"/>
        <v>43.171110000000574</v>
      </c>
      <c r="H383" s="6">
        <f t="shared" si="53"/>
        <v>51.96152422706632</v>
      </c>
      <c r="I383" s="6">
        <f t="shared" si="53"/>
        <v>-7.3379999999999059</v>
      </c>
      <c r="J383" s="6">
        <v>0</v>
      </c>
      <c r="K383" s="6">
        <v>-9.8000000000000007</v>
      </c>
    </row>
    <row r="384" spans="4:11" x14ac:dyDescent="0.3">
      <c r="D384" s="6">
        <v>383</v>
      </c>
      <c r="E384" s="6">
        <f t="shared" si="45"/>
        <v>3.8199999999999625</v>
      </c>
      <c r="F384" s="6">
        <f t="shared" si="52"/>
        <v>198.49302254739439</v>
      </c>
      <c r="G384" s="6">
        <f t="shared" si="52"/>
        <v>43.097240000000575</v>
      </c>
      <c r="H384" s="6">
        <f t="shared" si="53"/>
        <v>51.96152422706632</v>
      </c>
      <c r="I384" s="6">
        <f t="shared" si="53"/>
        <v>-7.4359999999999058</v>
      </c>
      <c r="J384" s="6">
        <v>0</v>
      </c>
      <c r="K384" s="6">
        <v>-9.8000000000000007</v>
      </c>
    </row>
    <row r="385" spans="4:11" x14ac:dyDescent="0.3">
      <c r="D385" s="6">
        <v>384</v>
      </c>
      <c r="E385" s="6">
        <f t="shared" si="45"/>
        <v>3.8299999999999623</v>
      </c>
      <c r="F385" s="6">
        <f t="shared" si="52"/>
        <v>199.01263778966506</v>
      </c>
      <c r="G385" s="6">
        <f t="shared" si="52"/>
        <v>43.022390000000577</v>
      </c>
      <c r="H385" s="6">
        <f t="shared" si="53"/>
        <v>51.96152422706632</v>
      </c>
      <c r="I385" s="6">
        <f t="shared" si="53"/>
        <v>-7.5339999999999057</v>
      </c>
      <c r="J385" s="6">
        <v>0</v>
      </c>
      <c r="K385" s="6">
        <v>-9.8000000000000007</v>
      </c>
    </row>
    <row r="386" spans="4:11" x14ac:dyDescent="0.3">
      <c r="D386" s="6">
        <v>385</v>
      </c>
      <c r="E386" s="6">
        <f t="shared" si="45"/>
        <v>3.8399999999999621</v>
      </c>
      <c r="F386" s="6">
        <f t="shared" si="52"/>
        <v>199.53225303193574</v>
      </c>
      <c r="G386" s="6">
        <f t="shared" si="52"/>
        <v>42.946560000000581</v>
      </c>
      <c r="H386" s="6">
        <f t="shared" si="53"/>
        <v>51.96152422706632</v>
      </c>
      <c r="I386" s="6">
        <f t="shared" si="53"/>
        <v>-7.6319999999999055</v>
      </c>
      <c r="J386" s="6">
        <v>0</v>
      </c>
      <c r="K386" s="6">
        <v>-9.8000000000000007</v>
      </c>
    </row>
    <row r="387" spans="4:11" x14ac:dyDescent="0.3">
      <c r="D387" s="6">
        <v>386</v>
      </c>
      <c r="E387" s="6">
        <f t="shared" si="45"/>
        <v>3.8499999999999619</v>
      </c>
      <c r="F387" s="6">
        <f t="shared" si="52"/>
        <v>200.05186827420641</v>
      </c>
      <c r="G387" s="6">
        <f t="shared" si="52"/>
        <v>42.869750000000579</v>
      </c>
      <c r="H387" s="6">
        <f t="shared" si="53"/>
        <v>51.96152422706632</v>
      </c>
      <c r="I387" s="6">
        <f t="shared" si="53"/>
        <v>-7.7299999999999054</v>
      </c>
      <c r="J387" s="6">
        <v>0</v>
      </c>
      <c r="K387" s="6">
        <v>-9.8000000000000007</v>
      </c>
    </row>
    <row r="388" spans="4:11" x14ac:dyDescent="0.3">
      <c r="D388" s="6">
        <v>387</v>
      </c>
      <c r="E388" s="6">
        <f t="shared" ref="E388:E451" si="54">$B$2+E387</f>
        <v>3.8599999999999617</v>
      </c>
      <c r="F388" s="6">
        <f t="shared" ref="F388:G403" si="55">F387+H387*$B$2+0.5*J387*$B$2^2</f>
        <v>200.57148351647709</v>
      </c>
      <c r="G388" s="6">
        <f t="shared" si="55"/>
        <v>42.791960000000579</v>
      </c>
      <c r="H388" s="6">
        <f t="shared" ref="H388:I403" si="56">H387+J387*$B$2</f>
        <v>51.96152422706632</v>
      </c>
      <c r="I388" s="6">
        <f t="shared" si="56"/>
        <v>-7.8279999999999053</v>
      </c>
      <c r="J388" s="6">
        <v>0</v>
      </c>
      <c r="K388" s="6">
        <v>-9.8000000000000007</v>
      </c>
    </row>
    <row r="389" spans="4:11" x14ac:dyDescent="0.3">
      <c r="D389" s="6">
        <v>388</v>
      </c>
      <c r="E389" s="6">
        <f t="shared" si="54"/>
        <v>3.8699999999999615</v>
      </c>
      <c r="F389" s="6">
        <f t="shared" si="55"/>
        <v>201.09109875874776</v>
      </c>
      <c r="G389" s="6">
        <f t="shared" si="55"/>
        <v>42.71319000000058</v>
      </c>
      <c r="H389" s="6">
        <f t="shared" si="56"/>
        <v>51.96152422706632</v>
      </c>
      <c r="I389" s="6">
        <f t="shared" si="56"/>
        <v>-7.9259999999999051</v>
      </c>
      <c r="J389" s="6">
        <v>0</v>
      </c>
      <c r="K389" s="6">
        <v>-9.8000000000000007</v>
      </c>
    </row>
    <row r="390" spans="4:11" x14ac:dyDescent="0.3">
      <c r="D390" s="6">
        <v>389</v>
      </c>
      <c r="E390" s="6">
        <f t="shared" si="54"/>
        <v>3.8799999999999613</v>
      </c>
      <c r="F390" s="6">
        <f t="shared" si="55"/>
        <v>201.61071400101844</v>
      </c>
      <c r="G390" s="6">
        <f t="shared" si="55"/>
        <v>42.633440000000583</v>
      </c>
      <c r="H390" s="6">
        <f t="shared" si="56"/>
        <v>51.96152422706632</v>
      </c>
      <c r="I390" s="6">
        <f t="shared" si="56"/>
        <v>-8.023999999999905</v>
      </c>
      <c r="J390" s="6">
        <v>0</v>
      </c>
      <c r="K390" s="6">
        <v>-9.8000000000000007</v>
      </c>
    </row>
    <row r="391" spans="4:11" x14ac:dyDescent="0.3">
      <c r="D391" s="6">
        <v>390</v>
      </c>
      <c r="E391" s="6">
        <f t="shared" si="54"/>
        <v>3.889999999999961</v>
      </c>
      <c r="F391" s="6">
        <f t="shared" si="55"/>
        <v>202.13032924328911</v>
      </c>
      <c r="G391" s="6">
        <f t="shared" si="55"/>
        <v>42.552710000000587</v>
      </c>
      <c r="H391" s="6">
        <f t="shared" si="56"/>
        <v>51.96152422706632</v>
      </c>
      <c r="I391" s="6">
        <f t="shared" si="56"/>
        <v>-8.1219999999999057</v>
      </c>
      <c r="J391" s="6">
        <v>0</v>
      </c>
      <c r="K391" s="6">
        <v>-9.8000000000000007</v>
      </c>
    </row>
    <row r="392" spans="4:11" x14ac:dyDescent="0.3">
      <c r="D392" s="6">
        <v>391</v>
      </c>
      <c r="E392" s="6">
        <f t="shared" si="54"/>
        <v>3.8999999999999608</v>
      </c>
      <c r="F392" s="6">
        <f t="shared" si="55"/>
        <v>202.64994448555979</v>
      </c>
      <c r="G392" s="6">
        <f t="shared" si="55"/>
        <v>42.471000000000586</v>
      </c>
      <c r="H392" s="6">
        <f t="shared" si="56"/>
        <v>51.96152422706632</v>
      </c>
      <c r="I392" s="6">
        <f t="shared" si="56"/>
        <v>-8.2199999999999065</v>
      </c>
      <c r="J392" s="6">
        <v>0</v>
      </c>
      <c r="K392" s="6">
        <v>-9.8000000000000007</v>
      </c>
    </row>
    <row r="393" spans="4:11" x14ac:dyDescent="0.3">
      <c r="D393" s="6">
        <v>392</v>
      </c>
      <c r="E393" s="6">
        <f t="shared" si="54"/>
        <v>3.9099999999999606</v>
      </c>
      <c r="F393" s="6">
        <f t="shared" si="55"/>
        <v>203.16955972783046</v>
      </c>
      <c r="G393" s="6">
        <f t="shared" si="55"/>
        <v>42.388310000000587</v>
      </c>
      <c r="H393" s="6">
        <f t="shared" si="56"/>
        <v>51.96152422706632</v>
      </c>
      <c r="I393" s="6">
        <f t="shared" si="56"/>
        <v>-8.3179999999999072</v>
      </c>
      <c r="J393" s="6">
        <v>0</v>
      </c>
      <c r="K393" s="6">
        <v>-9.8000000000000007</v>
      </c>
    </row>
    <row r="394" spans="4:11" x14ac:dyDescent="0.3">
      <c r="D394" s="6">
        <v>393</v>
      </c>
      <c r="E394" s="6">
        <f t="shared" si="54"/>
        <v>3.9199999999999604</v>
      </c>
      <c r="F394" s="6">
        <f t="shared" si="55"/>
        <v>203.68917497010113</v>
      </c>
      <c r="G394" s="6">
        <f t="shared" si="55"/>
        <v>42.304640000000589</v>
      </c>
      <c r="H394" s="6">
        <f t="shared" si="56"/>
        <v>51.96152422706632</v>
      </c>
      <c r="I394" s="6">
        <f t="shared" si="56"/>
        <v>-8.415999999999908</v>
      </c>
      <c r="J394" s="6">
        <v>0</v>
      </c>
      <c r="K394" s="6">
        <v>-9.8000000000000007</v>
      </c>
    </row>
    <row r="395" spans="4:11" x14ac:dyDescent="0.3">
      <c r="D395" s="6">
        <v>394</v>
      </c>
      <c r="E395" s="6">
        <f t="shared" si="54"/>
        <v>3.9299999999999602</v>
      </c>
      <c r="F395" s="6">
        <f t="shared" si="55"/>
        <v>204.20879021237181</v>
      </c>
      <c r="G395" s="6">
        <f t="shared" si="55"/>
        <v>42.219990000000593</v>
      </c>
      <c r="H395" s="6">
        <f t="shared" si="56"/>
        <v>51.96152422706632</v>
      </c>
      <c r="I395" s="6">
        <f t="shared" si="56"/>
        <v>-8.5139999999999088</v>
      </c>
      <c r="J395" s="6">
        <v>0</v>
      </c>
      <c r="K395" s="6">
        <v>-9.8000000000000007</v>
      </c>
    </row>
    <row r="396" spans="4:11" x14ac:dyDescent="0.3">
      <c r="D396" s="6">
        <v>395</v>
      </c>
      <c r="E396" s="6">
        <f t="shared" si="54"/>
        <v>3.93999999999996</v>
      </c>
      <c r="F396" s="6">
        <f t="shared" si="55"/>
        <v>204.72840545464248</v>
      </c>
      <c r="G396" s="6">
        <f t="shared" si="55"/>
        <v>42.134360000000598</v>
      </c>
      <c r="H396" s="6">
        <f t="shared" si="56"/>
        <v>51.96152422706632</v>
      </c>
      <c r="I396" s="6">
        <f t="shared" si="56"/>
        <v>-8.6119999999999095</v>
      </c>
      <c r="J396" s="6">
        <v>0</v>
      </c>
      <c r="K396" s="6">
        <v>-9.8000000000000007</v>
      </c>
    </row>
    <row r="397" spans="4:11" x14ac:dyDescent="0.3">
      <c r="D397" s="6">
        <v>396</v>
      </c>
      <c r="E397" s="6">
        <f t="shared" si="54"/>
        <v>3.9499999999999598</v>
      </c>
      <c r="F397" s="6">
        <f t="shared" si="55"/>
        <v>205.24802069691316</v>
      </c>
      <c r="G397" s="6">
        <f t="shared" si="55"/>
        <v>42.047750000000597</v>
      </c>
      <c r="H397" s="6">
        <f t="shared" si="56"/>
        <v>51.96152422706632</v>
      </c>
      <c r="I397" s="6">
        <f t="shared" si="56"/>
        <v>-8.7099999999999103</v>
      </c>
      <c r="J397" s="6">
        <v>0</v>
      </c>
      <c r="K397" s="6">
        <v>-9.8000000000000007</v>
      </c>
    </row>
    <row r="398" spans="4:11" x14ac:dyDescent="0.3">
      <c r="D398" s="6">
        <v>397</v>
      </c>
      <c r="E398" s="6">
        <f t="shared" si="54"/>
        <v>3.9599999999999596</v>
      </c>
      <c r="F398" s="6">
        <f t="shared" si="55"/>
        <v>205.76763593918383</v>
      </c>
      <c r="G398" s="6">
        <f t="shared" si="55"/>
        <v>41.960160000000599</v>
      </c>
      <c r="H398" s="6">
        <f t="shared" si="56"/>
        <v>51.96152422706632</v>
      </c>
      <c r="I398" s="6">
        <f t="shared" si="56"/>
        <v>-8.807999999999911</v>
      </c>
      <c r="J398" s="6">
        <v>0</v>
      </c>
      <c r="K398" s="6">
        <v>-9.8000000000000007</v>
      </c>
    </row>
    <row r="399" spans="4:11" x14ac:dyDescent="0.3">
      <c r="D399" s="6">
        <v>398</v>
      </c>
      <c r="E399" s="6">
        <f t="shared" si="54"/>
        <v>3.9699999999999593</v>
      </c>
      <c r="F399" s="6">
        <f t="shared" si="55"/>
        <v>206.28725118145451</v>
      </c>
      <c r="G399" s="6">
        <f t="shared" si="55"/>
        <v>41.871590000000602</v>
      </c>
      <c r="H399" s="6">
        <f t="shared" si="56"/>
        <v>51.96152422706632</v>
      </c>
      <c r="I399" s="6">
        <f t="shared" si="56"/>
        <v>-8.9059999999999118</v>
      </c>
      <c r="J399" s="6">
        <v>0</v>
      </c>
      <c r="K399" s="6">
        <v>-9.8000000000000007</v>
      </c>
    </row>
    <row r="400" spans="4:11" x14ac:dyDescent="0.3">
      <c r="D400" s="6">
        <v>399</v>
      </c>
      <c r="E400" s="6">
        <f t="shared" si="54"/>
        <v>3.9799999999999591</v>
      </c>
      <c r="F400" s="6">
        <f t="shared" si="55"/>
        <v>206.80686642372518</v>
      </c>
      <c r="G400" s="6">
        <f t="shared" si="55"/>
        <v>41.782040000000606</v>
      </c>
      <c r="H400" s="6">
        <f t="shared" si="56"/>
        <v>51.96152422706632</v>
      </c>
      <c r="I400" s="6">
        <f t="shared" si="56"/>
        <v>-9.0039999999999125</v>
      </c>
      <c r="J400" s="6">
        <v>0</v>
      </c>
      <c r="K400" s="6">
        <v>-9.8000000000000007</v>
      </c>
    </row>
    <row r="401" spans="4:11" x14ac:dyDescent="0.3">
      <c r="D401" s="6">
        <v>400</v>
      </c>
      <c r="E401" s="6">
        <f t="shared" si="54"/>
        <v>3.9899999999999589</v>
      </c>
      <c r="F401" s="6">
        <f t="shared" si="55"/>
        <v>207.32648166599586</v>
      </c>
      <c r="G401" s="6">
        <f t="shared" si="55"/>
        <v>41.691510000000605</v>
      </c>
      <c r="H401" s="6">
        <f t="shared" si="56"/>
        <v>51.96152422706632</v>
      </c>
      <c r="I401" s="6">
        <f t="shared" si="56"/>
        <v>-9.1019999999999133</v>
      </c>
      <c r="J401" s="6">
        <v>0</v>
      </c>
      <c r="K401" s="6">
        <v>-9.8000000000000007</v>
      </c>
    </row>
    <row r="402" spans="4:11" x14ac:dyDescent="0.3">
      <c r="D402" s="6">
        <v>401</v>
      </c>
      <c r="E402" s="6">
        <f t="shared" si="54"/>
        <v>3.9999999999999587</v>
      </c>
      <c r="F402" s="6">
        <f t="shared" si="55"/>
        <v>207.84609690826653</v>
      </c>
      <c r="G402" s="6">
        <f t="shared" si="55"/>
        <v>41.600000000000605</v>
      </c>
      <c r="H402" s="6">
        <f t="shared" si="56"/>
        <v>51.96152422706632</v>
      </c>
      <c r="I402" s="6">
        <f t="shared" si="56"/>
        <v>-9.199999999999914</v>
      </c>
      <c r="J402" s="6">
        <v>0</v>
      </c>
      <c r="K402" s="6">
        <v>-9.8000000000000007</v>
      </c>
    </row>
    <row r="403" spans="4:11" x14ac:dyDescent="0.3">
      <c r="D403" s="6">
        <v>402</v>
      </c>
      <c r="E403" s="6">
        <f t="shared" si="54"/>
        <v>4.0099999999999589</v>
      </c>
      <c r="F403" s="6">
        <f t="shared" si="55"/>
        <v>208.36571215053721</v>
      </c>
      <c r="G403" s="6">
        <f t="shared" si="55"/>
        <v>41.507510000000607</v>
      </c>
      <c r="H403" s="6">
        <f t="shared" si="56"/>
        <v>51.96152422706632</v>
      </c>
      <c r="I403" s="6">
        <f t="shared" si="56"/>
        <v>-9.2979999999999148</v>
      </c>
      <c r="J403" s="6">
        <v>0</v>
      </c>
      <c r="K403" s="6">
        <v>-9.8000000000000007</v>
      </c>
    </row>
    <row r="404" spans="4:11" x14ac:dyDescent="0.3">
      <c r="D404" s="6">
        <v>403</v>
      </c>
      <c r="E404" s="6">
        <f t="shared" si="54"/>
        <v>4.0199999999999587</v>
      </c>
      <c r="F404" s="6">
        <f t="shared" ref="F404:G419" si="57">F403+H403*$B$2+0.5*J403*$B$2^2</f>
        <v>208.88532739280788</v>
      </c>
      <c r="G404" s="6">
        <f t="shared" si="57"/>
        <v>41.414040000000611</v>
      </c>
      <c r="H404" s="6">
        <f t="shared" ref="H404:I419" si="58">H403+J403*$B$2</f>
        <v>51.96152422706632</v>
      </c>
      <c r="I404" s="6">
        <f t="shared" si="58"/>
        <v>-9.3959999999999155</v>
      </c>
      <c r="J404" s="6">
        <v>0</v>
      </c>
      <c r="K404" s="6">
        <v>-9.8000000000000007</v>
      </c>
    </row>
    <row r="405" spans="4:11" x14ac:dyDescent="0.3">
      <c r="D405" s="6">
        <v>404</v>
      </c>
      <c r="E405" s="6">
        <f t="shared" si="54"/>
        <v>4.0299999999999585</v>
      </c>
      <c r="F405" s="6">
        <f t="shared" si="57"/>
        <v>209.40494263507856</v>
      </c>
      <c r="G405" s="6">
        <f t="shared" si="57"/>
        <v>41.319590000000616</v>
      </c>
      <c r="H405" s="6">
        <f t="shared" si="58"/>
        <v>51.96152422706632</v>
      </c>
      <c r="I405" s="6">
        <f t="shared" si="58"/>
        <v>-9.4939999999999163</v>
      </c>
      <c r="J405" s="6">
        <v>0</v>
      </c>
      <c r="K405" s="6">
        <v>-9.8000000000000007</v>
      </c>
    </row>
    <row r="406" spans="4:11" x14ac:dyDescent="0.3">
      <c r="D406" s="6">
        <v>405</v>
      </c>
      <c r="E406" s="6">
        <f t="shared" si="54"/>
        <v>4.0399999999999583</v>
      </c>
      <c r="F406" s="6">
        <f t="shared" si="57"/>
        <v>209.92455787734923</v>
      </c>
      <c r="G406" s="6">
        <f t="shared" si="57"/>
        <v>41.224160000000616</v>
      </c>
      <c r="H406" s="6">
        <f t="shared" si="58"/>
        <v>51.96152422706632</v>
      </c>
      <c r="I406" s="6">
        <f t="shared" si="58"/>
        <v>-9.591999999999917</v>
      </c>
      <c r="J406" s="6">
        <v>0</v>
      </c>
      <c r="K406" s="6">
        <v>-9.8000000000000007</v>
      </c>
    </row>
    <row r="407" spans="4:11" x14ac:dyDescent="0.3">
      <c r="D407" s="6">
        <v>406</v>
      </c>
      <c r="E407" s="6">
        <f t="shared" si="54"/>
        <v>4.0499999999999581</v>
      </c>
      <c r="F407" s="6">
        <f t="shared" si="57"/>
        <v>210.4441731196199</v>
      </c>
      <c r="G407" s="6">
        <f t="shared" si="57"/>
        <v>41.127750000000617</v>
      </c>
      <c r="H407" s="6">
        <f t="shared" si="58"/>
        <v>51.96152422706632</v>
      </c>
      <c r="I407" s="6">
        <f t="shared" si="58"/>
        <v>-9.6899999999999178</v>
      </c>
      <c r="J407" s="6">
        <v>0</v>
      </c>
      <c r="K407" s="6">
        <v>-9.8000000000000007</v>
      </c>
    </row>
    <row r="408" spans="4:11" x14ac:dyDescent="0.3">
      <c r="D408" s="6">
        <v>407</v>
      </c>
      <c r="E408" s="6">
        <f t="shared" si="54"/>
        <v>4.0599999999999579</v>
      </c>
      <c r="F408" s="6">
        <f t="shared" si="57"/>
        <v>210.96378836189058</v>
      </c>
      <c r="G408" s="6">
        <f t="shared" si="57"/>
        <v>41.03036000000062</v>
      </c>
      <c r="H408" s="6">
        <f t="shared" si="58"/>
        <v>51.96152422706632</v>
      </c>
      <c r="I408" s="6">
        <f t="shared" si="58"/>
        <v>-9.7879999999999185</v>
      </c>
      <c r="J408" s="6">
        <v>0</v>
      </c>
      <c r="K408" s="6">
        <v>-9.8000000000000007</v>
      </c>
    </row>
    <row r="409" spans="4:11" x14ac:dyDescent="0.3">
      <c r="D409" s="6">
        <v>408</v>
      </c>
      <c r="E409" s="6">
        <f t="shared" si="54"/>
        <v>4.0699999999999577</v>
      </c>
      <c r="F409" s="6">
        <f t="shared" si="57"/>
        <v>211.48340360416125</v>
      </c>
      <c r="G409" s="6">
        <f t="shared" si="57"/>
        <v>40.931990000000624</v>
      </c>
      <c r="H409" s="6">
        <f t="shared" si="58"/>
        <v>51.96152422706632</v>
      </c>
      <c r="I409" s="6">
        <f t="shared" si="58"/>
        <v>-9.8859999999999193</v>
      </c>
      <c r="J409" s="6">
        <v>0</v>
      </c>
      <c r="K409" s="6">
        <v>-9.8000000000000007</v>
      </c>
    </row>
    <row r="410" spans="4:11" x14ac:dyDescent="0.3">
      <c r="D410" s="6">
        <v>409</v>
      </c>
      <c r="E410" s="6">
        <f t="shared" si="54"/>
        <v>4.0799999999999574</v>
      </c>
      <c r="F410" s="6">
        <f t="shared" si="57"/>
        <v>212.00301884643193</v>
      </c>
      <c r="G410" s="6">
        <f t="shared" si="57"/>
        <v>40.832640000000623</v>
      </c>
      <c r="H410" s="6">
        <f t="shared" si="58"/>
        <v>51.96152422706632</v>
      </c>
      <c r="I410" s="6">
        <f t="shared" si="58"/>
        <v>-9.98399999999992</v>
      </c>
      <c r="J410" s="6">
        <v>0</v>
      </c>
      <c r="K410" s="6">
        <v>-9.8000000000000007</v>
      </c>
    </row>
    <row r="411" spans="4:11" x14ac:dyDescent="0.3">
      <c r="D411" s="6">
        <v>410</v>
      </c>
      <c r="E411" s="6">
        <f t="shared" si="54"/>
        <v>4.0899999999999572</v>
      </c>
      <c r="F411" s="6">
        <f t="shared" si="57"/>
        <v>212.5226340887026</v>
      </c>
      <c r="G411" s="6">
        <f t="shared" si="57"/>
        <v>40.732310000000624</v>
      </c>
      <c r="H411" s="6">
        <f t="shared" si="58"/>
        <v>51.96152422706632</v>
      </c>
      <c r="I411" s="6">
        <f t="shared" si="58"/>
        <v>-10.081999999999921</v>
      </c>
      <c r="J411" s="6">
        <v>0</v>
      </c>
      <c r="K411" s="6">
        <v>-9.8000000000000007</v>
      </c>
    </row>
    <row r="412" spans="4:11" x14ac:dyDescent="0.3">
      <c r="D412" s="6">
        <v>411</v>
      </c>
      <c r="E412" s="6">
        <f t="shared" si="54"/>
        <v>4.099999999999957</v>
      </c>
      <c r="F412" s="6">
        <f t="shared" si="57"/>
        <v>213.04224933097328</v>
      </c>
      <c r="G412" s="6">
        <f t="shared" si="57"/>
        <v>40.631000000000626</v>
      </c>
      <c r="H412" s="6">
        <f t="shared" si="58"/>
        <v>51.96152422706632</v>
      </c>
      <c r="I412" s="6">
        <f t="shared" si="58"/>
        <v>-10.179999999999922</v>
      </c>
      <c r="J412" s="6">
        <v>0</v>
      </c>
      <c r="K412" s="6">
        <v>-9.8000000000000007</v>
      </c>
    </row>
    <row r="413" spans="4:11" x14ac:dyDescent="0.3">
      <c r="D413" s="6">
        <v>412</v>
      </c>
      <c r="E413" s="6">
        <f t="shared" si="54"/>
        <v>4.1099999999999568</v>
      </c>
      <c r="F413" s="6">
        <f t="shared" si="57"/>
        <v>213.56186457324395</v>
      </c>
      <c r="G413" s="6">
        <f t="shared" si="57"/>
        <v>40.528710000000629</v>
      </c>
      <c r="H413" s="6">
        <f t="shared" si="58"/>
        <v>51.96152422706632</v>
      </c>
      <c r="I413" s="6">
        <f t="shared" si="58"/>
        <v>-10.277999999999922</v>
      </c>
      <c r="J413" s="6">
        <v>0</v>
      </c>
      <c r="K413" s="6">
        <v>-9.8000000000000007</v>
      </c>
    </row>
    <row r="414" spans="4:11" x14ac:dyDescent="0.3">
      <c r="D414" s="6">
        <v>413</v>
      </c>
      <c r="E414" s="6">
        <f t="shared" si="54"/>
        <v>4.1199999999999566</v>
      </c>
      <c r="F414" s="6">
        <f t="shared" si="57"/>
        <v>214.08147981551463</v>
      </c>
      <c r="G414" s="6">
        <f t="shared" si="57"/>
        <v>40.425440000000627</v>
      </c>
      <c r="H414" s="6">
        <f t="shared" si="58"/>
        <v>51.96152422706632</v>
      </c>
      <c r="I414" s="6">
        <f t="shared" si="58"/>
        <v>-10.375999999999923</v>
      </c>
      <c r="J414" s="6">
        <v>0</v>
      </c>
      <c r="K414" s="6">
        <v>-9.8000000000000007</v>
      </c>
    </row>
    <row r="415" spans="4:11" x14ac:dyDescent="0.3">
      <c r="D415" s="6">
        <v>414</v>
      </c>
      <c r="E415" s="6">
        <f t="shared" si="54"/>
        <v>4.1299999999999564</v>
      </c>
      <c r="F415" s="6">
        <f t="shared" si="57"/>
        <v>214.6010950577853</v>
      </c>
      <c r="G415" s="6">
        <f t="shared" si="57"/>
        <v>40.321190000000627</v>
      </c>
      <c r="H415" s="6">
        <f t="shared" si="58"/>
        <v>51.96152422706632</v>
      </c>
      <c r="I415" s="6">
        <f t="shared" si="58"/>
        <v>-10.473999999999924</v>
      </c>
      <c r="J415" s="6">
        <v>0</v>
      </c>
      <c r="K415" s="6">
        <v>-9.8000000000000007</v>
      </c>
    </row>
    <row r="416" spans="4:11" x14ac:dyDescent="0.3">
      <c r="D416" s="6">
        <v>415</v>
      </c>
      <c r="E416" s="6">
        <f t="shared" si="54"/>
        <v>4.1399999999999562</v>
      </c>
      <c r="F416" s="6">
        <f t="shared" si="57"/>
        <v>215.12071030005598</v>
      </c>
      <c r="G416" s="6">
        <f t="shared" si="57"/>
        <v>40.215960000000628</v>
      </c>
      <c r="H416" s="6">
        <f t="shared" si="58"/>
        <v>51.96152422706632</v>
      </c>
      <c r="I416" s="6">
        <f t="shared" si="58"/>
        <v>-10.571999999999925</v>
      </c>
      <c r="J416" s="6">
        <v>0</v>
      </c>
      <c r="K416" s="6">
        <v>-9.8000000000000007</v>
      </c>
    </row>
    <row r="417" spans="4:11" x14ac:dyDescent="0.3">
      <c r="D417" s="6">
        <v>416</v>
      </c>
      <c r="E417" s="6">
        <f t="shared" si="54"/>
        <v>4.1499999999999559</v>
      </c>
      <c r="F417" s="6">
        <f t="shared" si="57"/>
        <v>215.64032554232665</v>
      </c>
      <c r="G417" s="6">
        <f t="shared" si="57"/>
        <v>40.109750000000631</v>
      </c>
      <c r="H417" s="6">
        <f t="shared" si="58"/>
        <v>51.96152422706632</v>
      </c>
      <c r="I417" s="6">
        <f t="shared" si="58"/>
        <v>-10.669999999999925</v>
      </c>
      <c r="J417" s="6">
        <v>0</v>
      </c>
      <c r="K417" s="6">
        <v>-9.8000000000000007</v>
      </c>
    </row>
    <row r="418" spans="4:11" x14ac:dyDescent="0.3">
      <c r="D418" s="6">
        <v>417</v>
      </c>
      <c r="E418" s="6">
        <f t="shared" si="54"/>
        <v>4.1599999999999557</v>
      </c>
      <c r="F418" s="6">
        <f t="shared" si="57"/>
        <v>216.15994078459732</v>
      </c>
      <c r="G418" s="6">
        <f t="shared" si="57"/>
        <v>40.002560000000635</v>
      </c>
      <c r="H418" s="6">
        <f t="shared" si="58"/>
        <v>51.96152422706632</v>
      </c>
      <c r="I418" s="6">
        <f t="shared" si="58"/>
        <v>-10.767999999999926</v>
      </c>
      <c r="J418" s="6">
        <v>0</v>
      </c>
      <c r="K418" s="6">
        <v>-9.8000000000000007</v>
      </c>
    </row>
    <row r="419" spans="4:11" x14ac:dyDescent="0.3">
      <c r="D419" s="6">
        <v>418</v>
      </c>
      <c r="E419" s="6">
        <f t="shared" si="54"/>
        <v>4.1699999999999555</v>
      </c>
      <c r="F419" s="6">
        <f t="shared" si="57"/>
        <v>216.679556026868</v>
      </c>
      <c r="G419" s="6">
        <f t="shared" si="57"/>
        <v>39.894390000000634</v>
      </c>
      <c r="H419" s="6">
        <f t="shared" si="58"/>
        <v>51.96152422706632</v>
      </c>
      <c r="I419" s="6">
        <f t="shared" si="58"/>
        <v>-10.865999999999927</v>
      </c>
      <c r="J419" s="6">
        <v>0</v>
      </c>
      <c r="K419" s="6">
        <v>-9.8000000000000007</v>
      </c>
    </row>
    <row r="420" spans="4:11" x14ac:dyDescent="0.3">
      <c r="D420" s="6">
        <v>419</v>
      </c>
      <c r="E420" s="6">
        <f t="shared" si="54"/>
        <v>4.1799999999999553</v>
      </c>
      <c r="F420" s="6">
        <f t="shared" ref="F420:G435" si="59">F419+H419*$B$2+0.5*J419*$B$2^2</f>
        <v>217.19917126913867</v>
      </c>
      <c r="G420" s="6">
        <f t="shared" si="59"/>
        <v>39.785240000000634</v>
      </c>
      <c r="H420" s="6">
        <f t="shared" ref="H420:I435" si="60">H419+J419*$B$2</f>
        <v>51.96152422706632</v>
      </c>
      <c r="I420" s="6">
        <f t="shared" si="60"/>
        <v>-10.963999999999928</v>
      </c>
      <c r="J420" s="6">
        <v>0</v>
      </c>
      <c r="K420" s="6">
        <v>-9.8000000000000007</v>
      </c>
    </row>
    <row r="421" spans="4:11" x14ac:dyDescent="0.3">
      <c r="D421" s="6">
        <v>420</v>
      </c>
      <c r="E421" s="6">
        <f t="shared" si="54"/>
        <v>4.1899999999999551</v>
      </c>
      <c r="F421" s="6">
        <f t="shared" si="59"/>
        <v>217.71878651140935</v>
      </c>
      <c r="G421" s="6">
        <f t="shared" si="59"/>
        <v>39.675110000000636</v>
      </c>
      <c r="H421" s="6">
        <f t="shared" si="60"/>
        <v>51.96152422706632</v>
      </c>
      <c r="I421" s="6">
        <f t="shared" si="60"/>
        <v>-11.061999999999928</v>
      </c>
      <c r="J421" s="6">
        <v>0</v>
      </c>
      <c r="K421" s="6">
        <v>-9.8000000000000007</v>
      </c>
    </row>
    <row r="422" spans="4:11" x14ac:dyDescent="0.3">
      <c r="D422" s="6">
        <v>421</v>
      </c>
      <c r="E422" s="6">
        <f t="shared" si="54"/>
        <v>4.1999999999999549</v>
      </c>
      <c r="F422" s="6">
        <f t="shared" si="59"/>
        <v>218.23840175368002</v>
      </c>
      <c r="G422" s="6">
        <f t="shared" si="59"/>
        <v>39.56400000000064</v>
      </c>
      <c r="H422" s="6">
        <f t="shared" si="60"/>
        <v>51.96152422706632</v>
      </c>
      <c r="I422" s="6">
        <f t="shared" si="60"/>
        <v>-11.159999999999929</v>
      </c>
      <c r="J422" s="6">
        <v>0</v>
      </c>
      <c r="K422" s="6">
        <v>-9.8000000000000007</v>
      </c>
    </row>
    <row r="423" spans="4:11" x14ac:dyDescent="0.3">
      <c r="D423" s="6">
        <v>422</v>
      </c>
      <c r="E423" s="6">
        <f t="shared" si="54"/>
        <v>4.2099999999999547</v>
      </c>
      <c r="F423" s="6">
        <f t="shared" si="59"/>
        <v>218.7580169959507</v>
      </c>
      <c r="G423" s="6">
        <f t="shared" si="59"/>
        <v>39.451910000000638</v>
      </c>
      <c r="H423" s="6">
        <f t="shared" si="60"/>
        <v>51.96152422706632</v>
      </c>
      <c r="I423" s="6">
        <f t="shared" si="60"/>
        <v>-11.25799999999993</v>
      </c>
      <c r="J423" s="6">
        <v>0</v>
      </c>
      <c r="K423" s="6">
        <v>-9.8000000000000007</v>
      </c>
    </row>
    <row r="424" spans="4:11" x14ac:dyDescent="0.3">
      <c r="D424" s="6">
        <v>423</v>
      </c>
      <c r="E424" s="6">
        <f t="shared" si="54"/>
        <v>4.2199999999999545</v>
      </c>
      <c r="F424" s="6">
        <f t="shared" si="59"/>
        <v>219.27763223822137</v>
      </c>
      <c r="G424" s="6">
        <f t="shared" si="59"/>
        <v>39.338840000000637</v>
      </c>
      <c r="H424" s="6">
        <f t="shared" si="60"/>
        <v>51.96152422706632</v>
      </c>
      <c r="I424" s="6">
        <f t="shared" si="60"/>
        <v>-11.355999999999931</v>
      </c>
      <c r="J424" s="6">
        <v>0</v>
      </c>
      <c r="K424" s="6">
        <v>-9.8000000000000007</v>
      </c>
    </row>
    <row r="425" spans="4:11" x14ac:dyDescent="0.3">
      <c r="D425" s="6">
        <v>424</v>
      </c>
      <c r="E425" s="6">
        <f t="shared" si="54"/>
        <v>4.2299999999999542</v>
      </c>
      <c r="F425" s="6">
        <f t="shared" si="59"/>
        <v>219.79724748049205</v>
      </c>
      <c r="G425" s="6">
        <f t="shared" si="59"/>
        <v>39.224790000000638</v>
      </c>
      <c r="H425" s="6">
        <f t="shared" si="60"/>
        <v>51.96152422706632</v>
      </c>
      <c r="I425" s="6">
        <f t="shared" si="60"/>
        <v>-11.453999999999931</v>
      </c>
      <c r="J425" s="6">
        <v>0</v>
      </c>
      <c r="K425" s="6">
        <v>-9.8000000000000007</v>
      </c>
    </row>
    <row r="426" spans="4:11" x14ac:dyDescent="0.3">
      <c r="D426" s="6">
        <v>425</v>
      </c>
      <c r="E426" s="6">
        <f t="shared" si="54"/>
        <v>4.239999999999954</v>
      </c>
      <c r="F426" s="6">
        <f t="shared" si="59"/>
        <v>220.31686272276272</v>
      </c>
      <c r="G426" s="6">
        <f t="shared" si="59"/>
        <v>39.109760000000641</v>
      </c>
      <c r="H426" s="6">
        <f t="shared" si="60"/>
        <v>51.96152422706632</v>
      </c>
      <c r="I426" s="6">
        <f t="shared" si="60"/>
        <v>-11.551999999999932</v>
      </c>
      <c r="J426" s="6">
        <v>0</v>
      </c>
      <c r="K426" s="6">
        <v>-9.8000000000000007</v>
      </c>
    </row>
    <row r="427" spans="4:11" x14ac:dyDescent="0.3">
      <c r="D427" s="6">
        <v>426</v>
      </c>
      <c r="E427" s="6">
        <f t="shared" si="54"/>
        <v>4.2499999999999538</v>
      </c>
      <c r="F427" s="6">
        <f t="shared" si="59"/>
        <v>220.8364779650334</v>
      </c>
      <c r="G427" s="6">
        <f t="shared" si="59"/>
        <v>38.993750000000645</v>
      </c>
      <c r="H427" s="6">
        <f t="shared" si="60"/>
        <v>51.96152422706632</v>
      </c>
      <c r="I427" s="6">
        <f t="shared" si="60"/>
        <v>-11.649999999999933</v>
      </c>
      <c r="J427" s="6">
        <v>0</v>
      </c>
      <c r="K427" s="6">
        <v>-9.8000000000000007</v>
      </c>
    </row>
    <row r="428" spans="4:11" x14ac:dyDescent="0.3">
      <c r="D428" s="6">
        <v>427</v>
      </c>
      <c r="E428" s="6">
        <f t="shared" si="54"/>
        <v>4.2599999999999536</v>
      </c>
      <c r="F428" s="6">
        <f t="shared" si="59"/>
        <v>221.35609320730407</v>
      </c>
      <c r="G428" s="6">
        <f t="shared" si="59"/>
        <v>38.876760000000644</v>
      </c>
      <c r="H428" s="6">
        <f t="shared" si="60"/>
        <v>51.96152422706632</v>
      </c>
      <c r="I428" s="6">
        <f t="shared" si="60"/>
        <v>-11.747999999999934</v>
      </c>
      <c r="J428" s="6">
        <v>0</v>
      </c>
      <c r="K428" s="6">
        <v>-9.8000000000000007</v>
      </c>
    </row>
    <row r="429" spans="4:11" x14ac:dyDescent="0.3">
      <c r="D429" s="6">
        <v>428</v>
      </c>
      <c r="E429" s="6">
        <f t="shared" si="54"/>
        <v>4.2699999999999534</v>
      </c>
      <c r="F429" s="6">
        <f t="shared" si="59"/>
        <v>221.87570844957474</v>
      </c>
      <c r="G429" s="6">
        <f t="shared" si="59"/>
        <v>38.758790000000644</v>
      </c>
      <c r="H429" s="6">
        <f t="shared" si="60"/>
        <v>51.96152422706632</v>
      </c>
      <c r="I429" s="6">
        <f t="shared" si="60"/>
        <v>-11.845999999999934</v>
      </c>
      <c r="J429" s="6">
        <v>0</v>
      </c>
      <c r="K429" s="6">
        <v>-9.8000000000000007</v>
      </c>
    </row>
    <row r="430" spans="4:11" x14ac:dyDescent="0.3">
      <c r="D430" s="6">
        <v>429</v>
      </c>
      <c r="E430" s="6">
        <f t="shared" si="54"/>
        <v>4.2799999999999532</v>
      </c>
      <c r="F430" s="6">
        <f t="shared" si="59"/>
        <v>222.39532369184542</v>
      </c>
      <c r="G430" s="6">
        <f t="shared" si="59"/>
        <v>38.639840000000646</v>
      </c>
      <c r="H430" s="6">
        <f t="shared" si="60"/>
        <v>51.96152422706632</v>
      </c>
      <c r="I430" s="6">
        <f t="shared" si="60"/>
        <v>-11.943999999999935</v>
      </c>
      <c r="J430" s="6">
        <v>0</v>
      </c>
      <c r="K430" s="6">
        <v>-9.8000000000000007</v>
      </c>
    </row>
    <row r="431" spans="4:11" x14ac:dyDescent="0.3">
      <c r="D431" s="6">
        <v>430</v>
      </c>
      <c r="E431" s="6">
        <f t="shared" si="54"/>
        <v>4.289999999999953</v>
      </c>
      <c r="F431" s="6">
        <f t="shared" si="59"/>
        <v>222.91493893411609</v>
      </c>
      <c r="G431" s="6">
        <f t="shared" si="59"/>
        <v>38.51991000000065</v>
      </c>
      <c r="H431" s="6">
        <f t="shared" si="60"/>
        <v>51.96152422706632</v>
      </c>
      <c r="I431" s="6">
        <f t="shared" si="60"/>
        <v>-12.041999999999936</v>
      </c>
      <c r="J431" s="6">
        <v>0</v>
      </c>
      <c r="K431" s="6">
        <v>-9.8000000000000007</v>
      </c>
    </row>
    <row r="432" spans="4:11" x14ac:dyDescent="0.3">
      <c r="D432" s="6">
        <v>431</v>
      </c>
      <c r="E432" s="6">
        <f t="shared" si="54"/>
        <v>4.2999999999999527</v>
      </c>
      <c r="F432" s="6">
        <f t="shared" si="59"/>
        <v>223.43455417638677</v>
      </c>
      <c r="G432" s="6">
        <f t="shared" si="59"/>
        <v>38.399000000000648</v>
      </c>
      <c r="H432" s="6">
        <f t="shared" si="60"/>
        <v>51.96152422706632</v>
      </c>
      <c r="I432" s="6">
        <f t="shared" si="60"/>
        <v>-12.139999999999937</v>
      </c>
      <c r="J432" s="6">
        <v>0</v>
      </c>
      <c r="K432" s="6">
        <v>-9.8000000000000007</v>
      </c>
    </row>
    <row r="433" spans="4:11" x14ac:dyDescent="0.3">
      <c r="D433" s="6">
        <v>432</v>
      </c>
      <c r="E433" s="6">
        <f t="shared" si="54"/>
        <v>4.3099999999999525</v>
      </c>
      <c r="F433" s="6">
        <f t="shared" si="59"/>
        <v>223.95416941865744</v>
      </c>
      <c r="G433" s="6">
        <f t="shared" si="59"/>
        <v>38.277110000000647</v>
      </c>
      <c r="H433" s="6">
        <f t="shared" si="60"/>
        <v>51.96152422706632</v>
      </c>
      <c r="I433" s="6">
        <f t="shared" si="60"/>
        <v>-12.237999999999937</v>
      </c>
      <c r="J433" s="6">
        <v>0</v>
      </c>
      <c r="K433" s="6">
        <v>-9.8000000000000007</v>
      </c>
    </row>
    <row r="434" spans="4:11" x14ac:dyDescent="0.3">
      <c r="D434" s="6">
        <v>433</v>
      </c>
      <c r="E434" s="6">
        <f t="shared" si="54"/>
        <v>4.3199999999999523</v>
      </c>
      <c r="F434" s="6">
        <f t="shared" si="59"/>
        <v>224.47378466092812</v>
      </c>
      <c r="G434" s="6">
        <f t="shared" si="59"/>
        <v>38.154240000000648</v>
      </c>
      <c r="H434" s="6">
        <f t="shared" si="60"/>
        <v>51.96152422706632</v>
      </c>
      <c r="I434" s="6">
        <f t="shared" si="60"/>
        <v>-12.335999999999938</v>
      </c>
      <c r="J434" s="6">
        <v>0</v>
      </c>
      <c r="K434" s="6">
        <v>-9.8000000000000007</v>
      </c>
    </row>
    <row r="435" spans="4:11" x14ac:dyDescent="0.3">
      <c r="D435" s="6">
        <v>434</v>
      </c>
      <c r="E435" s="6">
        <f t="shared" si="54"/>
        <v>4.3299999999999521</v>
      </c>
      <c r="F435" s="6">
        <f t="shared" si="59"/>
        <v>224.99339990319879</v>
      </c>
      <c r="G435" s="6">
        <f t="shared" si="59"/>
        <v>38.030390000000651</v>
      </c>
      <c r="H435" s="6">
        <f t="shared" si="60"/>
        <v>51.96152422706632</v>
      </c>
      <c r="I435" s="6">
        <f t="shared" si="60"/>
        <v>-12.433999999999939</v>
      </c>
      <c r="J435" s="6">
        <v>0</v>
      </c>
      <c r="K435" s="6">
        <v>-9.8000000000000007</v>
      </c>
    </row>
    <row r="436" spans="4:11" x14ac:dyDescent="0.3">
      <c r="D436" s="6">
        <v>435</v>
      </c>
      <c r="E436" s="6">
        <f t="shared" si="54"/>
        <v>4.3399999999999519</v>
      </c>
      <c r="F436" s="6">
        <f t="shared" ref="F436:G451" si="61">F435+H435*$B$2+0.5*J435*$B$2^2</f>
        <v>225.51301514546947</v>
      </c>
      <c r="G436" s="6">
        <f t="shared" si="61"/>
        <v>37.905560000000655</v>
      </c>
      <c r="H436" s="6">
        <f t="shared" ref="H436:I451" si="62">H435+J435*$B$2</f>
        <v>51.96152422706632</v>
      </c>
      <c r="I436" s="6">
        <f t="shared" si="62"/>
        <v>-12.53199999999994</v>
      </c>
      <c r="J436" s="6">
        <v>0</v>
      </c>
      <c r="K436" s="6">
        <v>-9.8000000000000007</v>
      </c>
    </row>
    <row r="437" spans="4:11" x14ac:dyDescent="0.3">
      <c r="D437" s="6">
        <v>436</v>
      </c>
      <c r="E437" s="6">
        <f t="shared" si="54"/>
        <v>4.3499999999999517</v>
      </c>
      <c r="F437" s="6">
        <f t="shared" si="61"/>
        <v>226.03263038774014</v>
      </c>
      <c r="G437" s="6">
        <f t="shared" si="61"/>
        <v>37.779750000000654</v>
      </c>
      <c r="H437" s="6">
        <f t="shared" si="62"/>
        <v>51.96152422706632</v>
      </c>
      <c r="I437" s="6">
        <f t="shared" si="62"/>
        <v>-12.62999999999994</v>
      </c>
      <c r="J437" s="6">
        <v>0</v>
      </c>
      <c r="K437" s="6">
        <v>-9.8000000000000007</v>
      </c>
    </row>
    <row r="438" spans="4:11" x14ac:dyDescent="0.3">
      <c r="D438" s="6">
        <v>437</v>
      </c>
      <c r="E438" s="6">
        <f t="shared" si="54"/>
        <v>4.3599999999999515</v>
      </c>
      <c r="F438" s="6">
        <f t="shared" si="61"/>
        <v>226.55224563001082</v>
      </c>
      <c r="G438" s="6">
        <f t="shared" si="61"/>
        <v>37.652960000000654</v>
      </c>
      <c r="H438" s="6">
        <f t="shared" si="62"/>
        <v>51.96152422706632</v>
      </c>
      <c r="I438" s="6">
        <f t="shared" si="62"/>
        <v>-12.727999999999941</v>
      </c>
      <c r="J438" s="6">
        <v>0</v>
      </c>
      <c r="K438" s="6">
        <v>-9.8000000000000007</v>
      </c>
    </row>
    <row r="439" spans="4:11" x14ac:dyDescent="0.3">
      <c r="D439" s="6">
        <v>438</v>
      </c>
      <c r="E439" s="6">
        <f t="shared" si="54"/>
        <v>4.3699999999999513</v>
      </c>
      <c r="F439" s="6">
        <f t="shared" si="61"/>
        <v>227.07186087228149</v>
      </c>
      <c r="G439" s="6">
        <f t="shared" si="61"/>
        <v>37.525190000000656</v>
      </c>
      <c r="H439" s="6">
        <f t="shared" si="62"/>
        <v>51.96152422706632</v>
      </c>
      <c r="I439" s="6">
        <f t="shared" si="62"/>
        <v>-12.825999999999942</v>
      </c>
      <c r="J439" s="6">
        <v>0</v>
      </c>
      <c r="K439" s="6">
        <v>-9.8000000000000007</v>
      </c>
    </row>
    <row r="440" spans="4:11" x14ac:dyDescent="0.3">
      <c r="D440" s="6">
        <v>439</v>
      </c>
      <c r="E440" s="6">
        <f t="shared" si="54"/>
        <v>4.379999999999951</v>
      </c>
      <c r="F440" s="6">
        <f t="shared" si="61"/>
        <v>227.59147611455217</v>
      </c>
      <c r="G440" s="6">
        <f t="shared" si="61"/>
        <v>37.396440000000659</v>
      </c>
      <c r="H440" s="6">
        <f t="shared" si="62"/>
        <v>51.96152422706632</v>
      </c>
      <c r="I440" s="6">
        <f t="shared" si="62"/>
        <v>-12.923999999999943</v>
      </c>
      <c r="J440" s="6">
        <v>0</v>
      </c>
      <c r="K440" s="6">
        <v>-9.8000000000000007</v>
      </c>
    </row>
    <row r="441" spans="4:11" x14ac:dyDescent="0.3">
      <c r="D441" s="6">
        <v>440</v>
      </c>
      <c r="E441" s="6">
        <f t="shared" si="54"/>
        <v>4.3899999999999508</v>
      </c>
      <c r="F441" s="6">
        <f t="shared" si="61"/>
        <v>228.11109135682284</v>
      </c>
      <c r="G441" s="6">
        <f t="shared" si="61"/>
        <v>37.266710000000657</v>
      </c>
      <c r="H441" s="6">
        <f t="shared" si="62"/>
        <v>51.96152422706632</v>
      </c>
      <c r="I441" s="6">
        <f t="shared" si="62"/>
        <v>-13.021999999999943</v>
      </c>
      <c r="J441" s="6">
        <v>0</v>
      </c>
      <c r="K441" s="6">
        <v>-9.8000000000000007</v>
      </c>
    </row>
    <row r="442" spans="4:11" x14ac:dyDescent="0.3">
      <c r="D442" s="6">
        <v>441</v>
      </c>
      <c r="E442" s="6">
        <f t="shared" si="54"/>
        <v>4.3999999999999506</v>
      </c>
      <c r="F442" s="6">
        <f t="shared" si="61"/>
        <v>228.63070659909351</v>
      </c>
      <c r="G442" s="6">
        <f t="shared" si="61"/>
        <v>37.136000000000656</v>
      </c>
      <c r="H442" s="6">
        <f t="shared" si="62"/>
        <v>51.96152422706632</v>
      </c>
      <c r="I442" s="6">
        <f t="shared" si="62"/>
        <v>-13.119999999999944</v>
      </c>
      <c r="J442" s="6">
        <v>0</v>
      </c>
      <c r="K442" s="6">
        <v>-9.8000000000000007</v>
      </c>
    </row>
    <row r="443" spans="4:11" x14ac:dyDescent="0.3">
      <c r="D443" s="6">
        <v>442</v>
      </c>
      <c r="E443" s="6">
        <f t="shared" si="54"/>
        <v>4.4099999999999504</v>
      </c>
      <c r="F443" s="6">
        <f t="shared" si="61"/>
        <v>229.15032184136419</v>
      </c>
      <c r="G443" s="6">
        <f t="shared" si="61"/>
        <v>37.004310000000658</v>
      </c>
      <c r="H443" s="6">
        <f t="shared" si="62"/>
        <v>51.96152422706632</v>
      </c>
      <c r="I443" s="6">
        <f t="shared" si="62"/>
        <v>-13.217999999999945</v>
      </c>
      <c r="J443" s="6">
        <v>0</v>
      </c>
      <c r="K443" s="6">
        <v>-9.8000000000000007</v>
      </c>
    </row>
    <row r="444" spans="4:11" x14ac:dyDescent="0.3">
      <c r="D444" s="6">
        <v>443</v>
      </c>
      <c r="E444" s="6">
        <f t="shared" si="54"/>
        <v>4.4199999999999502</v>
      </c>
      <c r="F444" s="6">
        <f t="shared" si="61"/>
        <v>229.66993708363486</v>
      </c>
      <c r="G444" s="6">
        <f t="shared" si="61"/>
        <v>36.87164000000066</v>
      </c>
      <c r="H444" s="6">
        <f t="shared" si="62"/>
        <v>51.96152422706632</v>
      </c>
      <c r="I444" s="6">
        <f t="shared" si="62"/>
        <v>-13.315999999999946</v>
      </c>
      <c r="J444" s="6">
        <v>0</v>
      </c>
      <c r="K444" s="6">
        <v>-9.8000000000000007</v>
      </c>
    </row>
    <row r="445" spans="4:11" x14ac:dyDescent="0.3">
      <c r="D445" s="6">
        <v>444</v>
      </c>
      <c r="E445" s="6">
        <f t="shared" si="54"/>
        <v>4.42999999999995</v>
      </c>
      <c r="F445" s="6">
        <f t="shared" si="61"/>
        <v>230.18955232590554</v>
      </c>
      <c r="G445" s="6">
        <f t="shared" si="61"/>
        <v>36.737990000000664</v>
      </c>
      <c r="H445" s="6">
        <f t="shared" si="62"/>
        <v>51.96152422706632</v>
      </c>
      <c r="I445" s="6">
        <f t="shared" si="62"/>
        <v>-13.413999999999946</v>
      </c>
      <c r="J445" s="6">
        <v>0</v>
      </c>
      <c r="K445" s="6">
        <v>-9.8000000000000007</v>
      </c>
    </row>
    <row r="446" spans="4:11" x14ac:dyDescent="0.3">
      <c r="D446" s="6">
        <v>445</v>
      </c>
      <c r="E446" s="6">
        <f t="shared" si="54"/>
        <v>4.4399999999999498</v>
      </c>
      <c r="F446" s="6">
        <f t="shared" si="61"/>
        <v>230.70916756817621</v>
      </c>
      <c r="G446" s="6">
        <f t="shared" si="61"/>
        <v>36.603360000000663</v>
      </c>
      <c r="H446" s="6">
        <f t="shared" si="62"/>
        <v>51.96152422706632</v>
      </c>
      <c r="I446" s="6">
        <f t="shared" si="62"/>
        <v>-13.511999999999947</v>
      </c>
      <c r="J446" s="6">
        <v>0</v>
      </c>
      <c r="K446" s="6">
        <v>-9.8000000000000007</v>
      </c>
    </row>
    <row r="447" spans="4:11" x14ac:dyDescent="0.3">
      <c r="D447" s="6">
        <v>446</v>
      </c>
      <c r="E447" s="6">
        <f t="shared" si="54"/>
        <v>4.4499999999999496</v>
      </c>
      <c r="F447" s="6">
        <f t="shared" si="61"/>
        <v>231.22878281044689</v>
      </c>
      <c r="G447" s="6">
        <f t="shared" si="61"/>
        <v>36.467750000000663</v>
      </c>
      <c r="H447" s="6">
        <f t="shared" si="62"/>
        <v>51.96152422706632</v>
      </c>
      <c r="I447" s="6">
        <f t="shared" si="62"/>
        <v>-13.609999999999948</v>
      </c>
      <c r="J447" s="6">
        <v>0</v>
      </c>
      <c r="K447" s="6">
        <v>-9.8000000000000007</v>
      </c>
    </row>
    <row r="448" spans="4:11" x14ac:dyDescent="0.3">
      <c r="D448" s="6">
        <v>447</v>
      </c>
      <c r="E448" s="6">
        <f t="shared" si="54"/>
        <v>4.4599999999999493</v>
      </c>
      <c r="F448" s="6">
        <f t="shared" si="61"/>
        <v>231.74839805271756</v>
      </c>
      <c r="G448" s="6">
        <f t="shared" si="61"/>
        <v>36.331160000000665</v>
      </c>
      <c r="H448" s="6">
        <f t="shared" si="62"/>
        <v>51.96152422706632</v>
      </c>
      <c r="I448" s="6">
        <f t="shared" si="62"/>
        <v>-13.707999999999949</v>
      </c>
      <c r="J448" s="6">
        <v>0</v>
      </c>
      <c r="K448" s="6">
        <v>-9.8000000000000007</v>
      </c>
    </row>
    <row r="449" spans="4:11" x14ac:dyDescent="0.3">
      <c r="D449" s="6">
        <v>448</v>
      </c>
      <c r="E449" s="6">
        <f t="shared" si="54"/>
        <v>4.4699999999999491</v>
      </c>
      <c r="F449" s="6">
        <f t="shared" si="61"/>
        <v>232.26801329498824</v>
      </c>
      <c r="G449" s="6">
        <f t="shared" si="61"/>
        <v>36.193590000000668</v>
      </c>
      <c r="H449" s="6">
        <f t="shared" si="62"/>
        <v>51.96152422706632</v>
      </c>
      <c r="I449" s="6">
        <f t="shared" si="62"/>
        <v>-13.805999999999949</v>
      </c>
      <c r="J449" s="6">
        <v>0</v>
      </c>
      <c r="K449" s="6">
        <v>-9.8000000000000007</v>
      </c>
    </row>
    <row r="450" spans="4:11" x14ac:dyDescent="0.3">
      <c r="D450" s="6">
        <v>449</v>
      </c>
      <c r="E450" s="6">
        <f t="shared" si="54"/>
        <v>4.4799999999999489</v>
      </c>
      <c r="F450" s="6">
        <f t="shared" si="61"/>
        <v>232.78762853725891</v>
      </c>
      <c r="G450" s="6">
        <f t="shared" si="61"/>
        <v>36.055040000000666</v>
      </c>
      <c r="H450" s="6">
        <f t="shared" si="62"/>
        <v>51.96152422706632</v>
      </c>
      <c r="I450" s="6">
        <f t="shared" si="62"/>
        <v>-13.90399999999995</v>
      </c>
      <c r="J450" s="6">
        <v>0</v>
      </c>
      <c r="K450" s="6">
        <v>-9.8000000000000007</v>
      </c>
    </row>
    <row r="451" spans="4:11" x14ac:dyDescent="0.3">
      <c r="D451" s="6">
        <v>450</v>
      </c>
      <c r="E451" s="6">
        <f t="shared" si="54"/>
        <v>4.4899999999999487</v>
      </c>
      <c r="F451" s="6">
        <f t="shared" si="61"/>
        <v>233.30724377952959</v>
      </c>
      <c r="G451" s="6">
        <f t="shared" si="61"/>
        <v>35.915510000000666</v>
      </c>
      <c r="H451" s="6">
        <f t="shared" si="62"/>
        <v>51.96152422706632</v>
      </c>
      <c r="I451" s="6">
        <f t="shared" si="62"/>
        <v>-14.001999999999951</v>
      </c>
      <c r="J451" s="6">
        <v>0</v>
      </c>
      <c r="K451" s="6">
        <v>-9.8000000000000007</v>
      </c>
    </row>
    <row r="452" spans="4:11" x14ac:dyDescent="0.3">
      <c r="D452" s="6">
        <v>451</v>
      </c>
      <c r="E452" s="6">
        <f t="shared" ref="E452:E515" si="63">$B$2+E451</f>
        <v>4.4999999999999485</v>
      </c>
      <c r="F452" s="6">
        <f t="shared" ref="F452:G467" si="64">F451+H451*$B$2+0.5*J451*$B$2^2</f>
        <v>233.82685902180026</v>
      </c>
      <c r="G452" s="6">
        <f t="shared" si="64"/>
        <v>35.775000000000666</v>
      </c>
      <c r="H452" s="6">
        <f t="shared" ref="H452:I467" si="65">H451+J451*$B$2</f>
        <v>51.96152422706632</v>
      </c>
      <c r="I452" s="6">
        <f t="shared" si="65"/>
        <v>-14.099999999999952</v>
      </c>
      <c r="J452" s="6">
        <v>0</v>
      </c>
      <c r="K452" s="6">
        <v>-9.8000000000000007</v>
      </c>
    </row>
    <row r="453" spans="4:11" x14ac:dyDescent="0.3">
      <c r="D453" s="6">
        <v>452</v>
      </c>
      <c r="E453" s="6">
        <f t="shared" si="63"/>
        <v>4.5099999999999483</v>
      </c>
      <c r="F453" s="6">
        <f t="shared" si="64"/>
        <v>234.34647426407093</v>
      </c>
      <c r="G453" s="6">
        <f t="shared" si="64"/>
        <v>35.633510000000669</v>
      </c>
      <c r="H453" s="6">
        <f t="shared" si="65"/>
        <v>51.96152422706632</v>
      </c>
      <c r="I453" s="6">
        <f t="shared" si="65"/>
        <v>-14.197999999999952</v>
      </c>
      <c r="J453" s="6">
        <v>0</v>
      </c>
      <c r="K453" s="6">
        <v>-9.8000000000000007</v>
      </c>
    </row>
    <row r="454" spans="4:11" x14ac:dyDescent="0.3">
      <c r="D454" s="6">
        <v>453</v>
      </c>
      <c r="E454" s="6">
        <f t="shared" si="63"/>
        <v>4.5199999999999481</v>
      </c>
      <c r="F454" s="6">
        <f t="shared" si="64"/>
        <v>234.86608950634161</v>
      </c>
      <c r="G454" s="6">
        <f t="shared" si="64"/>
        <v>35.491040000000673</v>
      </c>
      <c r="H454" s="6">
        <f t="shared" si="65"/>
        <v>51.96152422706632</v>
      </c>
      <c r="I454" s="6">
        <f t="shared" si="65"/>
        <v>-14.295999999999953</v>
      </c>
      <c r="J454" s="6">
        <v>0</v>
      </c>
      <c r="K454" s="6">
        <v>-9.8000000000000007</v>
      </c>
    </row>
    <row r="455" spans="4:11" x14ac:dyDescent="0.3">
      <c r="D455" s="6">
        <v>454</v>
      </c>
      <c r="E455" s="6">
        <f t="shared" si="63"/>
        <v>4.5299999999999478</v>
      </c>
      <c r="F455" s="6">
        <f t="shared" si="64"/>
        <v>235.38570474861228</v>
      </c>
      <c r="G455" s="6">
        <f t="shared" si="64"/>
        <v>35.347590000000672</v>
      </c>
      <c r="H455" s="6">
        <f t="shared" si="65"/>
        <v>51.96152422706632</v>
      </c>
      <c r="I455" s="6">
        <f t="shared" si="65"/>
        <v>-14.393999999999954</v>
      </c>
      <c r="J455" s="6">
        <v>0</v>
      </c>
      <c r="K455" s="6">
        <v>-9.8000000000000007</v>
      </c>
    </row>
    <row r="456" spans="4:11" x14ac:dyDescent="0.3">
      <c r="D456" s="6">
        <v>455</v>
      </c>
      <c r="E456" s="6">
        <f t="shared" si="63"/>
        <v>4.5399999999999476</v>
      </c>
      <c r="F456" s="6">
        <f t="shared" si="64"/>
        <v>235.90531999088296</v>
      </c>
      <c r="G456" s="6">
        <f t="shared" si="64"/>
        <v>35.203160000000672</v>
      </c>
      <c r="H456" s="6">
        <f t="shared" si="65"/>
        <v>51.96152422706632</v>
      </c>
      <c r="I456" s="6">
        <f t="shared" si="65"/>
        <v>-14.491999999999955</v>
      </c>
      <c r="J456" s="6">
        <v>0</v>
      </c>
      <c r="K456" s="6">
        <v>-9.8000000000000007</v>
      </c>
    </row>
    <row r="457" spans="4:11" x14ac:dyDescent="0.3">
      <c r="D457" s="6">
        <v>456</v>
      </c>
      <c r="E457" s="6">
        <f t="shared" si="63"/>
        <v>4.5499999999999474</v>
      </c>
      <c r="F457" s="6">
        <f t="shared" si="64"/>
        <v>236.42493523315363</v>
      </c>
      <c r="G457" s="6">
        <f t="shared" si="64"/>
        <v>35.057750000000674</v>
      </c>
      <c r="H457" s="6">
        <f t="shared" si="65"/>
        <v>51.96152422706632</v>
      </c>
      <c r="I457" s="6">
        <f t="shared" si="65"/>
        <v>-14.589999999999955</v>
      </c>
      <c r="J457" s="6">
        <v>0</v>
      </c>
      <c r="K457" s="6">
        <v>-9.8000000000000007</v>
      </c>
    </row>
    <row r="458" spans="4:11" x14ac:dyDescent="0.3">
      <c r="D458" s="6">
        <v>457</v>
      </c>
      <c r="E458" s="6">
        <f t="shared" si="63"/>
        <v>4.5599999999999472</v>
      </c>
      <c r="F458" s="6">
        <f t="shared" si="64"/>
        <v>236.94455047542431</v>
      </c>
      <c r="G458" s="6">
        <f t="shared" si="64"/>
        <v>34.911360000000677</v>
      </c>
      <c r="H458" s="6">
        <f t="shared" si="65"/>
        <v>51.96152422706632</v>
      </c>
      <c r="I458" s="6">
        <f t="shared" si="65"/>
        <v>-14.687999999999956</v>
      </c>
      <c r="J458" s="6">
        <v>0</v>
      </c>
      <c r="K458" s="6">
        <v>-9.8000000000000007</v>
      </c>
    </row>
    <row r="459" spans="4:11" x14ac:dyDescent="0.3">
      <c r="D459" s="6">
        <v>458</v>
      </c>
      <c r="E459" s="6">
        <f t="shared" si="63"/>
        <v>4.569999999999947</v>
      </c>
      <c r="F459" s="6">
        <f t="shared" si="64"/>
        <v>237.46416571769498</v>
      </c>
      <c r="G459" s="6">
        <f t="shared" si="64"/>
        <v>34.763990000000675</v>
      </c>
      <c r="H459" s="6">
        <f t="shared" si="65"/>
        <v>51.96152422706632</v>
      </c>
      <c r="I459" s="6">
        <f t="shared" si="65"/>
        <v>-14.785999999999957</v>
      </c>
      <c r="J459" s="6">
        <v>0</v>
      </c>
      <c r="K459" s="6">
        <v>-9.8000000000000007</v>
      </c>
    </row>
    <row r="460" spans="4:11" x14ac:dyDescent="0.3">
      <c r="D460" s="6">
        <v>459</v>
      </c>
      <c r="E460" s="6">
        <f t="shared" si="63"/>
        <v>4.5799999999999468</v>
      </c>
      <c r="F460" s="6">
        <f t="shared" si="64"/>
        <v>237.98378095996566</v>
      </c>
      <c r="G460" s="6">
        <f t="shared" si="64"/>
        <v>34.615640000000674</v>
      </c>
      <c r="H460" s="6">
        <f t="shared" si="65"/>
        <v>51.96152422706632</v>
      </c>
      <c r="I460" s="6">
        <f t="shared" si="65"/>
        <v>-14.883999999999958</v>
      </c>
      <c r="J460" s="6">
        <v>0</v>
      </c>
      <c r="K460" s="6">
        <v>-9.8000000000000007</v>
      </c>
    </row>
    <row r="461" spans="4:11" x14ac:dyDescent="0.3">
      <c r="D461" s="6">
        <v>460</v>
      </c>
      <c r="E461" s="6">
        <f t="shared" si="63"/>
        <v>4.5899999999999466</v>
      </c>
      <c r="F461" s="6">
        <f t="shared" si="64"/>
        <v>238.50339620223633</v>
      </c>
      <c r="G461" s="6">
        <f t="shared" si="64"/>
        <v>34.466310000000675</v>
      </c>
      <c r="H461" s="6">
        <f t="shared" si="65"/>
        <v>51.96152422706632</v>
      </c>
      <c r="I461" s="6">
        <f t="shared" si="65"/>
        <v>-14.981999999999958</v>
      </c>
      <c r="J461" s="6">
        <v>0</v>
      </c>
      <c r="K461" s="6">
        <v>-9.8000000000000007</v>
      </c>
    </row>
    <row r="462" spans="4:11" x14ac:dyDescent="0.3">
      <c r="D462" s="6">
        <v>461</v>
      </c>
      <c r="E462" s="6">
        <f t="shared" si="63"/>
        <v>4.5999999999999464</v>
      </c>
      <c r="F462" s="6">
        <f t="shared" si="64"/>
        <v>239.02301144450701</v>
      </c>
      <c r="G462" s="6">
        <f t="shared" si="64"/>
        <v>34.316000000000678</v>
      </c>
      <c r="H462" s="6">
        <f t="shared" si="65"/>
        <v>51.96152422706632</v>
      </c>
      <c r="I462" s="6">
        <f t="shared" si="65"/>
        <v>-15.079999999999959</v>
      </c>
      <c r="J462" s="6">
        <v>0</v>
      </c>
      <c r="K462" s="6">
        <v>-9.8000000000000007</v>
      </c>
    </row>
    <row r="463" spans="4:11" x14ac:dyDescent="0.3">
      <c r="D463" s="6">
        <v>462</v>
      </c>
      <c r="E463" s="6">
        <f t="shared" si="63"/>
        <v>4.6099999999999461</v>
      </c>
      <c r="F463" s="6">
        <f t="shared" si="64"/>
        <v>239.54262668677768</v>
      </c>
      <c r="G463" s="6">
        <f t="shared" si="64"/>
        <v>34.164710000000682</v>
      </c>
      <c r="H463" s="6">
        <f t="shared" si="65"/>
        <v>51.96152422706632</v>
      </c>
      <c r="I463" s="6">
        <f t="shared" si="65"/>
        <v>-15.17799999999996</v>
      </c>
      <c r="J463" s="6">
        <v>0</v>
      </c>
      <c r="K463" s="6">
        <v>-9.8000000000000007</v>
      </c>
    </row>
    <row r="464" spans="4:11" x14ac:dyDescent="0.3">
      <c r="D464" s="6">
        <v>463</v>
      </c>
      <c r="E464" s="6">
        <f t="shared" si="63"/>
        <v>4.6199999999999459</v>
      </c>
      <c r="F464" s="6">
        <f t="shared" si="64"/>
        <v>240.06224192904835</v>
      </c>
      <c r="G464" s="6">
        <f t="shared" si="64"/>
        <v>34.01244000000068</v>
      </c>
      <c r="H464" s="6">
        <f t="shared" si="65"/>
        <v>51.96152422706632</v>
      </c>
      <c r="I464" s="6">
        <f t="shared" si="65"/>
        <v>-15.275999999999961</v>
      </c>
      <c r="J464" s="6">
        <v>0</v>
      </c>
      <c r="K464" s="6">
        <v>-9.8000000000000007</v>
      </c>
    </row>
    <row r="465" spans="4:11" x14ac:dyDescent="0.3">
      <c r="D465" s="6">
        <v>464</v>
      </c>
      <c r="E465" s="6">
        <f t="shared" si="63"/>
        <v>4.6299999999999457</v>
      </c>
      <c r="F465" s="6">
        <f t="shared" si="64"/>
        <v>240.58185717131903</v>
      </c>
      <c r="G465" s="6">
        <f t="shared" si="64"/>
        <v>33.85919000000068</v>
      </c>
      <c r="H465" s="6">
        <f t="shared" si="65"/>
        <v>51.96152422706632</v>
      </c>
      <c r="I465" s="6">
        <f t="shared" si="65"/>
        <v>-15.373999999999961</v>
      </c>
      <c r="J465" s="6">
        <v>0</v>
      </c>
      <c r="K465" s="6">
        <v>-9.8000000000000007</v>
      </c>
    </row>
    <row r="466" spans="4:11" x14ac:dyDescent="0.3">
      <c r="D466" s="6">
        <v>465</v>
      </c>
      <c r="E466" s="6">
        <f t="shared" si="63"/>
        <v>4.6399999999999455</v>
      </c>
      <c r="F466" s="6">
        <f t="shared" si="64"/>
        <v>241.1014724135897</v>
      </c>
      <c r="G466" s="6">
        <f t="shared" si="64"/>
        <v>33.704960000000682</v>
      </c>
      <c r="H466" s="6">
        <f t="shared" si="65"/>
        <v>51.96152422706632</v>
      </c>
      <c r="I466" s="6">
        <f t="shared" si="65"/>
        <v>-15.471999999999962</v>
      </c>
      <c r="J466" s="6">
        <v>0</v>
      </c>
      <c r="K466" s="6">
        <v>-9.8000000000000007</v>
      </c>
    </row>
    <row r="467" spans="4:11" x14ac:dyDescent="0.3">
      <c r="D467" s="6">
        <v>466</v>
      </c>
      <c r="E467" s="6">
        <f t="shared" si="63"/>
        <v>4.6499999999999453</v>
      </c>
      <c r="F467" s="6">
        <f t="shared" si="64"/>
        <v>241.62108765586038</v>
      </c>
      <c r="G467" s="6">
        <f t="shared" si="64"/>
        <v>33.549750000000685</v>
      </c>
      <c r="H467" s="6">
        <f t="shared" si="65"/>
        <v>51.96152422706632</v>
      </c>
      <c r="I467" s="6">
        <f t="shared" si="65"/>
        <v>-15.569999999999963</v>
      </c>
      <c r="J467" s="6">
        <v>0</v>
      </c>
      <c r="K467" s="6">
        <v>-9.8000000000000007</v>
      </c>
    </row>
    <row r="468" spans="4:11" x14ac:dyDescent="0.3">
      <c r="D468" s="6">
        <v>467</v>
      </c>
      <c r="E468" s="6">
        <f t="shared" si="63"/>
        <v>4.6599999999999451</v>
      </c>
      <c r="F468" s="6">
        <f t="shared" ref="F468:G483" si="66">F467+H467*$B$2+0.5*J467*$B$2^2</f>
        <v>242.14070289813105</v>
      </c>
      <c r="G468" s="6">
        <f t="shared" si="66"/>
        <v>33.393560000000683</v>
      </c>
      <c r="H468" s="6">
        <f t="shared" ref="H468:I483" si="67">H467+J467*$B$2</f>
        <v>51.96152422706632</v>
      </c>
      <c r="I468" s="6">
        <f t="shared" si="67"/>
        <v>-15.667999999999964</v>
      </c>
      <c r="J468" s="6">
        <v>0</v>
      </c>
      <c r="K468" s="6">
        <v>-9.8000000000000007</v>
      </c>
    </row>
    <row r="469" spans="4:11" x14ac:dyDescent="0.3">
      <c r="D469" s="6">
        <v>468</v>
      </c>
      <c r="E469" s="6">
        <f t="shared" si="63"/>
        <v>4.6699999999999449</v>
      </c>
      <c r="F469" s="6">
        <f t="shared" si="66"/>
        <v>242.66031814040173</v>
      </c>
      <c r="G469" s="6">
        <f t="shared" si="66"/>
        <v>33.236390000000682</v>
      </c>
      <c r="H469" s="6">
        <f t="shared" si="67"/>
        <v>51.96152422706632</v>
      </c>
      <c r="I469" s="6">
        <f t="shared" si="67"/>
        <v>-15.765999999999964</v>
      </c>
      <c r="J469" s="6">
        <v>0</v>
      </c>
      <c r="K469" s="6">
        <v>-9.8000000000000007</v>
      </c>
    </row>
    <row r="470" spans="4:11" x14ac:dyDescent="0.3">
      <c r="D470" s="6">
        <v>469</v>
      </c>
      <c r="E470" s="6">
        <f t="shared" si="63"/>
        <v>4.6799999999999446</v>
      </c>
      <c r="F470" s="6">
        <f t="shared" si="66"/>
        <v>243.1799333826724</v>
      </c>
      <c r="G470" s="6">
        <f t="shared" si="66"/>
        <v>33.078240000000683</v>
      </c>
      <c r="H470" s="6">
        <f t="shared" si="67"/>
        <v>51.96152422706632</v>
      </c>
      <c r="I470" s="6">
        <f t="shared" si="67"/>
        <v>-15.863999999999965</v>
      </c>
      <c r="J470" s="6">
        <v>0</v>
      </c>
      <c r="K470" s="6">
        <v>-9.8000000000000007</v>
      </c>
    </row>
    <row r="471" spans="4:11" x14ac:dyDescent="0.3">
      <c r="D471" s="6">
        <v>470</v>
      </c>
      <c r="E471" s="6">
        <f t="shared" si="63"/>
        <v>4.6899999999999444</v>
      </c>
      <c r="F471" s="6">
        <f t="shared" si="66"/>
        <v>243.69954862494308</v>
      </c>
      <c r="G471" s="6">
        <f t="shared" si="66"/>
        <v>32.919110000000686</v>
      </c>
      <c r="H471" s="6">
        <f t="shared" si="67"/>
        <v>51.96152422706632</v>
      </c>
      <c r="I471" s="6">
        <f t="shared" si="67"/>
        <v>-15.961999999999966</v>
      </c>
      <c r="J471" s="6">
        <v>0</v>
      </c>
      <c r="K471" s="6">
        <v>-9.8000000000000007</v>
      </c>
    </row>
    <row r="472" spans="4:11" x14ac:dyDescent="0.3">
      <c r="D472" s="6">
        <v>471</v>
      </c>
      <c r="E472" s="6">
        <f t="shared" si="63"/>
        <v>4.6999999999999442</v>
      </c>
      <c r="F472" s="6">
        <f t="shared" si="66"/>
        <v>244.21916386721375</v>
      </c>
      <c r="G472" s="6">
        <f t="shared" si="66"/>
        <v>32.75900000000069</v>
      </c>
      <c r="H472" s="6">
        <f t="shared" si="67"/>
        <v>51.96152422706632</v>
      </c>
      <c r="I472" s="6">
        <f t="shared" si="67"/>
        <v>-16.059999999999967</v>
      </c>
      <c r="J472" s="6">
        <v>0</v>
      </c>
      <c r="K472" s="6">
        <v>-9.8000000000000007</v>
      </c>
    </row>
    <row r="473" spans="4:11" x14ac:dyDescent="0.3">
      <c r="D473" s="6">
        <v>472</v>
      </c>
      <c r="E473" s="6">
        <f t="shared" si="63"/>
        <v>4.709999999999944</v>
      </c>
      <c r="F473" s="6">
        <f t="shared" si="66"/>
        <v>244.73877910948443</v>
      </c>
      <c r="G473" s="6">
        <f t="shared" si="66"/>
        <v>32.597910000000688</v>
      </c>
      <c r="H473" s="6">
        <f t="shared" si="67"/>
        <v>51.96152422706632</v>
      </c>
      <c r="I473" s="6">
        <f t="shared" si="67"/>
        <v>-16.157999999999966</v>
      </c>
      <c r="J473" s="6">
        <v>0</v>
      </c>
      <c r="K473" s="6">
        <v>-9.8000000000000007</v>
      </c>
    </row>
    <row r="474" spans="4:11" x14ac:dyDescent="0.3">
      <c r="D474" s="6">
        <v>473</v>
      </c>
      <c r="E474" s="6">
        <f t="shared" si="63"/>
        <v>4.7199999999999438</v>
      </c>
      <c r="F474" s="6">
        <f t="shared" si="66"/>
        <v>245.2583943517551</v>
      </c>
      <c r="G474" s="6">
        <f t="shared" si="66"/>
        <v>32.435840000000688</v>
      </c>
      <c r="H474" s="6">
        <f t="shared" si="67"/>
        <v>51.96152422706632</v>
      </c>
      <c r="I474" s="6">
        <f t="shared" si="67"/>
        <v>-16.255999999999965</v>
      </c>
      <c r="J474" s="6">
        <v>0</v>
      </c>
      <c r="K474" s="6">
        <v>-9.8000000000000007</v>
      </c>
    </row>
    <row r="475" spans="4:11" x14ac:dyDescent="0.3">
      <c r="D475" s="6">
        <v>474</v>
      </c>
      <c r="E475" s="6">
        <f t="shared" si="63"/>
        <v>4.7299999999999436</v>
      </c>
      <c r="F475" s="6">
        <f t="shared" si="66"/>
        <v>245.77800959402578</v>
      </c>
      <c r="G475" s="6">
        <f t="shared" si="66"/>
        <v>32.27279000000069</v>
      </c>
      <c r="H475" s="6">
        <f t="shared" si="67"/>
        <v>51.96152422706632</v>
      </c>
      <c r="I475" s="6">
        <f t="shared" si="67"/>
        <v>-16.353999999999964</v>
      </c>
      <c r="J475" s="6">
        <v>0</v>
      </c>
      <c r="K475" s="6">
        <v>-9.8000000000000007</v>
      </c>
    </row>
    <row r="476" spans="4:11" x14ac:dyDescent="0.3">
      <c r="D476" s="6">
        <v>475</v>
      </c>
      <c r="E476" s="6">
        <f t="shared" si="63"/>
        <v>4.7399999999999434</v>
      </c>
      <c r="F476" s="6">
        <f t="shared" si="66"/>
        <v>246.29762483629645</v>
      </c>
      <c r="G476" s="6">
        <f t="shared" si="66"/>
        <v>32.108760000000693</v>
      </c>
      <c r="H476" s="6">
        <f t="shared" si="67"/>
        <v>51.96152422706632</v>
      </c>
      <c r="I476" s="6">
        <f t="shared" si="67"/>
        <v>-16.451999999999963</v>
      </c>
      <c r="J476" s="6">
        <v>0</v>
      </c>
      <c r="K476" s="6">
        <v>-9.8000000000000007</v>
      </c>
    </row>
    <row r="477" spans="4:11" x14ac:dyDescent="0.3">
      <c r="D477" s="6">
        <v>476</v>
      </c>
      <c r="E477" s="6">
        <f t="shared" si="63"/>
        <v>4.7499999999999432</v>
      </c>
      <c r="F477" s="6">
        <f t="shared" si="66"/>
        <v>246.81724007856712</v>
      </c>
      <c r="G477" s="6">
        <f t="shared" si="66"/>
        <v>31.943750000000694</v>
      </c>
      <c r="H477" s="6">
        <f t="shared" si="67"/>
        <v>51.96152422706632</v>
      </c>
      <c r="I477" s="6">
        <f t="shared" si="67"/>
        <v>-16.549999999999962</v>
      </c>
      <c r="J477" s="6">
        <v>0</v>
      </c>
      <c r="K477" s="6">
        <v>-9.8000000000000007</v>
      </c>
    </row>
    <row r="478" spans="4:11" x14ac:dyDescent="0.3">
      <c r="D478" s="6">
        <v>477</v>
      </c>
      <c r="E478" s="6">
        <f t="shared" si="63"/>
        <v>4.7599999999999429</v>
      </c>
      <c r="F478" s="6">
        <f t="shared" si="66"/>
        <v>247.3368553208378</v>
      </c>
      <c r="G478" s="6">
        <f t="shared" si="66"/>
        <v>31.777760000000697</v>
      </c>
      <c r="H478" s="6">
        <f t="shared" si="67"/>
        <v>51.96152422706632</v>
      </c>
      <c r="I478" s="6">
        <f t="shared" si="67"/>
        <v>-16.647999999999961</v>
      </c>
      <c r="J478" s="6">
        <v>0</v>
      </c>
      <c r="K478" s="6">
        <v>-9.8000000000000007</v>
      </c>
    </row>
    <row r="479" spans="4:11" x14ac:dyDescent="0.3">
      <c r="D479" s="6">
        <v>478</v>
      </c>
      <c r="E479" s="6">
        <f t="shared" si="63"/>
        <v>4.7699999999999427</v>
      </c>
      <c r="F479" s="6">
        <f t="shared" si="66"/>
        <v>247.85647056310847</v>
      </c>
      <c r="G479" s="6">
        <f t="shared" si="66"/>
        <v>31.610790000000698</v>
      </c>
      <c r="H479" s="6">
        <f t="shared" si="67"/>
        <v>51.96152422706632</v>
      </c>
      <c r="I479" s="6">
        <f t="shared" si="67"/>
        <v>-16.74599999999996</v>
      </c>
      <c r="J479" s="6">
        <v>0</v>
      </c>
      <c r="K479" s="6">
        <v>-9.8000000000000007</v>
      </c>
    </row>
    <row r="480" spans="4:11" x14ac:dyDescent="0.3">
      <c r="D480" s="6">
        <v>479</v>
      </c>
      <c r="E480" s="6">
        <f t="shared" si="63"/>
        <v>4.7799999999999425</v>
      </c>
      <c r="F480" s="6">
        <f t="shared" si="66"/>
        <v>248.37608580537915</v>
      </c>
      <c r="G480" s="6">
        <f t="shared" si="66"/>
        <v>31.4428400000007</v>
      </c>
      <c r="H480" s="6">
        <f t="shared" si="67"/>
        <v>51.96152422706632</v>
      </c>
      <c r="I480" s="6">
        <f t="shared" si="67"/>
        <v>-16.843999999999959</v>
      </c>
      <c r="J480" s="6">
        <v>0</v>
      </c>
      <c r="K480" s="6">
        <v>-9.8000000000000007</v>
      </c>
    </row>
    <row r="481" spans="4:11" x14ac:dyDescent="0.3">
      <c r="D481" s="6">
        <v>480</v>
      </c>
      <c r="E481" s="6">
        <f t="shared" si="63"/>
        <v>4.7899999999999423</v>
      </c>
      <c r="F481" s="6">
        <f t="shared" si="66"/>
        <v>248.89570104764982</v>
      </c>
      <c r="G481" s="6">
        <f t="shared" si="66"/>
        <v>31.273910000000701</v>
      </c>
      <c r="H481" s="6">
        <f t="shared" si="67"/>
        <v>51.96152422706632</v>
      </c>
      <c r="I481" s="6">
        <f t="shared" si="67"/>
        <v>-16.941999999999958</v>
      </c>
      <c r="J481" s="6">
        <v>0</v>
      </c>
      <c r="K481" s="6">
        <v>-9.8000000000000007</v>
      </c>
    </row>
    <row r="482" spans="4:11" x14ac:dyDescent="0.3">
      <c r="D482" s="6">
        <v>481</v>
      </c>
      <c r="E482" s="6">
        <f t="shared" si="63"/>
        <v>4.7999999999999421</v>
      </c>
      <c r="F482" s="6">
        <f t="shared" si="66"/>
        <v>249.4153162899205</v>
      </c>
      <c r="G482" s="6">
        <f t="shared" si="66"/>
        <v>31.104000000000703</v>
      </c>
      <c r="H482" s="6">
        <f t="shared" si="67"/>
        <v>51.96152422706632</v>
      </c>
      <c r="I482" s="6">
        <f t="shared" si="67"/>
        <v>-17.039999999999957</v>
      </c>
      <c r="J482" s="6">
        <v>0</v>
      </c>
      <c r="K482" s="6">
        <v>-9.8000000000000007</v>
      </c>
    </row>
    <row r="483" spans="4:11" x14ac:dyDescent="0.3">
      <c r="D483" s="6">
        <v>482</v>
      </c>
      <c r="E483" s="6">
        <f t="shared" si="63"/>
        <v>4.8099999999999419</v>
      </c>
      <c r="F483" s="6">
        <f t="shared" si="66"/>
        <v>249.93493153219117</v>
      </c>
      <c r="G483" s="6">
        <f t="shared" si="66"/>
        <v>30.933110000000703</v>
      </c>
      <c r="H483" s="6">
        <f t="shared" si="67"/>
        <v>51.96152422706632</v>
      </c>
      <c r="I483" s="6">
        <f t="shared" si="67"/>
        <v>-17.137999999999955</v>
      </c>
      <c r="J483" s="6">
        <v>0</v>
      </c>
      <c r="K483" s="6">
        <v>-9.8000000000000007</v>
      </c>
    </row>
    <row r="484" spans="4:11" x14ac:dyDescent="0.3">
      <c r="D484" s="6">
        <v>483</v>
      </c>
      <c r="E484" s="6">
        <f t="shared" si="63"/>
        <v>4.8199999999999417</v>
      </c>
      <c r="F484" s="6">
        <f t="shared" ref="F484:G499" si="68">F483+H483*$B$2+0.5*J483*$B$2^2</f>
        <v>250.45454677446185</v>
      </c>
      <c r="G484" s="6">
        <f t="shared" si="68"/>
        <v>30.761240000000704</v>
      </c>
      <c r="H484" s="6">
        <f t="shared" ref="H484:I499" si="69">H483+J483*$B$2</f>
        <v>51.96152422706632</v>
      </c>
      <c r="I484" s="6">
        <f t="shared" si="69"/>
        <v>-17.235999999999954</v>
      </c>
      <c r="J484" s="6">
        <v>0</v>
      </c>
      <c r="K484" s="6">
        <v>-9.8000000000000007</v>
      </c>
    </row>
    <row r="485" spans="4:11" x14ac:dyDescent="0.3">
      <c r="D485" s="6">
        <v>484</v>
      </c>
      <c r="E485" s="6">
        <f t="shared" si="63"/>
        <v>4.8299999999999415</v>
      </c>
      <c r="F485" s="6">
        <f t="shared" si="68"/>
        <v>250.97416201673252</v>
      </c>
      <c r="G485" s="6">
        <f t="shared" si="68"/>
        <v>30.588390000000704</v>
      </c>
      <c r="H485" s="6">
        <f t="shared" si="69"/>
        <v>51.96152422706632</v>
      </c>
      <c r="I485" s="6">
        <f t="shared" si="69"/>
        <v>-17.333999999999953</v>
      </c>
      <c r="J485" s="6">
        <v>0</v>
      </c>
      <c r="K485" s="6">
        <v>-9.8000000000000007</v>
      </c>
    </row>
    <row r="486" spans="4:11" x14ac:dyDescent="0.3">
      <c r="D486" s="6">
        <v>485</v>
      </c>
      <c r="E486" s="6">
        <f t="shared" si="63"/>
        <v>4.8399999999999412</v>
      </c>
      <c r="F486" s="6">
        <f t="shared" si="68"/>
        <v>251.4937772590032</v>
      </c>
      <c r="G486" s="6">
        <f t="shared" si="68"/>
        <v>30.414560000000705</v>
      </c>
      <c r="H486" s="6">
        <f t="shared" si="69"/>
        <v>51.96152422706632</v>
      </c>
      <c r="I486" s="6">
        <f t="shared" si="69"/>
        <v>-17.431999999999952</v>
      </c>
      <c r="J486" s="6">
        <v>0</v>
      </c>
      <c r="K486" s="6">
        <v>-9.8000000000000007</v>
      </c>
    </row>
    <row r="487" spans="4:11" x14ac:dyDescent="0.3">
      <c r="D487" s="6">
        <v>486</v>
      </c>
      <c r="E487" s="6">
        <f t="shared" si="63"/>
        <v>4.849999999999941</v>
      </c>
      <c r="F487" s="6">
        <f t="shared" si="68"/>
        <v>252.01339250127387</v>
      </c>
      <c r="G487" s="6">
        <f t="shared" si="68"/>
        <v>30.239750000000708</v>
      </c>
      <c r="H487" s="6">
        <f t="shared" si="69"/>
        <v>51.96152422706632</v>
      </c>
      <c r="I487" s="6">
        <f t="shared" si="69"/>
        <v>-17.529999999999951</v>
      </c>
      <c r="J487" s="6">
        <v>0</v>
      </c>
      <c r="K487" s="6">
        <v>-9.8000000000000007</v>
      </c>
    </row>
    <row r="488" spans="4:11" x14ac:dyDescent="0.3">
      <c r="D488" s="6">
        <v>487</v>
      </c>
      <c r="E488" s="6">
        <f t="shared" si="63"/>
        <v>4.8599999999999408</v>
      </c>
      <c r="F488" s="6">
        <f t="shared" si="68"/>
        <v>252.53300774354454</v>
      </c>
      <c r="G488" s="6">
        <f t="shared" si="68"/>
        <v>30.063960000000709</v>
      </c>
      <c r="H488" s="6">
        <f t="shared" si="69"/>
        <v>51.96152422706632</v>
      </c>
      <c r="I488" s="6">
        <f t="shared" si="69"/>
        <v>-17.62799999999995</v>
      </c>
      <c r="J488" s="6">
        <v>0</v>
      </c>
      <c r="K488" s="6">
        <v>-9.8000000000000007</v>
      </c>
    </row>
    <row r="489" spans="4:11" x14ac:dyDescent="0.3">
      <c r="D489" s="6">
        <v>488</v>
      </c>
      <c r="E489" s="6">
        <f t="shared" si="63"/>
        <v>4.8699999999999406</v>
      </c>
      <c r="F489" s="6">
        <f t="shared" si="68"/>
        <v>253.05262298581522</v>
      </c>
      <c r="G489" s="6">
        <f t="shared" si="68"/>
        <v>29.887190000000711</v>
      </c>
      <c r="H489" s="6">
        <f t="shared" si="69"/>
        <v>51.96152422706632</v>
      </c>
      <c r="I489" s="6">
        <f t="shared" si="69"/>
        <v>-17.725999999999949</v>
      </c>
      <c r="J489" s="6">
        <v>0</v>
      </c>
      <c r="K489" s="6">
        <v>-9.8000000000000007</v>
      </c>
    </row>
    <row r="490" spans="4:11" x14ac:dyDescent="0.3">
      <c r="D490" s="6">
        <v>489</v>
      </c>
      <c r="E490" s="6">
        <f t="shared" si="63"/>
        <v>4.8799999999999404</v>
      </c>
      <c r="F490" s="6">
        <f t="shared" si="68"/>
        <v>253.57223822808589</v>
      </c>
      <c r="G490" s="6">
        <f t="shared" si="68"/>
        <v>29.709440000000711</v>
      </c>
      <c r="H490" s="6">
        <f t="shared" si="69"/>
        <v>51.96152422706632</v>
      </c>
      <c r="I490" s="6">
        <f t="shared" si="69"/>
        <v>-17.823999999999948</v>
      </c>
      <c r="J490" s="6">
        <v>0</v>
      </c>
      <c r="K490" s="6">
        <v>-9.8000000000000007</v>
      </c>
    </row>
    <row r="491" spans="4:11" x14ac:dyDescent="0.3">
      <c r="D491" s="6">
        <v>490</v>
      </c>
      <c r="E491" s="6">
        <f t="shared" si="63"/>
        <v>4.8899999999999402</v>
      </c>
      <c r="F491" s="6">
        <f t="shared" si="68"/>
        <v>254.09185347035657</v>
      </c>
      <c r="G491" s="6">
        <f t="shared" si="68"/>
        <v>29.530710000000713</v>
      </c>
      <c r="H491" s="6">
        <f t="shared" si="69"/>
        <v>51.96152422706632</v>
      </c>
      <c r="I491" s="6">
        <f t="shared" si="69"/>
        <v>-17.921999999999947</v>
      </c>
      <c r="J491" s="6">
        <v>0</v>
      </c>
      <c r="K491" s="6">
        <v>-9.8000000000000007</v>
      </c>
    </row>
    <row r="492" spans="4:11" x14ac:dyDescent="0.3">
      <c r="D492" s="6">
        <v>491</v>
      </c>
      <c r="E492" s="6">
        <f t="shared" si="63"/>
        <v>4.89999999999994</v>
      </c>
      <c r="F492" s="6">
        <f t="shared" si="68"/>
        <v>254.61146871262724</v>
      </c>
      <c r="G492" s="6">
        <f t="shared" si="68"/>
        <v>29.351000000000713</v>
      </c>
      <c r="H492" s="6">
        <f t="shared" si="69"/>
        <v>51.96152422706632</v>
      </c>
      <c r="I492" s="6">
        <f t="shared" si="69"/>
        <v>-18.019999999999946</v>
      </c>
      <c r="J492" s="6">
        <v>0</v>
      </c>
      <c r="K492" s="6">
        <v>-9.8000000000000007</v>
      </c>
    </row>
    <row r="493" spans="4:11" x14ac:dyDescent="0.3">
      <c r="D493" s="6">
        <v>492</v>
      </c>
      <c r="E493" s="6">
        <f t="shared" si="63"/>
        <v>4.9099999999999397</v>
      </c>
      <c r="F493" s="6">
        <f t="shared" si="68"/>
        <v>255.13108395489792</v>
      </c>
      <c r="G493" s="6">
        <f t="shared" si="68"/>
        <v>29.170310000000715</v>
      </c>
      <c r="H493" s="6">
        <f t="shared" si="69"/>
        <v>51.96152422706632</v>
      </c>
      <c r="I493" s="6">
        <f t="shared" si="69"/>
        <v>-18.117999999999945</v>
      </c>
      <c r="J493" s="6">
        <v>0</v>
      </c>
      <c r="K493" s="6">
        <v>-9.8000000000000007</v>
      </c>
    </row>
    <row r="494" spans="4:11" x14ac:dyDescent="0.3">
      <c r="D494" s="6">
        <v>493</v>
      </c>
      <c r="E494" s="6">
        <f t="shared" si="63"/>
        <v>4.9199999999999395</v>
      </c>
      <c r="F494" s="6">
        <f t="shared" si="68"/>
        <v>255.65069919716859</v>
      </c>
      <c r="G494" s="6">
        <f t="shared" si="68"/>
        <v>28.988640000000714</v>
      </c>
      <c r="H494" s="6">
        <f t="shared" si="69"/>
        <v>51.96152422706632</v>
      </c>
      <c r="I494" s="6">
        <f t="shared" si="69"/>
        <v>-18.215999999999944</v>
      </c>
      <c r="J494" s="6">
        <v>0</v>
      </c>
      <c r="K494" s="6">
        <v>-9.8000000000000007</v>
      </c>
    </row>
    <row r="495" spans="4:11" x14ac:dyDescent="0.3">
      <c r="D495" s="6">
        <v>494</v>
      </c>
      <c r="E495" s="6">
        <f t="shared" si="63"/>
        <v>4.9299999999999393</v>
      </c>
      <c r="F495" s="6">
        <f t="shared" si="68"/>
        <v>256.17031443943927</v>
      </c>
      <c r="G495" s="6">
        <f t="shared" si="68"/>
        <v>28.805990000000715</v>
      </c>
      <c r="H495" s="6">
        <f t="shared" si="69"/>
        <v>51.96152422706632</v>
      </c>
      <c r="I495" s="6">
        <f t="shared" si="69"/>
        <v>-18.313999999999943</v>
      </c>
      <c r="J495" s="6">
        <v>0</v>
      </c>
      <c r="K495" s="6">
        <v>-9.8000000000000007</v>
      </c>
    </row>
    <row r="496" spans="4:11" x14ac:dyDescent="0.3">
      <c r="D496" s="6">
        <v>495</v>
      </c>
      <c r="E496" s="6">
        <f t="shared" si="63"/>
        <v>4.9399999999999391</v>
      </c>
      <c r="F496" s="6">
        <f t="shared" si="68"/>
        <v>256.68992968170994</v>
      </c>
      <c r="G496" s="6">
        <f t="shared" si="68"/>
        <v>28.622360000000718</v>
      </c>
      <c r="H496" s="6">
        <f t="shared" si="69"/>
        <v>51.96152422706632</v>
      </c>
      <c r="I496" s="6">
        <f t="shared" si="69"/>
        <v>-18.411999999999942</v>
      </c>
      <c r="J496" s="6">
        <v>0</v>
      </c>
      <c r="K496" s="6">
        <v>-9.8000000000000007</v>
      </c>
    </row>
    <row r="497" spans="4:11" x14ac:dyDescent="0.3">
      <c r="D497" s="6">
        <v>496</v>
      </c>
      <c r="E497" s="6">
        <f t="shared" si="63"/>
        <v>4.9499999999999389</v>
      </c>
      <c r="F497" s="6">
        <f t="shared" si="68"/>
        <v>257.20954492398062</v>
      </c>
      <c r="G497" s="6">
        <f t="shared" si="68"/>
        <v>28.437750000000719</v>
      </c>
      <c r="H497" s="6">
        <f t="shared" si="69"/>
        <v>51.96152422706632</v>
      </c>
      <c r="I497" s="6">
        <f t="shared" si="69"/>
        <v>-18.509999999999941</v>
      </c>
      <c r="J497" s="6">
        <v>0</v>
      </c>
      <c r="K497" s="6">
        <v>-9.8000000000000007</v>
      </c>
    </row>
    <row r="498" spans="4:11" x14ac:dyDescent="0.3">
      <c r="D498" s="6">
        <v>497</v>
      </c>
      <c r="E498" s="6">
        <f t="shared" si="63"/>
        <v>4.9599999999999387</v>
      </c>
      <c r="F498" s="6">
        <f t="shared" si="68"/>
        <v>257.72916016625129</v>
      </c>
      <c r="G498" s="6">
        <f t="shared" si="68"/>
        <v>28.252160000000721</v>
      </c>
      <c r="H498" s="6">
        <f t="shared" si="69"/>
        <v>51.96152422706632</v>
      </c>
      <c r="I498" s="6">
        <f t="shared" si="69"/>
        <v>-18.60799999999994</v>
      </c>
      <c r="J498" s="6">
        <v>0</v>
      </c>
      <c r="K498" s="6">
        <v>-9.8000000000000007</v>
      </c>
    </row>
    <row r="499" spans="4:11" x14ac:dyDescent="0.3">
      <c r="D499" s="6">
        <v>498</v>
      </c>
      <c r="E499" s="6">
        <f t="shared" si="63"/>
        <v>4.9699999999999385</v>
      </c>
      <c r="F499" s="6">
        <f t="shared" si="68"/>
        <v>258.24877540852196</v>
      </c>
      <c r="G499" s="6">
        <f t="shared" si="68"/>
        <v>28.065590000000721</v>
      </c>
      <c r="H499" s="6">
        <f t="shared" si="69"/>
        <v>51.96152422706632</v>
      </c>
      <c r="I499" s="6">
        <f t="shared" si="69"/>
        <v>-18.705999999999939</v>
      </c>
      <c r="J499" s="6">
        <v>0</v>
      </c>
      <c r="K499" s="6">
        <v>-9.8000000000000007</v>
      </c>
    </row>
    <row r="500" spans="4:11" x14ac:dyDescent="0.3">
      <c r="D500" s="6">
        <v>499</v>
      </c>
      <c r="E500" s="6">
        <f t="shared" si="63"/>
        <v>4.9799999999999383</v>
      </c>
      <c r="F500" s="6">
        <f t="shared" ref="F500:G512" si="70">F499+H499*$B$2+0.5*J499*$B$2^2</f>
        <v>258.76839065079264</v>
      </c>
      <c r="G500" s="6">
        <f t="shared" si="70"/>
        <v>27.878040000000723</v>
      </c>
      <c r="H500" s="6">
        <f t="shared" ref="H500:I512" si="71">H499+J499*$B$2</f>
        <v>51.96152422706632</v>
      </c>
      <c r="I500" s="6">
        <f t="shared" si="71"/>
        <v>-18.803999999999938</v>
      </c>
      <c r="J500" s="6">
        <v>0</v>
      </c>
      <c r="K500" s="6">
        <v>-9.8000000000000007</v>
      </c>
    </row>
    <row r="501" spans="4:11" x14ac:dyDescent="0.3">
      <c r="D501" s="6">
        <v>500</v>
      </c>
      <c r="E501" s="6">
        <f t="shared" si="63"/>
        <v>4.989999999999938</v>
      </c>
      <c r="F501" s="6">
        <f t="shared" si="70"/>
        <v>259.28800589306331</v>
      </c>
      <c r="G501" s="6">
        <f t="shared" si="70"/>
        <v>27.689510000000723</v>
      </c>
      <c r="H501" s="6">
        <f t="shared" si="71"/>
        <v>51.96152422706632</v>
      </c>
      <c r="I501" s="6">
        <f t="shared" si="71"/>
        <v>-18.901999999999937</v>
      </c>
      <c r="J501" s="6">
        <v>0</v>
      </c>
      <c r="K501" s="6">
        <v>-9.8000000000000007</v>
      </c>
    </row>
    <row r="502" spans="4:11" x14ac:dyDescent="0.3">
      <c r="D502" s="6">
        <v>501</v>
      </c>
      <c r="E502" s="6">
        <f t="shared" si="63"/>
        <v>4.9999999999999378</v>
      </c>
      <c r="F502" s="6">
        <f t="shared" si="70"/>
        <v>259.80762113533399</v>
      </c>
      <c r="G502" s="6">
        <f t="shared" si="70"/>
        <v>27.500000000000725</v>
      </c>
      <c r="H502" s="6">
        <f t="shared" si="71"/>
        <v>51.96152422706632</v>
      </c>
      <c r="I502" s="6">
        <f t="shared" si="71"/>
        <v>-18.999999999999936</v>
      </c>
      <c r="J502" s="6">
        <v>0</v>
      </c>
      <c r="K502" s="6">
        <v>-9.8000000000000007</v>
      </c>
    </row>
    <row r="503" spans="4:11" x14ac:dyDescent="0.3">
      <c r="D503" s="6">
        <v>502</v>
      </c>
      <c r="E503" s="6">
        <f t="shared" si="63"/>
        <v>5.0099999999999376</v>
      </c>
      <c r="F503" s="6">
        <f t="shared" si="70"/>
        <v>260.32723637760466</v>
      </c>
      <c r="G503" s="6">
        <f t="shared" si="70"/>
        <v>27.309510000000728</v>
      </c>
      <c r="H503" s="6">
        <f t="shared" si="71"/>
        <v>51.96152422706632</v>
      </c>
      <c r="I503" s="6">
        <f t="shared" si="71"/>
        <v>-19.097999999999935</v>
      </c>
      <c r="J503" s="6">
        <v>0</v>
      </c>
      <c r="K503" s="6">
        <v>-9.8000000000000007</v>
      </c>
    </row>
    <row r="504" spans="4:11" x14ac:dyDescent="0.3">
      <c r="D504" s="6">
        <v>503</v>
      </c>
      <c r="E504" s="6">
        <f t="shared" si="63"/>
        <v>5.0199999999999374</v>
      </c>
      <c r="F504" s="6">
        <f t="shared" si="70"/>
        <v>260.84685161987534</v>
      </c>
      <c r="G504" s="6">
        <f t="shared" si="70"/>
        <v>27.118040000000729</v>
      </c>
      <c r="H504" s="6">
        <f t="shared" si="71"/>
        <v>51.96152422706632</v>
      </c>
      <c r="I504" s="6">
        <f t="shared" si="71"/>
        <v>-19.195999999999934</v>
      </c>
      <c r="J504" s="6">
        <v>0</v>
      </c>
      <c r="K504" s="6">
        <v>-9.8000000000000007</v>
      </c>
    </row>
    <row r="505" spans="4:11" x14ac:dyDescent="0.3">
      <c r="D505" s="6">
        <v>504</v>
      </c>
      <c r="E505" s="6">
        <f t="shared" si="63"/>
        <v>5.0299999999999372</v>
      </c>
      <c r="F505" s="6">
        <f t="shared" si="70"/>
        <v>261.36646686214601</v>
      </c>
      <c r="G505" s="6">
        <f t="shared" si="70"/>
        <v>26.925590000000732</v>
      </c>
      <c r="H505" s="6">
        <f t="shared" si="71"/>
        <v>51.96152422706632</v>
      </c>
      <c r="I505" s="6">
        <f t="shared" si="71"/>
        <v>-19.293999999999933</v>
      </c>
      <c r="J505" s="6">
        <v>0</v>
      </c>
      <c r="K505" s="6">
        <v>-9.8000000000000007</v>
      </c>
    </row>
    <row r="506" spans="4:11" x14ac:dyDescent="0.3">
      <c r="D506" s="6">
        <v>505</v>
      </c>
      <c r="E506" s="6">
        <f t="shared" si="63"/>
        <v>5.039999999999937</v>
      </c>
      <c r="F506" s="6">
        <f t="shared" si="70"/>
        <v>261.88608210441669</v>
      </c>
      <c r="G506" s="6">
        <f t="shared" si="70"/>
        <v>26.732160000000732</v>
      </c>
      <c r="H506" s="6">
        <f t="shared" si="71"/>
        <v>51.96152422706632</v>
      </c>
      <c r="I506" s="6">
        <f t="shared" si="71"/>
        <v>-19.391999999999932</v>
      </c>
      <c r="J506" s="6">
        <v>0</v>
      </c>
      <c r="K506" s="6">
        <v>-9.8000000000000007</v>
      </c>
    </row>
    <row r="507" spans="4:11" x14ac:dyDescent="0.3">
      <c r="D507" s="6">
        <v>506</v>
      </c>
      <c r="E507" s="6">
        <f t="shared" si="63"/>
        <v>5.0499999999999368</v>
      </c>
      <c r="F507" s="6">
        <f t="shared" si="70"/>
        <v>262.40569734668736</v>
      </c>
      <c r="G507" s="6">
        <f t="shared" si="70"/>
        <v>26.537750000000734</v>
      </c>
      <c r="H507" s="6">
        <f t="shared" si="71"/>
        <v>51.96152422706632</v>
      </c>
      <c r="I507" s="6">
        <f t="shared" si="71"/>
        <v>-19.489999999999931</v>
      </c>
      <c r="J507" s="6">
        <v>0</v>
      </c>
      <c r="K507" s="6">
        <v>-9.8000000000000007</v>
      </c>
    </row>
    <row r="508" spans="4:11" x14ac:dyDescent="0.3">
      <c r="D508" s="6">
        <v>507</v>
      </c>
      <c r="E508" s="6">
        <f t="shared" si="63"/>
        <v>5.0599999999999365</v>
      </c>
      <c r="F508" s="6">
        <f t="shared" si="70"/>
        <v>262.92531258895804</v>
      </c>
      <c r="G508" s="6">
        <f t="shared" si="70"/>
        <v>26.342360000000735</v>
      </c>
      <c r="H508" s="6">
        <f t="shared" si="71"/>
        <v>51.96152422706632</v>
      </c>
      <c r="I508" s="6">
        <f t="shared" si="71"/>
        <v>-19.58799999999993</v>
      </c>
      <c r="J508" s="6">
        <v>0</v>
      </c>
      <c r="K508" s="6">
        <v>-9.8000000000000007</v>
      </c>
    </row>
    <row r="509" spans="4:11" x14ac:dyDescent="0.3">
      <c r="D509" s="6">
        <v>508</v>
      </c>
      <c r="E509" s="6">
        <f t="shared" si="63"/>
        <v>5.0699999999999363</v>
      </c>
      <c r="F509" s="6">
        <f t="shared" si="70"/>
        <v>263.44492783122871</v>
      </c>
      <c r="G509" s="6">
        <f t="shared" si="70"/>
        <v>26.145990000000737</v>
      </c>
      <c r="H509" s="6">
        <f t="shared" si="71"/>
        <v>51.96152422706632</v>
      </c>
      <c r="I509" s="6">
        <f t="shared" si="71"/>
        <v>-19.685999999999929</v>
      </c>
      <c r="J509" s="6">
        <v>0</v>
      </c>
      <c r="K509" s="6">
        <v>-9.8000000000000007</v>
      </c>
    </row>
    <row r="510" spans="4:11" x14ac:dyDescent="0.3">
      <c r="D510" s="6">
        <v>509</v>
      </c>
      <c r="E510" s="6">
        <f t="shared" si="63"/>
        <v>5.0799999999999361</v>
      </c>
      <c r="F510" s="6">
        <f t="shared" si="70"/>
        <v>263.96454307349939</v>
      </c>
      <c r="G510" s="6">
        <f t="shared" si="70"/>
        <v>25.948640000000736</v>
      </c>
      <c r="H510" s="6">
        <f t="shared" si="71"/>
        <v>51.96152422706632</v>
      </c>
      <c r="I510" s="6">
        <f t="shared" si="71"/>
        <v>-19.783999999999928</v>
      </c>
      <c r="J510" s="6">
        <v>0</v>
      </c>
      <c r="K510" s="6">
        <v>-9.8000000000000007</v>
      </c>
    </row>
    <row r="511" spans="4:11" x14ac:dyDescent="0.3">
      <c r="D511" s="6">
        <v>510</v>
      </c>
      <c r="E511" s="6">
        <f t="shared" si="63"/>
        <v>5.0899999999999359</v>
      </c>
      <c r="F511" s="6">
        <f t="shared" si="70"/>
        <v>264.48415831577006</v>
      </c>
      <c r="G511" s="6">
        <f t="shared" si="70"/>
        <v>25.750310000000738</v>
      </c>
      <c r="H511" s="6">
        <f t="shared" si="71"/>
        <v>51.96152422706632</v>
      </c>
      <c r="I511" s="6">
        <f t="shared" si="71"/>
        <v>-19.881999999999927</v>
      </c>
      <c r="J511" s="6">
        <v>0</v>
      </c>
      <c r="K511" s="6">
        <v>-9.8000000000000007</v>
      </c>
    </row>
    <row r="512" spans="4:11" x14ac:dyDescent="0.3">
      <c r="D512" s="6">
        <v>511</v>
      </c>
      <c r="E512" s="6">
        <f t="shared" si="63"/>
        <v>5.0999999999999357</v>
      </c>
      <c r="F512" s="6">
        <f t="shared" si="70"/>
        <v>265.00377355804073</v>
      </c>
      <c r="G512" s="6">
        <f t="shared" si="70"/>
        <v>25.551000000000741</v>
      </c>
      <c r="H512" s="6">
        <f t="shared" si="71"/>
        <v>51.96152422706632</v>
      </c>
      <c r="I512" s="6">
        <f t="shared" si="71"/>
        <v>-19.979999999999926</v>
      </c>
      <c r="J512" s="6">
        <v>0</v>
      </c>
      <c r="K512" s="6">
        <v>-9.8000000000000007</v>
      </c>
    </row>
    <row r="513" spans="4:11" x14ac:dyDescent="0.3">
      <c r="D513" s="6">
        <v>512</v>
      </c>
      <c r="E513" s="6">
        <f t="shared" si="63"/>
        <v>5.1099999999999355</v>
      </c>
      <c r="F513" s="6">
        <f t="shared" ref="F513:F576" si="72">F512+H512*$B$2+0.5*J512*$B$2^2</f>
        <v>265.52338880031141</v>
      </c>
      <c r="G513" s="6">
        <f t="shared" ref="G513:G576" si="73">G512+I512*$B$2+0.5*K512*$B$2^2</f>
        <v>25.350710000000742</v>
      </c>
      <c r="H513" s="6">
        <f t="shared" ref="H513:H576" si="74">H512+J512*$B$2</f>
        <v>51.96152422706632</v>
      </c>
      <c r="I513" s="6">
        <f t="shared" ref="I513:I576" si="75">I512+K512*$B$2</f>
        <v>-20.077999999999925</v>
      </c>
      <c r="J513" s="6">
        <v>0</v>
      </c>
      <c r="K513" s="6">
        <v>-9.8000000000000007</v>
      </c>
    </row>
    <row r="514" spans="4:11" x14ac:dyDescent="0.3">
      <c r="D514" s="6">
        <v>513</v>
      </c>
      <c r="E514" s="6">
        <f t="shared" si="63"/>
        <v>5.1199999999999353</v>
      </c>
      <c r="F514" s="6">
        <f t="shared" si="72"/>
        <v>266.04300404258208</v>
      </c>
      <c r="G514" s="6">
        <f t="shared" si="73"/>
        <v>25.149440000000745</v>
      </c>
      <c r="H514" s="6">
        <f t="shared" si="74"/>
        <v>51.96152422706632</v>
      </c>
      <c r="I514" s="6">
        <f t="shared" si="75"/>
        <v>-20.175999999999924</v>
      </c>
      <c r="J514" s="6">
        <v>0</v>
      </c>
      <c r="K514" s="6">
        <v>-9.8000000000000007</v>
      </c>
    </row>
    <row r="515" spans="4:11" x14ac:dyDescent="0.3">
      <c r="D515" s="6">
        <v>514</v>
      </c>
      <c r="E515" s="6">
        <f t="shared" si="63"/>
        <v>5.1299999999999351</v>
      </c>
      <c r="F515" s="6">
        <f t="shared" si="72"/>
        <v>266.56261928485276</v>
      </c>
      <c r="G515" s="6">
        <f t="shared" si="73"/>
        <v>24.947190000000745</v>
      </c>
      <c r="H515" s="6">
        <f t="shared" si="74"/>
        <v>51.96152422706632</v>
      </c>
      <c r="I515" s="6">
        <f t="shared" si="75"/>
        <v>-20.273999999999923</v>
      </c>
      <c r="J515" s="6">
        <v>0</v>
      </c>
      <c r="K515" s="6">
        <v>-9.8000000000000007</v>
      </c>
    </row>
    <row r="516" spans="4:11" x14ac:dyDescent="0.3">
      <c r="D516" s="6">
        <v>515</v>
      </c>
      <c r="E516" s="6">
        <f t="shared" ref="E516:E579" si="76">$B$2+E515</f>
        <v>5.1399999999999348</v>
      </c>
      <c r="F516" s="6">
        <f t="shared" si="72"/>
        <v>267.08223452712343</v>
      </c>
      <c r="G516" s="6">
        <f t="shared" si="73"/>
        <v>24.743960000000747</v>
      </c>
      <c r="H516" s="6">
        <f t="shared" si="74"/>
        <v>51.96152422706632</v>
      </c>
      <c r="I516" s="6">
        <f t="shared" si="75"/>
        <v>-20.371999999999922</v>
      </c>
      <c r="J516" s="6">
        <v>0</v>
      </c>
      <c r="K516" s="6">
        <v>-9.8000000000000007</v>
      </c>
    </row>
    <row r="517" spans="4:11" x14ac:dyDescent="0.3">
      <c r="D517" s="6">
        <v>516</v>
      </c>
      <c r="E517" s="6">
        <f t="shared" si="76"/>
        <v>5.1499999999999346</v>
      </c>
      <c r="F517" s="6">
        <f t="shared" si="72"/>
        <v>267.60184976939411</v>
      </c>
      <c r="G517" s="6">
        <f t="shared" si="73"/>
        <v>24.539750000000748</v>
      </c>
      <c r="H517" s="6">
        <f t="shared" si="74"/>
        <v>51.96152422706632</v>
      </c>
      <c r="I517" s="6">
        <f t="shared" si="75"/>
        <v>-20.469999999999921</v>
      </c>
      <c r="J517" s="6">
        <v>0</v>
      </c>
      <c r="K517" s="6">
        <v>-9.8000000000000007</v>
      </c>
    </row>
    <row r="518" spans="4:11" x14ac:dyDescent="0.3">
      <c r="D518" s="6">
        <v>517</v>
      </c>
      <c r="E518" s="6">
        <f t="shared" si="76"/>
        <v>5.1599999999999344</v>
      </c>
      <c r="F518" s="6">
        <f t="shared" si="72"/>
        <v>268.12146501166478</v>
      </c>
      <c r="G518" s="6">
        <f t="shared" si="73"/>
        <v>24.334560000000749</v>
      </c>
      <c r="H518" s="6">
        <f t="shared" si="74"/>
        <v>51.96152422706632</v>
      </c>
      <c r="I518" s="6">
        <f t="shared" si="75"/>
        <v>-20.56799999999992</v>
      </c>
      <c r="J518" s="6">
        <v>0</v>
      </c>
      <c r="K518" s="6">
        <v>-9.8000000000000007</v>
      </c>
    </row>
    <row r="519" spans="4:11" x14ac:dyDescent="0.3">
      <c r="D519" s="6">
        <v>518</v>
      </c>
      <c r="E519" s="6">
        <f t="shared" si="76"/>
        <v>5.1699999999999342</v>
      </c>
      <c r="F519" s="6">
        <f t="shared" si="72"/>
        <v>268.64108025393546</v>
      </c>
      <c r="G519" s="6">
        <f t="shared" si="73"/>
        <v>24.128390000000749</v>
      </c>
      <c r="H519" s="6">
        <f t="shared" si="74"/>
        <v>51.96152422706632</v>
      </c>
      <c r="I519" s="6">
        <f t="shared" si="75"/>
        <v>-20.665999999999919</v>
      </c>
      <c r="J519" s="6">
        <v>0</v>
      </c>
      <c r="K519" s="6">
        <v>-9.8000000000000007</v>
      </c>
    </row>
    <row r="520" spans="4:11" x14ac:dyDescent="0.3">
      <c r="D520" s="6">
        <v>519</v>
      </c>
      <c r="E520" s="6">
        <f t="shared" si="76"/>
        <v>5.179999999999934</v>
      </c>
      <c r="F520" s="6">
        <f t="shared" si="72"/>
        <v>269.16069549620613</v>
      </c>
      <c r="G520" s="6">
        <f t="shared" si="73"/>
        <v>23.921240000000751</v>
      </c>
      <c r="H520" s="6">
        <f t="shared" si="74"/>
        <v>51.96152422706632</v>
      </c>
      <c r="I520" s="6">
        <f t="shared" si="75"/>
        <v>-20.763999999999918</v>
      </c>
      <c r="J520" s="6">
        <v>0</v>
      </c>
      <c r="K520" s="6">
        <v>-9.8000000000000007</v>
      </c>
    </row>
    <row r="521" spans="4:11" x14ac:dyDescent="0.3">
      <c r="D521" s="6">
        <v>520</v>
      </c>
      <c r="E521" s="6">
        <f t="shared" si="76"/>
        <v>5.1899999999999338</v>
      </c>
      <c r="F521" s="6">
        <f t="shared" si="72"/>
        <v>269.68031073847681</v>
      </c>
      <c r="G521" s="6">
        <f t="shared" si="73"/>
        <v>23.713110000000754</v>
      </c>
      <c r="H521" s="6">
        <f t="shared" si="74"/>
        <v>51.96152422706632</v>
      </c>
      <c r="I521" s="6">
        <f t="shared" si="75"/>
        <v>-20.861999999999917</v>
      </c>
      <c r="J521" s="6">
        <v>0</v>
      </c>
      <c r="K521" s="6">
        <v>-9.8000000000000007</v>
      </c>
    </row>
    <row r="522" spans="4:11" x14ac:dyDescent="0.3">
      <c r="D522" s="6">
        <v>521</v>
      </c>
      <c r="E522" s="6">
        <f t="shared" si="76"/>
        <v>5.1999999999999336</v>
      </c>
      <c r="F522" s="6">
        <f t="shared" si="72"/>
        <v>270.19992598074748</v>
      </c>
      <c r="G522" s="6">
        <f t="shared" si="73"/>
        <v>23.504000000000755</v>
      </c>
      <c r="H522" s="6">
        <f t="shared" si="74"/>
        <v>51.96152422706632</v>
      </c>
      <c r="I522" s="6">
        <f t="shared" si="75"/>
        <v>-20.959999999999916</v>
      </c>
      <c r="J522" s="6">
        <v>0</v>
      </c>
      <c r="K522" s="6">
        <v>-9.8000000000000007</v>
      </c>
    </row>
    <row r="523" spans="4:11" x14ac:dyDescent="0.3">
      <c r="D523" s="6">
        <v>522</v>
      </c>
      <c r="E523" s="6">
        <f t="shared" si="76"/>
        <v>5.2099999999999334</v>
      </c>
      <c r="F523" s="6">
        <f t="shared" si="72"/>
        <v>270.71954122301815</v>
      </c>
      <c r="G523" s="6">
        <f t="shared" si="73"/>
        <v>23.293910000000757</v>
      </c>
      <c r="H523" s="6">
        <f t="shared" si="74"/>
        <v>51.96152422706632</v>
      </c>
      <c r="I523" s="6">
        <f t="shared" si="75"/>
        <v>-21.057999999999915</v>
      </c>
      <c r="J523" s="6">
        <v>0</v>
      </c>
      <c r="K523" s="6">
        <v>-9.8000000000000007</v>
      </c>
    </row>
    <row r="524" spans="4:11" x14ac:dyDescent="0.3">
      <c r="D524" s="6">
        <v>523</v>
      </c>
      <c r="E524" s="6">
        <f t="shared" si="76"/>
        <v>5.2199999999999331</v>
      </c>
      <c r="F524" s="6">
        <f t="shared" si="72"/>
        <v>271.23915646528883</v>
      </c>
      <c r="G524" s="6">
        <f t="shared" si="73"/>
        <v>23.082840000000758</v>
      </c>
      <c r="H524" s="6">
        <f t="shared" si="74"/>
        <v>51.96152422706632</v>
      </c>
      <c r="I524" s="6">
        <f t="shared" si="75"/>
        <v>-21.155999999999914</v>
      </c>
      <c r="J524" s="6">
        <v>0</v>
      </c>
      <c r="K524" s="6">
        <v>-9.8000000000000007</v>
      </c>
    </row>
    <row r="525" spans="4:11" x14ac:dyDescent="0.3">
      <c r="D525" s="6">
        <v>524</v>
      </c>
      <c r="E525" s="6">
        <f t="shared" si="76"/>
        <v>5.2299999999999329</v>
      </c>
      <c r="F525" s="6">
        <f t="shared" si="72"/>
        <v>271.7587717075595</v>
      </c>
      <c r="G525" s="6">
        <f t="shared" si="73"/>
        <v>22.87079000000076</v>
      </c>
      <c r="H525" s="6">
        <f t="shared" si="74"/>
        <v>51.96152422706632</v>
      </c>
      <c r="I525" s="6">
        <f t="shared" si="75"/>
        <v>-21.253999999999913</v>
      </c>
      <c r="J525" s="6">
        <v>0</v>
      </c>
      <c r="K525" s="6">
        <v>-9.8000000000000007</v>
      </c>
    </row>
    <row r="526" spans="4:11" x14ac:dyDescent="0.3">
      <c r="D526" s="6">
        <v>525</v>
      </c>
      <c r="E526" s="6">
        <f t="shared" si="76"/>
        <v>5.2399999999999327</v>
      </c>
      <c r="F526" s="6">
        <f t="shared" si="72"/>
        <v>272.27838694983018</v>
      </c>
      <c r="G526" s="6">
        <f t="shared" si="73"/>
        <v>22.65776000000076</v>
      </c>
      <c r="H526" s="6">
        <f t="shared" si="74"/>
        <v>51.96152422706632</v>
      </c>
      <c r="I526" s="6">
        <f t="shared" si="75"/>
        <v>-21.351999999999911</v>
      </c>
      <c r="J526" s="6">
        <v>0</v>
      </c>
      <c r="K526" s="6">
        <v>-9.8000000000000007</v>
      </c>
    </row>
    <row r="527" spans="4:11" x14ac:dyDescent="0.3">
      <c r="D527" s="6">
        <v>526</v>
      </c>
      <c r="E527" s="6">
        <f t="shared" si="76"/>
        <v>5.2499999999999325</v>
      </c>
      <c r="F527" s="6">
        <f t="shared" si="72"/>
        <v>272.79800219210085</v>
      </c>
      <c r="G527" s="6">
        <f t="shared" si="73"/>
        <v>22.443750000000762</v>
      </c>
      <c r="H527" s="6">
        <f t="shared" si="74"/>
        <v>51.96152422706632</v>
      </c>
      <c r="I527" s="6">
        <f t="shared" si="75"/>
        <v>-21.44999999999991</v>
      </c>
      <c r="J527" s="6">
        <v>0</v>
      </c>
      <c r="K527" s="6">
        <v>-9.8000000000000007</v>
      </c>
    </row>
    <row r="528" spans="4:11" x14ac:dyDescent="0.3">
      <c r="D528" s="6">
        <v>527</v>
      </c>
      <c r="E528" s="6">
        <f t="shared" si="76"/>
        <v>5.2599999999999323</v>
      </c>
      <c r="F528" s="6">
        <f t="shared" si="72"/>
        <v>273.31761743437153</v>
      </c>
      <c r="G528" s="6">
        <f t="shared" si="73"/>
        <v>22.228760000000765</v>
      </c>
      <c r="H528" s="6">
        <f t="shared" si="74"/>
        <v>51.96152422706632</v>
      </c>
      <c r="I528" s="6">
        <f t="shared" si="75"/>
        <v>-21.547999999999909</v>
      </c>
      <c r="J528" s="6">
        <v>0</v>
      </c>
      <c r="K528" s="6">
        <v>-9.8000000000000007</v>
      </c>
    </row>
    <row r="529" spans="4:11" x14ac:dyDescent="0.3">
      <c r="D529" s="6">
        <v>528</v>
      </c>
      <c r="E529" s="6">
        <f t="shared" si="76"/>
        <v>5.2699999999999321</v>
      </c>
      <c r="F529" s="6">
        <f t="shared" si="72"/>
        <v>273.8372326766422</v>
      </c>
      <c r="G529" s="6">
        <f t="shared" si="73"/>
        <v>22.012790000000766</v>
      </c>
      <c r="H529" s="6">
        <f t="shared" si="74"/>
        <v>51.96152422706632</v>
      </c>
      <c r="I529" s="6">
        <f t="shared" si="75"/>
        <v>-21.645999999999908</v>
      </c>
      <c r="J529" s="6">
        <v>0</v>
      </c>
      <c r="K529" s="6">
        <v>-9.8000000000000007</v>
      </c>
    </row>
    <row r="530" spans="4:11" x14ac:dyDescent="0.3">
      <c r="D530" s="6">
        <v>529</v>
      </c>
      <c r="E530" s="6">
        <f t="shared" si="76"/>
        <v>5.2799999999999319</v>
      </c>
      <c r="F530" s="6">
        <f t="shared" si="72"/>
        <v>274.35684791891288</v>
      </c>
      <c r="G530" s="6">
        <f t="shared" si="73"/>
        <v>21.795840000000769</v>
      </c>
      <c r="H530" s="6">
        <f t="shared" si="74"/>
        <v>51.96152422706632</v>
      </c>
      <c r="I530" s="6">
        <f t="shared" si="75"/>
        <v>-21.743999999999907</v>
      </c>
      <c r="J530" s="6">
        <v>0</v>
      </c>
      <c r="K530" s="6">
        <v>-9.8000000000000007</v>
      </c>
    </row>
    <row r="531" spans="4:11" x14ac:dyDescent="0.3">
      <c r="D531" s="6">
        <v>530</v>
      </c>
      <c r="E531" s="6">
        <f t="shared" si="76"/>
        <v>5.2899999999999316</v>
      </c>
      <c r="F531" s="6">
        <f t="shared" si="72"/>
        <v>274.87646316118355</v>
      </c>
      <c r="G531" s="6">
        <f t="shared" si="73"/>
        <v>21.57791000000077</v>
      </c>
      <c r="H531" s="6">
        <f t="shared" si="74"/>
        <v>51.96152422706632</v>
      </c>
      <c r="I531" s="6">
        <f t="shared" si="75"/>
        <v>-21.841999999999906</v>
      </c>
      <c r="J531" s="6">
        <v>0</v>
      </c>
      <c r="K531" s="6">
        <v>-9.8000000000000007</v>
      </c>
    </row>
    <row r="532" spans="4:11" x14ac:dyDescent="0.3">
      <c r="D532" s="6">
        <v>531</v>
      </c>
      <c r="E532" s="6">
        <f t="shared" si="76"/>
        <v>5.2999999999999314</v>
      </c>
      <c r="F532" s="6">
        <f t="shared" si="72"/>
        <v>275.39607840345423</v>
      </c>
      <c r="G532" s="6">
        <f t="shared" si="73"/>
        <v>21.359000000000773</v>
      </c>
      <c r="H532" s="6">
        <f t="shared" si="74"/>
        <v>51.96152422706632</v>
      </c>
      <c r="I532" s="6">
        <f t="shared" si="75"/>
        <v>-21.939999999999905</v>
      </c>
      <c r="J532" s="6">
        <v>0</v>
      </c>
      <c r="K532" s="6">
        <v>-9.8000000000000007</v>
      </c>
    </row>
    <row r="533" spans="4:11" x14ac:dyDescent="0.3">
      <c r="D533" s="6">
        <v>532</v>
      </c>
      <c r="E533" s="6">
        <f t="shared" si="76"/>
        <v>5.3099999999999312</v>
      </c>
      <c r="F533" s="6">
        <f t="shared" si="72"/>
        <v>275.9156936457249</v>
      </c>
      <c r="G533" s="6">
        <f t="shared" si="73"/>
        <v>21.139110000000773</v>
      </c>
      <c r="H533" s="6">
        <f t="shared" si="74"/>
        <v>51.96152422706632</v>
      </c>
      <c r="I533" s="6">
        <f t="shared" si="75"/>
        <v>-22.037999999999904</v>
      </c>
      <c r="J533" s="6">
        <v>0</v>
      </c>
      <c r="K533" s="6">
        <v>-9.8000000000000007</v>
      </c>
    </row>
    <row r="534" spans="4:11" x14ac:dyDescent="0.3">
      <c r="D534" s="6">
        <v>533</v>
      </c>
      <c r="E534" s="6">
        <f t="shared" si="76"/>
        <v>5.319999999999931</v>
      </c>
      <c r="F534" s="6">
        <f t="shared" si="72"/>
        <v>276.43530888799557</v>
      </c>
      <c r="G534" s="6">
        <f t="shared" si="73"/>
        <v>20.918240000000775</v>
      </c>
      <c r="H534" s="6">
        <f t="shared" si="74"/>
        <v>51.96152422706632</v>
      </c>
      <c r="I534" s="6">
        <f t="shared" si="75"/>
        <v>-22.135999999999903</v>
      </c>
      <c r="J534" s="6">
        <v>0</v>
      </c>
      <c r="K534" s="6">
        <v>-9.8000000000000007</v>
      </c>
    </row>
    <row r="535" spans="4:11" x14ac:dyDescent="0.3">
      <c r="D535" s="6">
        <v>534</v>
      </c>
      <c r="E535" s="6">
        <f t="shared" si="76"/>
        <v>5.3299999999999308</v>
      </c>
      <c r="F535" s="6">
        <f t="shared" si="72"/>
        <v>276.95492413026625</v>
      </c>
      <c r="G535" s="6">
        <f t="shared" si="73"/>
        <v>20.696390000000775</v>
      </c>
      <c r="H535" s="6">
        <f t="shared" si="74"/>
        <v>51.96152422706632</v>
      </c>
      <c r="I535" s="6">
        <f t="shared" si="75"/>
        <v>-22.233999999999902</v>
      </c>
      <c r="J535" s="6">
        <v>0</v>
      </c>
      <c r="K535" s="6">
        <v>-9.8000000000000007</v>
      </c>
    </row>
    <row r="536" spans="4:11" x14ac:dyDescent="0.3">
      <c r="D536" s="6">
        <v>535</v>
      </c>
      <c r="E536" s="6">
        <f t="shared" si="76"/>
        <v>5.3399999999999306</v>
      </c>
      <c r="F536" s="6">
        <f t="shared" si="72"/>
        <v>277.47453937253692</v>
      </c>
      <c r="G536" s="6">
        <f t="shared" si="73"/>
        <v>20.473560000000777</v>
      </c>
      <c r="H536" s="6">
        <f t="shared" si="74"/>
        <v>51.96152422706632</v>
      </c>
      <c r="I536" s="6">
        <f t="shared" si="75"/>
        <v>-22.331999999999901</v>
      </c>
      <c r="J536" s="6">
        <v>0</v>
      </c>
      <c r="K536" s="6">
        <v>-9.8000000000000007</v>
      </c>
    </row>
    <row r="537" spans="4:11" x14ac:dyDescent="0.3">
      <c r="D537" s="6">
        <v>536</v>
      </c>
      <c r="E537" s="6">
        <f t="shared" si="76"/>
        <v>5.3499999999999304</v>
      </c>
      <c r="F537" s="6">
        <f t="shared" si="72"/>
        <v>277.9941546148076</v>
      </c>
      <c r="G537" s="6">
        <f t="shared" si="73"/>
        <v>20.24975000000078</v>
      </c>
      <c r="H537" s="6">
        <f t="shared" si="74"/>
        <v>51.96152422706632</v>
      </c>
      <c r="I537" s="6">
        <f t="shared" si="75"/>
        <v>-22.4299999999999</v>
      </c>
      <c r="J537" s="6">
        <v>0</v>
      </c>
      <c r="K537" s="6">
        <v>-9.8000000000000007</v>
      </c>
    </row>
    <row r="538" spans="4:11" x14ac:dyDescent="0.3">
      <c r="D538" s="6">
        <v>537</v>
      </c>
      <c r="E538" s="6">
        <f t="shared" si="76"/>
        <v>5.3599999999999302</v>
      </c>
      <c r="F538" s="6">
        <f t="shared" si="72"/>
        <v>278.51376985707827</v>
      </c>
      <c r="G538" s="6">
        <f t="shared" si="73"/>
        <v>20.024960000000782</v>
      </c>
      <c r="H538" s="6">
        <f t="shared" si="74"/>
        <v>51.96152422706632</v>
      </c>
      <c r="I538" s="6">
        <f t="shared" si="75"/>
        <v>-22.527999999999899</v>
      </c>
      <c r="J538" s="6">
        <v>0</v>
      </c>
      <c r="K538" s="6">
        <v>-9.8000000000000007</v>
      </c>
    </row>
    <row r="539" spans="4:11" x14ac:dyDescent="0.3">
      <c r="D539" s="6">
        <v>538</v>
      </c>
      <c r="E539" s="6">
        <f t="shared" si="76"/>
        <v>5.3699999999999299</v>
      </c>
      <c r="F539" s="6">
        <f t="shared" si="72"/>
        <v>279.03338509934895</v>
      </c>
      <c r="G539" s="6">
        <f t="shared" si="73"/>
        <v>19.799190000000785</v>
      </c>
      <c r="H539" s="6">
        <f t="shared" si="74"/>
        <v>51.96152422706632</v>
      </c>
      <c r="I539" s="6">
        <f t="shared" si="75"/>
        <v>-22.625999999999898</v>
      </c>
      <c r="J539" s="6">
        <v>0</v>
      </c>
      <c r="K539" s="6">
        <v>-9.8000000000000007</v>
      </c>
    </row>
    <row r="540" spans="4:11" x14ac:dyDescent="0.3">
      <c r="D540" s="6">
        <v>539</v>
      </c>
      <c r="E540" s="6">
        <f t="shared" si="76"/>
        <v>5.3799999999999297</v>
      </c>
      <c r="F540" s="6">
        <f t="shared" si="72"/>
        <v>279.55300034161962</v>
      </c>
      <c r="G540" s="6">
        <f t="shared" si="73"/>
        <v>19.572440000000785</v>
      </c>
      <c r="H540" s="6">
        <f t="shared" si="74"/>
        <v>51.96152422706632</v>
      </c>
      <c r="I540" s="6">
        <f t="shared" si="75"/>
        <v>-22.723999999999897</v>
      </c>
      <c r="J540" s="6">
        <v>0</v>
      </c>
      <c r="K540" s="6">
        <v>-9.8000000000000007</v>
      </c>
    </row>
    <row r="541" spans="4:11" x14ac:dyDescent="0.3">
      <c r="D541" s="6">
        <v>540</v>
      </c>
      <c r="E541" s="6">
        <f t="shared" si="76"/>
        <v>5.3899999999999295</v>
      </c>
      <c r="F541" s="6">
        <f t="shared" si="72"/>
        <v>280.0726155838903</v>
      </c>
      <c r="G541" s="6">
        <f t="shared" si="73"/>
        <v>19.344710000000788</v>
      </c>
      <c r="H541" s="6">
        <f t="shared" si="74"/>
        <v>51.96152422706632</v>
      </c>
      <c r="I541" s="6">
        <f t="shared" si="75"/>
        <v>-22.821999999999896</v>
      </c>
      <c r="J541" s="6">
        <v>0</v>
      </c>
      <c r="K541" s="6">
        <v>-9.8000000000000007</v>
      </c>
    </row>
    <row r="542" spans="4:11" x14ac:dyDescent="0.3">
      <c r="D542" s="6">
        <v>541</v>
      </c>
      <c r="E542" s="6">
        <f t="shared" si="76"/>
        <v>5.3999999999999293</v>
      </c>
      <c r="F542" s="6">
        <f t="shared" si="72"/>
        <v>280.59223082616097</v>
      </c>
      <c r="G542" s="6">
        <f t="shared" si="73"/>
        <v>19.116000000000788</v>
      </c>
      <c r="H542" s="6">
        <f t="shared" si="74"/>
        <v>51.96152422706632</v>
      </c>
      <c r="I542" s="6">
        <f t="shared" si="75"/>
        <v>-22.919999999999895</v>
      </c>
      <c r="J542" s="6">
        <v>0</v>
      </c>
      <c r="K542" s="6">
        <v>-9.8000000000000007</v>
      </c>
    </row>
    <row r="543" spans="4:11" x14ac:dyDescent="0.3">
      <c r="D543" s="6">
        <v>542</v>
      </c>
      <c r="E543" s="6">
        <f t="shared" si="76"/>
        <v>5.4099999999999291</v>
      </c>
      <c r="F543" s="6">
        <f t="shared" si="72"/>
        <v>281.11184606843165</v>
      </c>
      <c r="G543" s="6">
        <f t="shared" si="73"/>
        <v>18.88631000000079</v>
      </c>
      <c r="H543" s="6">
        <f t="shared" si="74"/>
        <v>51.96152422706632</v>
      </c>
      <c r="I543" s="6">
        <f t="shared" si="75"/>
        <v>-23.017999999999894</v>
      </c>
      <c r="J543" s="6">
        <v>0</v>
      </c>
      <c r="K543" s="6">
        <v>-9.8000000000000007</v>
      </c>
    </row>
    <row r="544" spans="4:11" x14ac:dyDescent="0.3">
      <c r="D544" s="6">
        <v>543</v>
      </c>
      <c r="E544" s="6">
        <f t="shared" si="76"/>
        <v>5.4199999999999289</v>
      </c>
      <c r="F544" s="6">
        <f t="shared" si="72"/>
        <v>281.63146131070232</v>
      </c>
      <c r="G544" s="6">
        <f t="shared" si="73"/>
        <v>18.655640000000794</v>
      </c>
      <c r="H544" s="6">
        <f t="shared" si="74"/>
        <v>51.96152422706632</v>
      </c>
      <c r="I544" s="6">
        <f t="shared" si="75"/>
        <v>-23.115999999999893</v>
      </c>
      <c r="J544" s="6">
        <v>0</v>
      </c>
      <c r="K544" s="6">
        <v>-9.8000000000000007</v>
      </c>
    </row>
    <row r="545" spans="4:11" x14ac:dyDescent="0.3">
      <c r="D545" s="6">
        <v>544</v>
      </c>
      <c r="E545" s="6">
        <f t="shared" si="76"/>
        <v>5.4299999999999287</v>
      </c>
      <c r="F545" s="6">
        <f t="shared" si="72"/>
        <v>282.151076552973</v>
      </c>
      <c r="G545" s="6">
        <f t="shared" si="73"/>
        <v>18.423990000000796</v>
      </c>
      <c r="H545" s="6">
        <f t="shared" si="74"/>
        <v>51.96152422706632</v>
      </c>
      <c r="I545" s="6">
        <f t="shared" si="75"/>
        <v>-23.213999999999892</v>
      </c>
      <c r="J545" s="6">
        <v>0</v>
      </c>
      <c r="K545" s="6">
        <v>-9.8000000000000007</v>
      </c>
    </row>
    <row r="546" spans="4:11" x14ac:dyDescent="0.3">
      <c r="D546" s="6">
        <v>545</v>
      </c>
      <c r="E546" s="6">
        <f t="shared" si="76"/>
        <v>5.4399999999999284</v>
      </c>
      <c r="F546" s="6">
        <f t="shared" si="72"/>
        <v>282.67069179524367</v>
      </c>
      <c r="G546" s="6">
        <f t="shared" si="73"/>
        <v>18.191360000000799</v>
      </c>
      <c r="H546" s="6">
        <f t="shared" si="74"/>
        <v>51.96152422706632</v>
      </c>
      <c r="I546" s="6">
        <f t="shared" si="75"/>
        <v>-23.311999999999891</v>
      </c>
      <c r="J546" s="6">
        <v>0</v>
      </c>
      <c r="K546" s="6">
        <v>-9.8000000000000007</v>
      </c>
    </row>
    <row r="547" spans="4:11" x14ac:dyDescent="0.3">
      <c r="D547" s="6">
        <v>546</v>
      </c>
      <c r="E547" s="6">
        <f t="shared" si="76"/>
        <v>5.4499999999999282</v>
      </c>
      <c r="F547" s="6">
        <f t="shared" si="72"/>
        <v>283.19030703751434</v>
      </c>
      <c r="G547" s="6">
        <f t="shared" si="73"/>
        <v>17.9577500000008</v>
      </c>
      <c r="H547" s="6">
        <f t="shared" si="74"/>
        <v>51.96152422706632</v>
      </c>
      <c r="I547" s="6">
        <f t="shared" si="75"/>
        <v>-23.40999999999989</v>
      </c>
      <c r="J547" s="6">
        <v>0</v>
      </c>
      <c r="K547" s="6">
        <v>-9.8000000000000007</v>
      </c>
    </row>
    <row r="548" spans="4:11" x14ac:dyDescent="0.3">
      <c r="D548" s="6">
        <v>547</v>
      </c>
      <c r="E548" s="6">
        <f t="shared" si="76"/>
        <v>5.459999999999928</v>
      </c>
      <c r="F548" s="6">
        <f t="shared" si="72"/>
        <v>283.70992227978502</v>
      </c>
      <c r="G548" s="6">
        <f t="shared" si="73"/>
        <v>17.723160000000803</v>
      </c>
      <c r="H548" s="6">
        <f t="shared" si="74"/>
        <v>51.96152422706632</v>
      </c>
      <c r="I548" s="6">
        <f t="shared" si="75"/>
        <v>-23.507999999999889</v>
      </c>
      <c r="J548" s="6">
        <v>0</v>
      </c>
      <c r="K548" s="6">
        <v>-9.8000000000000007</v>
      </c>
    </row>
    <row r="549" spans="4:11" x14ac:dyDescent="0.3">
      <c r="D549" s="6">
        <v>548</v>
      </c>
      <c r="E549" s="6">
        <f t="shared" si="76"/>
        <v>5.4699999999999278</v>
      </c>
      <c r="F549" s="6">
        <f t="shared" si="72"/>
        <v>284.22953752205569</v>
      </c>
      <c r="G549" s="6">
        <f t="shared" si="73"/>
        <v>17.487590000000804</v>
      </c>
      <c r="H549" s="6">
        <f t="shared" si="74"/>
        <v>51.96152422706632</v>
      </c>
      <c r="I549" s="6">
        <f t="shared" si="75"/>
        <v>-23.605999999999888</v>
      </c>
      <c r="J549" s="6">
        <v>0</v>
      </c>
      <c r="K549" s="6">
        <v>-9.8000000000000007</v>
      </c>
    </row>
    <row r="550" spans="4:11" x14ac:dyDescent="0.3">
      <c r="D550" s="6">
        <v>549</v>
      </c>
      <c r="E550" s="6">
        <f t="shared" si="76"/>
        <v>5.4799999999999276</v>
      </c>
      <c r="F550" s="6">
        <f t="shared" si="72"/>
        <v>284.74915276432637</v>
      </c>
      <c r="G550" s="6">
        <f t="shared" si="73"/>
        <v>17.251040000000806</v>
      </c>
      <c r="H550" s="6">
        <f t="shared" si="74"/>
        <v>51.96152422706632</v>
      </c>
      <c r="I550" s="6">
        <f t="shared" si="75"/>
        <v>-23.703999999999887</v>
      </c>
      <c r="J550" s="6">
        <v>0</v>
      </c>
      <c r="K550" s="6">
        <v>-9.8000000000000007</v>
      </c>
    </row>
    <row r="551" spans="4:11" x14ac:dyDescent="0.3">
      <c r="D551" s="6">
        <v>550</v>
      </c>
      <c r="E551" s="6">
        <f t="shared" si="76"/>
        <v>5.4899999999999274</v>
      </c>
      <c r="F551" s="6">
        <f t="shared" si="72"/>
        <v>285.26876800659704</v>
      </c>
      <c r="G551" s="6">
        <f t="shared" si="73"/>
        <v>17.013510000000807</v>
      </c>
      <c r="H551" s="6">
        <f t="shared" si="74"/>
        <v>51.96152422706632</v>
      </c>
      <c r="I551" s="6">
        <f t="shared" si="75"/>
        <v>-23.801999999999886</v>
      </c>
      <c r="J551" s="6">
        <v>0</v>
      </c>
      <c r="K551" s="6">
        <v>-9.8000000000000007</v>
      </c>
    </row>
    <row r="552" spans="4:11" x14ac:dyDescent="0.3">
      <c r="D552" s="6">
        <v>551</v>
      </c>
      <c r="E552" s="6">
        <f t="shared" si="76"/>
        <v>5.4999999999999272</v>
      </c>
      <c r="F552" s="6">
        <f t="shared" si="72"/>
        <v>285.78838324886772</v>
      </c>
      <c r="G552" s="6">
        <f t="shared" si="73"/>
        <v>16.775000000000809</v>
      </c>
      <c r="H552" s="6">
        <f t="shared" si="74"/>
        <v>51.96152422706632</v>
      </c>
      <c r="I552" s="6">
        <f t="shared" si="75"/>
        <v>-23.899999999999885</v>
      </c>
      <c r="J552" s="6">
        <v>0</v>
      </c>
      <c r="K552" s="6">
        <v>-9.8000000000000007</v>
      </c>
    </row>
    <row r="553" spans="4:11" x14ac:dyDescent="0.3">
      <c r="D553" s="6">
        <v>552</v>
      </c>
      <c r="E553" s="6">
        <f t="shared" si="76"/>
        <v>5.509999999999927</v>
      </c>
      <c r="F553" s="6">
        <f t="shared" si="72"/>
        <v>286.30799849113839</v>
      </c>
      <c r="G553" s="6">
        <f t="shared" si="73"/>
        <v>16.535510000000812</v>
      </c>
      <c r="H553" s="6">
        <f t="shared" si="74"/>
        <v>51.96152422706632</v>
      </c>
      <c r="I553" s="6">
        <f t="shared" si="75"/>
        <v>-23.997999999999884</v>
      </c>
      <c r="J553" s="6">
        <v>0</v>
      </c>
      <c r="K553" s="6">
        <v>-9.8000000000000007</v>
      </c>
    </row>
    <row r="554" spans="4:11" x14ac:dyDescent="0.3">
      <c r="D554" s="6">
        <v>553</v>
      </c>
      <c r="E554" s="6">
        <f t="shared" si="76"/>
        <v>5.5199999999999267</v>
      </c>
      <c r="F554" s="6">
        <f t="shared" si="72"/>
        <v>286.82761373340907</v>
      </c>
      <c r="G554" s="6">
        <f t="shared" si="73"/>
        <v>16.295040000000814</v>
      </c>
      <c r="H554" s="6">
        <f t="shared" si="74"/>
        <v>51.96152422706632</v>
      </c>
      <c r="I554" s="6">
        <f t="shared" si="75"/>
        <v>-24.095999999999883</v>
      </c>
      <c r="J554" s="6">
        <v>0</v>
      </c>
      <c r="K554" s="6">
        <v>-9.8000000000000007</v>
      </c>
    </row>
    <row r="555" spans="4:11" x14ac:dyDescent="0.3">
      <c r="D555" s="6">
        <v>554</v>
      </c>
      <c r="E555" s="6">
        <f t="shared" si="76"/>
        <v>5.5299999999999265</v>
      </c>
      <c r="F555" s="6">
        <f t="shared" si="72"/>
        <v>287.34722897567974</v>
      </c>
      <c r="G555" s="6">
        <f t="shared" si="73"/>
        <v>16.053590000000817</v>
      </c>
      <c r="H555" s="6">
        <f t="shared" si="74"/>
        <v>51.96152422706632</v>
      </c>
      <c r="I555" s="6">
        <f t="shared" si="75"/>
        <v>-24.193999999999882</v>
      </c>
      <c r="J555" s="6">
        <v>0</v>
      </c>
      <c r="K555" s="6">
        <v>-9.8000000000000007</v>
      </c>
    </row>
    <row r="556" spans="4:11" x14ac:dyDescent="0.3">
      <c r="D556" s="6">
        <v>555</v>
      </c>
      <c r="E556" s="6">
        <f t="shared" si="76"/>
        <v>5.5399999999999263</v>
      </c>
      <c r="F556" s="6">
        <f t="shared" si="72"/>
        <v>287.86684421795042</v>
      </c>
      <c r="G556" s="6">
        <f t="shared" si="73"/>
        <v>15.811160000000818</v>
      </c>
      <c r="H556" s="6">
        <f t="shared" si="74"/>
        <v>51.96152422706632</v>
      </c>
      <c r="I556" s="6">
        <f t="shared" si="75"/>
        <v>-24.291999999999881</v>
      </c>
      <c r="J556" s="6">
        <v>0</v>
      </c>
      <c r="K556" s="6">
        <v>-9.8000000000000007</v>
      </c>
    </row>
    <row r="557" spans="4:11" x14ac:dyDescent="0.3">
      <c r="D557" s="6">
        <v>556</v>
      </c>
      <c r="E557" s="6">
        <f t="shared" si="76"/>
        <v>5.5499999999999261</v>
      </c>
      <c r="F557" s="6">
        <f t="shared" si="72"/>
        <v>288.38645946022109</v>
      </c>
      <c r="G557" s="6">
        <f t="shared" si="73"/>
        <v>15.567750000000821</v>
      </c>
      <c r="H557" s="6">
        <f t="shared" si="74"/>
        <v>51.96152422706632</v>
      </c>
      <c r="I557" s="6">
        <f t="shared" si="75"/>
        <v>-24.38999999999988</v>
      </c>
      <c r="J557" s="6">
        <v>0</v>
      </c>
      <c r="K557" s="6">
        <v>-9.8000000000000007</v>
      </c>
    </row>
    <row r="558" spans="4:11" x14ac:dyDescent="0.3">
      <c r="D558" s="6">
        <v>557</v>
      </c>
      <c r="E558" s="6">
        <f t="shared" si="76"/>
        <v>5.5599999999999259</v>
      </c>
      <c r="F558" s="6">
        <f t="shared" si="72"/>
        <v>288.90607470249176</v>
      </c>
      <c r="G558" s="6">
        <f t="shared" si="73"/>
        <v>15.323360000000823</v>
      </c>
      <c r="H558" s="6">
        <f t="shared" si="74"/>
        <v>51.96152422706632</v>
      </c>
      <c r="I558" s="6">
        <f t="shared" si="75"/>
        <v>-24.487999999999879</v>
      </c>
      <c r="J558" s="6">
        <v>0</v>
      </c>
      <c r="K558" s="6">
        <v>-9.8000000000000007</v>
      </c>
    </row>
    <row r="559" spans="4:11" x14ac:dyDescent="0.3">
      <c r="D559" s="6">
        <v>558</v>
      </c>
      <c r="E559" s="6">
        <f t="shared" si="76"/>
        <v>5.5699999999999257</v>
      </c>
      <c r="F559" s="6">
        <f t="shared" si="72"/>
        <v>289.42568994476244</v>
      </c>
      <c r="G559" s="6">
        <f t="shared" si="73"/>
        <v>15.077990000000826</v>
      </c>
      <c r="H559" s="6">
        <f t="shared" si="74"/>
        <v>51.96152422706632</v>
      </c>
      <c r="I559" s="6">
        <f t="shared" si="75"/>
        <v>-24.585999999999878</v>
      </c>
      <c r="J559" s="6">
        <v>0</v>
      </c>
      <c r="K559" s="6">
        <v>-9.8000000000000007</v>
      </c>
    </row>
    <row r="560" spans="4:11" x14ac:dyDescent="0.3">
      <c r="D560" s="6">
        <v>559</v>
      </c>
      <c r="E560" s="6">
        <f t="shared" si="76"/>
        <v>5.5799999999999255</v>
      </c>
      <c r="F560" s="6">
        <f t="shared" si="72"/>
        <v>289.94530518703311</v>
      </c>
      <c r="G560" s="6">
        <f t="shared" si="73"/>
        <v>14.831640000000828</v>
      </c>
      <c r="H560" s="6">
        <f t="shared" si="74"/>
        <v>51.96152422706632</v>
      </c>
      <c r="I560" s="6">
        <f t="shared" si="75"/>
        <v>-24.683999999999877</v>
      </c>
      <c r="J560" s="6">
        <v>0</v>
      </c>
      <c r="K560" s="6">
        <v>-9.8000000000000007</v>
      </c>
    </row>
    <row r="561" spans="4:11" x14ac:dyDescent="0.3">
      <c r="D561" s="6">
        <v>560</v>
      </c>
      <c r="E561" s="6">
        <f t="shared" si="76"/>
        <v>5.5899999999999253</v>
      </c>
      <c r="F561" s="6">
        <f t="shared" si="72"/>
        <v>290.46492042930379</v>
      </c>
      <c r="G561" s="6">
        <f t="shared" si="73"/>
        <v>14.58431000000083</v>
      </c>
      <c r="H561" s="6">
        <f t="shared" si="74"/>
        <v>51.96152422706632</v>
      </c>
      <c r="I561" s="6">
        <f t="shared" si="75"/>
        <v>-24.781999999999876</v>
      </c>
      <c r="J561" s="6">
        <v>0</v>
      </c>
      <c r="K561" s="6">
        <v>-9.8000000000000007</v>
      </c>
    </row>
    <row r="562" spans="4:11" x14ac:dyDescent="0.3">
      <c r="D562" s="6">
        <v>561</v>
      </c>
      <c r="E562" s="6">
        <f t="shared" si="76"/>
        <v>5.599999999999925</v>
      </c>
      <c r="F562" s="6">
        <f t="shared" si="72"/>
        <v>290.98453567157446</v>
      </c>
      <c r="G562" s="6">
        <f t="shared" si="73"/>
        <v>14.336000000000832</v>
      </c>
      <c r="H562" s="6">
        <f t="shared" si="74"/>
        <v>51.96152422706632</v>
      </c>
      <c r="I562" s="6">
        <f t="shared" si="75"/>
        <v>-24.879999999999875</v>
      </c>
      <c r="J562" s="6">
        <v>0</v>
      </c>
      <c r="K562" s="6">
        <v>-9.8000000000000007</v>
      </c>
    </row>
    <row r="563" spans="4:11" x14ac:dyDescent="0.3">
      <c r="D563" s="6">
        <v>562</v>
      </c>
      <c r="E563" s="6">
        <f t="shared" si="76"/>
        <v>5.6099999999999248</v>
      </c>
      <c r="F563" s="6">
        <f t="shared" si="72"/>
        <v>291.50415091384514</v>
      </c>
      <c r="G563" s="6">
        <f t="shared" si="73"/>
        <v>14.086710000000833</v>
      </c>
      <c r="H563" s="6">
        <f t="shared" si="74"/>
        <v>51.96152422706632</v>
      </c>
      <c r="I563" s="6">
        <f t="shared" si="75"/>
        <v>-24.977999999999874</v>
      </c>
      <c r="J563" s="6">
        <v>0</v>
      </c>
      <c r="K563" s="6">
        <v>-9.8000000000000007</v>
      </c>
    </row>
    <row r="564" spans="4:11" x14ac:dyDescent="0.3">
      <c r="D564" s="6">
        <v>563</v>
      </c>
      <c r="E564" s="6">
        <f t="shared" si="76"/>
        <v>5.6199999999999246</v>
      </c>
      <c r="F564" s="6">
        <f t="shared" si="72"/>
        <v>292.02376615611581</v>
      </c>
      <c r="G564" s="6">
        <f t="shared" si="73"/>
        <v>13.836440000000835</v>
      </c>
      <c r="H564" s="6">
        <f t="shared" si="74"/>
        <v>51.96152422706632</v>
      </c>
      <c r="I564" s="6">
        <f t="shared" si="75"/>
        <v>-25.075999999999873</v>
      </c>
      <c r="J564" s="6">
        <v>0</v>
      </c>
      <c r="K564" s="6">
        <v>-9.8000000000000007</v>
      </c>
    </row>
    <row r="565" spans="4:11" x14ac:dyDescent="0.3">
      <c r="D565" s="6">
        <v>564</v>
      </c>
      <c r="E565" s="6">
        <f t="shared" si="76"/>
        <v>5.6299999999999244</v>
      </c>
      <c r="F565" s="6">
        <f t="shared" si="72"/>
        <v>292.54338139838649</v>
      </c>
      <c r="G565" s="6">
        <f t="shared" si="73"/>
        <v>13.585190000000837</v>
      </c>
      <c r="H565" s="6">
        <f t="shared" si="74"/>
        <v>51.96152422706632</v>
      </c>
      <c r="I565" s="6">
        <f t="shared" si="75"/>
        <v>-25.173999999999872</v>
      </c>
      <c r="J565" s="6">
        <v>0</v>
      </c>
      <c r="K565" s="6">
        <v>-9.8000000000000007</v>
      </c>
    </row>
    <row r="566" spans="4:11" x14ac:dyDescent="0.3">
      <c r="D566" s="6">
        <v>565</v>
      </c>
      <c r="E566" s="6">
        <f t="shared" si="76"/>
        <v>5.6399999999999242</v>
      </c>
      <c r="F566" s="6">
        <f t="shared" si="72"/>
        <v>293.06299664065716</v>
      </c>
      <c r="G566" s="6">
        <f t="shared" si="73"/>
        <v>13.33296000000084</v>
      </c>
      <c r="H566" s="6">
        <f t="shared" si="74"/>
        <v>51.96152422706632</v>
      </c>
      <c r="I566" s="6">
        <f t="shared" si="75"/>
        <v>-25.271999999999871</v>
      </c>
      <c r="J566" s="6">
        <v>0</v>
      </c>
      <c r="K566" s="6">
        <v>-9.8000000000000007</v>
      </c>
    </row>
    <row r="567" spans="4:11" x14ac:dyDescent="0.3">
      <c r="D567" s="6">
        <v>566</v>
      </c>
      <c r="E567" s="6">
        <f t="shared" si="76"/>
        <v>5.649999999999924</v>
      </c>
      <c r="F567" s="6">
        <f t="shared" si="72"/>
        <v>293.58261188292784</v>
      </c>
      <c r="G567" s="6">
        <f t="shared" si="73"/>
        <v>13.079750000000843</v>
      </c>
      <c r="H567" s="6">
        <f t="shared" si="74"/>
        <v>51.96152422706632</v>
      </c>
      <c r="I567" s="6">
        <f t="shared" si="75"/>
        <v>-25.36999999999987</v>
      </c>
      <c r="J567" s="6">
        <v>0</v>
      </c>
      <c r="K567" s="6">
        <v>-9.8000000000000007</v>
      </c>
    </row>
    <row r="568" spans="4:11" x14ac:dyDescent="0.3">
      <c r="D568" s="6">
        <v>567</v>
      </c>
      <c r="E568" s="6">
        <f t="shared" si="76"/>
        <v>5.6599999999999238</v>
      </c>
      <c r="F568" s="6">
        <f t="shared" si="72"/>
        <v>294.10222712519851</v>
      </c>
      <c r="G568" s="6">
        <f t="shared" si="73"/>
        <v>12.825560000000845</v>
      </c>
      <c r="H568" s="6">
        <f t="shared" si="74"/>
        <v>51.96152422706632</v>
      </c>
      <c r="I568" s="6">
        <f t="shared" si="75"/>
        <v>-25.467999999999869</v>
      </c>
      <c r="J568" s="6">
        <v>0</v>
      </c>
      <c r="K568" s="6">
        <v>-9.8000000000000007</v>
      </c>
    </row>
    <row r="569" spans="4:11" x14ac:dyDescent="0.3">
      <c r="D569" s="6">
        <v>568</v>
      </c>
      <c r="E569" s="6">
        <f t="shared" si="76"/>
        <v>5.6699999999999235</v>
      </c>
      <c r="F569" s="6">
        <f t="shared" si="72"/>
        <v>294.62184236746918</v>
      </c>
      <c r="G569" s="6">
        <f t="shared" si="73"/>
        <v>12.570390000000847</v>
      </c>
      <c r="H569" s="6">
        <f t="shared" si="74"/>
        <v>51.96152422706632</v>
      </c>
      <c r="I569" s="6">
        <f t="shared" si="75"/>
        <v>-25.565999999999867</v>
      </c>
      <c r="J569" s="6">
        <v>0</v>
      </c>
      <c r="K569" s="6">
        <v>-9.8000000000000007</v>
      </c>
    </row>
    <row r="570" spans="4:11" x14ac:dyDescent="0.3">
      <c r="D570" s="6">
        <v>569</v>
      </c>
      <c r="E570" s="6">
        <f t="shared" si="76"/>
        <v>5.6799999999999233</v>
      </c>
      <c r="F570" s="6">
        <f t="shared" si="72"/>
        <v>295.14145760973986</v>
      </c>
      <c r="G570" s="6">
        <f t="shared" si="73"/>
        <v>12.314240000000849</v>
      </c>
      <c r="H570" s="6">
        <f t="shared" si="74"/>
        <v>51.96152422706632</v>
      </c>
      <c r="I570" s="6">
        <f t="shared" si="75"/>
        <v>-25.663999999999866</v>
      </c>
      <c r="J570" s="6">
        <v>0</v>
      </c>
      <c r="K570" s="6">
        <v>-9.8000000000000007</v>
      </c>
    </row>
    <row r="571" spans="4:11" x14ac:dyDescent="0.3">
      <c r="D571" s="6">
        <v>570</v>
      </c>
      <c r="E571" s="6">
        <f t="shared" si="76"/>
        <v>5.6899999999999231</v>
      </c>
      <c r="F571" s="6">
        <f t="shared" si="72"/>
        <v>295.66107285201053</v>
      </c>
      <c r="G571" s="6">
        <f t="shared" si="73"/>
        <v>12.057110000000851</v>
      </c>
      <c r="H571" s="6">
        <f t="shared" si="74"/>
        <v>51.96152422706632</v>
      </c>
      <c r="I571" s="6">
        <f t="shared" si="75"/>
        <v>-25.761999999999865</v>
      </c>
      <c r="J571" s="6">
        <v>0</v>
      </c>
      <c r="K571" s="6">
        <v>-9.8000000000000007</v>
      </c>
    </row>
    <row r="572" spans="4:11" x14ac:dyDescent="0.3">
      <c r="D572" s="6">
        <v>571</v>
      </c>
      <c r="E572" s="6">
        <f t="shared" si="76"/>
        <v>5.6999999999999229</v>
      </c>
      <c r="F572" s="6">
        <f t="shared" si="72"/>
        <v>296.18068809428121</v>
      </c>
      <c r="G572" s="6">
        <f t="shared" si="73"/>
        <v>11.799000000000852</v>
      </c>
      <c r="H572" s="6">
        <f t="shared" si="74"/>
        <v>51.96152422706632</v>
      </c>
      <c r="I572" s="6">
        <f t="shared" si="75"/>
        <v>-25.859999999999864</v>
      </c>
      <c r="J572" s="6">
        <v>0</v>
      </c>
      <c r="K572" s="6">
        <v>-9.8000000000000007</v>
      </c>
    </row>
    <row r="573" spans="4:11" x14ac:dyDescent="0.3">
      <c r="D573" s="6">
        <v>572</v>
      </c>
      <c r="E573" s="6">
        <f t="shared" si="76"/>
        <v>5.7099999999999227</v>
      </c>
      <c r="F573" s="6">
        <f t="shared" si="72"/>
        <v>296.70030333655188</v>
      </c>
      <c r="G573" s="6">
        <f t="shared" si="73"/>
        <v>11.539910000000853</v>
      </c>
      <c r="H573" s="6">
        <f t="shared" si="74"/>
        <v>51.96152422706632</v>
      </c>
      <c r="I573" s="6">
        <f t="shared" si="75"/>
        <v>-25.957999999999863</v>
      </c>
      <c r="J573" s="6">
        <v>0</v>
      </c>
      <c r="K573" s="6">
        <v>-9.8000000000000007</v>
      </c>
    </row>
    <row r="574" spans="4:11" x14ac:dyDescent="0.3">
      <c r="D574" s="6">
        <v>573</v>
      </c>
      <c r="E574" s="6">
        <f t="shared" si="76"/>
        <v>5.7199999999999225</v>
      </c>
      <c r="F574" s="6">
        <f t="shared" si="72"/>
        <v>297.21991857882256</v>
      </c>
      <c r="G574" s="6">
        <f t="shared" si="73"/>
        <v>11.279840000000856</v>
      </c>
      <c r="H574" s="6">
        <f t="shared" si="74"/>
        <v>51.96152422706632</v>
      </c>
      <c r="I574" s="6">
        <f t="shared" si="75"/>
        <v>-26.055999999999862</v>
      </c>
      <c r="J574" s="6">
        <v>0</v>
      </c>
      <c r="K574" s="6">
        <v>-9.8000000000000007</v>
      </c>
    </row>
    <row r="575" spans="4:11" x14ac:dyDescent="0.3">
      <c r="D575" s="6">
        <v>574</v>
      </c>
      <c r="E575" s="6">
        <f t="shared" si="76"/>
        <v>5.7299999999999223</v>
      </c>
      <c r="F575" s="6">
        <f t="shared" si="72"/>
        <v>297.73953382109323</v>
      </c>
      <c r="G575" s="6">
        <f t="shared" si="73"/>
        <v>11.018790000000859</v>
      </c>
      <c r="H575" s="6">
        <f t="shared" si="74"/>
        <v>51.96152422706632</v>
      </c>
      <c r="I575" s="6">
        <f t="shared" si="75"/>
        <v>-26.153999999999861</v>
      </c>
      <c r="J575" s="6">
        <v>0</v>
      </c>
      <c r="K575" s="6">
        <v>-9.8000000000000007</v>
      </c>
    </row>
    <row r="576" spans="4:11" x14ac:dyDescent="0.3">
      <c r="D576" s="6">
        <v>575</v>
      </c>
      <c r="E576" s="6">
        <f t="shared" si="76"/>
        <v>5.7399999999999221</v>
      </c>
      <c r="F576" s="6">
        <f t="shared" si="72"/>
        <v>298.25914906336391</v>
      </c>
      <c r="G576" s="6">
        <f t="shared" si="73"/>
        <v>10.756760000000861</v>
      </c>
      <c r="H576" s="6">
        <f t="shared" si="74"/>
        <v>51.96152422706632</v>
      </c>
      <c r="I576" s="6">
        <f t="shared" si="75"/>
        <v>-26.25199999999986</v>
      </c>
      <c r="J576" s="6">
        <v>0</v>
      </c>
      <c r="K576" s="6">
        <v>-9.8000000000000007</v>
      </c>
    </row>
    <row r="577" spans="4:11" x14ac:dyDescent="0.3">
      <c r="D577" s="6">
        <v>576</v>
      </c>
      <c r="E577" s="6">
        <f t="shared" si="76"/>
        <v>5.7499999999999218</v>
      </c>
      <c r="F577" s="6">
        <f t="shared" ref="F577:F614" si="77">F576+H576*$B$2+0.5*J576*$B$2^2</f>
        <v>298.77876430563458</v>
      </c>
      <c r="G577" s="6">
        <f t="shared" ref="G577:G614" si="78">G576+I576*$B$2+0.5*K576*$B$2^2</f>
        <v>10.493750000000864</v>
      </c>
      <c r="H577" s="6">
        <f t="shared" ref="H577:H614" si="79">H576+J576*$B$2</f>
        <v>51.96152422706632</v>
      </c>
      <c r="I577" s="6">
        <f t="shared" ref="I577:I614" si="80">I576+K576*$B$2</f>
        <v>-26.349999999999859</v>
      </c>
      <c r="J577" s="6">
        <v>0</v>
      </c>
      <c r="K577" s="6">
        <v>-9.8000000000000007</v>
      </c>
    </row>
    <row r="578" spans="4:11" x14ac:dyDescent="0.3">
      <c r="D578" s="6">
        <v>577</v>
      </c>
      <c r="E578" s="6">
        <f t="shared" si="76"/>
        <v>5.7599999999999216</v>
      </c>
      <c r="F578" s="6">
        <f t="shared" si="77"/>
        <v>299.29837954790526</v>
      </c>
      <c r="G578" s="6">
        <f t="shared" si="78"/>
        <v>10.229760000000866</v>
      </c>
      <c r="H578" s="6">
        <f t="shared" si="79"/>
        <v>51.96152422706632</v>
      </c>
      <c r="I578" s="6">
        <f t="shared" si="80"/>
        <v>-26.447999999999858</v>
      </c>
      <c r="J578" s="6">
        <v>0</v>
      </c>
      <c r="K578" s="6">
        <v>-9.8000000000000007</v>
      </c>
    </row>
    <row r="579" spans="4:11" x14ac:dyDescent="0.3">
      <c r="D579" s="6">
        <v>578</v>
      </c>
      <c r="E579" s="6">
        <f t="shared" si="76"/>
        <v>5.7699999999999214</v>
      </c>
      <c r="F579" s="6">
        <f t="shared" si="77"/>
        <v>299.81799479017593</v>
      </c>
      <c r="G579" s="6">
        <f t="shared" si="78"/>
        <v>9.9647900000008676</v>
      </c>
      <c r="H579" s="6">
        <f t="shared" si="79"/>
        <v>51.96152422706632</v>
      </c>
      <c r="I579" s="6">
        <f t="shared" si="80"/>
        <v>-26.545999999999857</v>
      </c>
      <c r="J579" s="6">
        <v>0</v>
      </c>
      <c r="K579" s="6">
        <v>-9.8000000000000007</v>
      </c>
    </row>
    <row r="580" spans="4:11" x14ac:dyDescent="0.3">
      <c r="D580" s="6">
        <v>579</v>
      </c>
      <c r="E580" s="6">
        <f t="shared" ref="E580:E614" si="81">$B$2+E579</f>
        <v>5.7799999999999212</v>
      </c>
      <c r="F580" s="6">
        <f t="shared" si="77"/>
        <v>300.33761003244661</v>
      </c>
      <c r="G580" s="6">
        <f t="shared" si="78"/>
        <v>9.6988400000008692</v>
      </c>
      <c r="H580" s="6">
        <f t="shared" si="79"/>
        <v>51.96152422706632</v>
      </c>
      <c r="I580" s="6">
        <f t="shared" si="80"/>
        <v>-26.643999999999856</v>
      </c>
      <c r="J580" s="6">
        <v>0</v>
      </c>
      <c r="K580" s="6">
        <v>-9.8000000000000007</v>
      </c>
    </row>
    <row r="581" spans="4:11" x14ac:dyDescent="0.3">
      <c r="D581" s="6">
        <v>580</v>
      </c>
      <c r="E581" s="6">
        <f t="shared" si="81"/>
        <v>5.789999999999921</v>
      </c>
      <c r="F581" s="6">
        <f t="shared" si="77"/>
        <v>300.85722527471728</v>
      </c>
      <c r="G581" s="6">
        <f t="shared" si="78"/>
        <v>9.4319100000008707</v>
      </c>
      <c r="H581" s="6">
        <f t="shared" si="79"/>
        <v>51.96152422706632</v>
      </c>
      <c r="I581" s="6">
        <f t="shared" si="80"/>
        <v>-26.741999999999855</v>
      </c>
      <c r="J581" s="6">
        <v>0</v>
      </c>
      <c r="K581" s="6">
        <v>-9.8000000000000007</v>
      </c>
    </row>
    <row r="582" spans="4:11" x14ac:dyDescent="0.3">
      <c r="D582" s="6">
        <v>581</v>
      </c>
      <c r="E582" s="6">
        <f t="shared" si="81"/>
        <v>5.7999999999999208</v>
      </c>
      <c r="F582" s="6">
        <f t="shared" si="77"/>
        <v>301.37684051698795</v>
      </c>
      <c r="G582" s="6">
        <f t="shared" si="78"/>
        <v>9.1640000000008737</v>
      </c>
      <c r="H582" s="6">
        <f t="shared" si="79"/>
        <v>51.96152422706632</v>
      </c>
      <c r="I582" s="6">
        <f t="shared" si="80"/>
        <v>-26.839999999999854</v>
      </c>
      <c r="J582" s="6">
        <v>0</v>
      </c>
      <c r="K582" s="6">
        <v>-9.8000000000000007</v>
      </c>
    </row>
    <row r="583" spans="4:11" x14ac:dyDescent="0.3">
      <c r="D583" s="6">
        <v>582</v>
      </c>
      <c r="E583" s="6">
        <f t="shared" si="81"/>
        <v>5.8099999999999206</v>
      </c>
      <c r="F583" s="6">
        <f t="shared" si="77"/>
        <v>301.89645575925863</v>
      </c>
      <c r="G583" s="6">
        <f t="shared" si="78"/>
        <v>8.8951100000008765</v>
      </c>
      <c r="H583" s="6">
        <f t="shared" si="79"/>
        <v>51.96152422706632</v>
      </c>
      <c r="I583" s="6">
        <f t="shared" si="80"/>
        <v>-26.937999999999853</v>
      </c>
      <c r="J583" s="6">
        <v>0</v>
      </c>
      <c r="K583" s="6">
        <v>-9.8000000000000007</v>
      </c>
    </row>
    <row r="584" spans="4:11" x14ac:dyDescent="0.3">
      <c r="D584" s="6">
        <v>583</v>
      </c>
      <c r="E584" s="6">
        <f t="shared" si="81"/>
        <v>5.8199999999999203</v>
      </c>
      <c r="F584" s="6">
        <f t="shared" si="77"/>
        <v>302.4160710015293</v>
      </c>
      <c r="G584" s="6">
        <f t="shared" si="78"/>
        <v>8.6252400000008791</v>
      </c>
      <c r="H584" s="6">
        <f t="shared" si="79"/>
        <v>51.96152422706632</v>
      </c>
      <c r="I584" s="6">
        <f t="shared" si="80"/>
        <v>-27.035999999999852</v>
      </c>
      <c r="J584" s="6">
        <v>0</v>
      </c>
      <c r="K584" s="6">
        <v>-9.8000000000000007</v>
      </c>
    </row>
    <row r="585" spans="4:11" x14ac:dyDescent="0.3">
      <c r="D585" s="6">
        <v>584</v>
      </c>
      <c r="E585" s="6">
        <f t="shared" si="81"/>
        <v>5.8299999999999201</v>
      </c>
      <c r="F585" s="6">
        <f t="shared" si="77"/>
        <v>302.93568624379998</v>
      </c>
      <c r="G585" s="6">
        <f t="shared" si="78"/>
        <v>8.3543900000008815</v>
      </c>
      <c r="H585" s="6">
        <f t="shared" si="79"/>
        <v>51.96152422706632</v>
      </c>
      <c r="I585" s="6">
        <f t="shared" si="80"/>
        <v>-27.133999999999851</v>
      </c>
      <c r="J585" s="6">
        <v>0</v>
      </c>
      <c r="K585" s="6">
        <v>-9.8000000000000007</v>
      </c>
    </row>
    <row r="586" spans="4:11" x14ac:dyDescent="0.3">
      <c r="D586" s="6">
        <v>585</v>
      </c>
      <c r="E586" s="6">
        <f t="shared" si="81"/>
        <v>5.8399999999999199</v>
      </c>
      <c r="F586" s="6">
        <f t="shared" si="77"/>
        <v>303.45530148607065</v>
      </c>
      <c r="G586" s="6">
        <f t="shared" si="78"/>
        <v>8.0825600000008837</v>
      </c>
      <c r="H586" s="6">
        <f t="shared" si="79"/>
        <v>51.96152422706632</v>
      </c>
      <c r="I586" s="6">
        <f t="shared" si="80"/>
        <v>-27.23199999999985</v>
      </c>
      <c r="J586" s="6">
        <v>0</v>
      </c>
      <c r="K586" s="6">
        <v>-9.8000000000000007</v>
      </c>
    </row>
    <row r="587" spans="4:11" x14ac:dyDescent="0.3">
      <c r="D587" s="6">
        <v>586</v>
      </c>
      <c r="E587" s="6">
        <f t="shared" si="81"/>
        <v>5.8499999999999197</v>
      </c>
      <c r="F587" s="6">
        <f t="shared" si="77"/>
        <v>303.97491672834133</v>
      </c>
      <c r="G587" s="6">
        <f t="shared" si="78"/>
        <v>7.8097500000008848</v>
      </c>
      <c r="H587" s="6">
        <f t="shared" si="79"/>
        <v>51.96152422706632</v>
      </c>
      <c r="I587" s="6">
        <f t="shared" si="80"/>
        <v>-27.329999999999849</v>
      </c>
      <c r="J587" s="6">
        <v>0</v>
      </c>
      <c r="K587" s="6">
        <v>-9.8000000000000007</v>
      </c>
    </row>
    <row r="588" spans="4:11" x14ac:dyDescent="0.3">
      <c r="D588" s="6">
        <v>587</v>
      </c>
      <c r="E588" s="6">
        <f t="shared" si="81"/>
        <v>5.8599999999999195</v>
      </c>
      <c r="F588" s="6">
        <f t="shared" si="77"/>
        <v>304.494531970612</v>
      </c>
      <c r="G588" s="6">
        <f t="shared" si="78"/>
        <v>7.5359600000008866</v>
      </c>
      <c r="H588" s="6">
        <f t="shared" si="79"/>
        <v>51.96152422706632</v>
      </c>
      <c r="I588" s="6">
        <f t="shared" si="80"/>
        <v>-27.427999999999848</v>
      </c>
      <c r="J588" s="6">
        <v>0</v>
      </c>
      <c r="K588" s="6">
        <v>-9.8000000000000007</v>
      </c>
    </row>
    <row r="589" spans="4:11" x14ac:dyDescent="0.3">
      <c r="D589" s="6">
        <v>588</v>
      </c>
      <c r="E589" s="6">
        <f t="shared" si="81"/>
        <v>5.8699999999999193</v>
      </c>
      <c r="F589" s="6">
        <f t="shared" si="77"/>
        <v>305.01414721288268</v>
      </c>
      <c r="G589" s="6">
        <f t="shared" si="78"/>
        <v>7.2611900000008882</v>
      </c>
      <c r="H589" s="6">
        <f t="shared" si="79"/>
        <v>51.96152422706632</v>
      </c>
      <c r="I589" s="6">
        <f t="shared" si="80"/>
        <v>-27.525999999999847</v>
      </c>
      <c r="J589" s="6">
        <v>0</v>
      </c>
      <c r="K589" s="6">
        <v>-9.8000000000000007</v>
      </c>
    </row>
    <row r="590" spans="4:11" x14ac:dyDescent="0.3">
      <c r="D590" s="6">
        <v>589</v>
      </c>
      <c r="E590" s="6">
        <f t="shared" si="81"/>
        <v>5.8799999999999191</v>
      </c>
      <c r="F590" s="6">
        <f t="shared" si="77"/>
        <v>305.53376245515335</v>
      </c>
      <c r="G590" s="6">
        <f t="shared" si="78"/>
        <v>6.9854400000008896</v>
      </c>
      <c r="H590" s="6">
        <f t="shared" si="79"/>
        <v>51.96152422706632</v>
      </c>
      <c r="I590" s="6">
        <f t="shared" si="80"/>
        <v>-27.623999999999846</v>
      </c>
      <c r="J590" s="6">
        <v>0</v>
      </c>
      <c r="K590" s="6">
        <v>-9.8000000000000007</v>
      </c>
    </row>
    <row r="591" spans="4:11" x14ac:dyDescent="0.3">
      <c r="D591" s="6">
        <v>590</v>
      </c>
      <c r="E591" s="6">
        <f t="shared" si="81"/>
        <v>5.8899999999999189</v>
      </c>
      <c r="F591" s="6">
        <f t="shared" si="77"/>
        <v>306.05337769742403</v>
      </c>
      <c r="G591" s="6">
        <f t="shared" si="78"/>
        <v>6.7087100000008908</v>
      </c>
      <c r="H591" s="6">
        <f t="shared" si="79"/>
        <v>51.96152422706632</v>
      </c>
      <c r="I591" s="6">
        <f t="shared" si="80"/>
        <v>-27.721999999999845</v>
      </c>
      <c r="J591" s="6">
        <v>0</v>
      </c>
      <c r="K591" s="6">
        <v>-9.8000000000000007</v>
      </c>
    </row>
    <row r="592" spans="4:11" x14ac:dyDescent="0.3">
      <c r="D592" s="6">
        <v>591</v>
      </c>
      <c r="E592" s="6">
        <f t="shared" si="81"/>
        <v>5.8999999999999186</v>
      </c>
      <c r="F592" s="6">
        <f t="shared" si="77"/>
        <v>306.5729929396947</v>
      </c>
      <c r="G592" s="6">
        <f t="shared" si="78"/>
        <v>6.4310000000008918</v>
      </c>
      <c r="H592" s="6">
        <f t="shared" si="79"/>
        <v>51.96152422706632</v>
      </c>
      <c r="I592" s="6">
        <f t="shared" si="80"/>
        <v>-27.819999999999844</v>
      </c>
      <c r="J592" s="6">
        <v>0</v>
      </c>
      <c r="K592" s="6">
        <v>-9.8000000000000007</v>
      </c>
    </row>
    <row r="593" spans="4:11" x14ac:dyDescent="0.3">
      <c r="D593" s="6">
        <v>592</v>
      </c>
      <c r="E593" s="6">
        <f t="shared" si="81"/>
        <v>5.9099999999999184</v>
      </c>
      <c r="F593" s="6">
        <f t="shared" si="77"/>
        <v>307.09260818196537</v>
      </c>
      <c r="G593" s="6">
        <f t="shared" si="78"/>
        <v>6.1523100000008935</v>
      </c>
      <c r="H593" s="6">
        <f t="shared" si="79"/>
        <v>51.96152422706632</v>
      </c>
      <c r="I593" s="6">
        <f t="shared" si="80"/>
        <v>-27.917999999999843</v>
      </c>
      <c r="J593" s="6">
        <v>0</v>
      </c>
      <c r="K593" s="6">
        <v>-9.8000000000000007</v>
      </c>
    </row>
    <row r="594" spans="4:11" x14ac:dyDescent="0.3">
      <c r="D594" s="6">
        <v>593</v>
      </c>
      <c r="E594" s="6">
        <f t="shared" si="81"/>
        <v>5.9199999999999182</v>
      </c>
      <c r="F594" s="6">
        <f t="shared" si="77"/>
        <v>307.61222342423605</v>
      </c>
      <c r="G594" s="6">
        <f t="shared" si="78"/>
        <v>5.8726400000008949</v>
      </c>
      <c r="H594" s="6">
        <f t="shared" si="79"/>
        <v>51.96152422706632</v>
      </c>
      <c r="I594" s="6">
        <f t="shared" si="80"/>
        <v>-28.015999999999842</v>
      </c>
      <c r="J594" s="6">
        <v>0</v>
      </c>
      <c r="K594" s="6">
        <v>-9.8000000000000007</v>
      </c>
    </row>
    <row r="595" spans="4:11" x14ac:dyDescent="0.3">
      <c r="D595" s="6">
        <v>594</v>
      </c>
      <c r="E595" s="6">
        <f t="shared" si="81"/>
        <v>5.929999999999918</v>
      </c>
      <c r="F595" s="6">
        <f t="shared" si="77"/>
        <v>308.13183866650672</v>
      </c>
      <c r="G595" s="6">
        <f t="shared" si="78"/>
        <v>5.5919900000008962</v>
      </c>
      <c r="H595" s="6">
        <f t="shared" si="79"/>
        <v>51.96152422706632</v>
      </c>
      <c r="I595" s="6">
        <f t="shared" si="80"/>
        <v>-28.113999999999841</v>
      </c>
      <c r="J595" s="6">
        <v>0</v>
      </c>
      <c r="K595" s="6">
        <v>-9.8000000000000007</v>
      </c>
    </row>
    <row r="596" spans="4:11" x14ac:dyDescent="0.3">
      <c r="D596" s="6">
        <v>595</v>
      </c>
      <c r="E596" s="6">
        <f t="shared" si="81"/>
        <v>5.9399999999999178</v>
      </c>
      <c r="F596" s="6">
        <f t="shared" si="77"/>
        <v>308.6514539087774</v>
      </c>
      <c r="G596" s="6">
        <f t="shared" si="78"/>
        <v>5.3103600000008973</v>
      </c>
      <c r="H596" s="6">
        <f t="shared" si="79"/>
        <v>51.96152422706632</v>
      </c>
      <c r="I596" s="6">
        <f t="shared" si="80"/>
        <v>-28.21199999999984</v>
      </c>
      <c r="J596" s="6">
        <v>0</v>
      </c>
      <c r="K596" s="6">
        <v>-9.8000000000000007</v>
      </c>
    </row>
    <row r="597" spans="4:11" x14ac:dyDescent="0.3">
      <c r="D597" s="6">
        <v>596</v>
      </c>
      <c r="E597" s="6">
        <f t="shared" si="81"/>
        <v>5.9499999999999176</v>
      </c>
      <c r="F597" s="6">
        <f t="shared" si="77"/>
        <v>309.17106915104807</v>
      </c>
      <c r="G597" s="6">
        <f t="shared" si="78"/>
        <v>5.027750000000899</v>
      </c>
      <c r="H597" s="6">
        <f t="shared" si="79"/>
        <v>51.96152422706632</v>
      </c>
      <c r="I597" s="6">
        <f t="shared" si="80"/>
        <v>-28.309999999999839</v>
      </c>
      <c r="J597" s="6">
        <v>0</v>
      </c>
      <c r="K597" s="6">
        <v>-9.8000000000000007</v>
      </c>
    </row>
    <row r="598" spans="4:11" x14ac:dyDescent="0.3">
      <c r="D598" s="6">
        <v>597</v>
      </c>
      <c r="E598" s="6">
        <f t="shared" si="81"/>
        <v>5.9599999999999174</v>
      </c>
      <c r="F598" s="6">
        <f t="shared" si="77"/>
        <v>309.69068439331875</v>
      </c>
      <c r="G598" s="6">
        <f t="shared" si="78"/>
        <v>4.7441600000009005</v>
      </c>
      <c r="H598" s="6">
        <f t="shared" si="79"/>
        <v>51.96152422706632</v>
      </c>
      <c r="I598" s="6">
        <f t="shared" si="80"/>
        <v>-28.407999999999838</v>
      </c>
      <c r="J598" s="6">
        <v>0</v>
      </c>
      <c r="K598" s="6">
        <v>-9.8000000000000007</v>
      </c>
    </row>
    <row r="599" spans="4:11" x14ac:dyDescent="0.3">
      <c r="D599" s="6">
        <v>598</v>
      </c>
      <c r="E599" s="6">
        <f t="shared" si="81"/>
        <v>5.9699999999999172</v>
      </c>
      <c r="F599" s="6">
        <f t="shared" si="77"/>
        <v>310.21029963558942</v>
      </c>
      <c r="G599" s="6">
        <f t="shared" si="78"/>
        <v>4.4595900000009019</v>
      </c>
      <c r="H599" s="6">
        <f t="shared" si="79"/>
        <v>51.96152422706632</v>
      </c>
      <c r="I599" s="6">
        <f t="shared" si="80"/>
        <v>-28.505999999999837</v>
      </c>
      <c r="J599" s="6">
        <v>0</v>
      </c>
      <c r="K599" s="6">
        <v>-9.8000000000000007</v>
      </c>
    </row>
    <row r="600" spans="4:11" x14ac:dyDescent="0.3">
      <c r="D600" s="6">
        <v>599</v>
      </c>
      <c r="E600" s="6">
        <f t="shared" si="81"/>
        <v>5.9799999999999169</v>
      </c>
      <c r="F600" s="6">
        <f t="shared" si="77"/>
        <v>310.7299148778601</v>
      </c>
      <c r="G600" s="6">
        <f t="shared" si="78"/>
        <v>4.174040000000903</v>
      </c>
      <c r="H600" s="6">
        <f t="shared" si="79"/>
        <v>51.96152422706632</v>
      </c>
      <c r="I600" s="6">
        <f t="shared" si="80"/>
        <v>-28.603999999999836</v>
      </c>
      <c r="J600" s="6">
        <v>0</v>
      </c>
      <c r="K600" s="6">
        <v>-9.8000000000000007</v>
      </c>
    </row>
    <row r="601" spans="4:11" x14ac:dyDescent="0.3">
      <c r="D601" s="6">
        <v>600</v>
      </c>
      <c r="E601" s="6">
        <f t="shared" si="81"/>
        <v>5.9899999999999167</v>
      </c>
      <c r="F601" s="6">
        <f t="shared" si="77"/>
        <v>311.24953012013077</v>
      </c>
      <c r="G601" s="6">
        <f t="shared" si="78"/>
        <v>3.8875100000009044</v>
      </c>
      <c r="H601" s="6">
        <f t="shared" si="79"/>
        <v>51.96152422706632</v>
      </c>
      <c r="I601" s="6">
        <f t="shared" si="80"/>
        <v>-28.701999999999835</v>
      </c>
      <c r="J601" s="6">
        <v>0</v>
      </c>
      <c r="K601" s="6">
        <v>-9.8000000000000007</v>
      </c>
    </row>
    <row r="602" spans="4:11" x14ac:dyDescent="0.3">
      <c r="D602" s="6">
        <v>601</v>
      </c>
      <c r="E602" s="6">
        <f t="shared" si="81"/>
        <v>5.9999999999999165</v>
      </c>
      <c r="F602" s="6">
        <f t="shared" si="77"/>
        <v>311.76914536240145</v>
      </c>
      <c r="G602" s="6">
        <f t="shared" si="78"/>
        <v>3.600000000000906</v>
      </c>
      <c r="H602" s="6">
        <f t="shared" si="79"/>
        <v>51.96152422706632</v>
      </c>
      <c r="I602" s="6">
        <f t="shared" si="80"/>
        <v>-28.799999999999834</v>
      </c>
      <c r="J602" s="6">
        <v>0</v>
      </c>
      <c r="K602" s="6">
        <v>-9.8000000000000007</v>
      </c>
    </row>
    <row r="603" spans="4:11" x14ac:dyDescent="0.3">
      <c r="D603" s="6">
        <v>602</v>
      </c>
      <c r="E603" s="6">
        <f t="shared" si="81"/>
        <v>6.0099999999999163</v>
      </c>
      <c r="F603" s="6">
        <f t="shared" si="77"/>
        <v>312.28876060467212</v>
      </c>
      <c r="G603" s="6">
        <f t="shared" si="78"/>
        <v>3.3115100000009074</v>
      </c>
      <c r="H603" s="6">
        <f t="shared" si="79"/>
        <v>51.96152422706632</v>
      </c>
      <c r="I603" s="6">
        <f t="shared" si="80"/>
        <v>-28.897999999999833</v>
      </c>
      <c r="J603" s="6">
        <v>0</v>
      </c>
      <c r="K603" s="6">
        <v>-9.8000000000000007</v>
      </c>
    </row>
    <row r="604" spans="4:11" x14ac:dyDescent="0.3">
      <c r="D604" s="6">
        <v>603</v>
      </c>
      <c r="E604" s="6">
        <f t="shared" si="81"/>
        <v>6.0199999999999161</v>
      </c>
      <c r="F604" s="6">
        <f t="shared" si="77"/>
        <v>312.80837584694279</v>
      </c>
      <c r="G604" s="6">
        <f t="shared" si="78"/>
        <v>3.0220400000009091</v>
      </c>
      <c r="H604" s="6">
        <f t="shared" si="79"/>
        <v>51.96152422706632</v>
      </c>
      <c r="I604" s="6">
        <f t="shared" si="80"/>
        <v>-28.995999999999832</v>
      </c>
      <c r="J604" s="6">
        <v>0</v>
      </c>
      <c r="K604" s="6">
        <v>-9.8000000000000007</v>
      </c>
    </row>
    <row r="605" spans="4:11" x14ac:dyDescent="0.3">
      <c r="D605" s="6">
        <v>604</v>
      </c>
      <c r="E605" s="6">
        <f t="shared" si="81"/>
        <v>6.0299999999999159</v>
      </c>
      <c r="F605" s="6">
        <f t="shared" si="77"/>
        <v>313.32799108921347</v>
      </c>
      <c r="G605" s="6">
        <f t="shared" si="78"/>
        <v>2.7315900000009106</v>
      </c>
      <c r="H605" s="6">
        <f t="shared" si="79"/>
        <v>51.96152422706632</v>
      </c>
      <c r="I605" s="6">
        <f t="shared" si="80"/>
        <v>-29.093999999999831</v>
      </c>
      <c r="J605" s="6">
        <v>0</v>
      </c>
      <c r="K605" s="6">
        <v>-9.8000000000000007</v>
      </c>
    </row>
    <row r="606" spans="4:11" x14ac:dyDescent="0.3">
      <c r="D606" s="6">
        <v>605</v>
      </c>
      <c r="E606" s="6">
        <f t="shared" si="81"/>
        <v>6.0399999999999157</v>
      </c>
      <c r="F606" s="6">
        <f t="shared" si="77"/>
        <v>313.84760633148414</v>
      </c>
      <c r="G606" s="6">
        <f t="shared" si="78"/>
        <v>2.4401600000009123</v>
      </c>
      <c r="H606" s="6">
        <f t="shared" si="79"/>
        <v>51.96152422706632</v>
      </c>
      <c r="I606" s="6">
        <f t="shared" si="80"/>
        <v>-29.19199999999983</v>
      </c>
      <c r="J606" s="6">
        <v>0</v>
      </c>
      <c r="K606" s="6">
        <v>-9.8000000000000007</v>
      </c>
    </row>
    <row r="607" spans="4:11" x14ac:dyDescent="0.3">
      <c r="D607" s="6">
        <v>606</v>
      </c>
      <c r="E607" s="6">
        <f t="shared" si="81"/>
        <v>6.0499999999999154</v>
      </c>
      <c r="F607" s="6">
        <f t="shared" si="77"/>
        <v>314.36722157375482</v>
      </c>
      <c r="G607" s="6">
        <f t="shared" si="78"/>
        <v>2.1477500000009138</v>
      </c>
      <c r="H607" s="6">
        <f t="shared" si="79"/>
        <v>51.96152422706632</v>
      </c>
      <c r="I607" s="6">
        <f t="shared" si="80"/>
        <v>-29.289999999999829</v>
      </c>
      <c r="J607" s="6">
        <v>0</v>
      </c>
      <c r="K607" s="6">
        <v>-9.8000000000000007</v>
      </c>
    </row>
    <row r="608" spans="4:11" x14ac:dyDescent="0.3">
      <c r="D608" s="6">
        <v>607</v>
      </c>
      <c r="E608" s="6">
        <f t="shared" si="81"/>
        <v>6.0599999999999152</v>
      </c>
      <c r="F608" s="6">
        <f t="shared" si="77"/>
        <v>314.88683681602549</v>
      </c>
      <c r="G608" s="6">
        <f t="shared" si="78"/>
        <v>1.8543600000009155</v>
      </c>
      <c r="H608" s="6">
        <f t="shared" si="79"/>
        <v>51.96152422706632</v>
      </c>
      <c r="I608" s="6">
        <f t="shared" si="80"/>
        <v>-29.387999999999828</v>
      </c>
      <c r="J608" s="6">
        <v>0</v>
      </c>
      <c r="K608" s="6">
        <v>-9.8000000000000007</v>
      </c>
    </row>
    <row r="609" spans="4:11" x14ac:dyDescent="0.3">
      <c r="D609" s="6">
        <v>608</v>
      </c>
      <c r="E609" s="6">
        <f t="shared" si="81"/>
        <v>6.069999999999915</v>
      </c>
      <c r="F609" s="6">
        <f t="shared" si="77"/>
        <v>315.40645205829617</v>
      </c>
      <c r="G609" s="6">
        <f t="shared" si="78"/>
        <v>1.559990000000917</v>
      </c>
      <c r="H609" s="6">
        <f t="shared" si="79"/>
        <v>51.96152422706632</v>
      </c>
      <c r="I609" s="6">
        <f t="shared" si="80"/>
        <v>-29.485999999999827</v>
      </c>
      <c r="J609" s="6">
        <v>0</v>
      </c>
      <c r="K609" s="6">
        <v>-9.8000000000000007</v>
      </c>
    </row>
    <row r="610" spans="4:11" x14ac:dyDescent="0.3">
      <c r="D610" s="6">
        <v>609</v>
      </c>
      <c r="E610" s="6">
        <f t="shared" si="81"/>
        <v>6.0799999999999148</v>
      </c>
      <c r="F610" s="6">
        <f t="shared" si="77"/>
        <v>315.92606730056684</v>
      </c>
      <c r="G610" s="6">
        <f t="shared" si="78"/>
        <v>1.2646400000009186</v>
      </c>
      <c r="H610" s="6">
        <f t="shared" si="79"/>
        <v>51.96152422706632</v>
      </c>
      <c r="I610" s="6">
        <f t="shared" si="80"/>
        <v>-29.583999999999826</v>
      </c>
      <c r="J610" s="6">
        <v>0</v>
      </c>
      <c r="K610" s="6">
        <v>-9.8000000000000007</v>
      </c>
    </row>
    <row r="611" spans="4:11" x14ac:dyDescent="0.3">
      <c r="D611" s="6">
        <v>610</v>
      </c>
      <c r="E611" s="6">
        <f t="shared" si="81"/>
        <v>6.0899999999999146</v>
      </c>
      <c r="F611" s="6">
        <f t="shared" si="77"/>
        <v>316.44568254283752</v>
      </c>
      <c r="G611" s="6">
        <f t="shared" si="78"/>
        <v>0.96831000000092027</v>
      </c>
      <c r="H611" s="6">
        <f t="shared" si="79"/>
        <v>51.96152422706632</v>
      </c>
      <c r="I611" s="6">
        <f t="shared" si="80"/>
        <v>-29.681999999999825</v>
      </c>
      <c r="J611" s="6">
        <v>0</v>
      </c>
      <c r="K611" s="6">
        <v>-9.8000000000000007</v>
      </c>
    </row>
    <row r="612" spans="4:11" x14ac:dyDescent="0.3">
      <c r="D612" s="6">
        <v>611</v>
      </c>
      <c r="E612" s="6">
        <f t="shared" si="81"/>
        <v>6.0999999999999144</v>
      </c>
      <c r="F612" s="6">
        <f t="shared" si="77"/>
        <v>316.96529778510819</v>
      </c>
      <c r="G612" s="6">
        <f t="shared" si="78"/>
        <v>0.67100000000092208</v>
      </c>
      <c r="H612" s="6">
        <f t="shared" si="79"/>
        <v>51.96152422706632</v>
      </c>
      <c r="I612" s="6">
        <f t="shared" si="80"/>
        <v>-29.779999999999824</v>
      </c>
      <c r="J612" s="6">
        <v>0</v>
      </c>
      <c r="K612" s="6">
        <v>-9.8000000000000007</v>
      </c>
    </row>
    <row r="613" spans="4:11" x14ac:dyDescent="0.3">
      <c r="D613" s="6">
        <v>612</v>
      </c>
      <c r="E613" s="6">
        <f t="shared" si="81"/>
        <v>6.1099999999999142</v>
      </c>
      <c r="F613" s="6">
        <f t="shared" si="77"/>
        <v>317.48491302737887</v>
      </c>
      <c r="G613" s="6">
        <f t="shared" si="78"/>
        <v>0.37271000000092386</v>
      </c>
      <c r="H613" s="6">
        <f t="shared" si="79"/>
        <v>51.96152422706632</v>
      </c>
      <c r="I613" s="6">
        <f t="shared" si="80"/>
        <v>-29.877999999999822</v>
      </c>
      <c r="J613" s="6">
        <v>0</v>
      </c>
      <c r="K613" s="6">
        <v>-9.8000000000000007</v>
      </c>
    </row>
    <row r="614" spans="4:11" x14ac:dyDescent="0.3">
      <c r="D614" s="6">
        <v>613</v>
      </c>
      <c r="E614" s="6">
        <f t="shared" si="81"/>
        <v>6.119999999999914</v>
      </c>
      <c r="F614" s="6">
        <f t="shared" si="77"/>
        <v>318.00452826964954</v>
      </c>
      <c r="G614" s="6">
        <f t="shared" si="78"/>
        <v>7.344000000092564E-2</v>
      </c>
      <c r="H614" s="6">
        <f t="shared" si="79"/>
        <v>51.96152422706632</v>
      </c>
      <c r="I614" s="6">
        <f t="shared" si="80"/>
        <v>-29.975999999999821</v>
      </c>
      <c r="J614" s="6">
        <v>0</v>
      </c>
      <c r="K614" s="6">
        <v>-9.8000000000000007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84FA-2843-411E-90DB-CCE86D95D72E}">
  <dimension ref="A1"/>
  <sheetViews>
    <sheetView workbookViewId="0">
      <selection activeCell="O16" sqref="O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66AD-E91F-4810-B931-8F4473C5E81A}">
  <dimension ref="A1:L297"/>
  <sheetViews>
    <sheetView topLeftCell="A280" workbookViewId="0">
      <selection activeCell="I2" sqref="I2"/>
    </sheetView>
  </sheetViews>
  <sheetFormatPr defaultColWidth="11.109375" defaultRowHeight="14.4" x14ac:dyDescent="0.3"/>
  <cols>
    <col min="1" max="1" width="14.44140625" style="6" customWidth="1"/>
    <col min="2" max="16384" width="11.109375" style="6"/>
  </cols>
  <sheetData>
    <row r="1" spans="1:12" x14ac:dyDescent="0.3">
      <c r="A1" s="8" t="s">
        <v>25</v>
      </c>
      <c r="B1" s="6">
        <v>20</v>
      </c>
      <c r="D1" s="7" t="s">
        <v>26</v>
      </c>
      <c r="E1" s="7" t="s">
        <v>30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33</v>
      </c>
      <c r="K1" s="7" t="s">
        <v>23</v>
      </c>
      <c r="L1" s="7" t="s">
        <v>24</v>
      </c>
    </row>
    <row r="2" spans="1:12" x14ac:dyDescent="0.3">
      <c r="A2" s="8" t="s">
        <v>27</v>
      </c>
      <c r="B2" s="6">
        <v>0.01</v>
      </c>
      <c r="D2" s="6">
        <v>1</v>
      </c>
      <c r="E2" s="6">
        <v>0</v>
      </c>
      <c r="F2" s="6">
        <v>0</v>
      </c>
      <c r="G2" s="6">
        <v>0</v>
      </c>
      <c r="H2" s="6">
        <f>B1*COS(B4)</f>
        <v>12.855752193730787</v>
      </c>
      <c r="I2" s="6">
        <f>B1*SIN(B4)</f>
        <v>15.32088886237956</v>
      </c>
      <c r="J2" s="6">
        <f>ATAN(I2/H2)</f>
        <v>0.87266462599716466</v>
      </c>
      <c r="K2" s="6">
        <f>$B$11*(I2^2+H2^2)*COS(J2)</f>
        <v>1.9628342811023016</v>
      </c>
      <c r="L2" s="6">
        <f>-9.81-$B$11*(H2^2+I2^2)*SIN(J2)</f>
        <v>-12.149214806170741</v>
      </c>
    </row>
    <row r="3" spans="1:12" x14ac:dyDescent="0.3">
      <c r="A3" s="8" t="s">
        <v>13</v>
      </c>
      <c r="B3" s="6">
        <v>50</v>
      </c>
      <c r="D3" s="6">
        <f>D2+1</f>
        <v>2</v>
      </c>
      <c r="E3" s="6">
        <f>E2+$B$2</f>
        <v>0.01</v>
      </c>
      <c r="F3" s="6">
        <f>$F2+H2*$B$2+(0.5*K2*($B$2)^2)</f>
        <v>0.12865566365136299</v>
      </c>
      <c r="G3" s="6">
        <f t="shared" ref="G3:G66" si="0">G2+I2*$B$2+0.5*L2*$B$2^2</f>
        <v>0.15260142788348707</v>
      </c>
      <c r="H3" s="6">
        <f t="shared" ref="H3:H66" si="1">H2-K2*$B$2</f>
        <v>12.836123850919764</v>
      </c>
      <c r="I3" s="6">
        <f t="shared" ref="I3:I66" si="2">I2+L2*$B$2</f>
        <v>15.199396714317853</v>
      </c>
      <c r="J3" s="6">
        <f t="shared" ref="J3:J66" si="3">ATAN(I3/H3)</f>
        <v>0.86949501427116982</v>
      </c>
      <c r="K3" s="6">
        <f t="shared" ref="K3:K66" si="4">$B$11*(I3^2+H3^2)*COS(J3)</f>
        <v>1.9494908965612818</v>
      </c>
      <c r="L3" s="6">
        <f t="shared" ref="L3:L66" si="5">-9.81-$B$11*(H3^2+I3^2)*SIN(J3)</f>
        <v>-12.118413807152766</v>
      </c>
    </row>
    <row r="4" spans="1:12" x14ac:dyDescent="0.3">
      <c r="A4" s="8" t="s">
        <v>31</v>
      </c>
      <c r="B4" s="6">
        <f>RADIANS($B$3)</f>
        <v>0.87266462599716477</v>
      </c>
      <c r="D4" s="6">
        <f t="shared" ref="D4:D67" si="6">D3+1</f>
        <v>3</v>
      </c>
      <c r="E4" s="6">
        <f t="shared" ref="E4:E67" si="7">E3+$B$2</f>
        <v>0.02</v>
      </c>
      <c r="F4" s="6">
        <f>$F3+H3*$B$2+(0.5*K3*($B$2)^2)</f>
        <v>0.25711437670538867</v>
      </c>
      <c r="G4" s="6">
        <f t="shared" si="0"/>
        <v>0.30398947433630796</v>
      </c>
      <c r="H4" s="6">
        <f t="shared" si="1"/>
        <v>12.816628941954152</v>
      </c>
      <c r="I4" s="6">
        <f t="shared" si="2"/>
        <v>15.078212576246326</v>
      </c>
      <c r="J4" s="6">
        <f t="shared" si="3"/>
        <v>0.86629655447617104</v>
      </c>
      <c r="K4" s="6">
        <f t="shared" si="4"/>
        <v>1.936250494350495</v>
      </c>
      <c r="L4" s="6">
        <f t="shared" si="5"/>
        <v>-12.087915408716468</v>
      </c>
    </row>
    <row r="5" spans="1:12" x14ac:dyDescent="0.3">
      <c r="D5" s="6">
        <f t="shared" si="6"/>
        <v>4</v>
      </c>
      <c r="E5" s="6">
        <f t="shared" si="7"/>
        <v>0.03</v>
      </c>
      <c r="F5" s="6">
        <f>$F4+H4*$B$2+(0.5*K4*($B$2)^2)</f>
        <v>0.38537747864964772</v>
      </c>
      <c r="G5" s="6">
        <f t="shared" si="0"/>
        <v>0.45416720432833546</v>
      </c>
      <c r="H5" s="6">
        <f t="shared" si="1"/>
        <v>12.797266437010647</v>
      </c>
      <c r="I5" s="6">
        <f t="shared" si="2"/>
        <v>14.957333422159161</v>
      </c>
      <c r="J5" s="6">
        <f t="shared" si="3"/>
        <v>0.86306894708559734</v>
      </c>
      <c r="K5" s="6">
        <f t="shared" si="4"/>
        <v>1.9231122988577674</v>
      </c>
      <c r="L5" s="6">
        <f t="shared" si="5"/>
        <v>-12.057716885778134</v>
      </c>
    </row>
    <row r="6" spans="1:12" x14ac:dyDescent="0.3">
      <c r="A6" s="9" t="s">
        <v>32</v>
      </c>
      <c r="B6" s="6">
        <v>1.2</v>
      </c>
      <c r="D6" s="6">
        <f t="shared" si="6"/>
        <v>5</v>
      </c>
      <c r="E6" s="6">
        <f t="shared" si="7"/>
        <v>0.04</v>
      </c>
      <c r="F6" s="6">
        <f t="shared" ref="F6:F69" si="8">$F5+H5*$B$2+(0.5*K5*($B$2)^2)</f>
        <v>0.51344629863469715</v>
      </c>
      <c r="G6" s="6">
        <f t="shared" si="0"/>
        <v>0.60313765270563813</v>
      </c>
      <c r="H6" s="6">
        <f t="shared" si="1"/>
        <v>12.77803531402207</v>
      </c>
      <c r="I6" s="6">
        <f t="shared" si="2"/>
        <v>14.836756253301379</v>
      </c>
      <c r="J6" s="6">
        <f t="shared" si="3"/>
        <v>0.85981188988779234</v>
      </c>
      <c r="K6" s="6">
        <f t="shared" si="4"/>
        <v>1.9100755488587184</v>
      </c>
      <c r="L6" s="6">
        <f t="shared" si="5"/>
        <v>-12.027815544202582</v>
      </c>
    </row>
    <row r="7" spans="1:12" x14ac:dyDescent="0.3">
      <c r="A7" s="9" t="s">
        <v>28</v>
      </c>
      <c r="B7" s="6">
        <v>0.4</v>
      </c>
      <c r="D7" s="6">
        <f t="shared" si="6"/>
        <v>6</v>
      </c>
      <c r="E7" s="6">
        <f t="shared" si="7"/>
        <v>0.05</v>
      </c>
      <c r="F7" s="6">
        <f t="shared" si="8"/>
        <v>0.64132215555236083</v>
      </c>
      <c r="G7" s="6">
        <f t="shared" si="0"/>
        <v>0.75090382446144177</v>
      </c>
      <c r="H7" s="6">
        <f t="shared" si="1"/>
        <v>12.758934558533483</v>
      </c>
      <c r="I7" s="6">
        <f t="shared" si="2"/>
        <v>14.716478097859353</v>
      </c>
      <c r="J7" s="6">
        <f t="shared" si="3"/>
        <v>0.85652507800164146</v>
      </c>
      <c r="K7" s="6">
        <f t="shared" si="4"/>
        <v>1.8971394973854581</v>
      </c>
      <c r="L7" s="6">
        <f t="shared" si="5"/>
        <v>-11.998208720232361</v>
      </c>
    </row>
    <row r="8" spans="1:12" x14ac:dyDescent="0.3">
      <c r="A8" s="9" t="s">
        <v>34</v>
      </c>
      <c r="B8" s="6">
        <v>0.05</v>
      </c>
      <c r="D8" s="6">
        <f t="shared" si="6"/>
        <v>7</v>
      </c>
      <c r="E8" s="6">
        <f t="shared" si="7"/>
        <v>6.0000000000000005E-2</v>
      </c>
      <c r="F8" s="6">
        <f t="shared" si="8"/>
        <v>0.76900635811256501</v>
      </c>
      <c r="G8" s="6">
        <f t="shared" si="0"/>
        <v>0.89746869500402371</v>
      </c>
      <c r="H8" s="6">
        <f t="shared" si="1"/>
        <v>12.739963163559628</v>
      </c>
      <c r="I8" s="6">
        <f t="shared" si="2"/>
        <v>14.596496010657029</v>
      </c>
      <c r="J8" s="6">
        <f t="shared" si="3"/>
        <v>0.85320820389452023</v>
      </c>
      <c r="K8" s="6">
        <f t="shared" si="4"/>
        <v>1.8843034115983741</v>
      </c>
      <c r="L8" s="6">
        <f t="shared" si="5"/>
        <v>-11.968893779923476</v>
      </c>
    </row>
    <row r="9" spans="1:12" x14ac:dyDescent="0.3">
      <c r="A9" s="9" t="s">
        <v>35</v>
      </c>
      <c r="B9" s="6">
        <v>4.4999999999999998E-2</v>
      </c>
      <c r="D9" s="6">
        <f t="shared" si="6"/>
        <v>8</v>
      </c>
      <c r="E9" s="6">
        <f t="shared" si="7"/>
        <v>7.0000000000000007E-2</v>
      </c>
      <c r="F9" s="6">
        <f t="shared" si="8"/>
        <v>0.89650020491874127</v>
      </c>
      <c r="G9" s="6">
        <f t="shared" si="0"/>
        <v>1.0428352104215979</v>
      </c>
      <c r="H9" s="6">
        <f t="shared" si="1"/>
        <v>12.721120129443644</v>
      </c>
      <c r="I9" s="6">
        <f t="shared" si="2"/>
        <v>14.476807072857794</v>
      </c>
      <c r="J9" s="6">
        <f t="shared" si="3"/>
        <v>0.84986095740266754</v>
      </c>
      <c r="K9" s="6">
        <f t="shared" si="4"/>
        <v>1.8715665726609434</v>
      </c>
      <c r="L9" s="6">
        <f t="shared" si="5"/>
        <v>-11.939868118587379</v>
      </c>
    </row>
    <row r="10" spans="1:12" x14ac:dyDescent="0.3">
      <c r="A10" s="9" t="s">
        <v>0</v>
      </c>
      <c r="B10" s="6">
        <f>PI()*B9^2/4</f>
        <v>1.5904312808798326E-3</v>
      </c>
      <c r="D10" s="6">
        <f t="shared" si="6"/>
        <v>9</v>
      </c>
      <c r="E10" s="6">
        <f t="shared" si="7"/>
        <v>0.08</v>
      </c>
      <c r="F10" s="6">
        <f t="shared" si="8"/>
        <v>1.0238049845418109</v>
      </c>
      <c r="G10" s="6">
        <f t="shared" si="0"/>
        <v>1.1870062877442464</v>
      </c>
      <c r="H10" s="6">
        <f t="shared" si="1"/>
        <v>12.702404463717034</v>
      </c>
      <c r="I10" s="6">
        <f t="shared" si="2"/>
        <v>14.357408391671919</v>
      </c>
      <c r="J10" s="6">
        <f t="shared" si="3"/>
        <v>0.84648302575410039</v>
      </c>
      <c r="K10" s="6">
        <f t="shared" si="4"/>
        <v>1.8589282756174788</v>
      </c>
      <c r="L10" s="6">
        <f t="shared" si="5"/>
        <v>-11.911129160239057</v>
      </c>
    </row>
    <row r="11" spans="1:12" x14ac:dyDescent="0.3">
      <c r="A11" s="9" t="s">
        <v>29</v>
      </c>
      <c r="B11" s="6">
        <f>0.5*B6*B7*B10/B8</f>
        <v>7.6340701482231956E-3</v>
      </c>
      <c r="D11" s="6">
        <f t="shared" si="6"/>
        <v>10</v>
      </c>
      <c r="E11" s="6">
        <f t="shared" si="7"/>
        <v>0.09</v>
      </c>
      <c r="F11" s="6">
        <f t="shared" si="8"/>
        <v>1.1509219755927622</v>
      </c>
      <c r="G11" s="6">
        <f t="shared" si="0"/>
        <v>1.3299848152029536</v>
      </c>
      <c r="H11" s="6">
        <f t="shared" si="1"/>
        <v>12.68381518096086</v>
      </c>
      <c r="I11" s="6">
        <f t="shared" si="2"/>
        <v>14.238297100069529</v>
      </c>
      <c r="J11" s="6">
        <f t="shared" si="3"/>
        <v>0.8430740935941774</v>
      </c>
      <c r="K11" s="6">
        <f t="shared" si="4"/>
        <v>1.8463878292737421</v>
      </c>
      <c r="L11" s="6">
        <f t="shared" si="5"/>
        <v>-11.88267435705102</v>
      </c>
    </row>
    <row r="12" spans="1:12" x14ac:dyDescent="0.3">
      <c r="D12" s="6">
        <f t="shared" si="6"/>
        <v>11</v>
      </c>
      <c r="E12" s="6">
        <f t="shared" si="7"/>
        <v>9.9999999999999992E-2</v>
      </c>
      <c r="F12" s="6">
        <f t="shared" si="8"/>
        <v>1.2778524467938346</v>
      </c>
      <c r="G12" s="6">
        <f t="shared" si="0"/>
        <v>1.4717736524857965</v>
      </c>
      <c r="H12" s="6">
        <f t="shared" si="1"/>
        <v>12.665351302668123</v>
      </c>
      <c r="I12" s="6">
        <f t="shared" si="2"/>
        <v>14.119470356499018</v>
      </c>
      <c r="J12" s="6">
        <f t="shared" si="3"/>
        <v>0.83963384301393584</v>
      </c>
      <c r="K12" s="6">
        <f t="shared" si="4"/>
        <v>1.8339445560803302</v>
      </c>
      <c r="L12" s="6">
        <f t="shared" si="5"/>
        <v>-11.854501188812979</v>
      </c>
    </row>
    <row r="13" spans="1:12" x14ac:dyDescent="0.3">
      <c r="D13" s="6">
        <f t="shared" si="6"/>
        <v>12</v>
      </c>
      <c r="E13" s="6">
        <f t="shared" si="7"/>
        <v>0.10999999999999999</v>
      </c>
      <c r="F13" s="6">
        <f t="shared" si="8"/>
        <v>1.4045976570483198</v>
      </c>
      <c r="G13" s="6">
        <f t="shared" si="0"/>
        <v>1.612375630991346</v>
      </c>
      <c r="H13" s="6">
        <f t="shared" si="1"/>
        <v>12.647011857107319</v>
      </c>
      <c r="I13" s="6">
        <f t="shared" si="2"/>
        <v>14.000925344610888</v>
      </c>
      <c r="J13" s="6">
        <f t="shared" si="3"/>
        <v>0.83616195358131995</v>
      </c>
      <c r="K13" s="6">
        <f t="shared" si="4"/>
        <v>1.82159779201877</v>
      </c>
      <c r="L13" s="6">
        <f t="shared" si="5"/>
        <v>-11.826607162397034</v>
      </c>
    </row>
    <row r="14" spans="1:12" x14ac:dyDescent="0.3">
      <c r="D14" s="6">
        <f t="shared" si="6"/>
        <v>13</v>
      </c>
      <c r="E14" s="6">
        <f t="shared" si="7"/>
        <v>0.11999999999999998</v>
      </c>
      <c r="F14" s="6">
        <f t="shared" si="8"/>
        <v>1.5311588555089941</v>
      </c>
      <c r="G14" s="6">
        <f t="shared" si="0"/>
        <v>1.751793554079335</v>
      </c>
      <c r="H14" s="6">
        <f t="shared" si="1"/>
        <v>12.628795879187132</v>
      </c>
      <c r="I14" s="6">
        <f t="shared" si="2"/>
        <v>13.882659272986917</v>
      </c>
      <c r="J14" s="6">
        <f t="shared" si="3"/>
        <v>0.83265810237542759</v>
      </c>
      <c r="K14" s="6">
        <f t="shared" si="4"/>
        <v>1.8093468864902313</v>
      </c>
      <c r="L14" s="6">
        <f t="shared" si="5"/>
        <v>-11.798989811228179</v>
      </c>
    </row>
    <row r="15" spans="1:12" x14ac:dyDescent="0.3">
      <c r="D15" s="6">
        <f t="shared" si="6"/>
        <v>14</v>
      </c>
      <c r="E15" s="6">
        <f t="shared" si="7"/>
        <v>0.12999999999999998</v>
      </c>
      <c r="F15" s="6">
        <f t="shared" si="8"/>
        <v>1.6575372816451899</v>
      </c>
      <c r="G15" s="6">
        <f t="shared" si="0"/>
        <v>1.8900301973186426</v>
      </c>
      <c r="H15" s="6">
        <f t="shared" si="1"/>
        <v>12.610702410322229</v>
      </c>
      <c r="I15" s="6">
        <f t="shared" si="2"/>
        <v>13.764669374874636</v>
      </c>
      <c r="J15" s="6">
        <f t="shared" si="3"/>
        <v>0.82912196402390392</v>
      </c>
      <c r="K15" s="6">
        <f t="shared" si="4"/>
        <v>1.7971912022067786</v>
      </c>
      <c r="L15" s="6">
        <f t="shared" si="5"/>
        <v>-11.771646694759939</v>
      </c>
    </row>
    <row r="16" spans="1:12" x14ac:dyDescent="0.3">
      <c r="D16" s="6">
        <f t="shared" si="6"/>
        <v>15</v>
      </c>
      <c r="E16" s="6">
        <f t="shared" si="7"/>
        <v>0.13999999999999999</v>
      </c>
      <c r="F16" s="6">
        <f t="shared" si="8"/>
        <v>1.7837341653085226</v>
      </c>
      <c r="G16" s="6">
        <f t="shared" si="0"/>
        <v>2.027088308732651</v>
      </c>
      <c r="H16" s="6">
        <f t="shared" si="1"/>
        <v>12.592730498300162</v>
      </c>
      <c r="I16" s="6">
        <f t="shared" si="2"/>
        <v>13.646952907927037</v>
      </c>
      <c r="J16" s="6">
        <f t="shared" si="3"/>
        <v>0.82555321074361632</v>
      </c>
      <c r="K16" s="6">
        <f t="shared" si="4"/>
        <v>1.785130115085086</v>
      </c>
      <c r="L16" s="6">
        <f t="shared" si="5"/>
        <v>-11.744575397954955</v>
      </c>
    </row>
    <row r="17" spans="4:12" x14ac:dyDescent="0.3">
      <c r="D17" s="6">
        <f t="shared" si="6"/>
        <v>16</v>
      </c>
      <c r="E17" s="6">
        <f t="shared" si="7"/>
        <v>0.15</v>
      </c>
      <c r="F17" s="6">
        <f t="shared" si="8"/>
        <v>1.9097507267972784</v>
      </c>
      <c r="G17" s="6">
        <f t="shared" si="0"/>
        <v>2.162970609042024</v>
      </c>
      <c r="H17" s="6">
        <f t="shared" si="1"/>
        <v>12.574879197149311</v>
      </c>
      <c r="I17" s="6">
        <f t="shared" si="2"/>
        <v>13.529507153947488</v>
      </c>
      <c r="J17" s="6">
        <f t="shared" si="3"/>
        <v>0.82195151238474695</v>
      </c>
      <c r="K17" s="6">
        <f t="shared" si="4"/>
        <v>1.7731630141425194</v>
      </c>
      <c r="L17" s="6">
        <f t="shared" si="5"/>
        <v>-11.717773530770362</v>
      </c>
    </row>
    <row r="18" spans="4:12" x14ac:dyDescent="0.3">
      <c r="D18" s="6">
        <f t="shared" si="6"/>
        <v>17</v>
      </c>
      <c r="E18" s="6">
        <f t="shared" si="7"/>
        <v>0.16</v>
      </c>
      <c r="F18" s="6">
        <f t="shared" si="8"/>
        <v>2.0355881769194788</v>
      </c>
      <c r="G18" s="6">
        <f t="shared" si="0"/>
        <v>2.2976797919049603</v>
      </c>
      <c r="H18" s="6">
        <f t="shared" si="1"/>
        <v>12.557147567007886</v>
      </c>
      <c r="I18" s="6">
        <f t="shared" si="2"/>
        <v>13.412329418639784</v>
      </c>
      <c r="J18" s="6">
        <f t="shared" si="3"/>
        <v>0.81831653647844438</v>
      </c>
      <c r="K18" s="6">
        <f t="shared" si="4"/>
        <v>1.7612893013955213</v>
      </c>
      <c r="L18" s="6">
        <f t="shared" si="5"/>
        <v>-11.691238727647727</v>
      </c>
    </row>
    <row r="19" spans="4:12" x14ac:dyDescent="0.3">
      <c r="D19" s="6">
        <f t="shared" si="6"/>
        <v>18</v>
      </c>
      <c r="E19" s="6">
        <f t="shared" si="7"/>
        <v>0.17</v>
      </c>
      <c r="F19" s="6">
        <f t="shared" si="8"/>
        <v>2.1612477170546271</v>
      </c>
      <c r="G19" s="6">
        <f t="shared" si="0"/>
        <v>2.4312185241549757</v>
      </c>
      <c r="H19" s="6">
        <f t="shared" si="1"/>
        <v>12.539534673993931</v>
      </c>
      <c r="I19" s="6">
        <f t="shared" si="2"/>
        <v>13.295417031363307</v>
      </c>
      <c r="J19" s="6">
        <f t="shared" si="3"/>
        <v>0.81464794828817877</v>
      </c>
      <c r="K19" s="6">
        <f t="shared" si="4"/>
        <v>1.7495083917601959</v>
      </c>
      <c r="L19" s="6">
        <f t="shared" si="5"/>
        <v>-11.664968647007452</v>
      </c>
    </row>
    <row r="20" spans="4:12" x14ac:dyDescent="0.3">
      <c r="D20" s="6">
        <f t="shared" si="6"/>
        <v>19</v>
      </c>
      <c r="E20" s="6">
        <f t="shared" si="7"/>
        <v>0.18000000000000002</v>
      </c>
      <c r="F20" s="6">
        <f t="shared" si="8"/>
        <v>2.2867305392141541</v>
      </c>
      <c r="G20" s="6">
        <f t="shared" si="0"/>
        <v>2.5635894460362585</v>
      </c>
      <c r="H20" s="6">
        <f t="shared" si="1"/>
        <v>12.522039590076329</v>
      </c>
      <c r="I20" s="6">
        <f t="shared" si="2"/>
        <v>13.178767344893233</v>
      </c>
      <c r="J20" s="6">
        <f t="shared" si="3"/>
        <v>0.81094541086494965</v>
      </c>
      <c r="K20" s="6">
        <f t="shared" si="4"/>
        <v>1.7378197129550188</v>
      </c>
      <c r="L20" s="6">
        <f t="shared" si="5"/>
        <v>-11.638960970747398</v>
      </c>
    </row>
    <row r="21" spans="4:12" x14ac:dyDescent="0.3">
      <c r="D21" s="6">
        <f t="shared" si="6"/>
        <v>20</v>
      </c>
      <c r="E21" s="6">
        <f t="shared" si="7"/>
        <v>0.19000000000000003</v>
      </c>
      <c r="F21" s="6">
        <f t="shared" si="8"/>
        <v>2.4120378261005655</v>
      </c>
      <c r="G21" s="6">
        <f t="shared" si="0"/>
        <v>2.6947951714366534</v>
      </c>
      <c r="H21" s="6">
        <f t="shared" si="1"/>
        <v>12.504661392946778</v>
      </c>
      <c r="I21" s="6">
        <f t="shared" si="2"/>
        <v>13.062377735185759</v>
      </c>
      <c r="J21" s="6">
        <f t="shared" si="3"/>
        <v>0.80720858510649995</v>
      </c>
      <c r="K21" s="6">
        <f t="shared" si="4"/>
        <v>1.7262227054055821</v>
      </c>
      <c r="L21" s="6">
        <f t="shared" si="5"/>
        <v>-11.61321340374562</v>
      </c>
    </row>
    <row r="22" spans="4:12" x14ac:dyDescent="0.3">
      <c r="D22" s="6">
        <f t="shared" si="6"/>
        <v>21</v>
      </c>
      <c r="E22" s="6">
        <f t="shared" si="7"/>
        <v>0.20000000000000004</v>
      </c>
      <c r="F22" s="6">
        <f t="shared" si="8"/>
        <v>2.5371707511653039</v>
      </c>
      <c r="G22" s="6">
        <f t="shared" si="0"/>
        <v>2.8248382881183236</v>
      </c>
      <c r="H22" s="6">
        <f t="shared" si="1"/>
        <v>12.487399165892722</v>
      </c>
      <c r="I22" s="6">
        <f t="shared" si="2"/>
        <v>12.946245601148302</v>
      </c>
      <c r="J22" s="6">
        <f t="shared" si="3"/>
        <v>0.80343712982069182</v>
      </c>
      <c r="K22" s="6">
        <f t="shared" si="4"/>
        <v>1.7147168221512838</v>
      </c>
      <c r="L22" s="6">
        <f t="shared" si="5"/>
        <v>-11.587723673367019</v>
      </c>
    </row>
    <row r="23" spans="4:12" x14ac:dyDescent="0.3">
      <c r="D23" s="6">
        <f t="shared" si="6"/>
        <v>22</v>
      </c>
      <c r="E23" s="6">
        <f t="shared" si="7"/>
        <v>0.21000000000000005</v>
      </c>
      <c r="F23" s="6">
        <f t="shared" si="8"/>
        <v>2.6621304786653388</v>
      </c>
      <c r="G23" s="6">
        <f t="shared" si="0"/>
        <v>2.9537213579461383</v>
      </c>
      <c r="H23" s="6">
        <f t="shared" si="1"/>
        <v>12.470251997671209</v>
      </c>
      <c r="I23" s="6">
        <f t="shared" si="2"/>
        <v>12.830368364414632</v>
      </c>
      <c r="J23" s="6">
        <f t="shared" si="3"/>
        <v>0.7996307017932055</v>
      </c>
      <c r="K23" s="6">
        <f t="shared" si="4"/>
        <v>1.7033015287538817</v>
      </c>
      <c r="L23" s="6">
        <f t="shared" si="5"/>
        <v>-11.562489528973758</v>
      </c>
    </row>
    <row r="24" spans="4:12" x14ac:dyDescent="0.3">
      <c r="D24" s="6">
        <f t="shared" si="6"/>
        <v>23</v>
      </c>
      <c r="E24" s="6">
        <f t="shared" si="7"/>
        <v>0.22000000000000006</v>
      </c>
      <c r="F24" s="6">
        <f t="shared" si="8"/>
        <v>2.7869181637184886</v>
      </c>
      <c r="G24" s="6">
        <f t="shared" si="0"/>
        <v>3.0814469171138361</v>
      </c>
      <c r="H24" s="6">
        <f t="shared" si="1"/>
        <v>12.453218982383671</v>
      </c>
      <c r="I24" s="6">
        <f t="shared" si="2"/>
        <v>12.714743469124894</v>
      </c>
      <c r="J24" s="6">
        <f t="shared" si="3"/>
        <v>0.79578895585972631</v>
      </c>
      <c r="K24" s="6">
        <f t="shared" si="4"/>
        <v>1.6919763032078012</v>
      </c>
      <c r="L24" s="6">
        <f t="shared" si="5"/>
        <v>-11.537508741439289</v>
      </c>
    </row>
    <row r="25" spans="4:12" x14ac:dyDescent="0.3">
      <c r="D25" s="6">
        <f t="shared" si="6"/>
        <v>24</v>
      </c>
      <c r="E25" s="6">
        <f t="shared" si="7"/>
        <v>0.23000000000000007</v>
      </c>
      <c r="F25" s="6">
        <f t="shared" si="8"/>
        <v>2.9115349523574854</v>
      </c>
      <c r="G25" s="6">
        <f t="shared" si="0"/>
        <v>3.2080174763680134</v>
      </c>
      <c r="H25" s="6">
        <f t="shared" si="1"/>
        <v>12.436299219351593</v>
      </c>
      <c r="I25" s="6">
        <f t="shared" si="2"/>
        <v>12.599368381710502</v>
      </c>
      <c r="J25" s="6">
        <f t="shared" si="3"/>
        <v>0.79191154498278682</v>
      </c>
      <c r="K25" s="6">
        <f t="shared" si="4"/>
        <v>1.6807406358521302</v>
      </c>
      <c r="L25" s="6">
        <f t="shared" si="5"/>
        <v>-11.512779102665835</v>
      </c>
    </row>
    <row r="26" spans="4:12" x14ac:dyDescent="0.3">
      <c r="D26" s="6">
        <f t="shared" si="6"/>
        <v>25</v>
      </c>
      <c r="E26" s="6">
        <f t="shared" si="7"/>
        <v>0.24000000000000007</v>
      </c>
      <c r="F26" s="6">
        <f t="shared" si="8"/>
        <v>3.0359819815827938</v>
      </c>
      <c r="G26" s="6">
        <f t="shared" si="0"/>
        <v>3.3334355212299851</v>
      </c>
      <c r="H26" s="6">
        <f t="shared" si="1"/>
        <v>12.419491812993071</v>
      </c>
      <c r="I26" s="6">
        <f t="shared" si="2"/>
        <v>12.484240590683843</v>
      </c>
      <c r="J26" s="6">
        <f t="shared" si="3"/>
        <v>0.78799812033343752</v>
      </c>
      <c r="K26" s="6">
        <f t="shared" si="4"/>
        <v>1.669594029284182</v>
      </c>
      <c r="L26" s="6">
        <f t="shared" si="5"/>
        <v>-11.488298425105182</v>
      </c>
    </row>
    <row r="27" spans="4:12" x14ac:dyDescent="0.3">
      <c r="D27" s="6">
        <f t="shared" si="6"/>
        <v>26</v>
      </c>
      <c r="E27" s="6">
        <f t="shared" si="7"/>
        <v>0.25000000000000006</v>
      </c>
      <c r="F27" s="6">
        <f t="shared" si="8"/>
        <v>3.160260379414189</v>
      </c>
      <c r="G27" s="6">
        <f t="shared" si="0"/>
        <v>3.4577035122155682</v>
      </c>
      <c r="H27" s="6">
        <f t="shared" si="1"/>
        <v>12.40279587270023</v>
      </c>
      <c r="I27" s="6">
        <f t="shared" si="2"/>
        <v>12.369357606432791</v>
      </c>
      <c r="J27" s="6">
        <f t="shared" si="3"/>
        <v>0.7840483313779224</v>
      </c>
      <c r="K27" s="6">
        <f t="shared" si="4"/>
        <v>1.6585359982745433</v>
      </c>
      <c r="L27" s="6">
        <f t="shared" si="5"/>
        <v>-11.464064541282617</v>
      </c>
    </row>
    <row r="28" spans="4:12" x14ac:dyDescent="0.3">
      <c r="D28" s="6">
        <f t="shared" si="6"/>
        <v>27</v>
      </c>
      <c r="E28" s="6">
        <f t="shared" si="7"/>
        <v>0.26000000000000006</v>
      </c>
      <c r="F28" s="6">
        <f t="shared" si="8"/>
        <v>3.2843712649411048</v>
      </c>
      <c r="G28" s="6">
        <f t="shared" si="0"/>
        <v>3.580823885052832</v>
      </c>
      <c r="H28" s="6">
        <f t="shared" si="1"/>
        <v>12.386210512717485</v>
      </c>
      <c r="I28" s="6">
        <f t="shared" si="2"/>
        <v>12.254716961019964</v>
      </c>
      <c r="J28" s="6">
        <f t="shared" si="3"/>
        <v>0.78006182596953644</v>
      </c>
      <c r="K28" s="6">
        <f t="shared" si="4"/>
        <v>1.6475660696835104</v>
      </c>
      <c r="L28" s="6">
        <f t="shared" si="5"/>
        <v>-11.440075303323891</v>
      </c>
    </row>
    <row r="29" spans="4:12" x14ac:dyDescent="0.3">
      <c r="D29" s="6">
        <f t="shared" si="6"/>
        <v>28</v>
      </c>
      <c r="E29" s="6">
        <f t="shared" si="7"/>
        <v>0.27000000000000007</v>
      </c>
      <c r="F29" s="6">
        <f t="shared" si="8"/>
        <v>3.4083157483717637</v>
      </c>
      <c r="G29" s="6">
        <f t="shared" si="0"/>
        <v>3.7027990508978657</v>
      </c>
      <c r="H29" s="6">
        <f t="shared" si="1"/>
        <v>12.369734852020649</v>
      </c>
      <c r="I29" s="6">
        <f t="shared" si="2"/>
        <v>12.140316207986725</v>
      </c>
      <c r="J29" s="6">
        <f t="shared" si="3"/>
        <v>0.7760382504458514</v>
      </c>
      <c r="K29" s="6">
        <f t="shared" si="4"/>
        <v>1.6366837823788012</v>
      </c>
      <c r="L29" s="6">
        <f t="shared" si="5"/>
        <v>-11.416328582485061</v>
      </c>
    </row>
    <row r="30" spans="4:12" x14ac:dyDescent="0.3">
      <c r="D30" s="6">
        <f t="shared" si="6"/>
        <v>29</v>
      </c>
      <c r="E30" s="6">
        <f t="shared" si="7"/>
        <v>0.28000000000000008</v>
      </c>
      <c r="F30" s="6">
        <f t="shared" si="8"/>
        <v>3.532094931081089</v>
      </c>
      <c r="G30" s="6">
        <f t="shared" si="0"/>
        <v>3.8236313965486088</v>
      </c>
      <c r="H30" s="6">
        <f t="shared" si="1"/>
        <v>12.35336801419686</v>
      </c>
      <c r="I30" s="6">
        <f t="shared" si="2"/>
        <v>12.026152922161874</v>
      </c>
      <c r="J30" s="6">
        <f t="shared" si="3"/>
        <v>0.77197724973149362</v>
      </c>
      <c r="K30" s="6">
        <f t="shared" si="4"/>
        <v>1.6258886871544551</v>
      </c>
      <c r="L30" s="6">
        <f t="shared" si="5"/>
        <v>-11.392822268685055</v>
      </c>
    </row>
    <row r="31" spans="4:12" x14ac:dyDescent="0.3">
      <c r="D31" s="6">
        <f t="shared" si="6"/>
        <v>30</v>
      </c>
      <c r="E31" s="6">
        <f t="shared" si="7"/>
        <v>0.29000000000000009</v>
      </c>
      <c r="F31" s="6">
        <f t="shared" si="8"/>
        <v>3.6557099056574152</v>
      </c>
      <c r="G31" s="6">
        <f t="shared" si="0"/>
        <v>3.9433232846567932</v>
      </c>
      <c r="H31" s="6">
        <f t="shared" si="1"/>
        <v>12.337109127325316</v>
      </c>
      <c r="I31" s="6">
        <f t="shared" si="2"/>
        <v>11.912224699475024</v>
      </c>
      <c r="J31" s="6">
        <f t="shared" si="3"/>
        <v>0.76787846744666532</v>
      </c>
      <c r="K31" s="6">
        <f t="shared" si="4"/>
        <v>1.6151803466508026</v>
      </c>
      <c r="L31" s="6">
        <f t="shared" si="5"/>
        <v>-11.369554270040865</v>
      </c>
    </row>
    <row r="32" spans="4:12" x14ac:dyDescent="0.3">
      <c r="D32" s="6">
        <f t="shared" si="6"/>
        <v>31</v>
      </c>
      <c r="E32" s="6">
        <f t="shared" si="7"/>
        <v>0.3000000000000001</v>
      </c>
      <c r="F32" s="6">
        <f t="shared" si="8"/>
        <v>3.7791617559480009</v>
      </c>
      <c r="G32" s="6">
        <f t="shared" si="0"/>
        <v>4.0618770539380415</v>
      </c>
      <c r="H32" s="6">
        <f t="shared" si="1"/>
        <v>12.320957323858808</v>
      </c>
      <c r="I32" s="6">
        <f t="shared" si="2"/>
        <v>11.798529156774615</v>
      </c>
      <c r="J32" s="6">
        <f t="shared" si="3"/>
        <v>0.76374154602160083</v>
      </c>
      <c r="K32" s="6">
        <f t="shared" si="4"/>
        <v>1.6045583352754085</v>
      </c>
      <c r="L32" s="6">
        <f t="shared" si="5"/>
        <v>-11.346522512405189</v>
      </c>
    </row>
    <row r="33" spans="4:12" x14ac:dyDescent="0.3">
      <c r="D33" s="6">
        <f t="shared" si="6"/>
        <v>32</v>
      </c>
      <c r="E33" s="6">
        <f t="shared" si="7"/>
        <v>0.31000000000000011</v>
      </c>
      <c r="F33" s="6">
        <f t="shared" si="8"/>
        <v>3.9024515571033529</v>
      </c>
      <c r="G33" s="6">
        <f t="shared" si="0"/>
        <v>4.1792950193801675</v>
      </c>
      <c r="H33" s="6">
        <f t="shared" si="1"/>
        <v>12.304911740506054</v>
      </c>
      <c r="I33" s="6">
        <f t="shared" si="2"/>
        <v>11.685063931650562</v>
      </c>
      <c r="J33" s="6">
        <f t="shared" si="3"/>
        <v>0.75956612681715485</v>
      </c>
      <c r="K33" s="6">
        <f t="shared" si="4"/>
        <v>1.594022239124872</v>
      </c>
      <c r="L33" s="6">
        <f t="shared" si="5"/>
        <v>-11.32372493890646</v>
      </c>
    </row>
    <row r="34" spans="4:12" x14ac:dyDescent="0.3">
      <c r="D34" s="6">
        <f t="shared" si="6"/>
        <v>33</v>
      </c>
      <c r="E34" s="6">
        <f t="shared" si="7"/>
        <v>0.32000000000000012</v>
      </c>
      <c r="F34" s="6">
        <f t="shared" si="8"/>
        <v>4.0255803756203701</v>
      </c>
      <c r="G34" s="6">
        <f t="shared" si="0"/>
        <v>4.2955794724497283</v>
      </c>
      <c r="H34" s="6">
        <f t="shared" si="1"/>
        <v>12.288971518114804</v>
      </c>
      <c r="I34" s="6">
        <f t="shared" si="2"/>
        <v>11.571826682261499</v>
      </c>
      <c r="J34" s="6">
        <f t="shared" si="3"/>
        <v>0.75535185025172036</v>
      </c>
      <c r="K34" s="6">
        <f t="shared" si="4"/>
        <v>1.5835716559073727</v>
      </c>
      <c r="L34" s="6">
        <f t="shared" si="5"/>
        <v>-11.301159509491084</v>
      </c>
    </row>
    <row r="35" spans="4:12" x14ac:dyDescent="0.3">
      <c r="D35" s="6">
        <f t="shared" si="6"/>
        <v>34</v>
      </c>
      <c r="E35" s="6">
        <f t="shared" si="7"/>
        <v>0.33000000000000013</v>
      </c>
      <c r="F35" s="6">
        <f t="shared" si="8"/>
        <v>4.1485492693843131</v>
      </c>
      <c r="G35" s="6">
        <f t="shared" si="0"/>
        <v>4.410732681296869</v>
      </c>
      <c r="H35" s="6">
        <f t="shared" si="1"/>
        <v>12.27313580155573</v>
      </c>
      <c r="I35" s="6">
        <f t="shared" si="2"/>
        <v>11.458815087166588</v>
      </c>
      <c r="J35" s="6">
        <f t="shared" si="3"/>
        <v>0.75109835593467733</v>
      </c>
      <c r="K35" s="6">
        <f t="shared" si="4"/>
        <v>1.573206194865852</v>
      </c>
      <c r="L35" s="6">
        <f t="shared" si="5"/>
        <v>-11.278824200467795</v>
      </c>
    </row>
    <row r="36" spans="4:12" x14ac:dyDescent="0.3">
      <c r="D36" s="6">
        <f t="shared" si="6"/>
        <v>35</v>
      </c>
      <c r="E36" s="6">
        <f t="shared" si="7"/>
        <v>0.34000000000000014</v>
      </c>
      <c r="F36" s="6">
        <f t="shared" si="8"/>
        <v>4.2713592877096138</v>
      </c>
      <c r="G36" s="6">
        <f t="shared" si="0"/>
        <v>4.5247568909585114</v>
      </c>
      <c r="H36" s="6">
        <f t="shared" si="1"/>
        <v>12.257403739607071</v>
      </c>
      <c r="I36" s="6">
        <f t="shared" si="2"/>
        <v>11.34602684516191</v>
      </c>
      <c r="J36" s="6">
        <f t="shared" si="3"/>
        <v>0.74680528280657477</v>
      </c>
      <c r="K36" s="6">
        <f t="shared" si="4"/>
        <v>1.5629254767017027</v>
      </c>
      <c r="L36" s="6">
        <f t="shared" si="5"/>
        <v>-11.25671700405403</v>
      </c>
    </row>
    <row r="37" spans="4:12" x14ac:dyDescent="0.3">
      <c r="D37" s="6">
        <f t="shared" si="6"/>
        <v>36</v>
      </c>
      <c r="E37" s="6">
        <f t="shared" si="7"/>
        <v>0.35000000000000014</v>
      </c>
      <c r="F37" s="6">
        <f t="shared" si="8"/>
        <v>4.3940114713795193</v>
      </c>
      <c r="G37" s="6">
        <f t="shared" si="0"/>
        <v>4.6376543235599277</v>
      </c>
      <c r="H37" s="6">
        <f t="shared" si="1"/>
        <v>12.241774484840054</v>
      </c>
      <c r="I37" s="6">
        <f t="shared" si="2"/>
        <v>11.23345967512137</v>
      </c>
      <c r="J37" s="6">
        <f t="shared" si="3"/>
        <v>0.74247226928625298</v>
      </c>
      <c r="K37" s="6">
        <f t="shared" si="4"/>
        <v>1.5527291334988642</v>
      </c>
      <c r="L37" s="6">
        <f t="shared" si="5"/>
        <v>-11.234835927924181</v>
      </c>
    </row>
    <row r="38" spans="4:12" x14ac:dyDescent="0.3">
      <c r="D38" s="6">
        <f t="shared" si="6"/>
        <v>37</v>
      </c>
      <c r="E38" s="6">
        <f t="shared" si="7"/>
        <v>0.36000000000000015</v>
      </c>
      <c r="F38" s="6">
        <f t="shared" si="8"/>
        <v>4.5165068526845946</v>
      </c>
      <c r="G38" s="6">
        <f t="shared" si="0"/>
        <v>4.7494271785147451</v>
      </c>
      <c r="H38" s="6">
        <f t="shared" si="1"/>
        <v>12.226247193505065</v>
      </c>
      <c r="I38" s="6">
        <f t="shared" si="2"/>
        <v>11.121111315842128</v>
      </c>
      <c r="J38" s="6">
        <f t="shared" si="3"/>
        <v>0.73809895342511067</v>
      </c>
      <c r="K38" s="6">
        <f t="shared" si="4"/>
        <v>1.5426168086481724</v>
      </c>
      <c r="L38" s="6">
        <f t="shared" si="5"/>
        <v>-11.213178994759653</v>
      </c>
    </row>
    <row r="39" spans="4:12" x14ac:dyDescent="0.3">
      <c r="D39" s="6">
        <f t="shared" si="6"/>
        <v>38</v>
      </c>
      <c r="E39" s="6">
        <f t="shared" si="7"/>
        <v>0.37000000000000016</v>
      </c>
      <c r="F39" s="6">
        <f t="shared" si="8"/>
        <v>4.6388464554600777</v>
      </c>
      <c r="G39" s="6">
        <f t="shared" si="0"/>
        <v>4.8600776327234287</v>
      </c>
      <c r="H39" s="6">
        <f t="shared" si="1"/>
        <v>12.210821025418584</v>
      </c>
      <c r="I39" s="6">
        <f t="shared" si="2"/>
        <v>11.008979525894532</v>
      </c>
      <c r="J39" s="6">
        <f t="shared" si="3"/>
        <v>0.73368497306872593</v>
      </c>
      <c r="K39" s="6">
        <f t="shared" si="4"/>
        <v>1.5325881567718707</v>
      </c>
      <c r="L39" s="6">
        <f t="shared" si="5"/>
        <v>-11.191744241800611</v>
      </c>
    </row>
    <row r="40" spans="4:12" x14ac:dyDescent="0.3">
      <c r="D40" s="6">
        <f t="shared" si="6"/>
        <v>39</v>
      </c>
      <c r="E40" s="6">
        <f t="shared" si="7"/>
        <v>0.38000000000000017</v>
      </c>
      <c r="F40" s="6">
        <f t="shared" si="8"/>
        <v>4.7610312951221019</v>
      </c>
      <c r="G40" s="6">
        <f t="shared" si="0"/>
        <v>4.9696078407702844</v>
      </c>
      <c r="H40" s="6">
        <f t="shared" si="1"/>
        <v>12.195495143850865</v>
      </c>
      <c r="I40" s="6">
        <f t="shared" si="2"/>
        <v>10.897062083476525</v>
      </c>
      <c r="J40" s="6">
        <f t="shared" si="3"/>
        <v>0.72922996602604107</v>
      </c>
      <c r="K40" s="6">
        <f t="shared" si="4"/>
        <v>1.5226428436481223</v>
      </c>
      <c r="L40" s="6">
        <f t="shared" si="5"/>
        <v>-11.170529720399333</v>
      </c>
    </row>
    <row r="41" spans="4:12" x14ac:dyDescent="0.3">
      <c r="D41" s="6">
        <f t="shared" si="6"/>
        <v>40</v>
      </c>
      <c r="E41" s="6">
        <f t="shared" si="7"/>
        <v>0.39000000000000018</v>
      </c>
      <c r="F41" s="6">
        <f t="shared" si="8"/>
        <v>4.8830623787027934</v>
      </c>
      <c r="G41" s="6">
        <f t="shared" si="0"/>
        <v>5.0780199351190296</v>
      </c>
      <c r="H41" s="6">
        <f t="shared" si="1"/>
        <v>12.180268715414384</v>
      </c>
      <c r="I41" s="6">
        <f t="shared" si="2"/>
        <v>10.785356786272532</v>
      </c>
      <c r="J41" s="6">
        <f t="shared" si="3"/>
        <v>0.72473357024631713</v>
      </c>
      <c r="K41" s="6">
        <f t="shared" si="4"/>
        <v>1.5127805461354176</v>
      </c>
      <c r="L41" s="6">
        <f t="shared" si="5"/>
        <v>-11.149533495575071</v>
      </c>
    </row>
    <row r="42" spans="4:12" x14ac:dyDescent="0.3">
      <c r="D42" s="6">
        <f t="shared" si="6"/>
        <v>41</v>
      </c>
      <c r="E42" s="6">
        <f t="shared" si="7"/>
        <v>0.40000000000000019</v>
      </c>
      <c r="F42" s="6">
        <f t="shared" si="8"/>
        <v>5.0049407048842438</v>
      </c>
      <c r="G42" s="6">
        <f t="shared" si="0"/>
        <v>5.1853160263069764</v>
      </c>
      <c r="H42" s="6">
        <f t="shared" si="1"/>
        <v>12.165140909953029</v>
      </c>
      <c r="I42" s="6">
        <f t="shared" si="2"/>
        <v>10.673861451316782</v>
      </c>
      <c r="J42" s="6">
        <f t="shared" si="3"/>
        <v>0.7201954240040731</v>
      </c>
      <c r="K42" s="6">
        <f t="shared" si="4"/>
        <v>1.5030009520967185</v>
      </c>
      <c r="L42" s="6">
        <f t="shared" si="5"/>
        <v>-11.128753645570352</v>
      </c>
    </row>
    <row r="43" spans="4:12" x14ac:dyDescent="0.3">
      <c r="D43" s="6">
        <f t="shared" si="6"/>
        <v>42</v>
      </c>
      <c r="E43" s="6">
        <f t="shared" si="7"/>
        <v>0.4100000000000002</v>
      </c>
      <c r="F43" s="6">
        <f t="shared" si="8"/>
        <v>5.1266672640313793</v>
      </c>
      <c r="G43" s="6">
        <f t="shared" si="0"/>
        <v>5.2914982031378655</v>
      </c>
      <c r="H43" s="6">
        <f t="shared" si="1"/>
        <v>12.150110900432063</v>
      </c>
      <c r="I43" s="6">
        <f t="shared" si="2"/>
        <v>10.562573914861078</v>
      </c>
      <c r="J43" s="6">
        <f t="shared" si="3"/>
        <v>0.7156151660922131</v>
      </c>
      <c r="K43" s="6">
        <f t="shared" si="4"/>
        <v>1.4933037603232164</v>
      </c>
      <c r="L43" s="6">
        <f t="shared" si="5"/>
        <v>-11.108188261408632</v>
      </c>
    </row>
    <row r="44" spans="4:12" x14ac:dyDescent="0.3">
      <c r="D44" s="6">
        <f t="shared" si="6"/>
        <v>43</v>
      </c>
      <c r="E44" s="6">
        <f t="shared" si="7"/>
        <v>0.42000000000000021</v>
      </c>
      <c r="F44" s="6">
        <f t="shared" si="8"/>
        <v>5.2482430382237162</v>
      </c>
      <c r="G44" s="6">
        <f t="shared" si="0"/>
        <v>5.3965685328734052</v>
      </c>
      <c r="H44" s="6">
        <f t="shared" si="1"/>
        <v>12.135177862828831</v>
      </c>
      <c r="I44" s="6">
        <f t="shared" si="2"/>
        <v>10.451492032246991</v>
      </c>
      <c r="J44" s="6">
        <f t="shared" si="3"/>
        <v>0.71099243602355366</v>
      </c>
      <c r="K44" s="6">
        <f t="shared" si="4"/>
        <v>1.4836886804575555</v>
      </c>
      <c r="L44" s="6">
        <f t="shared" si="5"/>
        <v>-11.087835446453226</v>
      </c>
    </row>
    <row r="45" spans="4:12" x14ac:dyDescent="0.3">
      <c r="D45" s="6">
        <f t="shared" si="6"/>
        <v>44</v>
      </c>
      <c r="E45" s="6">
        <f t="shared" si="7"/>
        <v>0.43000000000000022</v>
      </c>
      <c r="F45" s="6">
        <f t="shared" si="8"/>
        <v>5.3696690012860282</v>
      </c>
      <c r="G45" s="6">
        <f t="shared" si="0"/>
        <v>5.5005290614235527</v>
      </c>
      <c r="H45" s="6">
        <f t="shared" si="1"/>
        <v>12.120340976024256</v>
      </c>
      <c r="I45" s="6">
        <f t="shared" si="2"/>
        <v>10.340613677782459</v>
      </c>
      <c r="J45" s="6">
        <f t="shared" si="3"/>
        <v>0.70632687424095564</v>
      </c>
      <c r="K45" s="6">
        <f t="shared" si="4"/>
        <v>1.4741554329163742</v>
      </c>
      <c r="L45" s="6">
        <f t="shared" si="5"/>
        <v>-11.067693315967473</v>
      </c>
    </row>
    <row r="46" spans="4:12" x14ac:dyDescent="0.3">
      <c r="D46" s="6">
        <f t="shared" si="6"/>
        <v>45</v>
      </c>
      <c r="E46" s="6">
        <f t="shared" si="7"/>
        <v>0.44000000000000022</v>
      </c>
      <c r="F46" s="6">
        <f t="shared" si="8"/>
        <v>5.4909461188179165</v>
      </c>
      <c r="G46" s="6">
        <f t="shared" si="0"/>
        <v>5.6033818135355782</v>
      </c>
      <c r="H46" s="6">
        <f t="shared" si="1"/>
        <v>12.105599421695093</v>
      </c>
      <c r="I46" s="6">
        <f t="shared" si="2"/>
        <v>10.229936744622783</v>
      </c>
      <c r="J46" s="6">
        <f t="shared" si="3"/>
        <v>0.70161812233626553</v>
      </c>
      <c r="K46" s="6">
        <f t="shared" si="4"/>
        <v>1.4647037488120227</v>
      </c>
      <c r="L46" s="6">
        <f t="shared" si="5"/>
        <v>-11.047759996676046</v>
      </c>
    </row>
    <row r="47" spans="4:12" x14ac:dyDescent="0.3">
      <c r="D47" s="6">
        <f t="shared" si="6"/>
        <v>46</v>
      </c>
      <c r="E47" s="6">
        <f t="shared" si="7"/>
        <v>0.45000000000000023</v>
      </c>
      <c r="F47" s="6">
        <f t="shared" si="8"/>
        <v>5.6120753482223078</v>
      </c>
      <c r="G47" s="6">
        <f t="shared" si="0"/>
        <v>5.7051287929819718</v>
      </c>
      <c r="H47" s="6">
        <f t="shared" si="1"/>
        <v>12.090952384206973</v>
      </c>
      <c r="I47" s="6">
        <f t="shared" si="2"/>
        <v>10.119459144656023</v>
      </c>
      <c r="J47" s="6">
        <f t="shared" si="3"/>
        <v>0.69686582327826774</v>
      </c>
      <c r="K47" s="6">
        <f t="shared" si="4"/>
        <v>1.4553333698732915</v>
      </c>
      <c r="L47" s="6">
        <f t="shared" si="5"/>
        <v>-11.028033626327385</v>
      </c>
    </row>
    <row r="48" spans="4:12" x14ac:dyDescent="0.3">
      <c r="D48" s="6">
        <f t="shared" si="6"/>
        <v>47</v>
      </c>
      <c r="E48" s="6">
        <f t="shared" si="7"/>
        <v>0.46000000000000024</v>
      </c>
      <c r="F48" s="6">
        <f t="shared" si="8"/>
        <v>5.7330576387328707</v>
      </c>
      <c r="G48" s="6">
        <f t="shared" si="0"/>
        <v>5.8057719827472161</v>
      </c>
      <c r="H48" s="6">
        <f t="shared" si="1"/>
        <v>12.07639905050824</v>
      </c>
      <c r="I48" s="6">
        <f t="shared" si="2"/>
        <v>10.009178808392749</v>
      </c>
      <c r="J48" s="6">
        <f t="shared" si="3"/>
        <v>0.69206962164984631</v>
      </c>
      <c r="K48" s="6">
        <f t="shared" si="4"/>
        <v>1.4460440483650119</v>
      </c>
      <c r="L48" s="6">
        <f t="shared" si="5"/>
        <v>-11.008512353257192</v>
      </c>
    </row>
    <row r="49" spans="4:12" x14ac:dyDescent="0.3">
      <c r="D49" s="6">
        <f t="shared" si="6"/>
        <v>48</v>
      </c>
      <c r="E49" s="6">
        <f t="shared" si="7"/>
        <v>0.47000000000000025</v>
      </c>
      <c r="F49" s="6">
        <f t="shared" si="8"/>
        <v>5.8538939314403713</v>
      </c>
      <c r="G49" s="6">
        <f t="shared" si="0"/>
        <v>5.9053133452134814</v>
      </c>
      <c r="H49" s="6">
        <f t="shared" si="1"/>
        <v>12.06193861002459</v>
      </c>
      <c r="I49" s="6">
        <f t="shared" si="2"/>
        <v>9.8990936848601763</v>
      </c>
      <c r="J49" s="6">
        <f t="shared" si="3"/>
        <v>0.6872291638945488</v>
      </c>
      <c r="K49" s="6">
        <f t="shared" si="4"/>
        <v>1.4368355470063536</v>
      </c>
      <c r="L49" s="6">
        <f t="shared" si="5"/>
        <v>-10.989194335952952</v>
      </c>
    </row>
    <row r="50" spans="4:12" x14ac:dyDescent="0.3">
      <c r="D50" s="6">
        <f t="shared" si="6"/>
        <v>49</v>
      </c>
      <c r="E50" s="6">
        <f t="shared" si="7"/>
        <v>0.48000000000000026</v>
      </c>
      <c r="F50" s="6">
        <f t="shared" si="8"/>
        <v>5.9745851593179671</v>
      </c>
      <c r="G50" s="6">
        <f t="shared" si="0"/>
        <v>6.0037548223452859</v>
      </c>
      <c r="H50" s="6">
        <f t="shared" si="1"/>
        <v>12.047570254554527</v>
      </c>
      <c r="I50" s="6">
        <f t="shared" si="2"/>
        <v>9.789201741500646</v>
      </c>
      <c r="J50" s="6">
        <f t="shared" si="3"/>
        <v>0.68234409857274203</v>
      </c>
      <c r="K50" s="6">
        <f t="shared" si="4"/>
        <v>1.4277076388876653</v>
      </c>
      <c r="L50" s="6">
        <f t="shared" si="5"/>
        <v>-10.970077742619456</v>
      </c>
    </row>
    <row r="51" spans="4:12" x14ac:dyDescent="0.3">
      <c r="D51" s="6">
        <f t="shared" si="6"/>
        <v>50</v>
      </c>
      <c r="E51" s="6">
        <f t="shared" si="7"/>
        <v>0.49000000000000027</v>
      </c>
      <c r="F51" s="6">
        <f t="shared" si="8"/>
        <v>6.0951322472454565</v>
      </c>
      <c r="G51" s="6">
        <f t="shared" si="0"/>
        <v>6.1010983358731607</v>
      </c>
      <c r="H51" s="6">
        <f t="shared" si="1"/>
        <v>12.03329317816565</v>
      </c>
      <c r="I51" s="6">
        <f t="shared" si="2"/>
        <v>9.6795009640744514</v>
      </c>
      <c r="J51" s="6">
        <f t="shared" si="3"/>
        <v>0.67741407662754249</v>
      </c>
      <c r="K51" s="6">
        <f t="shared" si="4"/>
        <v>1.4186601073856897</v>
      </c>
      <c r="L51" s="6">
        <f t="shared" si="5"/>
        <v>-10.951160750745295</v>
      </c>
    </row>
    <row r="52" spans="4:12" x14ac:dyDescent="0.3">
      <c r="D52" s="6">
        <f t="shared" si="6"/>
        <v>51</v>
      </c>
      <c r="E52" s="6">
        <f t="shared" si="7"/>
        <v>0.50000000000000022</v>
      </c>
      <c r="F52" s="6">
        <f t="shared" si="8"/>
        <v>6.2155361120324821</v>
      </c>
      <c r="G52" s="6">
        <f t="shared" si="0"/>
        <v>6.197345787476368</v>
      </c>
      <c r="H52" s="6">
        <f t="shared" si="1"/>
        <v>12.019106577091794</v>
      </c>
      <c r="I52" s="6">
        <f t="shared" si="2"/>
        <v>9.5699893565669978</v>
      </c>
      <c r="J52" s="6">
        <f t="shared" si="3"/>
        <v>0.67243875166069578</v>
      </c>
      <c r="K52" s="6">
        <f t="shared" si="4"/>
        <v>1.4096927460769841</v>
      </c>
      <c r="L52" s="6">
        <f t="shared" si="5"/>
        <v>-10.932441546670329</v>
      </c>
    </row>
    <row r="53" spans="4:12" x14ac:dyDescent="0.3">
      <c r="D53" s="6">
        <f t="shared" si="6"/>
        <v>52</v>
      </c>
      <c r="E53" s="6">
        <f t="shared" si="7"/>
        <v>0.51000000000000023</v>
      </c>
      <c r="F53" s="6">
        <f t="shared" si="8"/>
        <v>6.3357976624407035</v>
      </c>
      <c r="G53" s="6">
        <f t="shared" si="0"/>
        <v>6.2924990589647045</v>
      </c>
      <c r="H53" s="6">
        <f t="shared" si="1"/>
        <v>12.005009649631024</v>
      </c>
      <c r="I53" s="6">
        <f t="shared" si="2"/>
        <v>9.4606649411002941</v>
      </c>
      <c r="J53" s="6">
        <f t="shared" si="3"/>
        <v>0.66741778021857689</v>
      </c>
      <c r="K53" s="6">
        <f t="shared" si="4"/>
        <v>1.4008053586493712</v>
      </c>
      <c r="L53" s="6">
        <f t="shared" si="5"/>
        <v>-10.913918325154103</v>
      </c>
    </row>
    <row r="54" spans="4:12" x14ac:dyDescent="0.3">
      <c r="D54" s="6">
        <f t="shared" si="6"/>
        <v>53</v>
      </c>
      <c r="E54" s="6">
        <f t="shared" si="7"/>
        <v>0.52000000000000024</v>
      </c>
      <c r="F54" s="6">
        <f t="shared" si="8"/>
        <v>6.4559177992049461</v>
      </c>
      <c r="G54" s="6">
        <f t="shared" si="0"/>
        <v>6.3865600124594497</v>
      </c>
      <c r="H54" s="6">
        <f t="shared" si="1"/>
        <v>11.99100159604453</v>
      </c>
      <c r="I54" s="6">
        <f t="shared" si="2"/>
        <v>9.3515257578487532</v>
      </c>
      <c r="J54" s="6">
        <f t="shared" si="3"/>
        <v>0.66235082208846607</v>
      </c>
      <c r="K54" s="6">
        <f t="shared" si="4"/>
        <v>1.3919977588112451</v>
      </c>
      <c r="L54" s="6">
        <f t="shared" si="5"/>
        <v>-10.89558928894523</v>
      </c>
    </row>
    <row r="55" spans="4:12" x14ac:dyDescent="0.3">
      <c r="D55" s="6">
        <f t="shared" si="6"/>
        <v>54</v>
      </c>
      <c r="E55" s="6">
        <f t="shared" si="7"/>
        <v>0.53000000000000025</v>
      </c>
      <c r="F55" s="6">
        <f t="shared" si="8"/>
        <v>6.5758974150533325</v>
      </c>
      <c r="G55" s="6">
        <f t="shared" si="0"/>
        <v>6.4795304905734898</v>
      </c>
      <c r="H55" s="6">
        <f t="shared" si="1"/>
        <v>11.977081618456417</v>
      </c>
      <c r="I55" s="6">
        <f t="shared" si="2"/>
        <v>9.2425698649593002</v>
      </c>
      <c r="J55" s="6">
        <f t="shared" si="3"/>
        <v>0.65723754060525441</v>
      </c>
      <c r="K55" s="6">
        <f t="shared" si="4"/>
        <v>1.3832697701985563</v>
      </c>
      <c r="L55" s="6">
        <f t="shared" si="5"/>
        <v>-10.877452648351749</v>
      </c>
    </row>
    <row r="56" spans="4:12" x14ac:dyDescent="0.3">
      <c r="D56" s="6">
        <f t="shared" si="6"/>
        <v>55</v>
      </c>
      <c r="E56" s="6">
        <f t="shared" si="7"/>
        <v>0.54000000000000026</v>
      </c>
      <c r="F56" s="6">
        <f t="shared" si="8"/>
        <v>6.6957373947264065</v>
      </c>
      <c r="G56" s="6">
        <f t="shared" si="0"/>
        <v>6.5714123165906653</v>
      </c>
      <c r="H56" s="6">
        <f t="shared" si="1"/>
        <v>11.963248920754431</v>
      </c>
      <c r="I56" s="6">
        <f t="shared" si="2"/>
        <v>9.1337953384757835</v>
      </c>
      <c r="J56" s="6">
        <f t="shared" si="3"/>
        <v>0.65207760296871486</v>
      </c>
      <c r="K56" s="6">
        <f t="shared" si="4"/>
        <v>1.3746212262792858</v>
      </c>
      <c r="L56" s="6">
        <f t="shared" si="5"/>
        <v>-10.859506620812487</v>
      </c>
    </row>
    <row r="57" spans="4:12" x14ac:dyDescent="0.3">
      <c r="D57" s="6">
        <f t="shared" si="6"/>
        <v>56</v>
      </c>
      <c r="E57" s="6">
        <f t="shared" si="7"/>
        <v>0.55000000000000027</v>
      </c>
      <c r="F57" s="6">
        <f t="shared" si="8"/>
        <v>6.8154386149952648</v>
      </c>
      <c r="G57" s="6">
        <f t="shared" si="0"/>
        <v>6.6622072946443831</v>
      </c>
      <c r="H57" s="6">
        <f t="shared" si="1"/>
        <v>11.949502708491638</v>
      </c>
      <c r="I57" s="6">
        <f t="shared" si="2"/>
        <v>9.025200272267659</v>
      </c>
      <c r="J57" s="6">
        <f t="shared" si="3"/>
        <v>0.64687068057146724</v>
      </c>
      <c r="K57" s="6">
        <f t="shared" si="4"/>
        <v>1.3660519702552274</v>
      </c>
      <c r="L57" s="6">
        <f t="shared" si="5"/>
        <v>-10.841749430469438</v>
      </c>
    </row>
    <row r="58" spans="4:12" x14ac:dyDescent="0.3">
      <c r="D58" s="6">
        <f t="shared" si="6"/>
        <v>57</v>
      </c>
      <c r="E58" s="6">
        <f t="shared" si="7"/>
        <v>0.56000000000000028</v>
      </c>
      <c r="F58" s="6">
        <f t="shared" si="8"/>
        <v>6.9350019446786941</v>
      </c>
      <c r="G58" s="6">
        <f t="shared" si="0"/>
        <v>6.7519172098955362</v>
      </c>
      <c r="H58" s="6">
        <f t="shared" si="1"/>
        <v>11.935842188789085</v>
      </c>
      <c r="I58" s="6">
        <f t="shared" si="2"/>
        <v>8.9167827779629647</v>
      </c>
      <c r="J58" s="6">
        <f t="shared" si="3"/>
        <v>0.64161644933774853</v>
      </c>
      <c r="K58" s="6">
        <f t="shared" si="4"/>
        <v>1.3575618549608901</v>
      </c>
      <c r="L58" s="6">
        <f t="shared" si="5"/>
        <v>-10.824179307741234</v>
      </c>
    </row>
    <row r="59" spans="4:12" x14ac:dyDescent="0.3">
      <c r="D59" s="6">
        <f t="shared" si="6"/>
        <v>58</v>
      </c>
      <c r="E59" s="6">
        <f t="shared" si="7"/>
        <v>0.57000000000000028</v>
      </c>
      <c r="F59" s="6">
        <f t="shared" si="8"/>
        <v>7.0544282446593334</v>
      </c>
      <c r="G59" s="6">
        <f t="shared" si="0"/>
        <v>6.8405438287097784</v>
      </c>
      <c r="H59" s="6">
        <f t="shared" si="1"/>
        <v>11.922266570239476</v>
      </c>
      <c r="I59" s="6">
        <f t="shared" si="2"/>
        <v>8.8085409848855516</v>
      </c>
      <c r="J59" s="6">
        <f t="shared" si="3"/>
        <v>0.63631459007308921</v>
      </c>
      <c r="K59" s="6">
        <f t="shared" si="4"/>
        <v>1.349150742759327</v>
      </c>
      <c r="L59" s="6">
        <f t="shared" si="5"/>
        <v>-10.806794488897728</v>
      </c>
    </row>
    <row r="60" spans="4:12" x14ac:dyDescent="0.3">
      <c r="D60" s="6">
        <f t="shared" si="6"/>
        <v>59</v>
      </c>
      <c r="E60" s="6">
        <f t="shared" si="7"/>
        <v>0.58000000000000029</v>
      </c>
      <c r="F60" s="6">
        <f t="shared" si="8"/>
        <v>7.1737183678988661</v>
      </c>
      <c r="G60" s="6">
        <f t="shared" si="0"/>
        <v>6.9280888988341891</v>
      </c>
      <c r="H60" s="6">
        <f t="shared" si="1"/>
        <v>11.908775062811882</v>
      </c>
      <c r="I60" s="6">
        <f t="shared" si="2"/>
        <v>8.7004730399965737</v>
      </c>
      <c r="J60" s="6">
        <f t="shared" si="3"/>
        <v>0.63096478882497753</v>
      </c>
      <c r="K60" s="6">
        <f t="shared" si="4"/>
        <v>1.3408185054346948</v>
      </c>
      <c r="L60" s="6">
        <f t="shared" si="5"/>
        <v>-10.789593215635779</v>
      </c>
    </row>
    <row r="61" spans="4:12" x14ac:dyDescent="0.3">
      <c r="D61" s="6">
        <f t="shared" si="6"/>
        <v>60</v>
      </c>
      <c r="E61" s="6">
        <f t="shared" si="7"/>
        <v>0.5900000000000003</v>
      </c>
      <c r="F61" s="6">
        <f t="shared" si="8"/>
        <v>7.2928731594522569</v>
      </c>
      <c r="G61" s="6">
        <f t="shared" si="0"/>
        <v>7.0145541495733728</v>
      </c>
      <c r="H61" s="6">
        <f t="shared" si="1"/>
        <v>11.895366877757535</v>
      </c>
      <c r="I61" s="6">
        <f t="shared" si="2"/>
        <v>8.5925771078402153</v>
      </c>
      <c r="J61" s="6">
        <f t="shared" si="3"/>
        <v>0.62556673725457601</v>
      </c>
      <c r="K61" s="6">
        <f t="shared" si="4"/>
        <v>1.3325650240813547</v>
      </c>
      <c r="L61" s="6">
        <f t="shared" si="5"/>
        <v>-10.772573734656307</v>
      </c>
    </row>
    <row r="62" spans="4:12" x14ac:dyDescent="0.3">
      <c r="D62" s="6">
        <f t="shared" si="6"/>
        <v>61</v>
      </c>
      <c r="E62" s="6">
        <f t="shared" si="7"/>
        <v>0.60000000000000031</v>
      </c>
      <c r="F62" s="6">
        <f t="shared" si="8"/>
        <v>7.4118934564810361</v>
      </c>
      <c r="G62" s="6">
        <f t="shared" si="0"/>
        <v>7.0999412919650426</v>
      </c>
      <c r="H62" s="6">
        <f t="shared" si="1"/>
        <v>11.882041227516721</v>
      </c>
      <c r="I62" s="6">
        <f t="shared" si="2"/>
        <v>8.4848513704936526</v>
      </c>
      <c r="J62" s="6">
        <f t="shared" si="3"/>
        <v>0.62012013301953794</v>
      </c>
      <c r="K62" s="6">
        <f t="shared" si="4"/>
        <v>1.3243901889893057</v>
      </c>
      <c r="L62" s="6">
        <f t="shared" si="5"/>
        <v>-10.755734297242697</v>
      </c>
    </row>
    <row r="63" spans="4:12" x14ac:dyDescent="0.3">
      <c r="D63" s="6">
        <f t="shared" si="6"/>
        <v>62</v>
      </c>
      <c r="E63" s="6">
        <f t="shared" si="7"/>
        <v>0.61000000000000032</v>
      </c>
      <c r="F63" s="6">
        <f t="shared" si="8"/>
        <v>7.5307800882656526</v>
      </c>
      <c r="G63" s="6">
        <f t="shared" si="0"/>
        <v>7.1842520189551173</v>
      </c>
      <c r="H63" s="6">
        <f t="shared" si="1"/>
        <v>11.868797325626828</v>
      </c>
      <c r="I63" s="6">
        <f t="shared" si="2"/>
        <v>8.3772940275212253</v>
      </c>
      <c r="J63" s="6">
        <f t="shared" si="3"/>
        <v>0.61462468016795013</v>
      </c>
      <c r="K63" s="6">
        <f t="shared" si="4"/>
        <v>1.3162938995257616</v>
      </c>
      <c r="L63" s="6">
        <f t="shared" si="5"/>
        <v>-10.739073158840668</v>
      </c>
    </row>
    <row r="64" spans="4:12" x14ac:dyDescent="0.3">
      <c r="D64" s="6">
        <f t="shared" si="6"/>
        <v>63</v>
      </c>
      <c r="E64" s="6">
        <f t="shared" si="7"/>
        <v>0.62000000000000033</v>
      </c>
      <c r="F64" s="6">
        <f t="shared" si="8"/>
        <v>7.6495338762168972</v>
      </c>
      <c r="G64" s="6">
        <f t="shared" si="0"/>
        <v>7.2674880055723872</v>
      </c>
      <c r="H64" s="6">
        <f t="shared" si="1"/>
        <v>11.85563438663157</v>
      </c>
      <c r="I64" s="6">
        <f t="shared" si="2"/>
        <v>8.2699032959328189</v>
      </c>
      <c r="J64" s="6">
        <f t="shared" si="3"/>
        <v>0.60908008954340609</v>
      </c>
      <c r="K64" s="6">
        <f t="shared" si="4"/>
        <v>1.3082760640126587</v>
      </c>
      <c r="L64" s="6">
        <f t="shared" si="5"/>
        <v>-10.722588578639721</v>
      </c>
    </row>
    <row r="65" spans="4:12" x14ac:dyDescent="0.3">
      <c r="D65" s="6">
        <f t="shared" si="6"/>
        <v>64</v>
      </c>
      <c r="E65" s="6">
        <f t="shared" si="7"/>
        <v>0.63000000000000034</v>
      </c>
      <c r="F65" s="6">
        <f t="shared" si="8"/>
        <v>7.7681556338864137</v>
      </c>
      <c r="G65" s="6">
        <f t="shared" si="0"/>
        <v>7.3496509091027837</v>
      </c>
      <c r="H65" s="6">
        <f t="shared" si="1"/>
        <v>11.842551625991444</v>
      </c>
      <c r="I65" s="6">
        <f t="shared" si="2"/>
        <v>8.1626774101464221</v>
      </c>
      <c r="J65" s="6">
        <f t="shared" si="3"/>
        <v>0.60348607920118935</v>
      </c>
      <c r="K65" s="6">
        <f t="shared" si="4"/>
        <v>1.3003365995998988</v>
      </c>
      <c r="L65" s="6">
        <f t="shared" si="5"/>
        <v>-10.706278819156264</v>
      </c>
    </row>
    <row r="66" spans="4:12" x14ac:dyDescent="0.3">
      <c r="D66" s="6">
        <f t="shared" si="6"/>
        <v>65</v>
      </c>
      <c r="E66" s="6">
        <f t="shared" si="7"/>
        <v>0.64000000000000035</v>
      </c>
      <c r="F66" s="6">
        <f t="shared" si="8"/>
        <v>7.8866461669763082</v>
      </c>
      <c r="G66" s="6">
        <f t="shared" si="0"/>
        <v>7.4307423692632897</v>
      </c>
      <c r="H66" s="6">
        <f t="shared" si="1"/>
        <v>11.829548259995445</v>
      </c>
      <c r="I66" s="6">
        <f t="shared" si="2"/>
        <v>8.0556146219548594</v>
      </c>
      <c r="J66" s="6">
        <f t="shared" si="3"/>
        <v>0.59784237483552527</v>
      </c>
      <c r="K66" s="6">
        <f t="shared" si="4"/>
        <v>1.2924754321341188</v>
      </c>
      <c r="L66" s="6">
        <f t="shared" si="5"/>
        <v>-10.690142145818596</v>
      </c>
    </row>
    <row r="67" spans="4:12" x14ac:dyDescent="0.3">
      <c r="D67" s="6">
        <f t="shared" si="6"/>
        <v>66</v>
      </c>
      <c r="E67" s="6">
        <f t="shared" si="7"/>
        <v>0.65000000000000036</v>
      </c>
      <c r="F67" s="6">
        <f t="shared" si="8"/>
        <v>8.0050062733478686</v>
      </c>
      <c r="G67" s="6">
        <f t="shared" ref="G67:G130" si="9">G66+I66*$B$2+0.5*L66*$B$2^2</f>
        <v>7.5107640083755474</v>
      </c>
      <c r="H67" s="6">
        <f t="shared" ref="H67:H130" si="10">H66-K66*$B$2</f>
        <v>11.816623505674103</v>
      </c>
      <c r="I67" s="6">
        <f t="shared" ref="I67:I130" si="11">I66+L66*$B$2</f>
        <v>7.9487132004966732</v>
      </c>
      <c r="J67" s="6">
        <f t="shared" ref="J67:J130" si="12">ATAN(I67/H67)</f>
        <v>0.59214871021782822</v>
      </c>
      <c r="K67" s="6">
        <f t="shared" ref="K67:K130" si="13">$B$11*(I67^2+H67^2)*COS(J67)</f>
        <v>1.2846924960227832</v>
      </c>
      <c r="L67" s="6">
        <f t="shared" ref="L67:L130" si="14">-9.81-$B$11*(H67^2+I67^2)*SIN(J67)</f>
        <v>-10.67417682655387</v>
      </c>
    </row>
    <row r="68" spans="4:12" x14ac:dyDescent="0.3">
      <c r="D68" s="6">
        <f t="shared" ref="D68:D131" si="15">D67+1</f>
        <v>67</v>
      </c>
      <c r="E68" s="6">
        <f t="shared" ref="E68:E131" si="16">E67+$B$2</f>
        <v>0.66000000000000036</v>
      </c>
      <c r="F68" s="6">
        <f t="shared" si="8"/>
        <v>8.1232367430294108</v>
      </c>
      <c r="G68" s="6">
        <f t="shared" si="9"/>
        <v>7.589717431539186</v>
      </c>
      <c r="H68" s="6">
        <f t="shared" si="10"/>
        <v>11.803776580713876</v>
      </c>
      <c r="I68" s="6">
        <f t="shared" si="11"/>
        <v>7.8419714322311345</v>
      </c>
      <c r="J68" s="6">
        <f t="shared" si="12"/>
        <v>0.58640482764584612</v>
      </c>
      <c r="K68" s="6">
        <f t="shared" si="13"/>
        <v>1.2769877340933975</v>
      </c>
      <c r="L68" s="6">
        <f t="shared" si="14"/>
        <v>-10.658381131377222</v>
      </c>
    </row>
    <row r="69" spans="4:12" x14ac:dyDescent="0.3">
      <c r="D69" s="6">
        <f t="shared" si="15"/>
        <v>68</v>
      </c>
      <c r="E69" s="6">
        <f t="shared" si="16"/>
        <v>0.67000000000000037</v>
      </c>
      <c r="F69" s="6">
        <f t="shared" si="8"/>
        <v>8.2413383582232544</v>
      </c>
      <c r="G69" s="6">
        <f t="shared" si="9"/>
        <v>7.6676042268049285</v>
      </c>
      <c r="H69" s="6">
        <f t="shared" si="10"/>
        <v>11.791006703372942</v>
      </c>
      <c r="I69" s="6">
        <f t="shared" si="11"/>
        <v>7.7353876209173622</v>
      </c>
      <c r="J69" s="6">
        <f t="shared" si="12"/>
        <v>0.58061047840357183</v>
      </c>
      <c r="K69" s="6">
        <f t="shared" si="13"/>
        <v>1.2693610974476286</v>
      </c>
      <c r="L69" s="6">
        <f t="shared" si="14"/>
        <v>-10.642753331983235</v>
      </c>
    </row>
    <row r="70" spans="4:12" x14ac:dyDescent="0.3">
      <c r="D70" s="6">
        <f t="shared" si="15"/>
        <v>69</v>
      </c>
      <c r="E70" s="6">
        <f t="shared" si="16"/>
        <v>0.68000000000000038</v>
      </c>
      <c r="F70" s="6">
        <f t="shared" ref="F70:F133" si="17">$F69+H69*$B$2+(0.5*K69*($B$2)^2)</f>
        <v>8.3593118933118564</v>
      </c>
      <c r="G70" s="6">
        <f t="shared" si="9"/>
        <v>7.7444259653475029</v>
      </c>
      <c r="H70" s="6">
        <f t="shared" si="10"/>
        <v>11.778313092398465</v>
      </c>
      <c r="I70" s="6">
        <f t="shared" si="11"/>
        <v>7.6289600875975303</v>
      </c>
      <c r="J70" s="6">
        <f t="shared" si="12"/>
        <v>0.57476542323176005</v>
      </c>
      <c r="K70" s="6">
        <f t="shared" si="13"/>
        <v>1.2618125453101419</v>
      </c>
      <c r="L70" s="6">
        <f t="shared" si="14"/>
        <v>-10.627291701339947</v>
      </c>
    </row>
    <row r="71" spans="4:12" x14ac:dyDescent="0.3">
      <c r="D71" s="6">
        <f t="shared" si="15"/>
        <v>70</v>
      </c>
      <c r="E71" s="6">
        <f t="shared" si="16"/>
        <v>0.69000000000000039</v>
      </c>
      <c r="F71" s="6">
        <f t="shared" si="17"/>
        <v>8.477158114863105</v>
      </c>
      <c r="G71" s="6">
        <f t="shared" si="9"/>
        <v>7.820184201638412</v>
      </c>
      <c r="H71" s="6">
        <f t="shared" si="10"/>
        <v>11.765694966945363</v>
      </c>
      <c r="I71" s="6">
        <f t="shared" si="11"/>
        <v>7.5226871705841312</v>
      </c>
      <c r="J71" s="6">
        <f t="shared" si="12"/>
        <v>0.56886943280885638</v>
      </c>
      <c r="K71" s="6">
        <f t="shared" si="13"/>
        <v>1.2543420448719349</v>
      </c>
      <c r="L71" s="6">
        <f t="shared" si="14"/>
        <v>-10.611994513285616</v>
      </c>
    </row>
    <row r="72" spans="4:12" x14ac:dyDescent="0.3">
      <c r="D72" s="6">
        <f t="shared" si="15"/>
        <v>71</v>
      </c>
      <c r="E72" s="6">
        <f t="shared" si="16"/>
        <v>0.7000000000000004</v>
      </c>
      <c r="F72" s="6">
        <f t="shared" si="17"/>
        <v>8.5948777816348034</v>
      </c>
      <c r="G72" s="6">
        <f t="shared" si="9"/>
        <v>7.8948804736185894</v>
      </c>
      <c r="H72" s="6">
        <f t="shared" si="10"/>
        <v>11.753151546496644</v>
      </c>
      <c r="I72" s="6">
        <f t="shared" si="11"/>
        <v>7.4165672254512751</v>
      </c>
      <c r="J72" s="6">
        <f t="shared" si="12"/>
        <v>0.56292228824210289</v>
      </c>
      <c r="K72" s="6">
        <f t="shared" si="13"/>
        <v>1.246949571127985</v>
      </c>
      <c r="L72" s="6">
        <f t="shared" si="14"/>
        <v>-10.596860042128444</v>
      </c>
    </row>
    <row r="73" spans="4:12" x14ac:dyDescent="0.3">
      <c r="D73" s="6">
        <f t="shared" si="15"/>
        <v>72</v>
      </c>
      <c r="E73" s="6">
        <f t="shared" si="16"/>
        <v>0.71000000000000041</v>
      </c>
      <c r="F73" s="6">
        <f t="shared" si="17"/>
        <v>8.7124716445783257</v>
      </c>
      <c r="G73" s="6">
        <f t="shared" si="9"/>
        <v>7.9685163028709951</v>
      </c>
      <c r="H73" s="6">
        <f t="shared" si="10"/>
        <v>11.740682050785365</v>
      </c>
      <c r="I73" s="6">
        <f t="shared" si="11"/>
        <v>7.310598625029991</v>
      </c>
      <c r="J73" s="6">
        <f t="shared" si="12"/>
        <v>0.55692378156855815</v>
      </c>
      <c r="K73" s="6">
        <f t="shared" si="13"/>
        <v>1.2396351067089939</v>
      </c>
      <c r="L73" s="6">
        <f t="shared" si="14"/>
        <v>-10.581886562249547</v>
      </c>
    </row>
    <row r="74" spans="4:12" x14ac:dyDescent="0.3">
      <c r="D74" s="6">
        <f t="shared" si="15"/>
        <v>73</v>
      </c>
      <c r="E74" s="6">
        <f t="shared" si="16"/>
        <v>0.72000000000000042</v>
      </c>
      <c r="F74" s="6">
        <f t="shared" si="17"/>
        <v>8.8299404468415155</v>
      </c>
      <c r="G74" s="6">
        <f t="shared" si="9"/>
        <v>8.0410931947931825</v>
      </c>
      <c r="H74" s="6">
        <f t="shared" si="10"/>
        <v>11.728285699718274</v>
      </c>
      <c r="I74" s="6">
        <f t="shared" si="11"/>
        <v>7.2047797594074954</v>
      </c>
      <c r="J74" s="6">
        <f t="shared" si="12"/>
        <v>0.55087371626571802</v>
      </c>
      <c r="K74" s="6">
        <f t="shared" si="13"/>
        <v>1.2323986417070485</v>
      </c>
      <c r="L74" s="6">
        <f t="shared" si="14"/>
        <v>-10.567072347709395</v>
      </c>
    </row>
    <row r="75" spans="4:12" x14ac:dyDescent="0.3">
      <c r="D75" s="6">
        <f t="shared" si="15"/>
        <v>74</v>
      </c>
      <c r="E75" s="6">
        <f t="shared" si="16"/>
        <v>0.73000000000000043</v>
      </c>
      <c r="F75" s="6">
        <f t="shared" si="17"/>
        <v>8.9472849237707823</v>
      </c>
      <c r="G75" s="6">
        <f t="shared" si="9"/>
        <v>8.1126126387698729</v>
      </c>
      <c r="H75" s="6">
        <f t="shared" si="10"/>
        <v>11.715961713301203</v>
      </c>
      <c r="I75" s="6">
        <f t="shared" si="11"/>
        <v>7.0991090359304012</v>
      </c>
      <c r="J75" s="6">
        <f t="shared" si="12"/>
        <v>0.5447719077713935</v>
      </c>
      <c r="K75" s="6">
        <f t="shared" si="13"/>
        <v>1.225240173494994</v>
      </c>
      <c r="L75" s="6">
        <f t="shared" si="14"/>
        <v>-10.552415671858011</v>
      </c>
    </row>
    <row r="76" spans="4:12" x14ac:dyDescent="0.3">
      <c r="D76" s="6">
        <f t="shared" si="15"/>
        <v>75</v>
      </c>
      <c r="E76" s="6">
        <f t="shared" si="16"/>
        <v>0.74000000000000044</v>
      </c>
      <c r="F76" s="6">
        <f t="shared" si="17"/>
        <v>9.0645058029124694</v>
      </c>
      <c r="G76" s="6">
        <f t="shared" si="9"/>
        <v>8.183076108345583</v>
      </c>
      <c r="H76" s="6">
        <f t="shared" si="10"/>
        <v>11.703709311566254</v>
      </c>
      <c r="I76" s="6">
        <f t="shared" si="11"/>
        <v>6.9935848792118209</v>
      </c>
      <c r="J76" s="6">
        <f t="shared" si="12"/>
        <v>0.53861818401245209</v>
      </c>
      <c r="K76" s="6">
        <f t="shared" si="13"/>
        <v>1.2181597065393388</v>
      </c>
      <c r="L76" s="6">
        <f t="shared" si="14"/>
        <v>-10.537914806949228</v>
      </c>
    </row>
    <row r="77" spans="4:12" x14ac:dyDescent="0.3">
      <c r="D77" s="6">
        <f t="shared" si="15"/>
        <v>76</v>
      </c>
      <c r="E77" s="6">
        <f t="shared" si="16"/>
        <v>0.75000000000000044</v>
      </c>
      <c r="F77" s="6">
        <f t="shared" si="17"/>
        <v>9.1816038040134593</v>
      </c>
      <c r="G77" s="6">
        <f t="shared" si="9"/>
        <v>8.2524850613973548</v>
      </c>
      <c r="H77" s="6">
        <f t="shared" si="10"/>
        <v>11.691527714500861</v>
      </c>
      <c r="I77" s="6">
        <f t="shared" si="11"/>
        <v>6.888205731142329</v>
      </c>
      <c r="J77" s="6">
        <f t="shared" si="12"/>
        <v>0.53241238594198737</v>
      </c>
      <c r="K77" s="6">
        <f t="shared" si="13"/>
        <v>1.2111572522065013</v>
      </c>
      <c r="L77" s="6">
        <f t="shared" si="14"/>
        <v>-10.523568023759296</v>
      </c>
    </row>
    <row r="78" spans="4:12" x14ac:dyDescent="0.3">
      <c r="D78" s="6">
        <f t="shared" si="15"/>
        <v>77</v>
      </c>
      <c r="E78" s="6">
        <f t="shared" si="16"/>
        <v>0.76000000000000045</v>
      </c>
      <c r="F78" s="6">
        <f t="shared" si="17"/>
        <v>9.298579639021078</v>
      </c>
      <c r="G78" s="6">
        <f t="shared" si="9"/>
        <v>8.3208409403075905</v>
      </c>
      <c r="H78" s="6">
        <f t="shared" si="10"/>
        <v>11.679416141978797</v>
      </c>
      <c r="I78" s="6">
        <f t="shared" si="11"/>
        <v>6.7829700509047361</v>
      </c>
      <c r="J78" s="6">
        <f t="shared" si="12"/>
        <v>0.52615436808443394</v>
      </c>
      <c r="K78" s="6">
        <f t="shared" si="13"/>
        <v>1.2042328285622275</v>
      </c>
      <c r="L78" s="6">
        <f t="shared" si="14"/>
        <v>-10.509373591210183</v>
      </c>
    </row>
    <row r="79" spans="4:12" x14ac:dyDescent="0.3">
      <c r="D79" s="6">
        <f t="shared" si="15"/>
        <v>78</v>
      </c>
      <c r="E79" s="6">
        <f t="shared" si="16"/>
        <v>0.77000000000000046</v>
      </c>
      <c r="F79" s="6">
        <f t="shared" si="17"/>
        <v>9.4154340120822937</v>
      </c>
      <c r="G79" s="6">
        <f t="shared" si="9"/>
        <v>8.3881451721370777</v>
      </c>
      <c r="H79" s="6">
        <f t="shared" si="10"/>
        <v>11.667373813693175</v>
      </c>
      <c r="I79" s="6">
        <f t="shared" si="11"/>
        <v>6.6778763149926341</v>
      </c>
      <c r="J79" s="6">
        <f t="shared" si="12"/>
        <v>0.51984399908810142</v>
      </c>
      <c r="K79" s="6">
        <f t="shared" si="13"/>
        <v>1.1973864601640052</v>
      </c>
      <c r="L79" s="6">
        <f t="shared" si="14"/>
        <v>-10.495329775997899</v>
      </c>
    </row>
    <row r="80" spans="4:12" x14ac:dyDescent="0.3">
      <c r="D80" s="6">
        <f t="shared" si="15"/>
        <v>79</v>
      </c>
      <c r="E80" s="6">
        <f t="shared" si="16"/>
        <v>0.78000000000000047</v>
      </c>
      <c r="F80" s="6">
        <f t="shared" si="17"/>
        <v>9.5321676195422338</v>
      </c>
      <c r="G80" s="6">
        <f t="shared" si="9"/>
        <v>8.4543991687982043</v>
      </c>
      <c r="H80" s="6">
        <f t="shared" si="10"/>
        <v>11.655399949091535</v>
      </c>
      <c r="I80" s="6">
        <f t="shared" si="11"/>
        <v>6.5729230172326547</v>
      </c>
      <c r="J80" s="6">
        <f t="shared" si="12"/>
        <v>0.51348116228454344</v>
      </c>
      <c r="K80" s="6">
        <f t="shared" si="13"/>
        <v>1.1906181778463103</v>
      </c>
      <c r="L80" s="6">
        <f t="shared" si="14"/>
        <v>-10.481434842226207</v>
      </c>
    </row>
    <row r="81" spans="4:12" x14ac:dyDescent="0.3">
      <c r="D81" s="6">
        <f t="shared" si="15"/>
        <v>80</v>
      </c>
      <c r="E81" s="6">
        <f t="shared" si="16"/>
        <v>0.79000000000000048</v>
      </c>
      <c r="F81" s="6">
        <f t="shared" si="17"/>
        <v>9.6487811499420406</v>
      </c>
      <c r="G81" s="6">
        <f t="shared" si="9"/>
        <v>8.5196043272284196</v>
      </c>
      <c r="H81" s="6">
        <f t="shared" si="10"/>
        <v>11.643493767313073</v>
      </c>
      <c r="I81" s="6">
        <f t="shared" si="11"/>
        <v>6.4681086688103928</v>
      </c>
      <c r="J81" s="6">
        <f t="shared" si="12"/>
        <v>0.50706575625413608</v>
      </c>
      <c r="K81" s="6">
        <f t="shared" si="13"/>
        <v>1.1839280184985304</v>
      </c>
      <c r="L81" s="6">
        <f t="shared" si="14"/>
        <v>-10.467687051046108</v>
      </c>
    </row>
    <row r="82" spans="4:12" x14ac:dyDescent="0.3">
      <c r="D82" s="6">
        <f t="shared" si="15"/>
        <v>81</v>
      </c>
      <c r="E82" s="6">
        <f t="shared" si="16"/>
        <v>0.80000000000000049</v>
      </c>
      <c r="F82" s="6">
        <f t="shared" si="17"/>
        <v>9.765275284016095</v>
      </c>
      <c r="G82" s="6">
        <f t="shared" si="9"/>
        <v>8.5837620295639709</v>
      </c>
      <c r="H82" s="6">
        <f t="shared" si="10"/>
        <v>11.631654487128088</v>
      </c>
      <c r="I82" s="6">
        <f t="shared" si="11"/>
        <v>6.3634317982999313</v>
      </c>
      <c r="J82" s="6">
        <f t="shared" si="12"/>
        <v>0.50059769539718135</v>
      </c>
      <c r="K82" s="6">
        <f t="shared" si="13"/>
        <v>1.1773160248354204</v>
      </c>
      <c r="L82" s="6">
        <f t="shared" si="14"/>
        <v>-10.454084660301454</v>
      </c>
    </row>
    <row r="83" spans="4:12" x14ac:dyDescent="0.3">
      <c r="D83" s="6">
        <f t="shared" si="15"/>
        <v>82</v>
      </c>
      <c r="E83" s="6">
        <f t="shared" si="16"/>
        <v>0.8100000000000005</v>
      </c>
      <c r="F83" s="6">
        <f t="shared" si="17"/>
        <v>9.8816506946886182</v>
      </c>
      <c r="G83" s="6">
        <f t="shared" si="9"/>
        <v>8.6468736433139544</v>
      </c>
      <c r="H83" s="6">
        <f t="shared" si="10"/>
        <v>11.619881326879733</v>
      </c>
      <c r="I83" s="6">
        <f t="shared" si="11"/>
        <v>6.2588909516969169</v>
      </c>
      <c r="J83" s="6">
        <f t="shared" si="12"/>
        <v>0.49407691050980129</v>
      </c>
      <c r="K83" s="6">
        <f t="shared" si="13"/>
        <v>1.1707822451599541</v>
      </c>
      <c r="L83" s="6">
        <f t="shared" si="14"/>
        <v>-10.44062592418117</v>
      </c>
    </row>
    <row r="84" spans="4:12" x14ac:dyDescent="0.3">
      <c r="D84" s="6">
        <f t="shared" si="15"/>
        <v>83</v>
      </c>
      <c r="E84" s="6">
        <f t="shared" si="16"/>
        <v>0.82000000000000051</v>
      </c>
      <c r="F84" s="6">
        <f t="shared" si="17"/>
        <v>9.9979080470696733</v>
      </c>
      <c r="G84" s="6">
        <f t="shared" si="9"/>
        <v>8.708940521534716</v>
      </c>
      <c r="H84" s="6">
        <f t="shared" si="10"/>
        <v>11.608173504428134</v>
      </c>
      <c r="I84" s="6">
        <f t="shared" si="11"/>
        <v>6.1544846924551049</v>
      </c>
      <c r="J84" s="6">
        <f t="shared" si="12"/>
        <v>0.48750334936383144</v>
      </c>
      <c r="K84" s="6">
        <f t="shared" si="13"/>
        <v>1.1643267331184448</v>
      </c>
      <c r="L84" s="6">
        <f t="shared" si="14"/>
        <v>-10.42730909287841</v>
      </c>
    </row>
    <row r="85" spans="4:12" x14ac:dyDescent="0.3">
      <c r="D85" s="6">
        <f t="shared" si="15"/>
        <v>84</v>
      </c>
      <c r="E85" s="6">
        <f t="shared" si="16"/>
        <v>0.83000000000000052</v>
      </c>
      <c r="F85" s="6">
        <f t="shared" si="17"/>
        <v>10.11404799845061</v>
      </c>
      <c r="G85" s="6">
        <f t="shared" si="9"/>
        <v>8.769964003004624</v>
      </c>
      <c r="H85" s="6">
        <f t="shared" si="10"/>
        <v>11.59653023709695</v>
      </c>
      <c r="I85" s="6">
        <f t="shared" si="11"/>
        <v>6.0502116015263212</v>
      </c>
      <c r="J85" s="6">
        <f t="shared" si="12"/>
        <v>0.48087697728986956</v>
      </c>
      <c r="K85" s="6">
        <f t="shared" si="13"/>
        <v>1.1579495474478219</v>
      </c>
      <c r="L85" s="6">
        <f t="shared" si="14"/>
        <v>-10.414132412257203</v>
      </c>
    </row>
    <row r="86" spans="4:12" x14ac:dyDescent="0.3">
      <c r="D86" s="6">
        <f t="shared" si="15"/>
        <v>85</v>
      </c>
      <c r="E86" s="6">
        <f t="shared" si="16"/>
        <v>0.84000000000000052</v>
      </c>
      <c r="F86" s="6">
        <f t="shared" si="17"/>
        <v>10.230071198298953</v>
      </c>
      <c r="G86" s="6">
        <f t="shared" si="9"/>
        <v>8.8299454123992742</v>
      </c>
      <c r="H86" s="6">
        <f t="shared" si="10"/>
        <v>11.584950741622471</v>
      </c>
      <c r="I86" s="6">
        <f t="shared" si="11"/>
        <v>5.9460702774037495</v>
      </c>
      <c r="J86" s="6">
        <f t="shared" si="12"/>
        <v>0.47419777776257593</v>
      </c>
      <c r="K86" s="6">
        <f t="shared" si="13"/>
        <v>1.1516507517149641</v>
      </c>
      <c r="L86" s="6">
        <f t="shared" si="14"/>
        <v>-10.401094123526935</v>
      </c>
    </row>
    <row r="87" spans="4:12" x14ac:dyDescent="0.3">
      <c r="D87" s="6">
        <f t="shared" si="15"/>
        <v>86</v>
      </c>
      <c r="E87" s="6">
        <f t="shared" si="16"/>
        <v>0.85000000000000053</v>
      </c>
      <c r="F87" s="6">
        <f t="shared" si="17"/>
        <v>10.345978288252764</v>
      </c>
      <c r="G87" s="6">
        <f t="shared" si="9"/>
        <v>8.8888860604671347</v>
      </c>
      <c r="H87" s="6">
        <f t="shared" si="10"/>
        <v>11.573434234105321</v>
      </c>
      <c r="I87" s="6">
        <f t="shared" si="11"/>
        <v>5.8420593361684805</v>
      </c>
      <c r="J87" s="6">
        <f t="shared" si="12"/>
        <v>0.46746575298726883</v>
      </c>
      <c r="K87" s="6">
        <f t="shared" si="13"/>
        <v>1.1454304140480067</v>
      </c>
      <c r="L87" s="6">
        <f t="shared" si="14"/>
        <v>-10.388192462925227</v>
      </c>
    </row>
    <row r="88" spans="4:12" x14ac:dyDescent="0.3">
      <c r="D88" s="6">
        <f t="shared" si="15"/>
        <v>87</v>
      </c>
      <c r="E88" s="6">
        <f t="shared" si="16"/>
        <v>0.86000000000000054</v>
      </c>
      <c r="F88" s="6">
        <f t="shared" si="17"/>
        <v>10.46176990211452</v>
      </c>
      <c r="G88" s="6">
        <f t="shared" si="9"/>
        <v>8.9467872442056731</v>
      </c>
      <c r="H88" s="6">
        <f t="shared" si="10"/>
        <v>11.56197992996484</v>
      </c>
      <c r="I88" s="6">
        <f t="shared" si="11"/>
        <v>5.7381774115392279</v>
      </c>
      <c r="J88" s="6">
        <f t="shared" si="12"/>
        <v>0.46068092448679532</v>
      </c>
      <c r="K88" s="6">
        <f t="shared" si="13"/>
        <v>1.1392886068595411</v>
      </c>
      <c r="L88" s="6">
        <f t="shared" si="14"/>
        <v>-10.375425661409645</v>
      </c>
    </row>
    <row r="89" spans="4:12" x14ac:dyDescent="0.3">
      <c r="D89" s="6">
        <f t="shared" si="15"/>
        <v>88</v>
      </c>
      <c r="E89" s="6">
        <f t="shared" si="16"/>
        <v>0.87000000000000055</v>
      </c>
      <c r="F89" s="6">
        <f t="shared" si="17"/>
        <v>10.577446665844512</v>
      </c>
      <c r="G89" s="6">
        <f t="shared" si="9"/>
        <v>9.003650247037994</v>
      </c>
      <c r="H89" s="6">
        <f t="shared" si="10"/>
        <v>11.550587043896245</v>
      </c>
      <c r="I89" s="6">
        <f t="shared" si="11"/>
        <v>5.6344231549251313</v>
      </c>
      <c r="J89" s="6">
        <f t="shared" si="12"/>
        <v>0.45384333368760771</v>
      </c>
      <c r="K89" s="6">
        <f t="shared" si="13"/>
        <v>1.1332254065616645</v>
      </c>
      <c r="L89" s="6">
        <f t="shared" si="14"/>
        <v>-10.362791944358758</v>
      </c>
    </row>
    <row r="90" spans="4:12" x14ac:dyDescent="0.3">
      <c r="D90" s="6">
        <f t="shared" si="15"/>
        <v>89</v>
      </c>
      <c r="E90" s="6">
        <f t="shared" si="16"/>
        <v>0.88000000000000056</v>
      </c>
      <c r="F90" s="6">
        <f t="shared" si="17"/>
        <v>10.693009197553803</v>
      </c>
      <c r="G90" s="6">
        <f t="shared" si="9"/>
        <v>9.0594763389900272</v>
      </c>
      <c r="H90" s="6">
        <f t="shared" si="10"/>
        <v>11.539254789830629</v>
      </c>
      <c r="I90" s="6">
        <f t="shared" si="11"/>
        <v>5.5307952354815439</v>
      </c>
      <c r="J90" s="6">
        <f t="shared" si="12"/>
        <v>0.44695304250391138</v>
      </c>
      <c r="K90" s="6">
        <f t="shared" si="13"/>
        <v>1.1272408932728355</v>
      </c>
      <c r="L90" s="6">
        <f t="shared" si="14"/>
        <v>-10.350289531283057</v>
      </c>
    </row>
    <row r="91" spans="4:12" x14ac:dyDescent="0.3">
      <c r="D91" s="6">
        <f t="shared" si="15"/>
        <v>90</v>
      </c>
      <c r="E91" s="6">
        <f t="shared" si="16"/>
        <v>0.89000000000000057</v>
      </c>
      <c r="F91" s="6">
        <f t="shared" si="17"/>
        <v>10.808458107496772</v>
      </c>
      <c r="G91" s="6">
        <f t="shared" si="9"/>
        <v>9.114266776868277</v>
      </c>
      <c r="H91" s="6">
        <f t="shared" si="10"/>
        <v>11.527982380897901</v>
      </c>
      <c r="I91" s="6">
        <f t="shared" si="11"/>
        <v>5.4272923401687132</v>
      </c>
      <c r="J91" s="6">
        <f t="shared" si="12"/>
        <v>0.4400101339186967</v>
      </c>
      <c r="K91" s="6">
        <f t="shared" si="13"/>
        <v>1.1213351505165157</v>
      </c>
      <c r="L91" s="6">
        <f t="shared" si="14"/>
        <v>-10.337916635546263</v>
      </c>
    </row>
    <row r="92" spans="4:12" x14ac:dyDescent="0.3">
      <c r="D92" s="6">
        <f t="shared" si="15"/>
        <v>91</v>
      </c>
      <c r="E92" s="6">
        <f t="shared" si="16"/>
        <v>0.90000000000000058</v>
      </c>
      <c r="F92" s="6">
        <f t="shared" si="17"/>
        <v>10.923793998063278</v>
      </c>
      <c r="G92" s="6">
        <f t="shared" si="9"/>
        <v>9.168022804438186</v>
      </c>
      <c r="H92" s="6">
        <f t="shared" si="10"/>
        <v>11.516769029392735</v>
      </c>
      <c r="I92" s="6">
        <f t="shared" si="11"/>
        <v>5.323913173813251</v>
      </c>
      <c r="J92" s="6">
        <f t="shared" si="12"/>
        <v>0.43301471256041096</v>
      </c>
      <c r="K92" s="6">
        <f t="shared" si="13"/>
        <v>1.1155082649116006</v>
      </c>
      <c r="L92" s="6">
        <f t="shared" si="14"/>
        <v>-10.325671464097564</v>
      </c>
    </row>
    <row r="93" spans="4:12" x14ac:dyDescent="0.3">
      <c r="D93" s="6">
        <f t="shared" si="15"/>
        <v>92</v>
      </c>
      <c r="E93" s="6">
        <f t="shared" si="16"/>
        <v>0.91000000000000059</v>
      </c>
      <c r="F93" s="6">
        <f t="shared" si="17"/>
        <v>11.039017463770451</v>
      </c>
      <c r="G93" s="6">
        <f t="shared" si="9"/>
        <v>9.2207456526031137</v>
      </c>
      <c r="H93" s="6">
        <f t="shared" si="10"/>
        <v>11.505613946743619</v>
      </c>
      <c r="I93" s="6">
        <f t="shared" si="11"/>
        <v>5.2206564591722753</v>
      </c>
      <c r="J93" s="6">
        <f t="shared" si="12"/>
        <v>0.42596690527396863</v>
      </c>
      <c r="K93" s="6">
        <f t="shared" si="13"/>
        <v>1.10976032585466</v>
      </c>
      <c r="L93" s="6">
        <f t="shared" si="14"/>
        <v>-10.313552217215321</v>
      </c>
    </row>
    <row r="94" spans="4:12" x14ac:dyDescent="0.3">
      <c r="D94" s="6">
        <f t="shared" si="15"/>
        <v>93</v>
      </c>
      <c r="E94" s="6">
        <f t="shared" si="16"/>
        <v>0.9200000000000006</v>
      </c>
      <c r="F94" s="6">
        <f t="shared" si="17"/>
        <v>11.154129091254179</v>
      </c>
      <c r="G94" s="6">
        <f t="shared" si="9"/>
        <v>9.2724365395839765</v>
      </c>
      <c r="H94" s="6">
        <f t="shared" si="10"/>
        <v>11.494516343485072</v>
      </c>
      <c r="I94" s="6">
        <f t="shared" si="11"/>
        <v>5.1175209370001218</v>
      </c>
      <c r="J94" s="6">
        <f t="shared" si="12"/>
        <v>0.41886686168474602</v>
      </c>
      <c r="K94" s="6">
        <f t="shared" si="13"/>
        <v>1.1040914251940301</v>
      </c>
      <c r="L94" s="6">
        <f t="shared" si="14"/>
        <v>-10.301557088262806</v>
      </c>
    </row>
    <row r="95" spans="4:12" x14ac:dyDescent="0.3">
      <c r="D95" s="6">
        <f t="shared" si="15"/>
        <v>94</v>
      </c>
      <c r="E95" s="6">
        <f t="shared" si="16"/>
        <v>0.9300000000000006</v>
      </c>
      <c r="F95" s="6">
        <f t="shared" si="17"/>
        <v>11.269129459260288</v>
      </c>
      <c r="G95" s="6">
        <f t="shared" si="9"/>
        <v>9.3230966710995649</v>
      </c>
      <c r="H95" s="6">
        <f t="shared" si="10"/>
        <v>11.483475429233133</v>
      </c>
      <c r="I95" s="6">
        <f t="shared" si="11"/>
        <v>5.0145053661174934</v>
      </c>
      <c r="J95" s="6">
        <f t="shared" si="12"/>
        <v>0.41171475475415298</v>
      </c>
      <c r="K95" s="6">
        <f t="shared" si="13"/>
        <v>1.0985016568958197</v>
      </c>
      <c r="L95" s="6">
        <f t="shared" si="14"/>
        <v>-10.289684263456547</v>
      </c>
    </row>
    <row r="96" spans="4:12" x14ac:dyDescent="0.3">
      <c r="D96" s="6">
        <f t="shared" si="15"/>
        <v>95</v>
      </c>
      <c r="E96" s="6">
        <f t="shared" si="16"/>
        <v>0.94000000000000061</v>
      </c>
      <c r="F96" s="6">
        <f t="shared" si="17"/>
        <v>11.384019138635464</v>
      </c>
      <c r="G96" s="6">
        <f t="shared" si="9"/>
        <v>9.372727240547567</v>
      </c>
      <c r="H96" s="6">
        <f t="shared" si="10"/>
        <v>11.472490412664175</v>
      </c>
      <c r="I96" s="6">
        <f t="shared" si="11"/>
        <v>4.9116085234829283</v>
      </c>
      <c r="J96" s="6">
        <f t="shared" si="12"/>
        <v>0.40451078132532231</v>
      </c>
      <c r="K96" s="6">
        <f t="shared" si="13"/>
        <v>1.0929911167019244</v>
      </c>
      <c r="L96" s="6">
        <f t="shared" si="14"/>
        <v>-10.277931921647834</v>
      </c>
    </row>
    <row r="97" spans="4:12" x14ac:dyDescent="0.3">
      <c r="D97" s="6">
        <f t="shared" si="15"/>
        <v>96</v>
      </c>
      <c r="E97" s="6">
        <f t="shared" si="16"/>
        <v>0.95000000000000062</v>
      </c>
      <c r="F97" s="6">
        <f t="shared" si="17"/>
        <v>11.498798692317941</v>
      </c>
      <c r="G97" s="6">
        <f t="shared" si="9"/>
        <v>9.4213294291863132</v>
      </c>
      <c r="H97" s="6">
        <f t="shared" si="10"/>
        <v>11.461560501497155</v>
      </c>
      <c r="I97" s="6">
        <f t="shared" si="11"/>
        <v>4.8088292042664502</v>
      </c>
      <c r="J97" s="6">
        <f t="shared" si="12"/>
        <v>0.3972551626574109</v>
      </c>
      <c r="K97" s="6">
        <f t="shared" si="13"/>
        <v>1.0875599017801603</v>
      </c>
      <c r="L97" s="6">
        <f t="shared" si="14"/>
        <v>-10.266298234117984</v>
      </c>
    </row>
    <row r="98" spans="4:12" x14ac:dyDescent="0.3">
      <c r="D98" s="6">
        <f t="shared" si="15"/>
        <v>97</v>
      </c>
      <c r="E98" s="6">
        <f t="shared" si="16"/>
        <v>0.96000000000000063</v>
      </c>
      <c r="F98" s="6">
        <f t="shared" si="17"/>
        <v>11.613468675328003</v>
      </c>
      <c r="G98" s="6">
        <f t="shared" si="9"/>
        <v>9.4689044063172716</v>
      </c>
      <c r="H98" s="6">
        <f t="shared" si="10"/>
        <v>11.450684902479354</v>
      </c>
      <c r="I98" s="6">
        <f t="shared" si="11"/>
        <v>4.7061662219252707</v>
      </c>
      <c r="J98" s="6">
        <f t="shared" si="12"/>
        <v>0.38994814494695951</v>
      </c>
      <c r="K98" s="6">
        <f t="shared" si="13"/>
        <v>1.0822081103666554</v>
      </c>
      <c r="L98" s="6">
        <f t="shared" si="14"/>
        <v>-10.254781364387938</v>
      </c>
    </row>
    <row r="99" spans="4:12" x14ac:dyDescent="0.3">
      <c r="D99" s="6">
        <f t="shared" si="15"/>
        <v>98</v>
      </c>
      <c r="E99" s="6">
        <f t="shared" si="16"/>
        <v>0.97000000000000064</v>
      </c>
      <c r="F99" s="6">
        <f t="shared" si="17"/>
        <v>11.728029634758315</v>
      </c>
      <c r="G99" s="6">
        <f t="shared" si="9"/>
        <v>9.5154533294683059</v>
      </c>
      <c r="H99" s="6">
        <f t="shared" si="10"/>
        <v>11.439862821375687</v>
      </c>
      <c r="I99" s="6">
        <f t="shared" si="11"/>
        <v>4.6036184082813909</v>
      </c>
      <c r="J99" s="6">
        <f t="shared" si="12"/>
        <v>0.38258999983471581</v>
      </c>
      <c r="K99" s="6">
        <f t="shared" si="13"/>
        <v>1.0769358414006645</v>
      </c>
      <c r="L99" s="6">
        <f t="shared" si="14"/>
        <v>-10.243379468042775</v>
      </c>
    </row>
    <row r="100" spans="4:12" x14ac:dyDescent="0.3">
      <c r="D100" s="6">
        <f t="shared" si="15"/>
        <v>99</v>
      </c>
      <c r="E100" s="6">
        <f t="shared" si="16"/>
        <v>0.98000000000000065</v>
      </c>
      <c r="F100" s="6">
        <f t="shared" si="17"/>
        <v>11.842482109764141</v>
      </c>
      <c r="G100" s="6">
        <f t="shared" si="9"/>
        <v>9.5609773445777169</v>
      </c>
      <c r="H100" s="6">
        <f t="shared" si="10"/>
        <v>11.429093462961681</v>
      </c>
      <c r="I100" s="6">
        <f t="shared" si="11"/>
        <v>4.5011846136009632</v>
      </c>
      <c r="J100" s="6">
        <f t="shared" si="12"/>
        <v>0.37518102489628591</v>
      </c>
      <c r="K100" s="6">
        <f t="shared" si="13"/>
        <v>1.0717431941520046</v>
      </c>
      <c r="L100" s="6">
        <f t="shared" si="14"/>
        <v>-10.232090692571733</v>
      </c>
    </row>
    <row r="101" spans="4:12" x14ac:dyDescent="0.3">
      <c r="D101" s="6">
        <f t="shared" si="15"/>
        <v>100</v>
      </c>
      <c r="E101" s="6">
        <f t="shared" si="16"/>
        <v>0.99000000000000066</v>
      </c>
      <c r="F101" s="6">
        <f t="shared" si="17"/>
        <v>11.956826631553465</v>
      </c>
      <c r="G101" s="6">
        <f t="shared" si="9"/>
        <v>9.6054775861790986</v>
      </c>
      <c r="H101" s="6">
        <f t="shared" si="10"/>
        <v>11.418376031020161</v>
      </c>
      <c r="I101" s="6">
        <f t="shared" si="11"/>
        <v>4.3988637066752458</v>
      </c>
      <c r="J101" s="6">
        <f t="shared" si="12"/>
        <v>0.3677215441149439</v>
      </c>
      <c r="K101" s="6">
        <f t="shared" si="13"/>
        <v>1.06663026784133</v>
      </c>
      <c r="L101" s="6">
        <f t="shared" si="14"/>
        <v>-10.220913177224322</v>
      </c>
    </row>
    <row r="102" spans="4:12" x14ac:dyDescent="0.3">
      <c r="D102" s="6">
        <f t="shared" si="15"/>
        <v>101</v>
      </c>
      <c r="E102" s="6">
        <f t="shared" si="16"/>
        <v>1.0000000000000007</v>
      </c>
      <c r="F102" s="6">
        <f t="shared" si="17"/>
        <v>12.071063723377058</v>
      </c>
      <c r="G102" s="6">
        <f t="shared" si="9"/>
        <v>9.6489551775869895</v>
      </c>
      <c r="H102" s="6">
        <f t="shared" si="10"/>
        <v>11.407709728341748</v>
      </c>
      <c r="I102" s="6">
        <f t="shared" si="11"/>
        <v>4.2966545749030027</v>
      </c>
      <c r="J102" s="6">
        <f t="shared" si="12"/>
        <v>0.36021190833489874</v>
      </c>
      <c r="K102" s="6">
        <f t="shared" si="13"/>
        <v>1.0615971612534949</v>
      </c>
      <c r="L102" s="6">
        <f t="shared" si="14"/>
        <v>-10.209845052883102</v>
      </c>
    </row>
    <row r="103" spans="4:12" x14ac:dyDescent="0.3">
      <c r="D103" s="6">
        <f t="shared" si="15"/>
        <v>102</v>
      </c>
      <c r="E103" s="6">
        <f t="shared" si="16"/>
        <v>1.0100000000000007</v>
      </c>
      <c r="F103" s="6">
        <f t="shared" si="17"/>
        <v>12.185193900518538</v>
      </c>
      <c r="G103" s="6">
        <f t="shared" si="9"/>
        <v>9.6914112310833751</v>
      </c>
      <c r="H103" s="6">
        <f t="shared" si="10"/>
        <v>11.397093756729213</v>
      </c>
      <c r="I103" s="6">
        <f t="shared" si="11"/>
        <v>4.1945561243741718</v>
      </c>
      <c r="J103" s="6">
        <f t="shared" si="12"/>
        <v>0.35265249569329105</v>
      </c>
      <c r="K103" s="6">
        <f t="shared" si="13"/>
        <v>1.056643972344294</v>
      </c>
      <c r="L103" s="6">
        <f t="shared" si="14"/>
        <v>-10.198884441953716</v>
      </c>
    </row>
    <row r="104" spans="4:12" x14ac:dyDescent="0.3">
      <c r="D104" s="6">
        <f t="shared" si="15"/>
        <v>103</v>
      </c>
      <c r="E104" s="6">
        <f t="shared" si="16"/>
        <v>1.0200000000000007</v>
      </c>
      <c r="F104" s="6">
        <f t="shared" si="17"/>
        <v>12.299217670284447</v>
      </c>
      <c r="G104" s="6">
        <f t="shared" si="9"/>
        <v>9.7328468481050194</v>
      </c>
      <c r="H104" s="6">
        <f t="shared" si="10"/>
        <v>11.38652731700577</v>
      </c>
      <c r="I104" s="6">
        <f t="shared" si="11"/>
        <v>4.0925672799546344</v>
      </c>
      <c r="J104" s="6">
        <f t="shared" si="12"/>
        <v>0.34504371202917072</v>
      </c>
      <c r="K104" s="6">
        <f t="shared" si="13"/>
        <v>1.0517707978408792</v>
      </c>
      <c r="L104" s="6">
        <f t="shared" si="14"/>
        <v>-10.188029458272734</v>
      </c>
    </row>
    <row r="105" spans="4:12" x14ac:dyDescent="0.3">
      <c r="D105" s="6">
        <f t="shared" si="15"/>
        <v>104</v>
      </c>
      <c r="E105" s="6">
        <f t="shared" si="16"/>
        <v>1.0300000000000007</v>
      </c>
      <c r="F105" s="6">
        <f t="shared" si="17"/>
        <v>12.413135531994397</v>
      </c>
      <c r="G105" s="6">
        <f t="shared" si="9"/>
        <v>9.7732631194316522</v>
      </c>
      <c r="H105" s="6">
        <f t="shared" si="10"/>
        <v>11.376009609027362</v>
      </c>
      <c r="I105" s="6">
        <f t="shared" si="11"/>
        <v>3.9906869853719069</v>
      </c>
      <c r="J105" s="6">
        <f t="shared" si="12"/>
        <v>0.33738599126769242</v>
      </c>
      <c r="K105" s="6">
        <f t="shared" si="13"/>
        <v>1.0469777328362051</v>
      </c>
      <c r="L105" s="6">
        <f t="shared" si="14"/>
        <v>-10.177278207033869</v>
      </c>
    </row>
    <row r="106" spans="4:12" x14ac:dyDescent="0.3">
      <c r="D106" s="6">
        <f t="shared" si="15"/>
        <v>105</v>
      </c>
      <c r="E106" s="6">
        <f t="shared" si="16"/>
        <v>1.0400000000000007</v>
      </c>
      <c r="F106" s="6">
        <f t="shared" si="17"/>
        <v>12.526947976971314</v>
      </c>
      <c r="G106" s="6">
        <f t="shared" si="9"/>
        <v>9.8126611253750209</v>
      </c>
      <c r="H106" s="6">
        <f t="shared" si="10"/>
        <v>11.365539831699</v>
      </c>
      <c r="I106" s="6">
        <f t="shared" si="11"/>
        <v>3.8889142033015682</v>
      </c>
      <c r="J106" s="6">
        <f t="shared" si="12"/>
        <v>0.32967979577775469</v>
      </c>
      <c r="K106" s="6">
        <f t="shared" si="13"/>
        <v>1.042264870377869</v>
      </c>
      <c r="L106" s="6">
        <f t="shared" si="14"/>
        <v>-10.166628784733128</v>
      </c>
    </row>
    <row r="107" spans="4:12" x14ac:dyDescent="0.3">
      <c r="D107" s="6">
        <f t="shared" si="15"/>
        <v>106</v>
      </c>
      <c r="E107" s="6">
        <f t="shared" si="16"/>
        <v>1.0500000000000007</v>
      </c>
      <c r="F107" s="6">
        <f t="shared" si="17"/>
        <v>12.640655488531824</v>
      </c>
      <c r="G107" s="6">
        <f t="shared" si="9"/>
        <v>9.8510419359687997</v>
      </c>
      <c r="H107" s="6">
        <f t="shared" si="10"/>
        <v>11.355117182995221</v>
      </c>
      <c r="I107" s="6">
        <f t="shared" si="11"/>
        <v>3.7872479154542371</v>
      </c>
      <c r="J107" s="6">
        <f t="shared" si="12"/>
        <v>0.32192561670130693</v>
      </c>
      <c r="K107" s="6">
        <f t="shared" si="13"/>
        <v>1.0376323010517545</v>
      </c>
      <c r="L107" s="6">
        <f t="shared" si="14"/>
        <v>-10.156079279133397</v>
      </c>
    </row>
    <row r="108" spans="4:12" x14ac:dyDescent="0.3">
      <c r="D108" s="6">
        <f t="shared" si="15"/>
        <v>107</v>
      </c>
      <c r="E108" s="6">
        <f t="shared" si="16"/>
        <v>1.0600000000000007</v>
      </c>
      <c r="F108" s="6">
        <f t="shared" si="17"/>
        <v>12.754258541976828</v>
      </c>
      <c r="G108" s="6">
        <f t="shared" si="9"/>
        <v>9.8884066111593842</v>
      </c>
      <c r="H108" s="6">
        <f t="shared" si="10"/>
        <v>11.344740859984704</v>
      </c>
      <c r="I108" s="6">
        <f t="shared" si="11"/>
        <v>3.6856871226629031</v>
      </c>
      <c r="J108" s="6">
        <f t="shared" si="12"/>
        <v>0.31412397425255123</v>
      </c>
      <c r="K108" s="6">
        <f t="shared" si="13"/>
        <v>1.0330801125609106</v>
      </c>
      <c r="L108" s="6">
        <f t="shared" si="14"/>
        <v>-10.145627769249021</v>
      </c>
    </row>
    <row r="109" spans="4:12" x14ac:dyDescent="0.3">
      <c r="D109" s="6">
        <f t="shared" si="15"/>
        <v>108</v>
      </c>
      <c r="E109" s="6">
        <f t="shared" si="16"/>
        <v>1.0700000000000007</v>
      </c>
      <c r="F109" s="6">
        <f t="shared" si="17"/>
        <v>12.867757604582302</v>
      </c>
      <c r="G109" s="6">
        <f t="shared" si="9"/>
        <v>9.9247562009975514</v>
      </c>
      <c r="H109" s="6">
        <f t="shared" si="10"/>
        <v>11.334410058859095</v>
      </c>
      <c r="I109" s="6">
        <f t="shared" si="11"/>
        <v>3.584230844970413</v>
      </c>
      <c r="J109" s="6">
        <f t="shared" si="12"/>
        <v>0.30627541798527858</v>
      </c>
      <c r="K109" s="6">
        <f t="shared" si="13"/>
        <v>1.0286083893001359</v>
      </c>
      <c r="L109" s="6">
        <f t="shared" si="14"/>
        <v>-10.135272325350826</v>
      </c>
    </row>
    <row r="110" spans="4:12" x14ac:dyDescent="0.3">
      <c r="D110" s="6">
        <f t="shared" si="15"/>
        <v>109</v>
      </c>
      <c r="E110" s="6">
        <f t="shared" si="16"/>
        <v>1.0800000000000007</v>
      </c>
      <c r="F110" s="6">
        <f t="shared" si="17"/>
        <v>12.981153135590358</v>
      </c>
      <c r="G110" s="6">
        <f t="shared" si="9"/>
        <v>9.9600917458309883</v>
      </c>
      <c r="H110" s="6">
        <f t="shared" si="10"/>
        <v>11.324123974966094</v>
      </c>
      <c r="I110" s="6">
        <f t="shared" si="11"/>
        <v>3.4828781217169049</v>
      </c>
      <c r="J110" s="6">
        <f t="shared" si="12"/>
        <v>0.29838052702659529</v>
      </c>
      <c r="K110" s="6">
        <f t="shared" si="13"/>
        <v>1.0242172119267665</v>
      </c>
      <c r="L110" s="6">
        <f t="shared" si="14"/>
        <v>-10.125011008992093</v>
      </c>
    </row>
    <row r="111" spans="4:12" x14ac:dyDescent="0.3">
      <c r="D111" s="6">
        <f t="shared" si="15"/>
        <v>110</v>
      </c>
      <c r="E111" s="6">
        <f t="shared" si="16"/>
        <v>1.0900000000000007</v>
      </c>
      <c r="F111" s="6">
        <f t="shared" si="17"/>
        <v>13.094445586200614</v>
      </c>
      <c r="G111" s="6">
        <f t="shared" si="9"/>
        <v>9.9944142764977073</v>
      </c>
      <c r="H111" s="6">
        <f t="shared" si="10"/>
        <v>11.313881802846826</v>
      </c>
      <c r="I111" s="6">
        <f t="shared" si="11"/>
        <v>3.3816280116269839</v>
      </c>
      <c r="J111" s="6">
        <f t="shared" si="12"/>
        <v>0.29043991027532473</v>
      </c>
      <c r="K111" s="6">
        <f t="shared" si="13"/>
        <v>1.0199066569281978</v>
      </c>
      <c r="L111" s="6">
        <f t="shared" si="14"/>
        <v>-10.11484187305593</v>
      </c>
    </row>
    <row r="112" spans="4:12" x14ac:dyDescent="0.3">
      <c r="D112" s="6">
        <f t="shared" si="15"/>
        <v>111</v>
      </c>
      <c r="E112" s="6">
        <f t="shared" si="16"/>
        <v>1.1000000000000008</v>
      </c>
      <c r="F112" s="6">
        <f t="shared" si="17"/>
        <v>13.207635399561928</v>
      </c>
      <c r="G112" s="6">
        <f t="shared" si="9"/>
        <v>10.027724814520324</v>
      </c>
      <c r="H112" s="6">
        <f t="shared" si="10"/>
        <v>11.303682736277544</v>
      </c>
      <c r="I112" s="6">
        <f t="shared" si="11"/>
        <v>3.2804795928964245</v>
      </c>
      <c r="J112" s="6">
        <f t="shared" si="12"/>
        <v>0.28245420656340209</v>
      </c>
      <c r="K112" s="6">
        <f t="shared" si="13"/>
        <v>1.0156767961866986</v>
      </c>
      <c r="L112" s="6">
        <f t="shared" si="14"/>
        <v>-10.104762961824434</v>
      </c>
    </row>
    <row r="113" spans="4:12" x14ac:dyDescent="0.3">
      <c r="D113" s="6">
        <f t="shared" si="15"/>
        <v>112</v>
      </c>
      <c r="E113" s="6">
        <f t="shared" si="16"/>
        <v>1.1100000000000008</v>
      </c>
      <c r="F113" s="6">
        <f t="shared" si="17"/>
        <v>13.320723010764512</v>
      </c>
      <c r="G113" s="6">
        <f t="shared" si="9"/>
        <v>10.060024372301196</v>
      </c>
      <c r="H113" s="6">
        <f t="shared" si="10"/>
        <v>11.293525968315677</v>
      </c>
      <c r="I113" s="6">
        <f t="shared" si="11"/>
        <v>3.17943196327818</v>
      </c>
      <c r="J113" s="6">
        <f t="shared" si="12"/>
        <v>0.27442408477862423</v>
      </c>
      <c r="K113" s="6">
        <f t="shared" si="13"/>
        <v>1.0115276965421078</v>
      </c>
      <c r="L113" s="6">
        <f t="shared" si="14"/>
        <v>-10.094772311070072</v>
      </c>
    </row>
    <row r="114" spans="4:12" x14ac:dyDescent="0.3">
      <c r="D114" s="6">
        <f t="shared" si="15"/>
        <v>113</v>
      </c>
      <c r="E114" s="6">
        <f t="shared" si="16"/>
        <v>1.1200000000000008</v>
      </c>
      <c r="F114" s="6">
        <f t="shared" si="17"/>
        <v>13.433708846832497</v>
      </c>
      <c r="G114" s="6">
        <f t="shared" si="9"/>
        <v>10.091313953318425</v>
      </c>
      <c r="H114" s="6">
        <f t="shared" si="10"/>
        <v>11.283410691350257</v>
      </c>
      <c r="I114" s="6">
        <f t="shared" si="11"/>
        <v>3.0784842401674792</v>
      </c>
      <c r="J114" s="6">
        <f t="shared" si="12"/>
        <v>0.26635024394716772</v>
      </c>
      <c r="K114" s="6">
        <f t="shared" si="13"/>
        <v>1.0074594193530406</v>
      </c>
      <c r="L114" s="6">
        <f t="shared" si="14"/>
        <v>-10.084867948169622</v>
      </c>
    </row>
    <row r="115" spans="4:12" x14ac:dyDescent="0.3">
      <c r="D115" s="6">
        <f t="shared" si="15"/>
        <v>114</v>
      </c>
      <c r="E115" s="6">
        <f t="shared" si="16"/>
        <v>1.1300000000000008</v>
      </c>
      <c r="F115" s="6">
        <f t="shared" si="17"/>
        <v>13.546593326716968</v>
      </c>
      <c r="G115" s="6">
        <f t="shared" si="9"/>
        <v>10.121594552322691</v>
      </c>
      <c r="H115" s="6">
        <f t="shared" si="10"/>
        <v>11.273336097156726</v>
      </c>
      <c r="I115" s="6">
        <f t="shared" si="11"/>
        <v>2.9776355606857829</v>
      </c>
      <c r="J115" s="6">
        <f t="shared" si="12"/>
        <v>0.25823341327435023</v>
      </c>
      <c r="K115" s="6">
        <f t="shared" si="13"/>
        <v>1.0034720200572393</v>
      </c>
      <c r="L115" s="6">
        <f t="shared" si="14"/>
        <v>-10.075047892240988</v>
      </c>
    </row>
    <row r="116" spans="4:12" x14ac:dyDescent="0.3">
      <c r="D116" s="6">
        <f t="shared" si="15"/>
        <v>115</v>
      </c>
      <c r="E116" s="6">
        <f t="shared" si="16"/>
        <v>1.1400000000000008</v>
      </c>
      <c r="F116" s="6">
        <f t="shared" si="17"/>
        <v>13.659376861289539</v>
      </c>
      <c r="G116" s="6">
        <f t="shared" si="9"/>
        <v>10.150867155534936</v>
      </c>
      <c r="H116" s="6">
        <f t="shared" si="10"/>
        <v>11.263301376956154</v>
      </c>
      <c r="I116" s="6">
        <f t="shared" si="11"/>
        <v>2.8768850817633731</v>
      </c>
      <c r="J116" s="6">
        <f t="shared" si="12"/>
        <v>0.25007435214217805</v>
      </c>
      <c r="K116" s="6">
        <f t="shared" si="13"/>
        <v>0.99956554773175899</v>
      </c>
      <c r="L116" s="6">
        <f t="shared" si="14"/>
        <v>-10.065310154303202</v>
      </c>
    </row>
    <row r="117" spans="4:12" x14ac:dyDescent="0.3">
      <c r="D117" s="6">
        <f t="shared" si="15"/>
        <v>116</v>
      </c>
      <c r="E117" s="6">
        <f t="shared" si="16"/>
        <v>1.1500000000000008</v>
      </c>
      <c r="F117" s="6">
        <f t="shared" si="17"/>
        <v>13.772059853336488</v>
      </c>
      <c r="G117" s="6">
        <f t="shared" si="9"/>
        <v>10.179132740844855</v>
      </c>
      <c r="H117" s="6">
        <f t="shared" si="10"/>
        <v>11.253305721478837</v>
      </c>
      <c r="I117" s="6">
        <f t="shared" si="11"/>
        <v>2.776231980220341</v>
      </c>
      <c r="J117" s="6">
        <f t="shared" si="12"/>
        <v>0.24187385006230469</v>
      </c>
      <c r="K117" s="6">
        <f t="shared" si="13"/>
        <v>0.99574004465367616</v>
      </c>
      <c r="L117" s="6">
        <f t="shared" si="14"/>
        <v>-10.055652737459823</v>
      </c>
    </row>
    <row r="118" spans="4:12" x14ac:dyDescent="0.3">
      <c r="D118" s="6">
        <f t="shared" si="15"/>
        <v>117</v>
      </c>
      <c r="E118" s="6">
        <f t="shared" si="16"/>
        <v>1.1600000000000008</v>
      </c>
      <c r="F118" s="6">
        <f t="shared" si="17"/>
        <v>13.88464269755351</v>
      </c>
      <c r="G118" s="6">
        <f t="shared" si="9"/>
        <v>10.206392278010185</v>
      </c>
      <c r="H118" s="6">
        <f t="shared" si="10"/>
        <v>11.2433483210323</v>
      </c>
      <c r="I118" s="6">
        <f t="shared" si="11"/>
        <v>2.6756754528457427</v>
      </c>
      <c r="J118" s="6">
        <f t="shared" si="12"/>
        <v>0.23363272658310882</v>
      </c>
      <c r="K118" s="6">
        <f t="shared" si="13"/>
        <v>0.9919955458620533</v>
      </c>
      <c r="L118" s="6">
        <f t="shared" si="14"/>
        <v>-10.046073637105971</v>
      </c>
    </row>
    <row r="119" spans="4:12" x14ac:dyDescent="0.3">
      <c r="D119" s="6">
        <f t="shared" si="15"/>
        <v>118</v>
      </c>
      <c r="E119" s="6">
        <f t="shared" si="16"/>
        <v>1.1700000000000008</v>
      </c>
      <c r="F119" s="6">
        <f t="shared" si="17"/>
        <v>13.997125780541126</v>
      </c>
      <c r="G119" s="6">
        <f t="shared" si="9"/>
        <v>10.232646728856787</v>
      </c>
      <c r="H119" s="6">
        <f t="shared" si="10"/>
        <v>11.23342836557368</v>
      </c>
      <c r="I119" s="6">
        <f t="shared" si="11"/>
        <v>2.575214716474683</v>
      </c>
      <c r="J119" s="6">
        <f t="shared" si="12"/>
        <v>0.22535183114970148</v>
      </c>
      <c r="K119" s="6">
        <f t="shared" si="13"/>
        <v>0.9883320787219082</v>
      </c>
      <c r="L119" s="6">
        <f t="shared" si="14"/>
        <v>-10.036570841159113</v>
      </c>
    </row>
    <row r="120" spans="4:12" x14ac:dyDescent="0.3">
      <c r="D120" s="6">
        <f t="shared" si="15"/>
        <v>119</v>
      </c>
      <c r="E120" s="6">
        <f t="shared" si="16"/>
        <v>1.1800000000000008</v>
      </c>
      <c r="F120" s="6">
        <f t="shared" si="17"/>
        <v>14.109509480800797</v>
      </c>
      <c r="G120" s="6">
        <f t="shared" si="9"/>
        <v>10.257897047479476</v>
      </c>
      <c r="H120" s="6">
        <f t="shared" si="10"/>
        <v>11.22354504478646</v>
      </c>
      <c r="I120" s="6">
        <f t="shared" si="11"/>
        <v>2.4748490080630918</v>
      </c>
      <c r="J120" s="6">
        <f t="shared" si="12"/>
        <v>0.21703204291577508</v>
      </c>
      <c r="K120" s="6">
        <f t="shared" si="13"/>
        <v>0.9847496624909533</v>
      </c>
      <c r="L120" s="6">
        <f t="shared" si="14"/>
        <v>-10.027142330313744</v>
      </c>
    </row>
    <row r="121" spans="4:12" x14ac:dyDescent="0.3">
      <c r="D121" s="6">
        <f t="shared" si="15"/>
        <v>120</v>
      </c>
      <c r="E121" s="6">
        <f t="shared" si="16"/>
        <v>1.1900000000000008</v>
      </c>
      <c r="F121" s="6">
        <f t="shared" si="17"/>
        <v>14.221794168731787</v>
      </c>
      <c r="G121" s="6">
        <f t="shared" si="9"/>
        <v>10.282144180443591</v>
      </c>
      <c r="H121" s="6">
        <f t="shared" si="10"/>
        <v>11.213697548161552</v>
      </c>
      <c r="I121" s="6">
        <f t="shared" si="11"/>
        <v>2.3745775847599542</v>
      </c>
      <c r="J121" s="6">
        <f t="shared" si="12"/>
        <v>0.20867427050632348</v>
      </c>
      <c r="K121" s="6">
        <f t="shared" si="13"/>
        <v>0.98124830788989548</v>
      </c>
      <c r="L121" s="6">
        <f t="shared" si="14"/>
        <v>-10.017786078319991</v>
      </c>
    </row>
    <row r="122" spans="4:12" x14ac:dyDescent="0.3">
      <c r="D122" s="6">
        <f t="shared" si="15"/>
        <v>121</v>
      </c>
      <c r="E122" s="6">
        <f t="shared" si="16"/>
        <v>1.2000000000000008</v>
      </c>
      <c r="F122" s="6">
        <f t="shared" si="17"/>
        <v>14.333980206628796</v>
      </c>
      <c r="G122" s="6">
        <f t="shared" si="9"/>
        <v>10.305389066987274</v>
      </c>
      <c r="H122" s="6">
        <f t="shared" si="10"/>
        <v>11.203885065082652</v>
      </c>
      <c r="I122" s="6">
        <f t="shared" si="11"/>
        <v>2.2743997239767544</v>
      </c>
      <c r="J122" s="6">
        <f t="shared" si="12"/>
        <v>0.20027945173038453</v>
      </c>
      <c r="K122" s="6">
        <f t="shared" si="13"/>
        <v>0.9778280166771014</v>
      </c>
      <c r="L122" s="6">
        <f t="shared" si="14"/>
        <v>-10.00850005228617</v>
      </c>
    </row>
    <row r="123" spans="4:12" x14ac:dyDescent="0.3">
      <c r="D123" s="6">
        <f t="shared" si="15"/>
        <v>122</v>
      </c>
      <c r="E123" s="6">
        <f t="shared" si="16"/>
        <v>1.2100000000000009</v>
      </c>
      <c r="F123" s="6">
        <f t="shared" si="17"/>
        <v>14.446067948680456</v>
      </c>
      <c r="G123" s="6">
        <f t="shared" si="9"/>
        <v>10.327632639224428</v>
      </c>
      <c r="H123" s="6">
        <f t="shared" si="10"/>
        <v>11.194106784915881</v>
      </c>
      <c r="I123" s="6">
        <f t="shared" si="11"/>
        <v>2.1743147234538927</v>
      </c>
      <c r="J123" s="6">
        <f t="shared" si="12"/>
        <v>0.19184855324308805</v>
      </c>
      <c r="K123" s="6">
        <f t="shared" si="13"/>
        <v>0.97448878122844895</v>
      </c>
      <c r="L123" s="6">
        <f t="shared" si="14"/>
        <v>-9.9992822130052232</v>
      </c>
    </row>
    <row r="124" spans="4:12" x14ac:dyDescent="0.3">
      <c r="D124" s="6">
        <f t="shared" si="15"/>
        <v>123</v>
      </c>
      <c r="E124" s="6">
        <f t="shared" si="16"/>
        <v>1.2200000000000009</v>
      </c>
      <c r="F124" s="6">
        <f t="shared" si="17"/>
        <v>14.558057740968676</v>
      </c>
      <c r="G124" s="6">
        <f t="shared" si="9"/>
        <v>10.348875822348315</v>
      </c>
      <c r="H124" s="6">
        <f t="shared" si="10"/>
        <v>11.184361897103598</v>
      </c>
      <c r="I124" s="6">
        <f t="shared" si="11"/>
        <v>2.0743219013238403</v>
      </c>
      <c r="J124" s="6">
        <f t="shared" si="12"/>
        <v>0.18338257015643339</v>
      </c>
      <c r="K124" s="6">
        <f t="shared" si="13"/>
        <v>0.97123058412319252</v>
      </c>
      <c r="L124" s="6">
        <f t="shared" si="14"/>
        <v>-9.9901305153049478</v>
      </c>
    </row>
    <row r="125" spans="4:12" x14ac:dyDescent="0.3">
      <c r="D125" s="6">
        <f t="shared" si="15"/>
        <v>124</v>
      </c>
      <c r="E125" s="6">
        <f t="shared" si="16"/>
        <v>1.2300000000000009</v>
      </c>
      <c r="F125" s="6">
        <f t="shared" si="17"/>
        <v>14.66994992146892</v>
      </c>
      <c r="G125" s="6">
        <f t="shared" si="9"/>
        <v>10.369119534835789</v>
      </c>
      <c r="H125" s="6">
        <f t="shared" si="10"/>
        <v>11.174649591262366</v>
      </c>
      <c r="I125" s="6">
        <f t="shared" si="11"/>
        <v>1.9744205961707908</v>
      </c>
      <c r="J125" s="6">
        <f t="shared" si="12"/>
        <v>0.17488252559836512</v>
      </c>
      <c r="K125" s="6">
        <f t="shared" si="13"/>
        <v>0.96805339773668519</v>
      </c>
      <c r="L125" s="6">
        <f t="shared" si="14"/>
        <v>-9.9810429084218395</v>
      </c>
    </row>
    <row r="126" spans="4:12" x14ac:dyDescent="0.3">
      <c r="D126" s="6">
        <f t="shared" si="15"/>
        <v>125</v>
      </c>
      <c r="E126" s="6">
        <f t="shared" si="16"/>
        <v>1.2400000000000009</v>
      </c>
      <c r="F126" s="6">
        <f t="shared" si="17"/>
        <v>14.781744820051429</v>
      </c>
      <c r="G126" s="6">
        <f t="shared" si="9"/>
        <v>10.388364688652075</v>
      </c>
      <c r="H126" s="6">
        <f t="shared" si="10"/>
        <v>11.164969057284999</v>
      </c>
      <c r="I126" s="6">
        <f t="shared" si="11"/>
        <v>1.8746101670865725</v>
      </c>
      <c r="J126" s="6">
        <f t="shared" si="12"/>
        <v>0.16634947021987084</v>
      </c>
      <c r="K126" s="6">
        <f t="shared" si="13"/>
        <v>0.96495718384080575</v>
      </c>
      <c r="L126" s="6">
        <f t="shared" si="14"/>
        <v>-9.9720173363983413</v>
      </c>
    </row>
    <row r="127" spans="4:12" x14ac:dyDescent="0.3">
      <c r="D127" s="6">
        <f t="shared" si="15"/>
        <v>126</v>
      </c>
      <c r="E127" s="6">
        <f t="shared" si="16"/>
        <v>1.2500000000000009</v>
      </c>
      <c r="F127" s="6">
        <f t="shared" si="17"/>
        <v>14.893442758483472</v>
      </c>
      <c r="G127" s="6">
        <f t="shared" si="9"/>
        <v>10.406612189456121</v>
      </c>
      <c r="H127" s="6">
        <f t="shared" si="10"/>
        <v>11.155319485446592</v>
      </c>
      <c r="I127" s="6">
        <f t="shared" si="11"/>
        <v>1.774889993722589</v>
      </c>
      <c r="J127" s="6">
        <f t="shared" si="12"/>
        <v>0.15778448164998513</v>
      </c>
      <c r="K127" s="6">
        <f t="shared" si="13"/>
        <v>0.96194189321293566</v>
      </c>
      <c r="L127" s="6">
        <f t="shared" si="14"/>
        <v>-9.9630517385031983</v>
      </c>
    </row>
    <row r="128" spans="4:12" x14ac:dyDescent="0.3">
      <c r="D128" s="6">
        <f t="shared" si="15"/>
        <v>127</v>
      </c>
      <c r="E128" s="6">
        <f t="shared" si="16"/>
        <v>1.2600000000000009</v>
      </c>
      <c r="F128" s="6">
        <f t="shared" si="17"/>
        <v>15.005044050432598</v>
      </c>
      <c r="G128" s="6">
        <f t="shared" si="9"/>
        <v>10.423862936806422</v>
      </c>
      <c r="H128" s="6">
        <f t="shared" si="10"/>
        <v>11.145700066514463</v>
      </c>
      <c r="I128" s="6">
        <f t="shared" si="11"/>
        <v>1.675259476337557</v>
      </c>
      <c r="J128" s="6">
        <f t="shared" si="12"/>
        <v>0.1491886638987488</v>
      </c>
      <c r="K128" s="6">
        <f t="shared" si="13"/>
        <v>0.95900746525434166</v>
      </c>
      <c r="L128" s="6">
        <f t="shared" si="14"/>
        <v>-9.9541440496745945</v>
      </c>
    </row>
    <row r="129" spans="4:12" x14ac:dyDescent="0.3">
      <c r="D129" s="6">
        <f t="shared" si="15"/>
        <v>128</v>
      </c>
      <c r="E129" s="6">
        <f t="shared" si="16"/>
        <v>1.2700000000000009</v>
      </c>
      <c r="F129" s="6">
        <f t="shared" si="17"/>
        <v>15.116549001471006</v>
      </c>
      <c r="G129" s="6">
        <f t="shared" si="9"/>
        <v>10.440117824367313</v>
      </c>
      <c r="H129" s="6">
        <f t="shared" si="10"/>
        <v>11.13610999186192</v>
      </c>
      <c r="I129" s="6">
        <f t="shared" si="11"/>
        <v>1.5757180358408112</v>
      </c>
      <c r="J129" s="6">
        <f t="shared" si="12"/>
        <v>0.14056314670834444</v>
      </c>
      <c r="K129" s="6">
        <f t="shared" si="13"/>
        <v>0.95615382761880829</v>
      </c>
      <c r="L129" s="6">
        <f t="shared" si="14"/>
        <v>-9.9452922009856408</v>
      </c>
    </row>
    <row r="130" spans="4:12" x14ac:dyDescent="0.3">
      <c r="D130" s="6">
        <f t="shared" si="15"/>
        <v>129</v>
      </c>
      <c r="E130" s="6">
        <f t="shared" si="16"/>
        <v>1.2800000000000009</v>
      </c>
      <c r="F130" s="6">
        <f t="shared" si="17"/>
        <v>15.227957909081006</v>
      </c>
      <c r="G130" s="6">
        <f t="shared" si="9"/>
        <v>10.455377740115672</v>
      </c>
      <c r="H130" s="6">
        <f t="shared" si="10"/>
        <v>11.126548453585732</v>
      </c>
      <c r="I130" s="6">
        <f t="shared" si="11"/>
        <v>1.4762651138309548</v>
      </c>
      <c r="J130" s="6">
        <f t="shared" si="12"/>
        <v>0.13190908485280289</v>
      </c>
      <c r="K130" s="6">
        <f t="shared" si="13"/>
        <v>0.95338089585236485</v>
      </c>
      <c r="L130" s="6">
        <f t="shared" si="14"/>
        <v>-9.936494120131762</v>
      </c>
    </row>
    <row r="131" spans="4:12" x14ac:dyDescent="0.3">
      <c r="D131" s="6">
        <f t="shared" si="15"/>
        <v>130</v>
      </c>
      <c r="E131" s="6">
        <f t="shared" si="16"/>
        <v>1.2900000000000009</v>
      </c>
      <c r="F131" s="6">
        <f t="shared" si="17"/>
        <v>15.339271062661657</v>
      </c>
      <c r="G131" s="6">
        <f t="shared" ref="G131:G177" si="18">G130+I130*$B$2+0.5*L130*$B$2^2</f>
        <v>10.469643566547974</v>
      </c>
      <c r="H131" s="6">
        <f t="shared" ref="H131:H177" si="19">H130-K130*$B$2</f>
        <v>11.117014644627208</v>
      </c>
      <c r="I131" s="6">
        <f t="shared" ref="I131:I177" si="20">I130+L130*$B$2</f>
        <v>1.3769001726296373</v>
      </c>
      <c r="J131" s="6">
        <f t="shared" ref="J131:J177" si="21">ATAN(I131/H131)</f>
        <v>0.12322765738685501</v>
      </c>
      <c r="K131" s="6">
        <f t="shared" ref="K131:K194" si="22">$B$11*(I131^2+H131^2)*COS(J131)</f>
        <v>0.95068857304493393</v>
      </c>
      <c r="L131" s="6">
        <f t="shared" ref="L131:L194" si="23">-9.81-$B$11*(H131^2+I131^2)*SIN(J131)</f>
        <v>-9.9277477319394585</v>
      </c>
    </row>
    <row r="132" spans="4:12" x14ac:dyDescent="0.3">
      <c r="D132" s="6">
        <f t="shared" ref="D132:D195" si="24">D131+1</f>
        <v>131</v>
      </c>
      <c r="E132" s="6">
        <f t="shared" ref="E132:E195" si="25">E131+$B$2</f>
        <v>1.3000000000000009</v>
      </c>
      <c r="F132" s="6">
        <f t="shared" si="17"/>
        <v>15.450488743536582</v>
      </c>
      <c r="G132" s="6">
        <f t="shared" si="18"/>
        <v>10.482916180887674</v>
      </c>
      <c r="H132" s="6">
        <f t="shared" si="19"/>
        <v>11.107507758896759</v>
      </c>
      <c r="I132" s="6">
        <f t="shared" si="20"/>
        <v>1.2776226953102428</v>
      </c>
      <c r="J132" s="6">
        <f t="shared" si="21"/>
        <v>0.11452006684468292</v>
      </c>
      <c r="K132" s="6">
        <f t="shared" si="22"/>
        <v>0.94807674949472631</v>
      </c>
      <c r="L132" s="6">
        <f t="shared" si="23"/>
        <v>-9.9190509588958182</v>
      </c>
    </row>
    <row r="133" spans="4:12" x14ac:dyDescent="0.3">
      <c r="D133" s="6">
        <f t="shared" si="24"/>
        <v>132</v>
      </c>
      <c r="E133" s="6">
        <f t="shared" si="25"/>
        <v>1.3100000000000009</v>
      </c>
      <c r="F133" s="6">
        <f t="shared" si="17"/>
        <v>15.561611224963023</v>
      </c>
      <c r="G133" s="6">
        <f t="shared" si="18"/>
        <v>10.495196455292831</v>
      </c>
      <c r="H133" s="6">
        <f t="shared" si="19"/>
        <v>11.098026991401811</v>
      </c>
      <c r="I133" s="6">
        <f t="shared" si="20"/>
        <v>1.1784321857212845</v>
      </c>
      <c r="J133" s="6">
        <f t="shared" si="21"/>
        <v>0.10578753838950733</v>
      </c>
      <c r="K133" s="6">
        <f t="shared" si="22"/>
        <v>0.94554530238617984</v>
      </c>
      <c r="L133" s="6">
        <f t="shared" si="23"/>
        <v>-9.9104017216981646</v>
      </c>
    </row>
    <row r="134" spans="4:12" x14ac:dyDescent="0.3">
      <c r="D134" s="6">
        <f t="shared" si="24"/>
        <v>133</v>
      </c>
      <c r="E134" s="6">
        <f t="shared" si="25"/>
        <v>1.320000000000001</v>
      </c>
      <c r="F134" s="6">
        <f t="shared" ref="F134:F197" si="26">$F133+H133*$B$2+(0.5*K133*($B$2)^2)</f>
        <v>15.672638772142161</v>
      </c>
      <c r="G134" s="6">
        <f t="shared" si="18"/>
        <v>10.506485257063959</v>
      </c>
      <c r="H134" s="6">
        <f t="shared" si="19"/>
        <v>11.08857153837795</v>
      </c>
      <c r="I134" s="6">
        <f t="shared" si="20"/>
        <v>1.0793281685043028</v>
      </c>
      <c r="J134" s="6">
        <f t="shared" si="21"/>
        <v>9.7031318915130366E-2</v>
      </c>
      <c r="K134" s="6">
        <f t="shared" si="22"/>
        <v>0.94309409548223166</v>
      </c>
      <c r="L134" s="6">
        <f t="shared" si="23"/>
        <v>-9.9017979398230924</v>
      </c>
    </row>
    <row r="135" spans="4:12" x14ac:dyDescent="0.3">
      <c r="D135" s="6">
        <f t="shared" si="24"/>
        <v>134</v>
      </c>
      <c r="E135" s="6">
        <f t="shared" si="25"/>
        <v>1.330000000000001</v>
      </c>
      <c r="F135" s="6">
        <f t="shared" si="26"/>
        <v>15.783571642230715</v>
      </c>
      <c r="G135" s="6">
        <f t="shared" si="18"/>
        <v>10.51678344885201</v>
      </c>
      <c r="H135" s="6">
        <f t="shared" si="19"/>
        <v>11.079140597423129</v>
      </c>
      <c r="I135" s="6">
        <f t="shared" si="20"/>
        <v>0.98031018910607193</v>
      </c>
      <c r="J135" s="6">
        <f t="shared" si="21"/>
        <v>8.8252676100735505E-2</v>
      </c>
      <c r="K135" s="6">
        <f t="shared" si="22"/>
        <v>0.94072297883167622</v>
      </c>
      <c r="L135" s="6">
        <f t="shared" si="23"/>
        <v>-9.8932375321141244</v>
      </c>
    </row>
    <row r="136" spans="4:12" x14ac:dyDescent="0.3">
      <c r="D136" s="6">
        <f t="shared" si="24"/>
        <v>135</v>
      </c>
      <c r="E136" s="6">
        <f t="shared" si="25"/>
        <v>1.340000000000001</v>
      </c>
      <c r="F136" s="6">
        <f t="shared" si="26"/>
        <v>15.894410084353888</v>
      </c>
      <c r="G136" s="6">
        <f t="shared" si="18"/>
        <v>10.526091888866466</v>
      </c>
      <c r="H136" s="6">
        <f t="shared" si="19"/>
        <v>11.069733367634811</v>
      </c>
      <c r="I136" s="6">
        <f t="shared" si="20"/>
        <v>0.88137781378493063</v>
      </c>
      <c r="J136" s="6">
        <f t="shared" si="21"/>
        <v>7.9452897420426674E-2</v>
      </c>
      <c r="K136" s="6">
        <f t="shared" si="22"/>
        <v>0.93843178849234976</v>
      </c>
      <c r="L136" s="6">
        <f t="shared" si="23"/>
        <v>-9.8847184173871749</v>
      </c>
    </row>
    <row r="137" spans="4:12" x14ac:dyDescent="0.3">
      <c r="D137" s="6">
        <f t="shared" si="24"/>
        <v>136</v>
      </c>
      <c r="E137" s="6">
        <f t="shared" si="25"/>
        <v>1.350000000000001</v>
      </c>
      <c r="F137" s="6">
        <f t="shared" si="26"/>
        <v>16.005154339619661</v>
      </c>
      <c r="G137" s="6">
        <f t="shared" si="18"/>
        <v>10.534411431083445</v>
      </c>
      <c r="H137" s="6">
        <f t="shared" si="19"/>
        <v>11.060349049749888</v>
      </c>
      <c r="I137" s="6">
        <f t="shared" si="20"/>
        <v>0.7825306296110589</v>
      </c>
      <c r="J137" s="6">
        <f t="shared" si="21"/>
        <v>7.0633289109166733E-2</v>
      </c>
      <c r="K137" s="6">
        <f t="shared" si="22"/>
        <v>0.9362203462708405</v>
      </c>
      <c r="L137" s="6">
        <f t="shared" si="23"/>
        <v>-9.8762385150528846</v>
      </c>
    </row>
    <row r="138" spans="4:12" x14ac:dyDescent="0.3">
      <c r="D138" s="6">
        <f t="shared" si="24"/>
        <v>137</v>
      </c>
      <c r="E138" s="6">
        <f t="shared" si="25"/>
        <v>1.360000000000001</v>
      </c>
      <c r="F138" s="6">
        <f t="shared" si="26"/>
        <v>16.115804641134474</v>
      </c>
      <c r="G138" s="6">
        <f t="shared" si="18"/>
        <v>10.541742925453804</v>
      </c>
      <c r="H138" s="6">
        <f t="shared" si="19"/>
        <v>11.050986846287179</v>
      </c>
      <c r="I138" s="6">
        <f t="shared" si="20"/>
        <v>0.68376824446053008</v>
      </c>
      <c r="J138" s="6">
        <f t="shared" si="21"/>
        <v>6.1795175086949657E-2</v>
      </c>
      <c r="K138" s="6">
        <f t="shared" si="22"/>
        <v>0.93408845947939667</v>
      </c>
      <c r="L138" s="6">
        <f t="shared" si="23"/>
        <v>-9.867795745754929</v>
      </c>
    </row>
    <row r="139" spans="4:12" x14ac:dyDescent="0.3">
      <c r="D139" s="6">
        <f t="shared" si="24"/>
        <v>138</v>
      </c>
      <c r="E139" s="6">
        <f t="shared" si="25"/>
        <v>1.370000000000001</v>
      </c>
      <c r="F139" s="6">
        <f t="shared" si="26"/>
        <v>16.226361214020319</v>
      </c>
      <c r="G139" s="6">
        <f t="shared" si="18"/>
        <v>10.548087218111121</v>
      </c>
      <c r="H139" s="6">
        <f t="shared" si="19"/>
        <v>11.041645961692385</v>
      </c>
      <c r="I139" s="6">
        <f t="shared" si="20"/>
        <v>0.58509028700298082</v>
      </c>
      <c r="J139" s="6">
        <f t="shared" si="21"/>
        <v>5.2939895843210044E-2</v>
      </c>
      <c r="K139" s="6">
        <f t="shared" si="22"/>
        <v>0.93203592071066654</v>
      </c>
      <c r="L139" s="6">
        <f t="shared" si="23"/>
        <v>-9.8593880320232721</v>
      </c>
    </row>
    <row r="140" spans="4:12" x14ac:dyDescent="0.3">
      <c r="D140" s="6">
        <f t="shared" si="24"/>
        <v>139</v>
      </c>
      <c r="E140" s="6">
        <f t="shared" si="25"/>
        <v>1.380000000000001</v>
      </c>
      <c r="F140" s="6">
        <f t="shared" si="26"/>
        <v>16.33682427543328</v>
      </c>
      <c r="G140" s="6">
        <f t="shared" si="18"/>
        <v>10.553445151579549</v>
      </c>
      <c r="H140" s="6">
        <f t="shared" si="19"/>
        <v>11.032325602485278</v>
      </c>
      <c r="I140" s="6">
        <f t="shared" si="20"/>
        <v>0.48649640668274807</v>
      </c>
      <c r="J140" s="6">
        <f t="shared" si="21"/>
        <v>4.4068807283637358E-2</v>
      </c>
      <c r="K140" s="6">
        <f t="shared" si="22"/>
        <v>0.93006250763086373</v>
      </c>
      <c r="L140" s="6">
        <f t="shared" si="23"/>
        <v>-9.851013298941325</v>
      </c>
    </row>
    <row r="141" spans="4:12" x14ac:dyDescent="0.3">
      <c r="D141" s="6">
        <f t="shared" si="24"/>
        <v>140</v>
      </c>
      <c r="E141" s="6">
        <f t="shared" si="25"/>
        <v>1.390000000000001</v>
      </c>
      <c r="F141" s="6">
        <f t="shared" si="26"/>
        <v>16.447194034583514</v>
      </c>
      <c r="G141" s="6">
        <f t="shared" si="18"/>
        <v>10.557817564981429</v>
      </c>
      <c r="H141" s="6">
        <f t="shared" si="19"/>
        <v>11.023024977408969</v>
      </c>
      <c r="I141" s="6">
        <f t="shared" si="20"/>
        <v>0.38798627369333483</v>
      </c>
      <c r="J141" s="6">
        <f t="shared" si="21"/>
        <v>3.5183279541718723E-2</v>
      </c>
      <c r="K141" s="6">
        <f t="shared" si="22"/>
        <v>0.92816798279191493</v>
      </c>
      <c r="L141" s="6">
        <f t="shared" si="23"/>
        <v>-9.8426694748259163</v>
      </c>
    </row>
    <row r="142" spans="4:12" x14ac:dyDescent="0.3">
      <c r="D142" s="6">
        <f t="shared" si="24"/>
        <v>141</v>
      </c>
      <c r="E142" s="6">
        <f t="shared" si="25"/>
        <v>1.400000000000001</v>
      </c>
      <c r="F142" s="6">
        <f t="shared" si="26"/>
        <v>16.557470692756745</v>
      </c>
      <c r="G142" s="6">
        <f t="shared" si="18"/>
        <v>10.561205294244621</v>
      </c>
      <c r="H142" s="6">
        <f t="shared" si="19"/>
        <v>11.013743297581049</v>
      </c>
      <c r="I142" s="6">
        <f t="shared" si="20"/>
        <v>0.28955957894507567</v>
      </c>
      <c r="J142" s="6">
        <f t="shared" si="21"/>
        <v>2.6284695757482698E-2</v>
      </c>
      <c r="K142" s="6">
        <f t="shared" si="22"/>
        <v>0.92635209346308933</v>
      </c>
      <c r="L142" s="6">
        <f t="shared" si="23"/>
        <v>-9.8343544919189263</v>
      </c>
    </row>
    <row r="143" spans="4:12" x14ac:dyDescent="0.3">
      <c r="D143" s="6">
        <f t="shared" si="24"/>
        <v>142</v>
      </c>
      <c r="E143" s="6">
        <f t="shared" si="25"/>
        <v>1.410000000000001</v>
      </c>
      <c r="F143" s="6">
        <f t="shared" si="26"/>
        <v>16.667654443337231</v>
      </c>
      <c r="G143" s="6">
        <f t="shared" si="18"/>
        <v>10.563609172309475</v>
      </c>
      <c r="H143" s="6">
        <f t="shared" si="19"/>
        <v>11.004479776646418</v>
      </c>
      <c r="I143" s="6">
        <f t="shared" si="20"/>
        <v>0.19121603402588638</v>
      </c>
      <c r="J143" s="6">
        <f t="shared" si="21"/>
        <v>1.7374450826056157E-2</v>
      </c>
      <c r="K143" s="6">
        <f t="shared" si="22"/>
        <v>0.92461457148257886</v>
      </c>
      <c r="L143" s="6">
        <f t="shared" si="23"/>
        <v>-9.8260662870894322</v>
      </c>
    </row>
    <row r="144" spans="4:12" x14ac:dyDescent="0.3">
      <c r="D144" s="6">
        <f t="shared" si="24"/>
        <v>143</v>
      </c>
      <c r="E144" s="6">
        <f t="shared" si="25"/>
        <v>1.420000000000001</v>
      </c>
      <c r="F144" s="6">
        <f t="shared" si="26"/>
        <v>16.777745471832269</v>
      </c>
      <c r="G144" s="6">
        <f t="shared" si="18"/>
        <v>10.565030029335379</v>
      </c>
      <c r="H144" s="6">
        <f t="shared" si="19"/>
        <v>10.995233630931592</v>
      </c>
      <c r="I144" s="6">
        <f t="shared" si="20"/>
        <v>9.2955371154992056E-2</v>
      </c>
      <c r="J144" s="6">
        <f t="shared" si="21"/>
        <v>8.4539501187762631E-3</v>
      </c>
      <c r="K144" s="6">
        <f t="shared" si="22"/>
        <v>0.92295513312943167</v>
      </c>
      <c r="L144" s="6">
        <f t="shared" si="23"/>
        <v>-9.8178028025451045</v>
      </c>
    </row>
    <row r="145" spans="4:12" x14ac:dyDescent="0.3">
      <c r="D145" s="6">
        <f t="shared" si="24"/>
        <v>144</v>
      </c>
      <c r="E145" s="6">
        <f t="shared" si="25"/>
        <v>1.430000000000001</v>
      </c>
      <c r="F145" s="6">
        <f t="shared" si="26"/>
        <v>16.887743955898241</v>
      </c>
      <c r="G145" s="6">
        <f t="shared" si="18"/>
        <v>10.565468692906801</v>
      </c>
      <c r="H145" s="6">
        <f t="shared" si="19"/>
        <v>10.986004079600297</v>
      </c>
      <c r="I145" s="6">
        <f t="shared" si="20"/>
        <v>-5.2226568704589887E-3</v>
      </c>
      <c r="J145" s="6">
        <f t="shared" si="21"/>
        <v>-4.7539182028170191E-4</v>
      </c>
      <c r="K145" s="6">
        <f t="shared" si="22"/>
        <v>0.92137347901620137</v>
      </c>
      <c r="L145" s="6">
        <f t="shared" si="23"/>
        <v>-9.809561986551655</v>
      </c>
    </row>
    <row r="146" spans="4:12" x14ac:dyDescent="0.3">
      <c r="D146" s="6">
        <f t="shared" si="24"/>
        <v>145</v>
      </c>
      <c r="E146" s="6">
        <f t="shared" si="25"/>
        <v>1.4400000000000011</v>
      </c>
      <c r="F146" s="6">
        <f t="shared" si="26"/>
        <v>16.997650065368195</v>
      </c>
      <c r="G146" s="6">
        <f t="shared" si="18"/>
        <v>10.564925988238768</v>
      </c>
      <c r="H146" s="6">
        <f t="shared" si="19"/>
        <v>10.976790344810135</v>
      </c>
      <c r="I146" s="6">
        <f t="shared" si="20"/>
        <v>-0.10331827673597554</v>
      </c>
      <c r="J146" s="6">
        <f t="shared" si="21"/>
        <v>-9.4121525993923795E-3</v>
      </c>
      <c r="K146" s="6">
        <f t="shared" si="22"/>
        <v>0.91986929400261253</v>
      </c>
      <c r="L146" s="6">
        <f t="shared" si="23"/>
        <v>-9.8013417941590166</v>
      </c>
    </row>
    <row r="147" spans="4:12" x14ac:dyDescent="0.3">
      <c r="D147" s="6">
        <f t="shared" si="24"/>
        <v>146</v>
      </c>
      <c r="E147" s="6">
        <f t="shared" si="25"/>
        <v>1.4500000000000011</v>
      </c>
      <c r="F147" s="6">
        <f t="shared" si="26"/>
        <v>17.107463962280995</v>
      </c>
      <c r="G147" s="6">
        <f t="shared" si="18"/>
        <v>10.563402738381701</v>
      </c>
      <c r="H147" s="6">
        <f t="shared" si="19"/>
        <v>10.967591651870109</v>
      </c>
      <c r="I147" s="6">
        <f t="shared" si="20"/>
        <v>-0.20133169467756573</v>
      </c>
      <c r="J147" s="6">
        <f t="shared" si="21"/>
        <v>-1.8354903322820963E-2</v>
      </c>
      <c r="K147" s="6">
        <f t="shared" si="22"/>
        <v>0.91844224713049216</v>
      </c>
      <c r="L147" s="6">
        <f t="shared" si="23"/>
        <v>-9.7931401879329893</v>
      </c>
    </row>
    <row r="148" spans="4:12" x14ac:dyDescent="0.3">
      <c r="D148" s="6">
        <f t="shared" si="24"/>
        <v>147</v>
      </c>
      <c r="E148" s="6">
        <f t="shared" si="25"/>
        <v>1.4600000000000011</v>
      </c>
      <c r="F148" s="6">
        <f t="shared" si="26"/>
        <v>17.217185800912052</v>
      </c>
      <c r="G148" s="6">
        <f t="shared" si="18"/>
        <v>10.560899764425528</v>
      </c>
      <c r="H148" s="6">
        <f t="shared" si="19"/>
        <v>10.958407229398803</v>
      </c>
      <c r="I148" s="6">
        <f t="shared" si="20"/>
        <v>-0.29926309655689565</v>
      </c>
      <c r="J148" s="6">
        <f t="shared" si="21"/>
        <v>-2.7302209949871249E-2</v>
      </c>
      <c r="K148" s="6">
        <f t="shared" si="22"/>
        <v>0.91709199158015808</v>
      </c>
      <c r="L148" s="6">
        <f t="shared" si="23"/>
        <v>-9.7849551386910036</v>
      </c>
    </row>
    <row r="149" spans="4:12" x14ac:dyDescent="0.3">
      <c r="D149" s="6">
        <f t="shared" si="24"/>
        <v>148</v>
      </c>
      <c r="E149" s="6">
        <f t="shared" si="25"/>
        <v>1.4700000000000011</v>
      </c>
      <c r="F149" s="6">
        <f t="shared" si="26"/>
        <v>17.32681572780562</v>
      </c>
      <c r="G149" s="6">
        <f t="shared" si="18"/>
        <v>10.557417885703025</v>
      </c>
      <c r="H149" s="6">
        <f t="shared" si="19"/>
        <v>10.949236309483002</v>
      </c>
      <c r="I149" s="6">
        <f t="shared" si="20"/>
        <v>-0.39711264794380569</v>
      </c>
      <c r="J149" s="6">
        <f t="shared" si="21"/>
        <v>-3.6252634666127465E-2</v>
      </c>
      <c r="K149" s="6">
        <f t="shared" si="22"/>
        <v>0.91581816464839527</v>
      </c>
      <c r="L149" s="6">
        <f t="shared" si="23"/>
        <v>-9.7767846262406835</v>
      </c>
    </row>
    <row r="150" spans="4:12" x14ac:dyDescent="0.3">
      <c r="D150" s="6">
        <f t="shared" si="24"/>
        <v>149</v>
      </c>
      <c r="E150" s="6">
        <f t="shared" si="25"/>
        <v>1.4800000000000011</v>
      </c>
      <c r="F150" s="6">
        <f t="shared" si="26"/>
        <v>17.436353881808682</v>
      </c>
      <c r="G150" s="6">
        <f t="shared" si="18"/>
        <v>10.552957919992274</v>
      </c>
      <c r="H150" s="6">
        <f t="shared" si="19"/>
        <v>10.940078127836518</v>
      </c>
      <c r="I150" s="6">
        <f t="shared" si="20"/>
        <v>-0.4948804942062125</v>
      </c>
      <c r="J150" s="6">
        <f t="shared" si="21"/>
        <v>-4.5204737263621945E-2</v>
      </c>
      <c r="K150" s="6">
        <f t="shared" si="22"/>
        <v>0.9146203877480964</v>
      </c>
      <c r="L150" s="6">
        <f t="shared" si="23"/>
        <v>-9.7686266401198587</v>
      </c>
    </row>
    <row r="151" spans="4:12" x14ac:dyDescent="0.3">
      <c r="D151" s="6">
        <f t="shared" si="24"/>
        <v>150</v>
      </c>
      <c r="E151" s="6">
        <f t="shared" si="25"/>
        <v>1.4900000000000011</v>
      </c>
      <c r="F151" s="6">
        <f t="shared" si="26"/>
        <v>17.545800394106433</v>
      </c>
      <c r="G151" s="6">
        <f t="shared" si="18"/>
        <v>10.547520683718206</v>
      </c>
      <c r="H151" s="6">
        <f t="shared" si="19"/>
        <v>10.930931923959037</v>
      </c>
      <c r="I151" s="6">
        <f t="shared" si="20"/>
        <v>-0.59256676060741109</v>
      </c>
      <c r="J151" s="6">
        <f t="shared" si="21"/>
        <v>-5.4157076526621079E-2</v>
      </c>
      <c r="K151" s="6">
        <f t="shared" si="22"/>
        <v>0.91349826642957788</v>
      </c>
      <c r="L151" s="6">
        <f t="shared" si="23"/>
        <v>-9.7604791803366577</v>
      </c>
    </row>
    <row r="152" spans="4:12" x14ac:dyDescent="0.3">
      <c r="D152" s="6">
        <f t="shared" si="24"/>
        <v>151</v>
      </c>
      <c r="E152" s="6">
        <f t="shared" si="25"/>
        <v>1.5000000000000011</v>
      </c>
      <c r="F152" s="6">
        <f t="shared" si="26"/>
        <v>17.655155388259342</v>
      </c>
      <c r="G152" s="6">
        <f t="shared" si="18"/>
        <v>10.541106992153114</v>
      </c>
      <c r="H152" s="6">
        <f t="shared" si="19"/>
        <v>10.92179694129474</v>
      </c>
      <c r="I152" s="6">
        <f t="shared" si="20"/>
        <v>-0.69017155241077766</v>
      </c>
      <c r="J152" s="6">
        <f t="shared" si="21"/>
        <v>-6.3108211619696555E-2</v>
      </c>
      <c r="K152" s="6">
        <f t="shared" si="22"/>
        <v>0.91245139042352807</v>
      </c>
      <c r="L152" s="6">
        <f t="shared" si="23"/>
        <v>-9.752340258108358</v>
      </c>
    </row>
    <row r="153" spans="4:12" x14ac:dyDescent="0.3">
      <c r="D153" s="6">
        <f t="shared" si="24"/>
        <v>152</v>
      </c>
      <c r="E153" s="6">
        <f t="shared" si="25"/>
        <v>1.5100000000000011</v>
      </c>
      <c r="F153" s="6">
        <f t="shared" si="26"/>
        <v>17.76441898024181</v>
      </c>
      <c r="G153" s="6">
        <f t="shared" si="18"/>
        <v>10.5337176596161</v>
      </c>
      <c r="H153" s="6">
        <f t="shared" si="19"/>
        <v>10.912672427390506</v>
      </c>
      <c r="I153" s="6">
        <f t="shared" si="20"/>
        <v>-0.78769495499186126</v>
      </c>
      <c r="J153" s="6">
        <f t="shared" si="21"/>
        <v>-7.2056703474739359E-2</v>
      </c>
      <c r="K153" s="6">
        <f t="shared" si="22"/>
        <v>0.91147933370548162</v>
      </c>
      <c r="L153" s="6">
        <f t="shared" si="23"/>
        <v>-9.7442078965976222</v>
      </c>
    </row>
    <row r="154" spans="4:12" x14ac:dyDescent="0.3">
      <c r="D154" s="6">
        <f t="shared" si="24"/>
        <v>153</v>
      </c>
      <c r="E154" s="6">
        <f t="shared" si="25"/>
        <v>1.5200000000000011</v>
      </c>
      <c r="F154" s="6">
        <f t="shared" si="26"/>
        <v>17.873591278482401</v>
      </c>
      <c r="G154" s="6">
        <f t="shared" si="18"/>
        <v>10.52535349967135</v>
      </c>
      <c r="H154" s="6">
        <f t="shared" si="19"/>
        <v>10.903557634053451</v>
      </c>
      <c r="I154" s="6">
        <f t="shared" si="20"/>
        <v>-0.88513703395783749</v>
      </c>
      <c r="J154" s="6">
        <f t="shared" si="21"/>
        <v>-8.1001116173578358E-2</v>
      </c>
      <c r="K154" s="6">
        <f t="shared" si="22"/>
        <v>0.91058165458165319</v>
      </c>
      <c r="L154" s="6">
        <f t="shared" si="23"/>
        <v>-9.7360801316447763</v>
      </c>
    </row>
    <row r="155" spans="4:12" x14ac:dyDescent="0.3">
      <c r="D155" s="6">
        <f t="shared" si="24"/>
        <v>154</v>
      </c>
      <c r="E155" s="6">
        <f t="shared" si="25"/>
        <v>1.5300000000000011</v>
      </c>
      <c r="F155" s="6">
        <f t="shared" si="26"/>
        <v>17.982672383905665</v>
      </c>
      <c r="G155" s="6">
        <f t="shared" si="18"/>
        <v>10.51601532532519</v>
      </c>
      <c r="H155" s="6">
        <f t="shared" si="19"/>
        <v>10.894451817507635</v>
      </c>
      <c r="I155" s="6">
        <f t="shared" si="20"/>
        <v>-0.98249783527428525</v>
      </c>
      <c r="J155" s="6">
        <f t="shared" si="21"/>
        <v>-8.994001832288559E-2</v>
      </c>
      <c r="K155" s="6">
        <f t="shared" si="22"/>
        <v>0.90975789579591282</v>
      </c>
      <c r="L155" s="6">
        <f t="shared" si="23"/>
        <v>-9.7279550124948226</v>
      </c>
    </row>
    <row r="156" spans="4:12" x14ac:dyDescent="0.3">
      <c r="D156" s="6">
        <f t="shared" si="24"/>
        <v>155</v>
      </c>
      <c r="E156" s="6">
        <f t="shared" si="25"/>
        <v>1.5400000000000011</v>
      </c>
      <c r="F156" s="6">
        <f t="shared" si="26"/>
        <v>18.091662389975532</v>
      </c>
      <c r="G156" s="6">
        <f t="shared" si="18"/>
        <v>10.505703949221823</v>
      </c>
      <c r="H156" s="6">
        <f t="shared" si="19"/>
        <v>10.885354238549676</v>
      </c>
      <c r="I156" s="6">
        <f t="shared" si="20"/>
        <v>-1.0797773853992334</v>
      </c>
      <c r="J156" s="6">
        <f t="shared" si="21"/>
        <v>-9.8871984418085049E-2</v>
      </c>
      <c r="K156" s="6">
        <f t="shared" si="22"/>
        <v>0.90900758465761378</v>
      </c>
      <c r="L156" s="6">
        <f t="shared" si="23"/>
        <v>-9.7198306025178614</v>
      </c>
    </row>
    <row r="157" spans="4:12" x14ac:dyDescent="0.3">
      <c r="D157" s="6">
        <f t="shared" si="24"/>
        <v>156</v>
      </c>
      <c r="E157" s="6">
        <f t="shared" si="25"/>
        <v>1.5500000000000012</v>
      </c>
      <c r="F157" s="6">
        <f t="shared" si="26"/>
        <v>18.200561382740261</v>
      </c>
      <c r="G157" s="6">
        <f t="shared" si="18"/>
        <v>10.494420183837704</v>
      </c>
      <c r="H157" s="6">
        <f t="shared" si="19"/>
        <v>10.8762641627031</v>
      </c>
      <c r="I157" s="6">
        <f t="shared" si="20"/>
        <v>-1.1769756914244121</v>
      </c>
      <c r="J157" s="6">
        <f t="shared" si="21"/>
        <v>-0.10779559619303097</v>
      </c>
      <c r="K157" s="6">
        <f t="shared" si="22"/>
        <v>0.90833023318994455</v>
      </c>
      <c r="L157" s="6">
        <f t="shared" si="23"/>
        <v>-9.7117049799216417</v>
      </c>
    </row>
    <row r="158" spans="4:12" x14ac:dyDescent="0.3">
      <c r="D158" s="6">
        <f t="shared" si="24"/>
        <v>157</v>
      </c>
      <c r="E158" s="6">
        <f t="shared" si="25"/>
        <v>1.5600000000000012</v>
      </c>
      <c r="F158" s="6">
        <f t="shared" si="26"/>
        <v>18.309369440878953</v>
      </c>
      <c r="G158" s="6">
        <f t="shared" si="18"/>
        <v>10.482164841674464</v>
      </c>
      <c r="H158" s="6">
        <f t="shared" si="19"/>
        <v>10.867180860371201</v>
      </c>
      <c r="I158" s="6">
        <f t="shared" si="20"/>
        <v>-1.2740927412236285</v>
      </c>
      <c r="J158" s="6">
        <f t="shared" si="21"/>
        <v>-0.11670944395228514</v>
      </c>
      <c r="K158" s="6">
        <f t="shared" si="22"/>
        <v>0.90772533829840552</v>
      </c>
      <c r="L158" s="6">
        <f t="shared" si="23"/>
        <v>-9.7035762384549802</v>
      </c>
    </row>
    <row r="159" spans="4:12" x14ac:dyDescent="0.3">
      <c r="D159" s="6">
        <f t="shared" si="24"/>
        <v>158</v>
      </c>
      <c r="E159" s="6">
        <f t="shared" si="25"/>
        <v>1.5700000000000012</v>
      </c>
      <c r="F159" s="6">
        <f t="shared" si="26"/>
        <v>18.418086635749582</v>
      </c>
      <c r="G159" s="6">
        <f t="shared" si="18"/>
        <v>10.468938735450305</v>
      </c>
      <c r="H159" s="6">
        <f t="shared" si="19"/>
        <v>10.858103606988218</v>
      </c>
      <c r="I159" s="6">
        <f t="shared" si="20"/>
        <v>-1.3711285036081784</v>
      </c>
      <c r="J159" s="6">
        <f t="shared" si="21"/>
        <v>-0.12561212788290063</v>
      </c>
      <c r="K159" s="6">
        <f t="shared" si="22"/>
        <v>0.90719238195896712</v>
      </c>
      <c r="L159" s="6">
        <f t="shared" si="23"/>
        <v>-9.6954424881008148</v>
      </c>
    </row>
    <row r="160" spans="4:12" x14ac:dyDescent="0.3">
      <c r="D160" s="6">
        <f t="shared" si="24"/>
        <v>159</v>
      </c>
      <c r="E160" s="6">
        <f t="shared" si="25"/>
        <v>1.5800000000000012</v>
      </c>
      <c r="F160" s="6">
        <f t="shared" si="26"/>
        <v>18.526713031438561</v>
      </c>
      <c r="G160" s="6">
        <f t="shared" si="18"/>
        <v>10.454742678289817</v>
      </c>
      <c r="H160" s="6">
        <f t="shared" si="19"/>
        <v>10.849031683168628</v>
      </c>
      <c r="I160" s="6">
        <f t="shared" si="20"/>
        <v>-1.4680829284891865</v>
      </c>
      <c r="J160" s="6">
        <f t="shared" si="21"/>
        <v>-0.13450225934270899</v>
      </c>
      <c r="K160" s="6">
        <f t="shared" si="22"/>
        <v>0.90673083142541644</v>
      </c>
      <c r="L160" s="6">
        <f t="shared" si="23"/>
        <v>-9.687301855757724</v>
      </c>
    </row>
    <row r="161" spans="4:12" x14ac:dyDescent="0.3">
      <c r="D161" s="6">
        <f t="shared" si="24"/>
        <v>160</v>
      </c>
      <c r="E161" s="6">
        <f t="shared" si="25"/>
        <v>1.5900000000000012</v>
      </c>
      <c r="F161" s="6">
        <f t="shared" si="26"/>
        <v>18.63524868481182</v>
      </c>
      <c r="G161" s="6">
        <f t="shared" si="18"/>
        <v>10.439577483912137</v>
      </c>
      <c r="H161" s="6">
        <f t="shared" si="19"/>
        <v>10.839964374854373</v>
      </c>
      <c r="I161" s="6">
        <f t="shared" si="20"/>
        <v>-1.5649559470467638</v>
      </c>
      <c r="J161" s="6">
        <f t="shared" si="21"/>
        <v>-0.14337846212221222</v>
      </c>
      <c r="K161" s="6">
        <f t="shared" si="22"/>
        <v>0.90634013945534275</v>
      </c>
      <c r="L161" s="6">
        <f t="shared" si="23"/>
        <v>-9.6791524859087108</v>
      </c>
    </row>
    <row r="162" spans="4:12" x14ac:dyDescent="0.3">
      <c r="D162" s="6">
        <f t="shared" si="24"/>
        <v>161</v>
      </c>
      <c r="E162" s="6">
        <f t="shared" si="25"/>
        <v>1.6000000000000012</v>
      </c>
      <c r="F162" s="6">
        <f t="shared" si="26"/>
        <v>18.743693645567337</v>
      </c>
      <c r="G162" s="6">
        <f t="shared" si="18"/>
        <v>10.423443966817374</v>
      </c>
      <c r="H162" s="6">
        <f t="shared" si="19"/>
        <v>10.830900973459819</v>
      </c>
      <c r="I162" s="6">
        <f t="shared" si="20"/>
        <v>-1.6617474719058509</v>
      </c>
      <c r="J162" s="6">
        <f t="shared" si="21"/>
        <v>-0.15223937367729473</v>
      </c>
      <c r="K162" s="6">
        <f t="shared" si="22"/>
        <v>0.90601974455417167</v>
      </c>
      <c r="L162" s="6">
        <f t="shared" si="23"/>
        <v>-9.6709925412762097</v>
      </c>
    </row>
    <row r="163" spans="4:12" x14ac:dyDescent="0.3">
      <c r="D163" s="6">
        <f t="shared" si="24"/>
        <v>162</v>
      </c>
      <c r="E163" s="6">
        <f t="shared" si="25"/>
        <v>1.6100000000000012</v>
      </c>
      <c r="F163" s="6">
        <f t="shared" si="26"/>
        <v>18.852047956289162</v>
      </c>
      <c r="G163" s="6">
        <f t="shared" si="18"/>
        <v>10.406342942471252</v>
      </c>
      <c r="H163" s="6">
        <f t="shared" si="19"/>
        <v>10.821840776014277</v>
      </c>
      <c r="I163" s="6">
        <f t="shared" si="20"/>
        <v>-1.7584573973186131</v>
      </c>
      <c r="J163" s="6">
        <f t="shared" si="21"/>
        <v>-0.16108364633009772</v>
      </c>
      <c r="K163" s="6">
        <f t="shared" si="22"/>
        <v>0.90576907123661587</v>
      </c>
      <c r="L163" s="6">
        <f t="shared" si="23"/>
        <v>-9.662820203462184</v>
      </c>
    </row>
    <row r="164" spans="4:12" x14ac:dyDescent="0.3">
      <c r="D164" s="6">
        <f t="shared" si="24"/>
        <v>163</v>
      </c>
      <c r="E164" s="6">
        <f t="shared" si="25"/>
        <v>1.6200000000000012</v>
      </c>
      <c r="F164" s="6">
        <f t="shared" si="26"/>
        <v>18.960311652502867</v>
      </c>
      <c r="G164" s="6">
        <f t="shared" si="18"/>
        <v>10.388275227487892</v>
      </c>
      <c r="H164" s="6">
        <f t="shared" si="19"/>
        <v>10.812783085301911</v>
      </c>
      <c r="I164" s="6">
        <f t="shared" si="20"/>
        <v>-1.8550855993532349</v>
      </c>
      <c r="J164" s="6">
        <f t="shared" si="21"/>
        <v>-0.16990994843553367</v>
      </c>
      <c r="K164" s="6">
        <f t="shared" si="22"/>
        <v>0.90558753030486283</v>
      </c>
      <c r="L164" s="6">
        <f t="shared" si="23"/>
        <v>-9.6546336735723486</v>
      </c>
    </row>
    <row r="165" spans="4:12" x14ac:dyDescent="0.3">
      <c r="D165" s="6">
        <f t="shared" si="24"/>
        <v>164</v>
      </c>
      <c r="E165" s="6">
        <f t="shared" si="25"/>
        <v>1.6300000000000012</v>
      </c>
      <c r="F165" s="6">
        <f t="shared" si="26"/>
        <v>19.0684847627324</v>
      </c>
      <c r="G165" s="6">
        <f t="shared" si="18"/>
        <v>10.36924163981068</v>
      </c>
      <c r="H165" s="6">
        <f t="shared" si="19"/>
        <v>10.803727209998863</v>
      </c>
      <c r="I165" s="6">
        <f t="shared" si="20"/>
        <v>-1.9516319360889585</v>
      </c>
      <c r="J165" s="6">
        <f t="shared" si="21"/>
        <v>-0.17871696551106528</v>
      </c>
      <c r="K165" s="6">
        <f t="shared" si="22"/>
        <v>0.90547451914278887</v>
      </c>
      <c r="L165" s="6">
        <f t="shared" si="23"/>
        <v>-9.6464311728235455</v>
      </c>
    </row>
    <row r="166" spans="4:12" x14ac:dyDescent="0.3">
      <c r="D166" s="6">
        <f t="shared" si="24"/>
        <v>165</v>
      </c>
      <c r="E166" s="6">
        <f t="shared" si="25"/>
        <v>1.6400000000000012</v>
      </c>
      <c r="F166" s="6">
        <f t="shared" si="26"/>
        <v>19.176567308558344</v>
      </c>
      <c r="G166" s="6">
        <f t="shared" si="18"/>
        <v>10.34924299889115</v>
      </c>
      <c r="H166" s="6">
        <f t="shared" si="19"/>
        <v>10.794672464807435</v>
      </c>
      <c r="I166" s="6">
        <f t="shared" si="20"/>
        <v>-2.048096247817194</v>
      </c>
      <c r="J166" s="6">
        <f t="shared" si="21"/>
        <v>-0.18750340132752608</v>
      </c>
      <c r="K166" s="6">
        <f t="shared" si="22"/>
        <v>0.90542942202545462</v>
      </c>
      <c r="L166" s="6">
        <f t="shared" si="23"/>
        <v>-9.6382109431333536</v>
      </c>
    </row>
    <row r="167" spans="4:12" x14ac:dyDescent="0.3">
      <c r="D167" s="6">
        <f t="shared" si="24"/>
        <v>166</v>
      </c>
      <c r="E167" s="6">
        <f t="shared" si="25"/>
        <v>1.6500000000000012</v>
      </c>
      <c r="F167" s="6">
        <f t="shared" si="26"/>
        <v>19.284559304677519</v>
      </c>
      <c r="G167" s="6">
        <f t="shared" si="18"/>
        <v>10.32828012586582</v>
      </c>
      <c r="H167" s="6">
        <f t="shared" si="19"/>
        <v>10.785618170587181</v>
      </c>
      <c r="I167" s="6">
        <f t="shared" si="20"/>
        <v>-2.1444783572485275</v>
      </c>
      <c r="J167" s="6">
        <f t="shared" si="21"/>
        <v>-0.19626797895892167</v>
      </c>
      <c r="K167" s="6">
        <f t="shared" si="22"/>
        <v>0.90545161044309708</v>
      </c>
      <c r="L167" s="6">
        <f t="shared" si="23"/>
        <v>-9.6299712476910972</v>
      </c>
    </row>
    <row r="168" spans="4:12" x14ac:dyDescent="0.3">
      <c r="D168" s="6">
        <f t="shared" si="24"/>
        <v>167</v>
      </c>
      <c r="E168" s="6">
        <f t="shared" si="25"/>
        <v>1.6600000000000013</v>
      </c>
      <c r="F168" s="6">
        <f t="shared" si="26"/>
        <v>19.392460758963914</v>
      </c>
      <c r="G168" s="6">
        <f t="shared" si="18"/>
        <v>10.30635384373095</v>
      </c>
      <c r="H168" s="6">
        <f t="shared" si="19"/>
        <v>10.77656365448275</v>
      </c>
      <c r="I168" s="6">
        <f t="shared" si="20"/>
        <v>-2.2407780697254385</v>
      </c>
      <c r="J168" s="6">
        <f t="shared" si="21"/>
        <v>-0.20500944178931843</v>
      </c>
      <c r="K168" s="6">
        <f t="shared" si="22"/>
        <v>0.90554044343882034</v>
      </c>
      <c r="L168" s="6">
        <f t="shared" si="23"/>
        <v>-9.6217103715094652</v>
      </c>
    </row>
    <row r="169" spans="4:12" x14ac:dyDescent="0.3">
      <c r="D169" s="6">
        <f t="shared" si="24"/>
        <v>168</v>
      </c>
      <c r="E169" s="6">
        <f t="shared" si="25"/>
        <v>1.6700000000000013</v>
      </c>
      <c r="F169" s="6">
        <f t="shared" si="26"/>
        <v>19.500271672530911</v>
      </c>
      <c r="G169" s="6">
        <f t="shared" si="18"/>
        <v>10.28346497751512</v>
      </c>
      <c r="H169" s="6">
        <f t="shared" si="19"/>
        <v>10.767508250048362</v>
      </c>
      <c r="I169" s="6">
        <f t="shared" si="20"/>
        <v>-2.336995173440533</v>
      </c>
      <c r="J169" s="6">
        <f t="shared" si="21"/>
        <v>-0.21372655447509747</v>
      </c>
      <c r="K169" s="6">
        <f t="shared" si="22"/>
        <v>0.9056952679591479</v>
      </c>
      <c r="L169" s="6">
        <f t="shared" si="23"/>
        <v>-9.6134266219560178</v>
      </c>
    </row>
    <row r="170" spans="4:12" x14ac:dyDescent="0.3">
      <c r="D170" s="6">
        <f t="shared" si="24"/>
        <v>169</v>
      </c>
      <c r="E170" s="6">
        <f t="shared" si="25"/>
        <v>1.6800000000000013</v>
      </c>
      <c r="F170" s="6">
        <f t="shared" si="26"/>
        <v>19.607992039794794</v>
      </c>
      <c r="G170" s="6">
        <f t="shared" si="18"/>
        <v>10.259614354449617</v>
      </c>
      <c r="H170" s="6">
        <f t="shared" si="19"/>
        <v>10.75845129736877</v>
      </c>
      <c r="I170" s="6">
        <f t="shared" si="20"/>
        <v>-2.4331294396600933</v>
      </c>
      <c r="J170" s="6">
        <f t="shared" si="21"/>
        <v>-0.22241810386103089</v>
      </c>
      <c r="K170" s="6">
        <f t="shared" si="22"/>
        <v>0.90591541921659013</v>
      </c>
      <c r="L170" s="6">
        <f t="shared" si="23"/>
        <v>-9.6051183292638989</v>
      </c>
    </row>
    <row r="171" spans="4:12" x14ac:dyDescent="0.3">
      <c r="D171" s="6">
        <f t="shared" si="24"/>
        <v>170</v>
      </c>
      <c r="E171" s="6">
        <f t="shared" si="25"/>
        <v>1.6900000000000013</v>
      </c>
      <c r="F171" s="6">
        <f t="shared" si="26"/>
        <v>19.715621848539442</v>
      </c>
      <c r="G171" s="6">
        <f t="shared" si="18"/>
        <v>10.234802804136553</v>
      </c>
      <c r="H171" s="6">
        <f t="shared" si="19"/>
        <v>10.749392143176605</v>
      </c>
      <c r="I171" s="6">
        <f t="shared" si="20"/>
        <v>-2.5291806229527323</v>
      </c>
      <c r="J171" s="6">
        <f t="shared" si="21"/>
        <v>-0.23108289984881417</v>
      </c>
      <c r="K171" s="6">
        <f t="shared" si="22"/>
        <v>0.9062002210633584</v>
      </c>
      <c r="L171" s="6">
        <f t="shared" si="23"/>
        <v>-9.5967838470211753</v>
      </c>
    </row>
    <row r="172" spans="4:12" x14ac:dyDescent="0.3">
      <c r="D172" s="6">
        <f t="shared" si="24"/>
        <v>171</v>
      </c>
      <c r="E172" s="6">
        <f t="shared" si="25"/>
        <v>1.7000000000000013</v>
      </c>
      <c r="F172" s="6">
        <f t="shared" si="26"/>
        <v>19.82316107998226</v>
      </c>
      <c r="G172" s="6">
        <f t="shared" si="18"/>
        <v>10.209031158714675</v>
      </c>
      <c r="H172" s="6">
        <f t="shared" si="19"/>
        <v>10.740330140965971</v>
      </c>
      <c r="I172" s="6">
        <f t="shared" si="20"/>
        <v>-2.6251484614229441</v>
      </c>
      <c r="J172" s="6">
        <f t="shared" si="21"/>
        <v>-0.2397197762168731</v>
      </c>
      <c r="K172" s="6">
        <f t="shared" si="22"/>
        <v>0.90654898637534365</v>
      </c>
      <c r="L172" s="6">
        <f t="shared" si="23"/>
        <v>-9.588421552638259</v>
      </c>
    </row>
    <row r="173" spans="4:12" x14ac:dyDescent="0.3">
      <c r="D173" s="6">
        <f t="shared" si="24"/>
        <v>172</v>
      </c>
      <c r="E173" s="6">
        <f t="shared" si="25"/>
        <v>1.7100000000000013</v>
      </c>
      <c r="F173" s="6">
        <f t="shared" si="26"/>
        <v>19.930609708841239</v>
      </c>
      <c r="G173" s="6">
        <f t="shared" si="18"/>
        <v>10.182300253022813</v>
      </c>
      <c r="H173" s="6">
        <f t="shared" si="19"/>
        <v>10.731264651102219</v>
      </c>
      <c r="I173" s="6">
        <f t="shared" si="20"/>
        <v>-2.7210326769493269</v>
      </c>
      <c r="J173" s="6">
        <f t="shared" si="21"/>
        <v>-0.2483275913904433</v>
      </c>
      <c r="K173" s="6">
        <f t="shared" si="22"/>
        <v>0.90696101744546964</v>
      </c>
      <c r="L173" s="6">
        <f t="shared" si="23"/>
        <v>-9.5800298477929307</v>
      </c>
    </row>
    <row r="174" spans="4:12" x14ac:dyDescent="0.3">
      <c r="D174" s="6">
        <f t="shared" si="24"/>
        <v>173</v>
      </c>
      <c r="E174" s="6">
        <f t="shared" si="25"/>
        <v>1.7200000000000013</v>
      </c>
      <c r="F174" s="6">
        <f t="shared" si="26"/>
        <v>20.037967703403133</v>
      </c>
      <c r="G174" s="6">
        <f t="shared" si="18"/>
        <v>10.154610924760931</v>
      </c>
      <c r="H174" s="6">
        <f t="shared" si="19"/>
        <v>10.722195040927764</v>
      </c>
      <c r="I174" s="6">
        <f t="shared" si="20"/>
        <v>-2.8168329754272561</v>
      </c>
      <c r="J174" s="6">
        <f t="shared" si="21"/>
        <v>-0.25690522916110575</v>
      </c>
      <c r="K174" s="6">
        <f t="shared" si="22"/>
        <v>0.90743560638552245</v>
      </c>
      <c r="L174" s="6">
        <f t="shared" si="23"/>
        <v>-9.5716071588525793</v>
      </c>
    </row>
    <row r="175" spans="4:12" x14ac:dyDescent="0.3">
      <c r="D175" s="6">
        <f t="shared" si="24"/>
        <v>174</v>
      </c>
      <c r="E175" s="6">
        <f t="shared" si="25"/>
        <v>1.7300000000000013</v>
      </c>
      <c r="F175" s="6">
        <f t="shared" si="26"/>
        <v>20.145235025592733</v>
      </c>
      <c r="G175" s="6">
        <f t="shared" si="18"/>
        <v>10.125964014648716</v>
      </c>
      <c r="H175" s="6">
        <f t="shared" si="19"/>
        <v>10.713120684863908</v>
      </c>
      <c r="I175" s="6">
        <f t="shared" si="20"/>
        <v>-2.9125490470157818</v>
      </c>
      <c r="J175" s="6">
        <f t="shared" si="21"/>
        <v>-0.26545159935514012</v>
      </c>
      <c r="K175" s="6">
        <f t="shared" si="22"/>
        <v>0.90797203553555605</v>
      </c>
      <c r="L175" s="6">
        <f t="shared" si="23"/>
        <v>-9.5631519372732932</v>
      </c>
    </row>
    <row r="176" spans="4:12" x14ac:dyDescent="0.3">
      <c r="D176" s="6">
        <f t="shared" si="24"/>
        <v>175</v>
      </c>
      <c r="E176" s="6">
        <f t="shared" si="25"/>
        <v>1.7400000000000013</v>
      </c>
      <c r="F176" s="6">
        <f t="shared" si="26"/>
        <v>20.252411631043149</v>
      </c>
      <c r="G176" s="6">
        <f t="shared" si="18"/>
        <v>10.096360366581695</v>
      </c>
      <c r="H176" s="6">
        <f t="shared" si="19"/>
        <v>10.704040964508552</v>
      </c>
      <c r="I176" s="6">
        <f t="shared" si="20"/>
        <v>-3.0081805663885146</v>
      </c>
      <c r="J176" s="6">
        <f t="shared" si="21"/>
        <v>-0.27396563845023897</v>
      </c>
      <c r="K176" s="6">
        <f t="shared" si="22"/>
        <v>0.9085695778799735</v>
      </c>
      <c r="L176" s="6">
        <f t="shared" si="23"/>
        <v>-9.554662659975552</v>
      </c>
    </row>
    <row r="177" spans="4:12" x14ac:dyDescent="0.3">
      <c r="D177" s="6">
        <f t="shared" si="24"/>
        <v>176</v>
      </c>
      <c r="E177" s="6">
        <f t="shared" si="25"/>
        <v>1.7500000000000013</v>
      </c>
      <c r="F177" s="6">
        <f t="shared" si="26"/>
        <v>20.359497469167131</v>
      </c>
      <c r="G177" s="6">
        <f t="shared" si="18"/>
        <v>10.065800827784813</v>
      </c>
      <c r="H177" s="6">
        <f t="shared" si="19"/>
        <v>10.694955268729752</v>
      </c>
      <c r="I177" s="6">
        <f t="shared" si="20"/>
        <v>-3.1037271929882699</v>
      </c>
      <c r="J177" s="6">
        <f t="shared" si="21"/>
        <v>-0.28244631014030103</v>
      </c>
      <c r="K177" s="6">
        <f t="shared" si="22"/>
        <v>0.90922749746938669</v>
      </c>
      <c r="L177" s="6">
        <f t="shared" si="23"/>
        <v>-9.5461378296962636</v>
      </c>
    </row>
    <row r="178" spans="4:12" x14ac:dyDescent="0.3">
      <c r="D178" s="6">
        <f t="shared" si="24"/>
        <v>177</v>
      </c>
      <c r="E178" s="6">
        <f t="shared" si="25"/>
        <v>1.7600000000000013</v>
      </c>
      <c r="F178" s="6">
        <f t="shared" si="26"/>
        <v>20.466492483229302</v>
      </c>
      <c r="G178" s="6">
        <f t="shared" ref="G178:G188" si="27">G177+I177*$B$2+0.5*L177*$B$2^2</f>
        <v>10.034286248963445</v>
      </c>
      <c r="H178" s="6">
        <f t="shared" ref="H178:H188" si="28">H177-K177*$B$2</f>
        <v>10.685862993755057</v>
      </c>
      <c r="I178" s="6">
        <f t="shared" ref="I178:I188" si="29">I177+L177*$B$2</f>
        <v>-3.1991885712852324</v>
      </c>
      <c r="J178" s="6">
        <f t="shared" ref="J178:J188" si="30">ATAN(I178/H178)</f>
        <v>-0.29089260584819371</v>
      </c>
      <c r="K178" s="6">
        <f t="shared" si="22"/>
        <v>0.90994504984736602</v>
      </c>
      <c r="L178" s="6">
        <f t="shared" si="23"/>
        <v>-9.5375759753170577</v>
      </c>
    </row>
    <row r="179" spans="4:12" x14ac:dyDescent="0.3">
      <c r="D179" s="6">
        <f t="shared" si="24"/>
        <v>178</v>
      </c>
      <c r="E179" s="6">
        <f t="shared" si="25"/>
        <v>1.7700000000000014</v>
      </c>
      <c r="F179" s="6">
        <f t="shared" si="26"/>
        <v>20.573396610419348</v>
      </c>
      <c r="G179" s="6">
        <f t="shared" si="27"/>
        <v>10.001817484451827</v>
      </c>
      <c r="H179" s="6">
        <f t="shared" si="28"/>
        <v>10.676763543256584</v>
      </c>
      <c r="I179" s="6">
        <f t="shared" si="29"/>
        <v>-3.2945643310384032</v>
      </c>
      <c r="J179" s="6">
        <f t="shared" si="30"/>
        <v>-0.29930354518654401</v>
      </c>
      <c r="K179" s="6">
        <f t="shared" si="22"/>
        <v>0.91072148248120033</v>
      </c>
      <c r="L179" s="6">
        <f t="shared" si="23"/>
        <v>-9.5289756521686719</v>
      </c>
    </row>
    <row r="180" spans="4:12" x14ac:dyDescent="0.3">
      <c r="D180" s="6">
        <f t="shared" si="24"/>
        <v>179</v>
      </c>
      <c r="E180" s="6">
        <f t="shared" si="25"/>
        <v>1.7800000000000014</v>
      </c>
      <c r="F180" s="6">
        <f t="shared" si="26"/>
        <v>20.680209781926038</v>
      </c>
      <c r="G180" s="6">
        <f t="shared" si="27"/>
        <v>9.9683953923588344</v>
      </c>
      <c r="H180" s="6">
        <f t="shared" si="28"/>
        <v>10.667656328431772</v>
      </c>
      <c r="I180" s="6">
        <f t="shared" si="29"/>
        <v>-3.38985408756009</v>
      </c>
      <c r="J180" s="6">
        <f t="shared" si="30"/>
        <v>-0.30767817636677602</v>
      </c>
      <c r="K180" s="6">
        <f t="shared" si="22"/>
        <v>0.91155603519579276</v>
      </c>
      <c r="L180" s="6">
        <f t="shared" si="23"/>
        <v>-9.5203354423114614</v>
      </c>
    </row>
    <row r="181" spans="4:12" x14ac:dyDescent="0.3">
      <c r="D181" s="6">
        <f t="shared" si="24"/>
        <v>180</v>
      </c>
      <c r="E181" s="6">
        <f t="shared" si="25"/>
        <v>1.7900000000000014</v>
      </c>
      <c r="F181" s="6">
        <f t="shared" si="26"/>
        <v>20.786931923012116</v>
      </c>
      <c r="G181" s="6">
        <f t="shared" si="27"/>
        <v>9.9340208347111183</v>
      </c>
      <c r="H181" s="6">
        <f t="shared" si="28"/>
        <v>10.658540768079813</v>
      </c>
      <c r="I181" s="6">
        <f t="shared" si="29"/>
        <v>-3.4850574419832046</v>
      </c>
      <c r="J181" s="6">
        <f t="shared" si="30"/>
        <v>-0.31601557655677348</v>
      </c>
      <c r="K181" s="6">
        <f t="shared" si="22"/>
        <v>0.91244794060985279</v>
      </c>
      <c r="L181" s="6">
        <f t="shared" si="23"/>
        <v>-9.5116539547920222</v>
      </c>
    </row>
    <row r="182" spans="4:12" x14ac:dyDescent="0.3">
      <c r="D182" s="6">
        <f t="shared" si="24"/>
        <v>181</v>
      </c>
      <c r="E182" s="6">
        <f t="shared" si="25"/>
        <v>1.8000000000000014</v>
      </c>
      <c r="F182" s="6">
        <f t="shared" si="26"/>
        <v>20.893562953089944</v>
      </c>
      <c r="G182" s="6">
        <f t="shared" si="27"/>
        <v>9.8986946775935483</v>
      </c>
      <c r="H182" s="6">
        <f t="shared" si="28"/>
        <v>10.649416288673715</v>
      </c>
      <c r="I182" s="6">
        <f t="shared" si="29"/>
        <v>-3.5801739815311246</v>
      </c>
      <c r="J182" s="6">
        <f t="shared" si="30"/>
        <v>-0.32431485218769074</v>
      </c>
      <c r="K182" s="6">
        <f t="shared" si="22"/>
        <v>0.91339642457353853</v>
      </c>
      <c r="L182" s="6">
        <f t="shared" si="23"/>
        <v>-9.5029298258760253</v>
      </c>
    </row>
    <row r="183" spans="4:12" x14ac:dyDescent="0.3">
      <c r="D183" s="6">
        <f t="shared" si="24"/>
        <v>182</v>
      </c>
      <c r="E183" s="6">
        <f t="shared" si="25"/>
        <v>1.8100000000000014</v>
      </c>
      <c r="F183" s="6">
        <f t="shared" si="26"/>
        <v>21.00010278579791</v>
      </c>
      <c r="G183" s="6">
        <f t="shared" si="27"/>
        <v>9.8624177912869442</v>
      </c>
      <c r="H183" s="6">
        <f t="shared" si="28"/>
        <v>10.640282324427979</v>
      </c>
      <c r="I183" s="6">
        <f t="shared" si="29"/>
        <v>-3.6752032797898848</v>
      </c>
      <c r="J183" s="6">
        <f t="shared" si="30"/>
        <v>-0.33257513921058091</v>
      </c>
      <c r="K183" s="6">
        <f t="shared" si="22"/>
        <v>0.91440070660673911</v>
      </c>
      <c r="L183" s="6">
        <f t="shared" si="23"/>
        <v>-9.494161719257395</v>
      </c>
    </row>
    <row r="184" spans="4:12" x14ac:dyDescent="0.3">
      <c r="D184" s="6">
        <f t="shared" si="24"/>
        <v>183</v>
      </c>
      <c r="E184" s="6">
        <f t="shared" si="25"/>
        <v>1.8200000000000014</v>
      </c>
      <c r="F184" s="6">
        <f t="shared" si="26"/>
        <v>21.106551329077522</v>
      </c>
      <c r="G184" s="6">
        <f t="shared" si="27"/>
        <v>9.8251910504030811</v>
      </c>
      <c r="H184" s="6">
        <f t="shared" si="28"/>
        <v>10.631138317361911</v>
      </c>
      <c r="I184" s="6">
        <f t="shared" si="29"/>
        <v>-3.7701448969824587</v>
      </c>
      <c r="J184" s="6">
        <f t="shared" si="30"/>
        <v>-0.34079560330364117</v>
      </c>
      <c r="K184" s="6">
        <f t="shared" si="22"/>
        <v>0.91546000033720853</v>
      </c>
      <c r="L184" s="6">
        <f t="shared" si="23"/>
        <v>-9.4853483262440204</v>
      </c>
    </row>
    <row r="185" spans="4:12" x14ac:dyDescent="0.3">
      <c r="D185" s="6">
        <f t="shared" si="24"/>
        <v>184</v>
      </c>
      <c r="E185" s="6">
        <f t="shared" si="25"/>
        <v>1.8300000000000014</v>
      </c>
      <c r="F185" s="6">
        <f t="shared" si="26"/>
        <v>21.212908485251159</v>
      </c>
      <c r="G185" s="6">
        <f t="shared" si="27"/>
        <v>9.7870153340169441</v>
      </c>
      <c r="H185" s="6">
        <f t="shared" si="28"/>
        <v>10.621983717358539</v>
      </c>
      <c r="I185" s="6">
        <f t="shared" si="29"/>
        <v>-3.8649983802448991</v>
      </c>
      <c r="J185" s="6">
        <f t="shared" si="30"/>
        <v>-0.34897544003100445</v>
      </c>
      <c r="K185" s="6">
        <f t="shared" si="22"/>
        <v>0.91657351393777808</v>
      </c>
      <c r="L185" s="6">
        <f t="shared" si="23"/>
        <v>-9.4764883659202361</v>
      </c>
    </row>
    <row r="186" spans="4:12" x14ac:dyDescent="0.3">
      <c r="D186" s="6">
        <f t="shared" si="24"/>
        <v>185</v>
      </c>
      <c r="E186" s="6">
        <f t="shared" si="25"/>
        <v>1.8400000000000014</v>
      </c>
      <c r="F186" s="6">
        <f t="shared" si="26"/>
        <v>21.319174151100441</v>
      </c>
      <c r="G186" s="6">
        <f t="shared" si="27"/>
        <v>9.7478915257961987</v>
      </c>
      <c r="H186" s="6">
        <f t="shared" si="28"/>
        <v>10.612817982219161</v>
      </c>
      <c r="I186" s="6">
        <f t="shared" si="29"/>
        <v>-3.9597632639041014</v>
      </c>
      <c r="J186" s="6">
        <f t="shared" si="30"/>
        <v>-0.35711387495412161</v>
      </c>
      <c r="K186" s="6">
        <f t="shared" si="22"/>
        <v>0.91774045056190923</v>
      </c>
      <c r="L186" s="6">
        <f t="shared" si="23"/>
        <v>-9.4675805852863633</v>
      </c>
    </row>
    <row r="187" spans="4:12" x14ac:dyDescent="0.3">
      <c r="D187" s="6">
        <f t="shared" si="24"/>
        <v>186</v>
      </c>
      <c r="E187" s="6">
        <f t="shared" si="25"/>
        <v>1.8500000000000014</v>
      </c>
      <c r="F187" s="6">
        <f t="shared" si="26"/>
        <v>21.42534821794516</v>
      </c>
      <c r="G187" s="6">
        <f t="shared" si="27"/>
        <v>9.7078205141278939</v>
      </c>
      <c r="H187" s="6">
        <f t="shared" si="28"/>
        <v>10.603640577713541</v>
      </c>
      <c r="I187" s="6">
        <f t="shared" si="29"/>
        <v>-4.054439069756965</v>
      </c>
      <c r="J187" s="6">
        <f t="shared" si="30"/>
        <v>-0.36521016369688808</v>
      </c>
      <c r="K187" s="6">
        <f t="shared" si="22"/>
        <v>0.91896000877687523</v>
      </c>
      <c r="L187" s="6">
        <f t="shared" si="23"/>
        <v>-9.4586237593756159</v>
      </c>
    </row>
    <row r="188" spans="4:12" x14ac:dyDescent="0.3">
      <c r="D188" s="6">
        <f t="shared" si="24"/>
        <v>187</v>
      </c>
      <c r="E188" s="6">
        <f t="shared" si="25"/>
        <v>1.8600000000000014</v>
      </c>
      <c r="F188" s="6">
        <f t="shared" si="26"/>
        <v>21.531430571722733</v>
      </c>
      <c r="G188" s="6">
        <f t="shared" si="27"/>
        <v>9.6668031922423552</v>
      </c>
      <c r="H188" s="6">
        <f t="shared" si="28"/>
        <v>10.594450977625772</v>
      </c>
      <c r="I188" s="6">
        <f t="shared" si="29"/>
        <v>-4.1490253073507208</v>
      </c>
      <c r="J188" s="6">
        <f t="shared" si="30"/>
        <v>-0.37326359196577047</v>
      </c>
      <c r="K188" s="6">
        <f t="shared" si="22"/>
        <v>0.92023138299388307</v>
      </c>
      <c r="L188" s="6">
        <f t="shared" si="23"/>
        <v>-9.4496166913487762</v>
      </c>
    </row>
    <row r="189" spans="4:12" x14ac:dyDescent="0.3">
      <c r="D189" s="6">
        <f t="shared" si="24"/>
        <v>188</v>
      </c>
      <c r="E189" s="6">
        <f t="shared" si="25"/>
        <v>1.8700000000000014</v>
      </c>
      <c r="F189" s="6">
        <f t="shared" si="26"/>
        <v>21.637421093068141</v>
      </c>
      <c r="G189" s="6">
        <f t="shared" ref="G189:G209" si="31">G188+I188*$B$2+0.5*L188*$B$2^2</f>
        <v>9.6248404583342815</v>
      </c>
      <c r="H189" s="6">
        <f t="shared" ref="H189:H209" si="32">H188-K188*$B$2</f>
        <v>10.585248663795834</v>
      </c>
      <c r="I189" s="6">
        <f t="shared" ref="I189:I209" si="33">I188+L188*$B$2</f>
        <v>-4.2435214742642087</v>
      </c>
      <c r="J189" s="6">
        <f t="shared" ref="J189:J209" si="34">ATAN(I189/H189)</f>
        <v>-0.38127347552627638</v>
      </c>
      <c r="K189" s="6">
        <f t="shared" si="22"/>
        <v>0.92155376389448562</v>
      </c>
      <c r="L189" s="6">
        <f t="shared" si="23"/>
        <v>-9.4405582125670247</v>
      </c>
    </row>
    <row r="190" spans="4:12" x14ac:dyDescent="0.3">
      <c r="D190" s="6">
        <f t="shared" si="24"/>
        <v>189</v>
      </c>
      <c r="E190" s="6">
        <f t="shared" si="25"/>
        <v>1.8800000000000014</v>
      </c>
      <c r="F190" s="6">
        <f t="shared" si="26"/>
        <v>21.743319657394292</v>
      </c>
      <c r="G190" s="6">
        <f t="shared" si="31"/>
        <v>9.5819332156810102</v>
      </c>
      <c r="H190" s="6">
        <f t="shared" si="32"/>
        <v>10.57603312615689</v>
      </c>
      <c r="I190" s="6">
        <f t="shared" si="33"/>
        <v>-4.3379270563898791</v>
      </c>
      <c r="J190" s="6">
        <f t="shared" si="34"/>
        <v>-0.38923916013719551</v>
      </c>
      <c r="K190" s="6">
        <f t="shared" si="22"/>
        <v>0.92292633885266095</v>
      </c>
      <c r="L190" s="6">
        <f t="shared" si="23"/>
        <v>-9.4314471826433639</v>
      </c>
    </row>
    <row r="191" spans="4:12" x14ac:dyDescent="0.3">
      <c r="D191" s="6">
        <f t="shared" si="24"/>
        <v>190</v>
      </c>
      <c r="E191" s="6">
        <f t="shared" si="25"/>
        <v>1.8900000000000015</v>
      </c>
      <c r="F191" s="6">
        <f t="shared" si="26"/>
        <v>21.849126134972803</v>
      </c>
      <c r="G191" s="6">
        <f t="shared" si="31"/>
        <v>9.5380823727579802</v>
      </c>
      <c r="H191" s="6">
        <f t="shared" si="32"/>
        <v>10.566803862768364</v>
      </c>
      <c r="I191" s="6">
        <f t="shared" si="33"/>
        <v>-4.4322415282163128</v>
      </c>
      <c r="J191" s="6">
        <f t="shared" si="34"/>
        <v>-0.39716002144411167</v>
      </c>
      <c r="K191" s="6">
        <f t="shared" si="22"/>
        <v>0.92434829235197025</v>
      </c>
      <c r="L191" s="6">
        <f t="shared" si="23"/>
        <v>-9.4222824894731332</v>
      </c>
    </row>
    <row r="192" spans="4:12" x14ac:dyDescent="0.3">
      <c r="D192" s="6">
        <f t="shared" si="24"/>
        <v>191</v>
      </c>
      <c r="E192" s="6">
        <f t="shared" si="25"/>
        <v>1.9000000000000015</v>
      </c>
      <c r="F192" s="6">
        <f t="shared" si="26"/>
        <v>21.954840391015104</v>
      </c>
      <c r="G192" s="6">
        <f t="shared" si="31"/>
        <v>9.4932888433513423</v>
      </c>
      <c r="H192" s="6">
        <f t="shared" si="32"/>
        <v>10.557560379844844</v>
      </c>
      <c r="I192" s="6">
        <f t="shared" si="33"/>
        <v>-4.5264643531110442</v>
      </c>
      <c r="J192" s="6">
        <f t="shared" si="34"/>
        <v>-0.4050354648337488</v>
      </c>
      <c r="K192" s="6">
        <f t="shared" si="22"/>
        <v>0.92581880639723668</v>
      </c>
      <c r="L192" s="6">
        <f t="shared" si="23"/>
        <v>-9.4130630492441014</v>
      </c>
    </row>
    <row r="193" spans="4:12" x14ac:dyDescent="0.3">
      <c r="D193" s="6">
        <f t="shared" si="24"/>
        <v>192</v>
      </c>
      <c r="E193" s="6">
        <f t="shared" si="25"/>
        <v>1.9100000000000015</v>
      </c>
      <c r="F193" s="6">
        <f t="shared" si="26"/>
        <v>22.060462285753871</v>
      </c>
      <c r="G193" s="6">
        <f t="shared" si="31"/>
        <v>9.4475535466677698</v>
      </c>
      <c r="H193" s="6">
        <f t="shared" si="32"/>
        <v>10.548302191780872</v>
      </c>
      <c r="I193" s="6">
        <f t="shared" si="33"/>
        <v>-4.6205949836034854</v>
      </c>
      <c r="J193" s="6">
        <f t="shared" si="34"/>
        <v>-0.41286492525076984</v>
      </c>
      <c r="K193" s="6">
        <f t="shared" si="22"/>
        <v>0.9273370609202215</v>
      </c>
      <c r="L193" s="6">
        <f t="shared" si="23"/>
        <v>-9.4037878064266796</v>
      </c>
    </row>
    <row r="194" spans="4:12" x14ac:dyDescent="0.3">
      <c r="D194" s="6">
        <f t="shared" si="24"/>
        <v>193</v>
      </c>
      <c r="E194" s="6">
        <f t="shared" si="25"/>
        <v>1.9200000000000015</v>
      </c>
      <c r="F194" s="6">
        <f t="shared" si="26"/>
        <v>22.165991674524726</v>
      </c>
      <c r="G194" s="6">
        <f t="shared" si="31"/>
        <v>9.4008774074414134</v>
      </c>
      <c r="H194" s="6">
        <f t="shared" si="32"/>
        <v>10.539028821171669</v>
      </c>
      <c r="I194" s="6">
        <f t="shared" si="33"/>
        <v>-4.7146328616677522</v>
      </c>
      <c r="J194" s="6">
        <f t="shared" si="34"/>
        <v>-0.42064786697869266</v>
      </c>
      <c r="K194" s="6">
        <f t="shared" si="22"/>
        <v>0.92890223417881312</v>
      </c>
      <c r="L194" s="6">
        <f t="shared" si="23"/>
        <v>-9.3944557337448149</v>
      </c>
    </row>
    <row r="195" spans="4:12" x14ac:dyDescent="0.3">
      <c r="D195" s="6">
        <f t="shared" si="24"/>
        <v>194</v>
      </c>
      <c r="E195" s="6">
        <f t="shared" si="25"/>
        <v>1.9300000000000015</v>
      </c>
      <c r="F195" s="6">
        <f t="shared" si="26"/>
        <v>22.271428407848152</v>
      </c>
      <c r="G195" s="6">
        <f t="shared" si="31"/>
        <v>9.3532613560380486</v>
      </c>
      <c r="H195" s="6">
        <f t="shared" si="32"/>
        <v>10.529739798829882</v>
      </c>
      <c r="I195" s="6">
        <f t="shared" si="33"/>
        <v>-4.8085774190052</v>
      </c>
      <c r="J195" s="6">
        <f t="shared" si="34"/>
        <v>-0.42838378338662503</v>
      </c>
      <c r="K195" s="6">
        <f t="shared" ref="K195:K255" si="35">$B$11*(I195^2+H195^2)*COS(J195)</f>
        <v>0.93051350314926828</v>
      </c>
      <c r="L195" s="6">
        <f t="shared" ref="L195:L255" si="36">-9.81-$B$11*(H195^2+I195^2)*SIN(J195)</f>
        <v>-9.3850658321281397</v>
      </c>
    </row>
    <row r="196" spans="4:12" x14ac:dyDescent="0.3">
      <c r="D196" s="6">
        <f t="shared" ref="D196:D259" si="37">D195+1</f>
        <v>195</v>
      </c>
      <c r="E196" s="6">
        <f t="shared" ref="E196:E259" si="38">E195+$B$2</f>
        <v>1.9400000000000015</v>
      </c>
      <c r="F196" s="6">
        <f t="shared" si="26"/>
        <v>22.376772331511606</v>
      </c>
      <c r="G196" s="6">
        <f t="shared" si="31"/>
        <v>9.3047063285563905</v>
      </c>
      <c r="H196" s="6">
        <f t="shared" si="32"/>
        <v>10.520434663798389</v>
      </c>
      <c r="I196" s="6">
        <f t="shared" si="33"/>
        <v>-4.9024280773264817</v>
      </c>
      <c r="J196" s="6">
        <f t="shared" si="34"/>
        <v>-0.43607219664355085</v>
      </c>
      <c r="K196" s="6">
        <f t="shared" si="35"/>
        <v>0.93217004391108826</v>
      </c>
      <c r="L196" s="6">
        <f t="shared" si="36"/>
        <v>-9.375617130645967</v>
      </c>
    </row>
    <row r="197" spans="4:12" x14ac:dyDescent="0.3">
      <c r="D197" s="6">
        <f t="shared" si="37"/>
        <v>196</v>
      </c>
      <c r="E197" s="6">
        <f t="shared" si="38"/>
        <v>1.9500000000000015</v>
      </c>
      <c r="F197" s="6">
        <f t="shared" si="26"/>
        <v>22.482023286651785</v>
      </c>
      <c r="G197" s="6">
        <f t="shared" si="31"/>
        <v>9.2552132669265923</v>
      </c>
      <c r="H197" s="6">
        <f t="shared" si="32"/>
        <v>10.511112963359277</v>
      </c>
      <c r="I197" s="6">
        <f t="shared" si="33"/>
        <v>-4.9961842486329413</v>
      </c>
      <c r="J197" s="6">
        <f t="shared" si="34"/>
        <v>-0.44371265740191906</v>
      </c>
      <c r="K197" s="6">
        <f t="shared" si="35"/>
        <v>0.9338710320241449</v>
      </c>
      <c r="L197" s="6">
        <f t="shared" si="36"/>
        <v>-9.366108686423777</v>
      </c>
    </row>
    <row r="198" spans="4:12" x14ac:dyDescent="0.3">
      <c r="D198" s="6">
        <f t="shared" si="37"/>
        <v>197</v>
      </c>
      <c r="E198" s="6">
        <f t="shared" si="38"/>
        <v>1.9600000000000015</v>
      </c>
      <c r="F198" s="6">
        <f t="shared" ref="F198:F255" si="39">$F197+H197*$B$2+(0.5*K197*($B$2)^2)</f>
        <v>22.587181109836976</v>
      </c>
      <c r="G198" s="6">
        <f t="shared" si="31"/>
        <v>9.2047831190059419</v>
      </c>
      <c r="H198" s="6">
        <f t="shared" si="32"/>
        <v>10.501774253039036</v>
      </c>
      <c r="I198" s="6">
        <f t="shared" si="33"/>
        <v>-5.0898453354971789</v>
      </c>
      <c r="J198" s="6">
        <f t="shared" si="34"/>
        <v>-0.45130474445230256</v>
      </c>
      <c r="K198" s="6">
        <f t="shared" si="35"/>
        <v>0.93561564289769816</v>
      </c>
      <c r="L198" s="6">
        <f t="shared" si="36"/>
        <v>-9.3565395845427783</v>
      </c>
    </row>
    <row r="199" spans="4:12" x14ac:dyDescent="0.3">
      <c r="D199" s="6">
        <f t="shared" si="37"/>
        <v>198</v>
      </c>
      <c r="E199" s="6">
        <f t="shared" si="38"/>
        <v>1.9700000000000015</v>
      </c>
      <c r="F199" s="6">
        <f t="shared" si="39"/>
        <v>22.692245633149511</v>
      </c>
      <c r="G199" s="6">
        <f t="shared" si="31"/>
        <v>9.1534168386717436</v>
      </c>
      <c r="H199" s="6">
        <f t="shared" si="32"/>
        <v>10.492418096610059</v>
      </c>
      <c r="I199" s="6">
        <f t="shared" si="33"/>
        <v>-5.1834107313426063</v>
      </c>
      <c r="J199" s="6">
        <f t="shared" si="34"/>
        <v>-0.45884806435089959</v>
      </c>
      <c r="K199" s="6">
        <f t="shared" si="35"/>
        <v>0.93740305215099184</v>
      </c>
      <c r="L199" s="6">
        <f t="shared" si="36"/>
        <v>-9.3469089379232226</v>
      </c>
    </row>
    <row r="200" spans="4:12" x14ac:dyDescent="0.3">
      <c r="D200" s="6">
        <f t="shared" si="37"/>
        <v>199</v>
      </c>
      <c r="E200" s="6">
        <f t="shared" si="38"/>
        <v>1.9800000000000015</v>
      </c>
      <c r="F200" s="6">
        <f t="shared" si="39"/>
        <v>22.797216684268221</v>
      </c>
      <c r="G200" s="6">
        <f t="shared" si="31"/>
        <v>9.101115385911422</v>
      </c>
      <c r="H200" s="6">
        <f t="shared" si="32"/>
        <v>10.483044066088549</v>
      </c>
      <c r="I200" s="6">
        <f t="shared" si="33"/>
        <v>-5.2768798207218381</v>
      </c>
      <c r="J200" s="6">
        <f t="shared" si="34"/>
        <v>-0.46634225102164945</v>
      </c>
      <c r="K200" s="6">
        <f t="shared" si="35"/>
        <v>0.93923243596513406</v>
      </c>
      <c r="L200" s="6">
        <f t="shared" si="36"/>
        <v>-9.3372158871920963</v>
      </c>
    </row>
    <row r="201" spans="4:12" x14ac:dyDescent="0.3">
      <c r="D201" s="6">
        <f t="shared" si="37"/>
        <v>200</v>
      </c>
      <c r="E201" s="6">
        <f t="shared" si="38"/>
        <v>1.9900000000000015</v>
      </c>
      <c r="F201" s="6">
        <f t="shared" si="39"/>
        <v>22.902094086550907</v>
      </c>
      <c r="G201" s="6">
        <f t="shared" si="31"/>
        <v>9.0478797269098443</v>
      </c>
      <c r="H201" s="6">
        <f t="shared" si="32"/>
        <v>10.473651741728897</v>
      </c>
      <c r="I201" s="6">
        <f t="shared" si="33"/>
        <v>-5.3702519795937587</v>
      </c>
      <c r="J201" s="6">
        <f t="shared" si="34"/>
        <v>-0.47378696533472714</v>
      </c>
      <c r="K201" s="6">
        <f t="shared" si="35"/>
        <v>0.94110297142601618</v>
      </c>
      <c r="L201" s="6">
        <f t="shared" si="36"/>
        <v>-9.3274596005358621</v>
      </c>
    </row>
    <row r="202" spans="4:12" x14ac:dyDescent="0.3">
      <c r="D202" s="6">
        <f t="shared" si="37"/>
        <v>201</v>
      </c>
      <c r="E202" s="6">
        <f t="shared" si="38"/>
        <v>2.0000000000000013</v>
      </c>
      <c r="F202" s="6">
        <f t="shared" si="39"/>
        <v>23.006877659116768</v>
      </c>
      <c r="G202" s="6">
        <f t="shared" si="31"/>
        <v>8.9937108341338803</v>
      </c>
      <c r="H202" s="6">
        <f t="shared" si="32"/>
        <v>10.464240712014638</v>
      </c>
      <c r="I202" s="6">
        <f t="shared" si="33"/>
        <v>-5.4635265755991176</v>
      </c>
      <c r="J202" s="6">
        <f t="shared" si="34"/>
        <v>-0.48118189466316902</v>
      </c>
      <c r="K202" s="6">
        <f t="shared" si="35"/>
        <v>0.94301383685803664</v>
      </c>
      <c r="L202" s="6">
        <f t="shared" si="36"/>
        <v>-9.3176392735388784</v>
      </c>
    </row>
    <row r="203" spans="4:12" x14ac:dyDescent="0.3">
      <c r="D203" s="6">
        <f t="shared" si="37"/>
        <v>202</v>
      </c>
      <c r="E203" s="6">
        <f t="shared" si="38"/>
        <v>2.0100000000000011</v>
      </c>
      <c r="F203" s="6">
        <f t="shared" si="39"/>
        <v>23.111567216928755</v>
      </c>
      <c r="G203" s="6">
        <f t="shared" si="31"/>
        <v>8.9386096864142122</v>
      </c>
      <c r="H203" s="6">
        <f t="shared" si="32"/>
        <v>10.454810573646057</v>
      </c>
      <c r="I203" s="6">
        <f t="shared" si="33"/>
        <v>-5.5567029683345064</v>
      </c>
      <c r="J203" s="6">
        <f t="shared" si="34"/>
        <v>-0.48852675241936067</v>
      </c>
      <c r="K203" s="6">
        <f t="shared" si="35"/>
        <v>0.94496421214844362</v>
      </c>
      <c r="L203" s="6">
        <f t="shared" si="36"/>
        <v>-9.3077541290082006</v>
      </c>
    </row>
    <row r="204" spans="4:12" x14ac:dyDescent="0.3">
      <c r="D204" s="6">
        <f t="shared" si="37"/>
        <v>203</v>
      </c>
      <c r="E204" s="6">
        <f t="shared" si="38"/>
        <v>2.0200000000000009</v>
      </c>
      <c r="F204" s="6">
        <f t="shared" si="39"/>
        <v>23.21616257087582</v>
      </c>
      <c r="G204" s="6">
        <f t="shared" si="31"/>
        <v>8.8825772690244165</v>
      </c>
      <c r="H204" s="6">
        <f t="shared" si="32"/>
        <v>10.445360931524572</v>
      </c>
      <c r="I204" s="6">
        <f t="shared" si="33"/>
        <v>-5.6497805096245886</v>
      </c>
      <c r="J204" s="6">
        <f t="shared" si="34"/>
        <v>-0.49582127757309591</v>
      </c>
      <c r="K204" s="6">
        <f t="shared" si="35"/>
        <v>0.94695327906213511</v>
      </c>
      <c r="L204" s="6">
        <f t="shared" si="36"/>
        <v>-9.2978034167853831</v>
      </c>
    </row>
    <row r="205" spans="4:12" x14ac:dyDescent="0.3">
      <c r="D205" s="6">
        <f t="shared" si="37"/>
        <v>204</v>
      </c>
      <c r="E205" s="6">
        <f t="shared" si="38"/>
        <v>2.0300000000000007</v>
      </c>
      <c r="F205" s="6">
        <f t="shared" si="39"/>
        <v>23.320663527855022</v>
      </c>
      <c r="G205" s="6">
        <f t="shared" si="31"/>
        <v>8.8256145737573313</v>
      </c>
      <c r="H205" s="6">
        <f t="shared" si="32"/>
        <v>10.435891398733951</v>
      </c>
      <c r="I205" s="6">
        <f t="shared" si="33"/>
        <v>-5.7427585437924424</v>
      </c>
      <c r="J205" s="6">
        <f t="shared" si="34"/>
        <v>-0.50306523415288429</v>
      </c>
      <c r="K205" s="6">
        <f t="shared" si="35"/>
        <v>0.94898022154677475</v>
      </c>
      <c r="L205" s="6">
        <f t="shared" si="36"/>
        <v>-9.2877864135459554</v>
      </c>
    </row>
    <row r="206" spans="4:12" x14ac:dyDescent="0.3">
      <c r="D206" s="6">
        <f t="shared" si="37"/>
        <v>205</v>
      </c>
      <c r="E206" s="6">
        <f t="shared" si="38"/>
        <v>2.0400000000000005</v>
      </c>
      <c r="F206" s="6">
        <f t="shared" si="39"/>
        <v>23.42506989085344</v>
      </c>
      <c r="G206" s="6">
        <f t="shared" si="31"/>
        <v>8.7677225989987289</v>
      </c>
      <c r="H206" s="6">
        <f t="shared" si="32"/>
        <v>10.426401596518483</v>
      </c>
      <c r="I206" s="6">
        <f t="shared" si="33"/>
        <v>-5.8356364079279022</v>
      </c>
      <c r="J206" s="6">
        <f t="shared" si="34"/>
        <v>-0.51025841073215283</v>
      </c>
      <c r="K206" s="6">
        <f t="shared" si="35"/>
        <v>0.95104422602812155</v>
      </c>
      <c r="L206" s="6">
        <f t="shared" si="36"/>
        <v>-9.2777024225872413</v>
      </c>
    </row>
    <row r="207" spans="4:12" x14ac:dyDescent="0.3">
      <c r="D207" s="6">
        <f t="shared" si="37"/>
        <v>206</v>
      </c>
      <c r="E207" s="6">
        <f t="shared" si="38"/>
        <v>2.0500000000000003</v>
      </c>
      <c r="F207" s="6">
        <f t="shared" si="39"/>
        <v>23.529381459029928</v>
      </c>
      <c r="G207" s="6">
        <f t="shared" si="31"/>
        <v>8.7089023497983202</v>
      </c>
      <c r="H207" s="6">
        <f t="shared" si="32"/>
        <v>10.416891154258202</v>
      </c>
      <c r="I207" s="6">
        <f t="shared" si="33"/>
        <v>-5.9284134321537749</v>
      </c>
      <c r="J207" s="6">
        <f t="shared" si="34"/>
        <v>-0.51740061990194697</v>
      </c>
      <c r="K207" s="6">
        <f t="shared" si="35"/>
        <v>0.95314448169549459</v>
      </c>
      <c r="L207" s="6">
        <f t="shared" si="36"/>
        <v>-9.2675507736051408</v>
      </c>
    </row>
    <row r="208" spans="4:12" x14ac:dyDescent="0.3">
      <c r="D208" s="6">
        <f t="shared" si="37"/>
        <v>207</v>
      </c>
      <c r="E208" s="6">
        <f t="shared" si="38"/>
        <v>2.06</v>
      </c>
      <c r="F208" s="6">
        <f t="shared" si="39"/>
        <v>23.633598027796594</v>
      </c>
      <c r="G208" s="6">
        <f t="shared" si="31"/>
        <v>8.6491548379381022</v>
      </c>
      <c r="H208" s="6">
        <f t="shared" si="32"/>
        <v>10.407359709441247</v>
      </c>
      <c r="I208" s="6">
        <f t="shared" si="33"/>
        <v>-6.0210889398898262</v>
      </c>
      <c r="J208" s="6">
        <f t="shared" si="34"/>
        <v>-0.52449169773169824</v>
      </c>
      <c r="K208" s="6">
        <f t="shared" si="35"/>
        <v>0.95528018077731325</v>
      </c>
      <c r="L208" s="6">
        <f t="shared" si="36"/>
        <v>-9.2573308224605384</v>
      </c>
    </row>
    <row r="209" spans="4:12" x14ac:dyDescent="0.3">
      <c r="D209" s="6">
        <f t="shared" si="37"/>
        <v>208</v>
      </c>
      <c r="E209" s="6">
        <f t="shared" si="38"/>
        <v>2.0699999999999998</v>
      </c>
      <c r="F209" s="6">
        <f t="shared" si="39"/>
        <v>23.737719388900047</v>
      </c>
      <c r="G209" s="6">
        <f t="shared" si="31"/>
        <v>8.588481081998081</v>
      </c>
      <c r="H209" s="6">
        <f t="shared" si="32"/>
        <v>10.397806907633473</v>
      </c>
      <c r="I209" s="6">
        <f t="shared" si="33"/>
        <v>-6.1136622481144318</v>
      </c>
      <c r="J209" s="6">
        <f t="shared" si="34"/>
        <v>-0.53153150321957665</v>
      </c>
      <c r="K209" s="6">
        <f t="shared" si="35"/>
        <v>0.9574505188066873</v>
      </c>
      <c r="L209" s="6">
        <f t="shared" si="36"/>
        <v>-9.2470419509359516</v>
      </c>
    </row>
    <row r="210" spans="4:12" x14ac:dyDescent="0.3">
      <c r="D210" s="6">
        <f t="shared" si="37"/>
        <v>209</v>
      </c>
      <c r="E210" s="6">
        <f t="shared" si="38"/>
        <v>2.0799999999999996</v>
      </c>
      <c r="F210" s="6">
        <f t="shared" si="39"/>
        <v>23.84174533050232</v>
      </c>
      <c r="G210" s="6">
        <f t="shared" ref="G210:G255" si="40">G209+I209*$B$2+0.5*L209*$B$2^2</f>
        <v>8.5268821074193895</v>
      </c>
      <c r="H210" s="6">
        <f t="shared" ref="H210:H255" si="41">H209-K209*$B$2</f>
        <v>10.388232402445407</v>
      </c>
      <c r="I210" s="6">
        <f t="shared" ref="I210:I255" si="42">I209+L209*$B$2</f>
        <v>-6.2061326676237911</v>
      </c>
      <c r="J210" s="6">
        <f t="shared" ref="J210:J255" si="43">ATAN(I210/H210)</f>
        <v>-0.53851991773390184</v>
      </c>
      <c r="K210" s="6">
        <f t="shared" si="35"/>
        <v>0.9596546948770468</v>
      </c>
      <c r="L210" s="6">
        <f t="shared" si="36"/>
        <v>-9.2366835664830731</v>
      </c>
    </row>
    <row r="211" spans="4:12" x14ac:dyDescent="0.3">
      <c r="D211" s="6">
        <f t="shared" si="37"/>
        <v>210</v>
      </c>
      <c r="E211" s="6">
        <f t="shared" si="38"/>
        <v>2.0899999999999994</v>
      </c>
      <c r="F211" s="6">
        <f t="shared" si="39"/>
        <v>23.94567563726152</v>
      </c>
      <c r="G211" s="6">
        <f t="shared" si="40"/>
        <v>8.4643589465648272</v>
      </c>
      <c r="H211" s="6">
        <f t="shared" si="41"/>
        <v>10.378635855496636</v>
      </c>
      <c r="I211" s="6">
        <f t="shared" si="42"/>
        <v>-6.298499503288622</v>
      </c>
      <c r="J211" s="6">
        <f t="shared" si="43"/>
        <v>-0.5454568444470369</v>
      </c>
      <c r="K211" s="6">
        <f t="shared" si="35"/>
        <v>0.96189191188782552</v>
      </c>
      <c r="L211" s="6">
        <f t="shared" si="36"/>
        <v>-9.2262551019617689</v>
      </c>
    </row>
    <row r="212" spans="4:12" x14ac:dyDescent="0.3">
      <c r="D212" s="6">
        <f t="shared" si="37"/>
        <v>211</v>
      </c>
      <c r="E212" s="6">
        <f t="shared" si="38"/>
        <v>2.0999999999999992</v>
      </c>
      <c r="F212" s="6">
        <f t="shared" si="39"/>
        <v>24.049510090412081</v>
      </c>
      <c r="G212" s="6">
        <f t="shared" si="40"/>
        <v>8.4009126387768429</v>
      </c>
      <c r="H212" s="6">
        <f t="shared" si="41"/>
        <v>10.369016936377758</v>
      </c>
      <c r="I212" s="6">
        <f t="shared" si="42"/>
        <v>-6.3907620543082393</v>
      </c>
      <c r="J212" s="6">
        <f t="shared" si="43"/>
        <v>-0.55234220776313281</v>
      </c>
      <c r="K212" s="6">
        <f t="shared" si="35"/>
        <v>0.96416137678023717</v>
      </c>
      <c r="L212" s="6">
        <f t="shared" si="36"/>
        <v>-9.2157560153711913</v>
      </c>
    </row>
    <row r="213" spans="4:12" x14ac:dyDescent="0.3">
      <c r="D213" s="6">
        <f t="shared" si="37"/>
        <v>212</v>
      </c>
      <c r="E213" s="6">
        <f t="shared" si="38"/>
        <v>2.109999999999999</v>
      </c>
      <c r="F213" s="6">
        <f t="shared" si="39"/>
        <v>24.153248467844698</v>
      </c>
      <c r="G213" s="6">
        <f t="shared" si="40"/>
        <v>8.3365442304329918</v>
      </c>
      <c r="H213" s="6">
        <f t="shared" si="41"/>
        <v>10.359375322609955</v>
      </c>
      <c r="I213" s="6">
        <f t="shared" si="42"/>
        <v>-6.4829196144619514</v>
      </c>
      <c r="J213" s="6">
        <f t="shared" si="43"/>
        <v>-0.55917595274104415</v>
      </c>
      <c r="K213" s="6">
        <f t="shared" si="35"/>
        <v>0.96646230076319384</v>
      </c>
      <c r="L213" s="6">
        <f t="shared" si="36"/>
        <v>-9.2051857895735374</v>
      </c>
    </row>
    <row r="214" spans="4:12" x14ac:dyDescent="0.3">
      <c r="D214" s="6">
        <f t="shared" si="37"/>
        <v>213</v>
      </c>
      <c r="E214" s="6">
        <f t="shared" si="38"/>
        <v>2.1199999999999988</v>
      </c>
      <c r="F214" s="6">
        <f t="shared" si="39"/>
        <v>24.256890544185836</v>
      </c>
      <c r="G214" s="6">
        <f t="shared" si="40"/>
        <v>8.2712547749988925</v>
      </c>
      <c r="H214" s="6">
        <f t="shared" si="41"/>
        <v>10.349710699602323</v>
      </c>
      <c r="I214" s="6">
        <f t="shared" si="42"/>
        <v>-6.5749714723576869</v>
      </c>
      <c r="J214" s="6">
        <f t="shared" si="43"/>
        <v>-0.56595804451367415</v>
      </c>
      <c r="K214" s="6">
        <f t="shared" si="35"/>
        <v>0.96879389952944417</v>
      </c>
      <c r="L214" s="6">
        <f t="shared" si="36"/>
        <v>-9.1945439320110651</v>
      </c>
    </row>
    <row r="215" spans="4:12" x14ac:dyDescent="0.3">
      <c r="D215" s="6">
        <f t="shared" si="37"/>
        <v>214</v>
      </c>
      <c r="E215" s="6">
        <f t="shared" si="38"/>
        <v>2.1299999999999986</v>
      </c>
      <c r="F215" s="6">
        <f t="shared" si="39"/>
        <v>24.360436090876835</v>
      </c>
      <c r="G215" s="6">
        <f t="shared" si="40"/>
        <v>8.205045333078715</v>
      </c>
      <c r="H215" s="6">
        <f t="shared" si="41"/>
        <v>10.340022760607027</v>
      </c>
      <c r="I215" s="6">
        <f t="shared" si="42"/>
        <v>-6.6669169116777978</v>
      </c>
      <c r="J215" s="6">
        <f t="shared" si="43"/>
        <v>-0.57268846770495885</v>
      </c>
      <c r="K215" s="6">
        <f t="shared" si="35"/>
        <v>0.97115539346201762</v>
      </c>
      <c r="L215" s="6">
        <f t="shared" si="36"/>
        <v>-9.183829974416911</v>
      </c>
    </row>
    <row r="216" spans="4:12" x14ac:dyDescent="0.3">
      <c r="D216" s="6">
        <f t="shared" si="37"/>
        <v>215</v>
      </c>
      <c r="E216" s="6">
        <f t="shared" si="38"/>
        <v>2.1399999999999983</v>
      </c>
      <c r="F216" s="6">
        <f t="shared" si="39"/>
        <v>24.463884876252578</v>
      </c>
      <c r="G216" s="6">
        <f t="shared" si="40"/>
        <v>8.1379169724632163</v>
      </c>
      <c r="H216" s="6">
        <f t="shared" si="41"/>
        <v>10.330311206672407</v>
      </c>
      <c r="I216" s="6">
        <f t="shared" si="42"/>
        <v>-6.7587552114219669</v>
      </c>
      <c r="J216" s="6">
        <f t="shared" si="43"/>
        <v>-0.57936722584563671</v>
      </c>
      <c r="K216" s="6">
        <f t="shared" si="35"/>
        <v>0.97354600783108114</v>
      </c>
      <c r="L216" s="6">
        <f t="shared" si="36"/>
        <v>-9.1730434725202343</v>
      </c>
    </row>
    <row r="217" spans="4:12" x14ac:dyDescent="0.3">
      <c r="D217" s="6">
        <f t="shared" si="37"/>
        <v>216</v>
      </c>
      <c r="E217" s="6">
        <f t="shared" si="38"/>
        <v>2.1499999999999981</v>
      </c>
      <c r="F217" s="6">
        <f t="shared" si="39"/>
        <v>24.567236665619692</v>
      </c>
      <c r="G217" s="6">
        <f t="shared" si="40"/>
        <v>8.0698707681753721</v>
      </c>
      <c r="H217" s="6">
        <f t="shared" si="41"/>
        <v>10.320575746594097</v>
      </c>
      <c r="I217" s="6">
        <f t="shared" si="42"/>
        <v>-6.8504856461471695</v>
      </c>
      <c r="J217" s="6">
        <f t="shared" si="43"/>
        <v>-0.58599434078889689</v>
      </c>
      <c r="K217" s="6">
        <f t="shared" si="35"/>
        <v>0.97596497298133078</v>
      </c>
      <c r="L217" s="6">
        <f t="shared" si="36"/>
        <v>-9.1621840057462478</v>
      </c>
    </row>
    <row r="218" spans="4:12" x14ac:dyDescent="0.3">
      <c r="D218" s="6">
        <f t="shared" si="37"/>
        <v>217</v>
      </c>
      <c r="E218" s="6">
        <f t="shared" si="38"/>
        <v>2.1599999999999979</v>
      </c>
      <c r="F218" s="6">
        <f t="shared" si="39"/>
        <v>24.670491221334281</v>
      </c>
      <c r="G218" s="6">
        <f t="shared" si="40"/>
        <v>8.0009078025136127</v>
      </c>
      <c r="H218" s="6">
        <f t="shared" si="41"/>
        <v>10.310816096864283</v>
      </c>
      <c r="I218" s="6">
        <f t="shared" si="42"/>
        <v>-6.9421074862046321</v>
      </c>
      <c r="J218" s="6">
        <f t="shared" si="43"/>
        <v>-0.59256985212693902</v>
      </c>
      <c r="K218" s="6">
        <f t="shared" si="35"/>
        <v>0.97841152451004854</v>
      </c>
      <c r="L218" s="6">
        <f t="shared" si="36"/>
        <v>-9.151251176911618</v>
      </c>
    </row>
    <row r="219" spans="4:12" x14ac:dyDescent="0.3">
      <c r="D219" s="6">
        <f t="shared" si="37"/>
        <v>218</v>
      </c>
      <c r="E219" s="6">
        <f t="shared" si="38"/>
        <v>2.1699999999999977</v>
      </c>
      <c r="F219" s="6">
        <f t="shared" si="39"/>
        <v>24.773648302879149</v>
      </c>
      <c r="G219" s="6">
        <f t="shared" si="40"/>
        <v>7.9310291650927205</v>
      </c>
      <c r="H219" s="6">
        <f t="shared" si="41"/>
        <v>10.301031981619182</v>
      </c>
      <c r="I219" s="6">
        <f t="shared" si="42"/>
        <v>-7.0336199979737479</v>
      </c>
      <c r="J219" s="6">
        <f t="shared" si="43"/>
        <v>-0.59909381660942351</v>
      </c>
      <c r="K219" s="6">
        <f t="shared" si="35"/>
        <v>0.98088490343597157</v>
      </c>
      <c r="L219" s="6">
        <f t="shared" si="36"/>
        <v>-9.1402446119157332</v>
      </c>
    </row>
    <row r="220" spans="4:12" x14ac:dyDescent="0.3">
      <c r="D220" s="6">
        <f t="shared" si="37"/>
        <v>219</v>
      </c>
      <c r="E220" s="6">
        <f t="shared" si="38"/>
        <v>2.1799999999999975</v>
      </c>
      <c r="F220" s="6">
        <f t="shared" si="39"/>
        <v>24.876707666940515</v>
      </c>
      <c r="G220" s="6">
        <f t="shared" si="40"/>
        <v>7.8602359528823866</v>
      </c>
      <c r="H220" s="6">
        <f t="shared" si="41"/>
        <v>10.291223132584824</v>
      </c>
      <c r="I220" s="6">
        <f t="shared" si="42"/>
        <v>-7.1250224440929051</v>
      </c>
      <c r="J220" s="6">
        <f t="shared" si="43"/>
        <v>-0.60556630756473173</v>
      </c>
      <c r="K220" s="6">
        <f t="shared" si="35"/>
        <v>0.98338435635913113</v>
      </c>
      <c r="L220" s="6">
        <f t="shared" si="36"/>
        <v>-9.1291639594283271</v>
      </c>
    </row>
    <row r="221" spans="4:12" x14ac:dyDescent="0.3">
      <c r="D221" s="6">
        <f t="shared" si="37"/>
        <v>220</v>
      </c>
      <c r="E221" s="6">
        <f t="shared" si="38"/>
        <v>2.1899999999999973</v>
      </c>
      <c r="F221" s="6">
        <f t="shared" si="39"/>
        <v>24.979669067484181</v>
      </c>
      <c r="G221" s="6">
        <f t="shared" si="40"/>
        <v>7.7885292702434858</v>
      </c>
      <c r="H221" s="6">
        <f t="shared" si="41"/>
        <v>10.281389289021233</v>
      </c>
      <c r="I221" s="6">
        <f t="shared" si="42"/>
        <v>-7.2163140836871884</v>
      </c>
      <c r="J221" s="6">
        <f t="shared" si="43"/>
        <v>-0.61198741432489856</v>
      </c>
      <c r="K221" s="6">
        <f t="shared" si="35"/>
        <v>0.98590913561182802</v>
      </c>
      <c r="L221" s="6">
        <f t="shared" si="36"/>
        <v>-9.1180088905738934</v>
      </c>
    </row>
    <row r="222" spans="4:12" x14ac:dyDescent="0.3">
      <c r="D222" s="6">
        <f t="shared" si="37"/>
        <v>221</v>
      </c>
      <c r="E222" s="6">
        <f t="shared" si="38"/>
        <v>2.1999999999999971</v>
      </c>
      <c r="F222" s="6">
        <f t="shared" si="39"/>
        <v>25.082532255831172</v>
      </c>
      <c r="G222" s="6">
        <f t="shared" si="40"/>
        <v>7.7159102289620858</v>
      </c>
      <c r="H222" s="6">
        <f t="shared" si="41"/>
        <v>10.271530197665115</v>
      </c>
      <c r="I222" s="6">
        <f t="shared" si="42"/>
        <v>-7.3074941725929277</v>
      </c>
      <c r="J222" s="6">
        <f t="shared" si="43"/>
        <v>-0.61835724165502648</v>
      </c>
      <c r="K222" s="6">
        <f t="shared" si="35"/>
        <v>0.98845849940092056</v>
      </c>
      <c r="L222" s="6">
        <f t="shared" si="36"/>
        <v>-9.1067790986133588</v>
      </c>
    </row>
    <row r="223" spans="4:12" x14ac:dyDescent="0.3">
      <c r="D223" s="6">
        <f t="shared" si="37"/>
        <v>222</v>
      </c>
      <c r="E223" s="6">
        <f t="shared" si="38"/>
        <v>2.2099999999999969</v>
      </c>
      <c r="F223" s="6">
        <f t="shared" si="39"/>
        <v>25.185296980732794</v>
      </c>
      <c r="G223" s="6">
        <f t="shared" si="40"/>
        <v>7.642379948281226</v>
      </c>
      <c r="H223" s="6">
        <f t="shared" si="41"/>
        <v>10.261645612671106</v>
      </c>
      <c r="I223" s="6">
        <f t="shared" si="42"/>
        <v>-7.3985619635790609</v>
      </c>
      <c r="J223" s="6">
        <f t="shared" si="43"/>
        <v>-0.62467590918793436</v>
      </c>
      <c r="K223" s="6">
        <f t="shared" si="35"/>
        <v>0.99103171194160866</v>
      </c>
      <c r="L223" s="6">
        <f t="shared" si="36"/>
        <v>-9.0954742986234116</v>
      </c>
    </row>
    <row r="224" spans="4:12" x14ac:dyDescent="0.3">
      <c r="D224" s="6">
        <f t="shared" si="37"/>
        <v>223</v>
      </c>
      <c r="E224" s="6">
        <f t="shared" si="38"/>
        <v>2.2199999999999966</v>
      </c>
      <c r="F224" s="6">
        <f t="shared" si="39"/>
        <v>25.287962988445102</v>
      </c>
      <c r="G224" s="6">
        <f t="shared" si="40"/>
        <v>7.5679395549305051</v>
      </c>
      <c r="H224" s="6">
        <f t="shared" si="41"/>
        <v>10.25173529555169</v>
      </c>
      <c r="I224" s="6">
        <f t="shared" si="42"/>
        <v>-7.4895167065652952</v>
      </c>
      <c r="J224" s="6">
        <f t="shared" si="43"/>
        <v>-0.63094355086474041</v>
      </c>
      <c r="K224" s="6">
        <f t="shared" si="35"/>
        <v>0.9936280435829048</v>
      </c>
      <c r="L224" s="6">
        <f t="shared" si="36"/>
        <v>-9.0840942271739102</v>
      </c>
    </row>
    <row r="225" spans="4:12" x14ac:dyDescent="0.3">
      <c r="D225" s="6">
        <f t="shared" si="37"/>
        <v>224</v>
      </c>
      <c r="E225" s="6">
        <f t="shared" si="38"/>
        <v>2.2299999999999964</v>
      </c>
      <c r="F225" s="6">
        <f t="shared" si="39"/>
        <v>25.390530022802796</v>
      </c>
      <c r="G225" s="6">
        <f t="shared" si="40"/>
        <v>7.492590183153494</v>
      </c>
      <c r="H225" s="6">
        <f t="shared" si="41"/>
        <v>10.241799015115861</v>
      </c>
      <c r="I225" s="6">
        <f t="shared" si="42"/>
        <v>-7.5803576488370341</v>
      </c>
      <c r="J225" s="6">
        <f t="shared" si="43"/>
        <v>-0.63716031438202392</v>
      </c>
      <c r="K225" s="6">
        <f t="shared" si="35"/>
        <v>0.99624677092499303</v>
      </c>
      <c r="L225" s="6">
        <f t="shared" si="36"/>
        <v>-9.0726386420037528</v>
      </c>
    </row>
    <row r="226" spans="4:12" x14ac:dyDescent="0.3">
      <c r="D226" s="6">
        <f t="shared" si="37"/>
        <v>225</v>
      </c>
      <c r="E226" s="6">
        <f t="shared" si="38"/>
        <v>2.2399999999999962</v>
      </c>
      <c r="F226" s="6">
        <f t="shared" si="39"/>
        <v>25.492997825292502</v>
      </c>
      <c r="G226" s="6">
        <f t="shared" si="40"/>
        <v>7.4163329747330238</v>
      </c>
      <c r="H226" s="6">
        <f t="shared" si="41"/>
        <v>10.23183654740661</v>
      </c>
      <c r="I226" s="6">
        <f t="shared" si="42"/>
        <v>-7.6710840352570715</v>
      </c>
      <c r="J226" s="6">
        <f t="shared" si="43"/>
        <v>-0.64332636064616522</v>
      </c>
      <c r="K226" s="6">
        <f t="shared" si="35"/>
        <v>0.99888717692867079</v>
      </c>
      <c r="L226" s="6">
        <f t="shared" si="36"/>
        <v>-9.061107321695566</v>
      </c>
    </row>
    <row r="227" spans="4:12" x14ac:dyDescent="0.3">
      <c r="D227" s="6">
        <f t="shared" si="37"/>
        <v>226</v>
      </c>
      <c r="E227" s="6">
        <f t="shared" si="38"/>
        <v>2.249999999999996</v>
      </c>
      <c r="F227" s="6">
        <f t="shared" si="39"/>
        <v>25.595366135125413</v>
      </c>
      <c r="G227" s="6">
        <f t="shared" si="40"/>
        <v>7.3391690790143684</v>
      </c>
      <c r="H227" s="6">
        <f t="shared" si="41"/>
        <v>10.221847675637324</v>
      </c>
      <c r="I227" s="6">
        <f t="shared" si="42"/>
        <v>-7.7616951084740275</v>
      </c>
      <c r="J227" s="6">
        <f t="shared" si="43"/>
        <v>-0.64944186323540642</v>
      </c>
      <c r="K227" s="6">
        <f t="shared" si="35"/>
        <v>1.0015485510170881</v>
      </c>
      <c r="L227" s="6">
        <f t="shared" si="36"/>
        <v>-9.0495000653495943</v>
      </c>
    </row>
    <row r="228" spans="4:12" x14ac:dyDescent="0.3">
      <c r="D228" s="6">
        <f t="shared" si="37"/>
        <v>227</v>
      </c>
      <c r="E228" s="6">
        <f t="shared" si="38"/>
        <v>2.2599999999999958</v>
      </c>
      <c r="F228" s="6">
        <f t="shared" si="39"/>
        <v>25.697634689309339</v>
      </c>
      <c r="G228" s="6">
        <f t="shared" si="40"/>
        <v>7.2610996529263607</v>
      </c>
      <c r="H228" s="6">
        <f t="shared" si="41"/>
        <v>10.211832190127152</v>
      </c>
      <c r="I228" s="6">
        <f t="shared" si="42"/>
        <v>-7.8521901091275232</v>
      </c>
      <c r="J228" s="6">
        <f t="shared" si="43"/>
        <v>-0.65550700787013239</v>
      </c>
      <c r="K228" s="6">
        <f t="shared" si="35"/>
        <v>1.0042301891699896</v>
      </c>
      <c r="L228" s="6">
        <f t="shared" si="36"/>
        <v>-9.0378166922570955</v>
      </c>
    </row>
    <row r="229" spans="4:12" x14ac:dyDescent="0.3">
      <c r="D229" s="6">
        <f t="shared" si="37"/>
        <v>228</v>
      </c>
      <c r="E229" s="6">
        <f t="shared" si="38"/>
        <v>2.2699999999999956</v>
      </c>
      <c r="F229" s="6">
        <f t="shared" si="39"/>
        <v>25.799803222720069</v>
      </c>
      <c r="G229" s="6">
        <f t="shared" si="40"/>
        <v>7.1821258610004719</v>
      </c>
      <c r="H229" s="6">
        <f t="shared" si="41"/>
        <v>10.201789888235453</v>
      </c>
      <c r="I229" s="6">
        <f t="shared" si="42"/>
        <v>-7.9425682760500944</v>
      </c>
      <c r="J229" s="6">
        <f t="shared" si="43"/>
        <v>-0.66152199189182193</v>
      </c>
      <c r="K229" s="6">
        <f t="shared" si="35"/>
        <v>1.0069313940106754</v>
      </c>
      <c r="L229" s="6">
        <f t="shared" si="36"/>
        <v>-9.0260570415735764</v>
      </c>
    </row>
    <row r="230" spans="4:12" x14ac:dyDescent="0.3">
      <c r="D230" s="6">
        <f t="shared" si="37"/>
        <v>229</v>
      </c>
      <c r="E230" s="6">
        <f t="shared" si="38"/>
        <v>2.2799999999999954</v>
      </c>
      <c r="F230" s="6">
        <f t="shared" si="39"/>
        <v>25.901871468172125</v>
      </c>
      <c r="G230" s="6">
        <f t="shared" si="40"/>
        <v>7.1022488753878923</v>
      </c>
      <c r="H230" s="6">
        <f t="shared" si="41"/>
        <v>10.191720574295346</v>
      </c>
      <c r="I230" s="6">
        <f t="shared" si="42"/>
        <v>-8.0328288464658293</v>
      </c>
      <c r="J230" s="6">
        <f t="shared" si="43"/>
        <v>-0.66748702375107638</v>
      </c>
      <c r="K230" s="6">
        <f t="shared" si="35"/>
        <v>1.0096514748858934</v>
      </c>
      <c r="L230" s="6">
        <f t="shared" si="36"/>
        <v>-9.0142209719921684</v>
      </c>
    </row>
    <row r="231" spans="4:12" x14ac:dyDescent="0.3">
      <c r="D231" s="6">
        <f t="shared" si="37"/>
        <v>230</v>
      </c>
      <c r="E231" s="6">
        <f t="shared" si="38"/>
        <v>2.2899999999999952</v>
      </c>
      <c r="F231" s="6">
        <f t="shared" si="39"/>
        <v>26.003839156488823</v>
      </c>
      <c r="G231" s="6">
        <f t="shared" si="40"/>
        <v>7.0214698758746348</v>
      </c>
      <c r="H231" s="6">
        <f t="shared" si="41"/>
        <v>10.181624059546486</v>
      </c>
      <c r="I231" s="6">
        <f t="shared" si="42"/>
        <v>-8.1229710561857509</v>
      </c>
      <c r="J231" s="6">
        <f t="shared" si="43"/>
        <v>-0.67340232250508669</v>
      </c>
      <c r="K231" s="6">
        <f t="shared" si="35"/>
        <v>1.0123897479388837</v>
      </c>
      <c r="L231" s="6">
        <f t="shared" si="36"/>
        <v>-9.0023083614174375</v>
      </c>
    </row>
    <row r="232" spans="4:12" x14ac:dyDescent="0.3">
      <c r="D232" s="6">
        <f t="shared" si="37"/>
        <v>231</v>
      </c>
      <c r="E232" s="6">
        <f t="shared" si="38"/>
        <v>2.2999999999999949</v>
      </c>
      <c r="F232" s="6">
        <f t="shared" si="39"/>
        <v>26.105706016571684</v>
      </c>
      <c r="G232" s="6">
        <f t="shared" si="40"/>
        <v>6.9397900498947065</v>
      </c>
      <c r="H232" s="6">
        <f t="shared" si="41"/>
        <v>10.171500162067098</v>
      </c>
      <c r="I232" s="6">
        <f t="shared" si="42"/>
        <v>-8.2129941397999247</v>
      </c>
      <c r="J232" s="6">
        <f t="shared" si="43"/>
        <v>-0.67926811732486125</v>
      </c>
      <c r="K232" s="6">
        <f t="shared" si="35"/>
        <v>1.0151455361757857</v>
      </c>
      <c r="L232" s="6">
        <f t="shared" si="36"/>
        <v>-8.9903191066398787</v>
      </c>
    </row>
    <row r="233" spans="4:12" x14ac:dyDescent="0.3">
      <c r="D233" s="6">
        <f t="shared" si="37"/>
        <v>232</v>
      </c>
      <c r="E233" s="6">
        <f t="shared" si="38"/>
        <v>2.3099999999999947</v>
      </c>
      <c r="F233" s="6">
        <f t="shared" si="39"/>
        <v>26.207471775469166</v>
      </c>
      <c r="G233" s="6">
        <f t="shared" si="40"/>
        <v>6.8572105925413744</v>
      </c>
      <c r="H233" s="6">
        <f t="shared" si="41"/>
        <v>10.16134870670534</v>
      </c>
      <c r="I233" s="6">
        <f t="shared" si="42"/>
        <v>-8.3028973308663243</v>
      </c>
      <c r="J233" s="6">
        <f t="shared" si="43"/>
        <v>-0.68508464701249672</v>
      </c>
      <c r="K233" s="6">
        <f t="shared" si="35"/>
        <v>1.0179181695256359</v>
      </c>
      <c r="L233" s="6">
        <f t="shared" si="36"/>
        <v>-8.9782531230113598</v>
      </c>
    </row>
    <row r="234" spans="4:12" x14ac:dyDescent="0.3">
      <c r="D234" s="6">
        <f t="shared" si="37"/>
        <v>233</v>
      </c>
      <c r="E234" s="6">
        <f t="shared" si="38"/>
        <v>2.3199999999999945</v>
      </c>
      <c r="F234" s="6">
        <f t="shared" si="39"/>
        <v>26.309136158444694</v>
      </c>
      <c r="G234" s="6">
        <f t="shared" si="40"/>
        <v>6.7737327065765607</v>
      </c>
      <c r="H234" s="6">
        <f t="shared" si="41"/>
        <v>10.151169525010083</v>
      </c>
      <c r="I234" s="6">
        <f t="shared" si="42"/>
        <v>-8.392679862096438</v>
      </c>
      <c r="J234" s="6">
        <f t="shared" si="43"/>
        <v>-0.69085215952873325</v>
      </c>
      <c r="K234" s="6">
        <f t="shared" si="35"/>
        <v>1.0207069848941615</v>
      </c>
      <c r="L234" s="6">
        <f t="shared" si="36"/>
        <v>-8.9661103441217644</v>
      </c>
    </row>
    <row r="235" spans="4:12" x14ac:dyDescent="0.3">
      <c r="D235" s="6">
        <f t="shared" si="37"/>
        <v>234</v>
      </c>
      <c r="E235" s="6">
        <f t="shared" si="38"/>
        <v>2.3299999999999943</v>
      </c>
      <c r="F235" s="6">
        <f t="shared" si="39"/>
        <v>26.410698889044038</v>
      </c>
      <c r="G235" s="6">
        <f t="shared" si="40"/>
        <v>6.6893576024383909</v>
      </c>
      <c r="H235" s="6">
        <f t="shared" si="41"/>
        <v>10.140962455161141</v>
      </c>
      <c r="I235" s="6">
        <f t="shared" si="42"/>
        <v>-8.4823409655376558</v>
      </c>
      <c r="J235" s="6">
        <f t="shared" si="43"/>
        <v>-0.69657091153100337</v>
      </c>
      <c r="K235" s="6">
        <f t="shared" si="35"/>
        <v>1.0235113262115967</v>
      </c>
      <c r="L235" s="6">
        <f t="shared" si="36"/>
        <v>-8.9538907214770429</v>
      </c>
    </row>
    <row r="236" spans="4:12" x14ac:dyDescent="0.3">
      <c r="D236" s="6">
        <f t="shared" si="37"/>
        <v>235</v>
      </c>
      <c r="E236" s="6">
        <f t="shared" si="38"/>
        <v>2.3399999999999941</v>
      </c>
      <c r="F236" s="6">
        <f t="shared" si="39"/>
        <v>26.512159689161958</v>
      </c>
      <c r="G236" s="6">
        <f t="shared" si="40"/>
        <v>6.6040864982469403</v>
      </c>
      <c r="H236" s="6">
        <f t="shared" si="41"/>
        <v>10.130727341899025</v>
      </c>
      <c r="I236" s="6">
        <f t="shared" si="42"/>
        <v>-8.5718798727524259</v>
      </c>
      <c r="J236" s="6">
        <f t="shared" si="43"/>
        <v>-0.70224116792214741</v>
      </c>
      <c r="K236" s="6">
        <f t="shared" si="35"/>
        <v>1.0263305444747297</v>
      </c>
      <c r="L236" s="6">
        <f t="shared" si="36"/>
        <v>-8.941594224178889</v>
      </c>
    </row>
    <row r="237" spans="4:12" x14ac:dyDescent="0.3">
      <c r="D237" s="6">
        <f t="shared" si="37"/>
        <v>236</v>
      </c>
      <c r="E237" s="6">
        <f t="shared" si="38"/>
        <v>2.3499999999999939</v>
      </c>
      <c r="F237" s="6">
        <f t="shared" si="39"/>
        <v>26.61351827910817</v>
      </c>
      <c r="G237" s="6">
        <f t="shared" si="40"/>
        <v>6.5179206198082076</v>
      </c>
      <c r="H237" s="6">
        <f t="shared" si="41"/>
        <v>10.120464036454278</v>
      </c>
      <c r="I237" s="6">
        <f t="shared" si="42"/>
        <v>-8.6612958149942152</v>
      </c>
      <c r="J237" s="6">
        <f t="shared" si="43"/>
        <v>-0.70786320140993564</v>
      </c>
      <c r="K237" s="6">
        <f t="shared" si="35"/>
        <v>1.0291639977833984</v>
      </c>
      <c r="L237" s="6">
        <f t="shared" si="36"/>
        <v>-8.9292208386062253</v>
      </c>
    </row>
    <row r="238" spans="4:12" x14ac:dyDescent="0.3">
      <c r="D238" s="6">
        <f t="shared" si="37"/>
        <v>237</v>
      </c>
      <c r="E238" s="6">
        <f t="shared" si="38"/>
        <v>2.3599999999999937</v>
      </c>
      <c r="F238" s="6">
        <f t="shared" si="39"/>
        <v>26.714774377672601</v>
      </c>
      <c r="G238" s="6">
        <f t="shared" si="40"/>
        <v>6.4308612006163353</v>
      </c>
      <c r="H238" s="6">
        <f t="shared" si="41"/>
        <v>10.110172396476443</v>
      </c>
      <c r="I238" s="6">
        <f t="shared" si="42"/>
        <v>-8.7505880233802777</v>
      </c>
      <c r="J238" s="6">
        <f t="shared" si="43"/>
        <v>-0.71343729207750617</v>
      </c>
      <c r="K238" s="6">
        <f t="shared" si="35"/>
        <v>1.0320110513716423</v>
      </c>
      <c r="L238" s="6">
        <f t="shared" si="36"/>
        <v>-8.916770568098709</v>
      </c>
    </row>
    <row r="239" spans="4:12" x14ac:dyDescent="0.3">
      <c r="D239" s="6">
        <f t="shared" si="37"/>
        <v>238</v>
      </c>
      <c r="E239" s="6">
        <f t="shared" si="38"/>
        <v>2.3699999999999934</v>
      </c>
      <c r="F239" s="6">
        <f t="shared" si="39"/>
        <v>26.815927702189931</v>
      </c>
      <c r="G239" s="6">
        <f t="shared" si="40"/>
        <v>6.3429094818541278</v>
      </c>
      <c r="H239" s="6">
        <f t="shared" si="41"/>
        <v>10.099852285962728</v>
      </c>
      <c r="I239" s="6">
        <f t="shared" si="42"/>
        <v>-8.8397557290612649</v>
      </c>
      <c r="J239" s="6">
        <f t="shared" si="43"/>
        <v>-0.71896372696480126</v>
      </c>
      <c r="K239" s="6">
        <f t="shared" si="35"/>
        <v>1.0348710776337193</v>
      </c>
      <c r="L239" s="6">
        <f t="shared" si="36"/>
        <v>-8.904243432642394</v>
      </c>
    </row>
    <row r="240" spans="4:12" x14ac:dyDescent="0.3">
      <c r="D240" s="6">
        <f t="shared" si="37"/>
        <v>239</v>
      </c>
      <c r="E240" s="6">
        <f t="shared" si="38"/>
        <v>2.3799999999999932</v>
      </c>
      <c r="F240" s="6">
        <f t="shared" si="39"/>
        <v>26.91697796860344</v>
      </c>
      <c r="G240" s="6">
        <f t="shared" si="40"/>
        <v>6.2540667123918832</v>
      </c>
      <c r="H240" s="6">
        <f t="shared" si="41"/>
        <v>10.08950357518639</v>
      </c>
      <c r="I240" s="6">
        <f t="shared" si="42"/>
        <v>-8.9287981633876896</v>
      </c>
      <c r="J240" s="6">
        <f t="shared" si="43"/>
        <v>-0.72444279966105452</v>
      </c>
      <c r="K240" s="6">
        <f t="shared" si="35"/>
        <v>1.0377434561451984</v>
      </c>
      <c r="L240" s="6">
        <f t="shared" si="36"/>
        <v>-8.8916394685577327</v>
      </c>
    </row>
    <row r="241" spans="4:12" x14ac:dyDescent="0.3">
      <c r="D241" s="6">
        <f t="shared" si="37"/>
        <v>240</v>
      </c>
      <c r="E241" s="6">
        <f t="shared" si="38"/>
        <v>2.389999999999993</v>
      </c>
      <c r="F241" s="6">
        <f t="shared" si="39"/>
        <v>27.017924891528114</v>
      </c>
      <c r="G241" s="6">
        <f t="shared" si="40"/>
        <v>6.1643341487845786</v>
      </c>
      <c r="H241" s="6">
        <f t="shared" si="41"/>
        <v>10.079126140624938</v>
      </c>
      <c r="I241" s="6">
        <f t="shared" si="42"/>
        <v>-9.0177145580732674</v>
      </c>
      <c r="J241" s="6">
        <f t="shared" si="43"/>
        <v>-0.7298748099083564</v>
      </c>
      <c r="K241" s="6">
        <f t="shared" si="35"/>
        <v>1.0406275736793198</v>
      </c>
      <c r="L241" s="6">
        <f t="shared" si="36"/>
        <v>-8.8789587281900388</v>
      </c>
    </row>
    <row r="242" spans="4:12" x14ac:dyDescent="0.3">
      <c r="D242" s="6">
        <f t="shared" si="37"/>
        <v>241</v>
      </c>
      <c r="E242" s="6">
        <f t="shared" si="38"/>
        <v>2.3999999999999928</v>
      </c>
      <c r="F242" s="6">
        <f t="shared" si="39"/>
        <v>27.118768184313048</v>
      </c>
      <c r="G242" s="6">
        <f t="shared" si="40"/>
        <v>6.0737130552674365</v>
      </c>
      <c r="H242" s="6">
        <f t="shared" si="41"/>
        <v>10.068719864888145</v>
      </c>
      <c r="I242" s="6">
        <f t="shared" si="42"/>
        <v>-9.1065041453551672</v>
      </c>
      <c r="J242" s="6">
        <f t="shared" si="43"/>
        <v>-0.73526006321630288</v>
      </c>
      <c r="K242" s="6">
        <f t="shared" si="35"/>
        <v>1.0435228242188355</v>
      </c>
      <c r="L242" s="6">
        <f t="shared" si="36"/>
        <v>-8.866201279602576</v>
      </c>
    </row>
    <row r="243" spans="4:12" x14ac:dyDescent="0.3">
      <c r="D243" s="6">
        <f t="shared" si="37"/>
        <v>242</v>
      </c>
      <c r="E243" s="6">
        <f t="shared" si="38"/>
        <v>2.4099999999999926</v>
      </c>
      <c r="F243" s="6">
        <f t="shared" si="39"/>
        <v>27.219507559103139</v>
      </c>
      <c r="G243" s="6">
        <f t="shared" si="40"/>
        <v>5.982204703749904</v>
      </c>
      <c r="H243" s="6">
        <f t="shared" si="41"/>
        <v>10.058284636645956</v>
      </c>
      <c r="I243" s="6">
        <f t="shared" si="42"/>
        <v>-9.1951661581511921</v>
      </c>
      <c r="J243" s="6">
        <f t="shared" si="43"/>
        <v>-0.74059887048770945</v>
      </c>
      <c r="K243" s="6">
        <f t="shared" si="35"/>
        <v>1.046428608963512</v>
      </c>
      <c r="L243" s="6">
        <f t="shared" si="36"/>
        <v>-8.8533672062723507</v>
      </c>
    </row>
    <row r="244" spans="4:12" x14ac:dyDescent="0.3">
      <c r="D244" s="6">
        <f t="shared" si="37"/>
        <v>243</v>
      </c>
      <c r="E244" s="6">
        <f t="shared" si="38"/>
        <v>2.4199999999999924</v>
      </c>
      <c r="F244" s="6">
        <f t="shared" si="39"/>
        <v>27.320142726900048</v>
      </c>
      <c r="G244" s="6">
        <f t="shared" si="40"/>
        <v>5.8898103738080785</v>
      </c>
      <c r="H244" s="6">
        <f t="shared" si="41"/>
        <v>10.047820350556322</v>
      </c>
      <c r="I244" s="6">
        <f t="shared" si="42"/>
        <v>-9.2836998302139158</v>
      </c>
      <c r="J244" s="6">
        <f t="shared" si="43"/>
        <v>-0.74589154765534893</v>
      </c>
      <c r="K244" s="6">
        <f t="shared" si="35"/>
        <v>1.0493443363334962</v>
      </c>
      <c r="L244" s="6">
        <f t="shared" si="36"/>
        <v>-8.8404566067887718</v>
      </c>
    </row>
    <row r="245" spans="4:12" x14ac:dyDescent="0.3">
      <c r="D245" s="6">
        <f t="shared" si="37"/>
        <v>244</v>
      </c>
      <c r="E245" s="6">
        <f t="shared" si="38"/>
        <v>2.4299999999999922</v>
      </c>
      <c r="F245" s="6">
        <f t="shared" si="39"/>
        <v>27.42067339762243</v>
      </c>
      <c r="G245" s="6">
        <f t="shared" si="40"/>
        <v>5.7965313526756006</v>
      </c>
      <c r="H245" s="6">
        <f t="shared" si="41"/>
        <v>10.037326907192986</v>
      </c>
      <c r="I245" s="6">
        <f t="shared" si="42"/>
        <v>-9.372104396281804</v>
      </c>
      <c r="J245" s="6">
        <f t="shared" si="43"/>
        <v>-0.75113841532965742</v>
      </c>
      <c r="K245" s="6">
        <f t="shared" si="35"/>
        <v>1.0522694219687265</v>
      </c>
      <c r="L245" s="6">
        <f t="shared" si="36"/>
        <v>-8.8274695945552324</v>
      </c>
    </row>
    <row r="246" spans="4:12" x14ac:dyDescent="0.3">
      <c r="D246" s="6">
        <f t="shared" si="37"/>
        <v>245</v>
      </c>
      <c r="E246" s="6">
        <f t="shared" si="38"/>
        <v>2.439999999999992</v>
      </c>
      <c r="F246" s="6">
        <f t="shared" si="39"/>
        <v>27.521099280165458</v>
      </c>
      <c r="G246" s="6">
        <f t="shared" si="40"/>
        <v>5.7023689352330553</v>
      </c>
      <c r="H246" s="6">
        <f t="shared" si="41"/>
        <v>10.026804212973298</v>
      </c>
      <c r="I246" s="6">
        <f t="shared" si="42"/>
        <v>-9.4603790922273561</v>
      </c>
      <c r="J246" s="6">
        <f t="shared" si="43"/>
        <v>-0.75633979845733057</v>
      </c>
      <c r="K246" s="6">
        <f t="shared" si="35"/>
        <v>1.055203288724575</v>
      </c>
      <c r="L246" s="6">
        <f t="shared" si="36"/>
        <v>-8.8144062974937345</v>
      </c>
    </row>
    <row r="247" spans="4:12" x14ac:dyDescent="0.3">
      <c r="D247" s="6">
        <f t="shared" si="37"/>
        <v>246</v>
      </c>
      <c r="E247" s="6">
        <f t="shared" si="38"/>
        <v>2.4499999999999917</v>
      </c>
      <c r="F247" s="6">
        <f t="shared" si="39"/>
        <v>27.621420082459629</v>
      </c>
      <c r="G247" s="6">
        <f t="shared" si="40"/>
        <v>5.607324423995907</v>
      </c>
      <c r="H247" s="6">
        <f t="shared" si="41"/>
        <v>10.016252180086052</v>
      </c>
      <c r="I247" s="6">
        <f t="shared" si="42"/>
        <v>-9.5485231552022931</v>
      </c>
      <c r="J247" s="6">
        <f t="shared" si="43"/>
        <v>-0.76149602599071786</v>
      </c>
      <c r="K247" s="6">
        <f t="shared" si="35"/>
        <v>1.0581453666638978</v>
      </c>
      <c r="L247" s="6">
        <f t="shared" si="36"/>
        <v>-8.8012668577526334</v>
      </c>
    </row>
    <row r="248" spans="4:12" x14ac:dyDescent="0.3">
      <c r="D248" s="6">
        <f t="shared" si="37"/>
        <v>247</v>
      </c>
      <c r="E248" s="6">
        <f t="shared" si="38"/>
        <v>2.4599999999999915</v>
      </c>
      <c r="F248" s="6">
        <f t="shared" si="39"/>
        <v>27.721635511528824</v>
      </c>
      <c r="G248" s="6">
        <f t="shared" si="40"/>
        <v>5.5113991291009965</v>
      </c>
      <c r="H248" s="6">
        <f t="shared" si="41"/>
        <v>10.005670726419414</v>
      </c>
      <c r="I248" s="6">
        <f t="shared" si="42"/>
        <v>-9.6365358237798198</v>
      </c>
      <c r="J248" s="6">
        <f t="shared" si="43"/>
        <v>-0.76660743056790792</v>
      </c>
      <c r="K248" s="6">
        <f t="shared" si="35"/>
        <v>1.0610950930456673</v>
      </c>
      <c r="L248" s="6">
        <f t="shared" si="36"/>
        <v>-8.7880514314175588</v>
      </c>
    </row>
    <row r="249" spans="4:12" x14ac:dyDescent="0.3">
      <c r="D249" s="6">
        <f t="shared" si="37"/>
        <v>248</v>
      </c>
      <c r="E249" s="6">
        <f t="shared" si="38"/>
        <v>2.4699999999999913</v>
      </c>
      <c r="F249" s="6">
        <f t="shared" si="39"/>
        <v>27.82174527354767</v>
      </c>
      <c r="G249" s="6">
        <f t="shared" si="40"/>
        <v>5.4145943682916275</v>
      </c>
      <c r="H249" s="6">
        <f t="shared" si="41"/>
        <v>9.9950597754889579</v>
      </c>
      <c r="I249" s="6">
        <f t="shared" si="42"/>
        <v>-9.7244163380939952</v>
      </c>
      <c r="J249" s="6">
        <f t="shared" si="43"/>
        <v>-0.7716743482033811</v>
      </c>
      <c r="K249" s="6">
        <f t="shared" si="35"/>
        <v>1.0640519123103602</v>
      </c>
      <c r="L249" s="6">
        <f t="shared" si="36"/>
        <v>-8.7747601882256046</v>
      </c>
    </row>
    <row r="250" spans="4:12" x14ac:dyDescent="0.3">
      <c r="D250" s="6">
        <f t="shared" si="37"/>
        <v>249</v>
      </c>
      <c r="E250" s="6">
        <f t="shared" si="38"/>
        <v>2.4799999999999911</v>
      </c>
      <c r="F250" s="6">
        <f t="shared" si="39"/>
        <v>27.921749073898177</v>
      </c>
      <c r="G250" s="6">
        <f t="shared" si="40"/>
        <v>5.3169114669012769</v>
      </c>
      <c r="H250" s="6">
        <f t="shared" si="41"/>
        <v>9.9844192563658538</v>
      </c>
      <c r="I250" s="6">
        <f t="shared" si="42"/>
        <v>-9.8121639399762515</v>
      </c>
      <c r="J250" s="6">
        <f t="shared" si="43"/>
        <v>-0.77669711798909991</v>
      </c>
      <c r="K250" s="6">
        <f t="shared" si="35"/>
        <v>1.0670152760622578</v>
      </c>
      <c r="L250" s="6">
        <f t="shared" si="36"/>
        <v>-8.7613933112828164</v>
      </c>
    </row>
    <row r="251" spans="4:12" x14ac:dyDescent="0.3">
      <c r="D251" s="6">
        <f t="shared" si="37"/>
        <v>250</v>
      </c>
      <c r="E251" s="6">
        <f t="shared" si="38"/>
        <v>2.4899999999999909</v>
      </c>
      <c r="F251" s="6">
        <f t="shared" si="39"/>
        <v>28.021646617225638</v>
      </c>
      <c r="G251" s="6">
        <f t="shared" si="40"/>
        <v>5.2183517578359506</v>
      </c>
      <c r="H251" s="6">
        <f t="shared" si="41"/>
        <v>9.9737491036052308</v>
      </c>
      <c r="I251" s="6">
        <f t="shared" si="42"/>
        <v>-9.8997778730890804</v>
      </c>
      <c r="J251" s="6">
        <f t="shared" si="43"/>
        <v>-0.78167608180588599</v>
      </c>
      <c r="K251" s="6">
        <f t="shared" si="35"/>
        <v>1.0699846430488307</v>
      </c>
      <c r="L251" s="6">
        <f t="shared" si="36"/>
        <v>-8.7479509967850504</v>
      </c>
    </row>
    <row r="252" spans="4:12" x14ac:dyDescent="0.3">
      <c r="D252" s="6">
        <f t="shared" si="37"/>
        <v>251</v>
      </c>
      <c r="E252" s="6">
        <f t="shared" si="38"/>
        <v>2.4999999999999907</v>
      </c>
      <c r="F252" s="6">
        <f t="shared" si="39"/>
        <v>28.121437607493842</v>
      </c>
      <c r="G252" s="6">
        <f t="shared" si="40"/>
        <v>5.1189165815552204</v>
      </c>
      <c r="H252" s="6">
        <f t="shared" si="41"/>
        <v>9.9630492571747418</v>
      </c>
      <c r="I252" s="6">
        <f t="shared" si="42"/>
        <v>-9.9872573830569316</v>
      </c>
      <c r="J252" s="6">
        <f t="shared" si="43"/>
        <v>-0.78661158404493381</v>
      </c>
      <c r="K252" s="6">
        <f t="shared" si="35"/>
        <v>1.0729594791373505</v>
      </c>
      <c r="L252" s="6">
        <f t="shared" si="36"/>
        <v>-8.7344334537422359</v>
      </c>
    </row>
    <row r="253" spans="4:12" x14ac:dyDescent="0.3">
      <c r="D253" s="6">
        <f t="shared" si="37"/>
        <v>252</v>
      </c>
      <c r="E253" s="6">
        <f t="shared" si="38"/>
        <v>2.5099999999999905</v>
      </c>
      <c r="F253" s="6">
        <f t="shared" si="39"/>
        <v>28.221121748039547</v>
      </c>
      <c r="G253" s="6">
        <f t="shared" si="40"/>
        <v>5.0186072860519637</v>
      </c>
      <c r="H253" s="6">
        <f t="shared" si="41"/>
        <v>9.9523196623833687</v>
      </c>
      <c r="I253" s="6">
        <f t="shared" si="42"/>
        <v>-10.074601717594353</v>
      </c>
      <c r="J253" s="6">
        <f t="shared" si="43"/>
        <v>-0.79150397133929284</v>
      </c>
      <c r="K253" s="6">
        <f t="shared" si="35"/>
        <v>1.0759392572888911</v>
      </c>
      <c r="L253" s="6">
        <f t="shared" si="36"/>
        <v>-8.7208409037060637</v>
      </c>
    </row>
    <row r="254" spans="4:12" x14ac:dyDescent="0.3">
      <c r="D254" s="6">
        <f t="shared" si="37"/>
        <v>253</v>
      </c>
      <c r="E254" s="6">
        <f t="shared" si="38"/>
        <v>2.5199999999999902</v>
      </c>
      <c r="F254" s="6">
        <f t="shared" si="39"/>
        <v>28.320698741626245</v>
      </c>
      <c r="G254" s="6">
        <f t="shared" si="40"/>
        <v>4.9174252268308347</v>
      </c>
      <c r="H254" s="6">
        <f t="shared" si="41"/>
        <v>9.9415602698104806</v>
      </c>
      <c r="I254" s="6">
        <f t="shared" si="42"/>
        <v>-10.161810126631414</v>
      </c>
      <c r="J254" s="6">
        <f t="shared" si="43"/>
        <v>-0.79635359230514846</v>
      </c>
      <c r="K254" s="6">
        <f t="shared" si="35"/>
        <v>1.0789234575298556</v>
      </c>
      <c r="L254" s="6">
        <f t="shared" si="36"/>
        <v>-8.7071735805011556</v>
      </c>
    </row>
    <row r="255" spans="4:12" x14ac:dyDescent="0.3">
      <c r="D255" s="6">
        <f t="shared" si="37"/>
        <v>254</v>
      </c>
      <c r="E255" s="6">
        <f t="shared" si="38"/>
        <v>2.52999999999999</v>
      </c>
      <c r="F255" s="6">
        <f t="shared" si="39"/>
        <v>28.420168290497227</v>
      </c>
      <c r="G255" s="6">
        <f t="shared" si="40"/>
        <v>4.8153717668854963</v>
      </c>
      <c r="H255" s="6">
        <f t="shared" si="41"/>
        <v>9.9307710352351819</v>
      </c>
      <c r="I255" s="6">
        <f t="shared" si="42"/>
        <v>-10.248881862436425</v>
      </c>
      <c r="J255" s="6">
        <f t="shared" si="43"/>
        <v>-0.80116079729271761</v>
      </c>
      <c r="K255" s="6">
        <f t="shared" si="35"/>
        <v>1.0819115669211803</v>
      </c>
      <c r="L255" s="6">
        <f t="shared" si="36"/>
        <v>-8.6934317299597215</v>
      </c>
    </row>
    <row r="256" spans="4:12" x14ac:dyDescent="0.3">
      <c r="D256" s="6">
        <f t="shared" si="37"/>
        <v>255</v>
      </c>
      <c r="E256" s="6">
        <f t="shared" si="38"/>
        <v>2.5399999999999898</v>
      </c>
      <c r="F256" s="6">
        <f t="shared" ref="F256:F268" si="44">$F255+H255*$B$2+(0.5*K255*($B$2)^2)</f>
        <v>28.519530096427925</v>
      </c>
      <c r="G256" s="6">
        <f t="shared" ref="G256:G268" si="45">G255+I255*$B$2+0.5*L255*$B$2^2</f>
        <v>4.7124482766746345</v>
      </c>
      <c r="H256" s="6">
        <f t="shared" ref="H256:H268" si="46">H255-K255*$B$2</f>
        <v>9.9199519195659693</v>
      </c>
      <c r="I256" s="6">
        <f t="shared" ref="I256:I268" si="47">I255+L255*$B$2</f>
        <v>-10.335816179736023</v>
      </c>
      <c r="J256" s="6">
        <f t="shared" ref="J256:J268" si="48">ATAN(I256/H256)</f>
        <v>-0.80592593814657898</v>
      </c>
      <c r="K256" s="6">
        <f t="shared" ref="K256:K268" si="49">$B$11*(I256^2+H256^2)*COS(J256)</f>
        <v>1.0849030795253414</v>
      </c>
      <c r="L256" s="6">
        <f t="shared" ref="L256:L268" si="50">-9.81-$B$11*(H256^2+I256^2)*SIN(J256)</f>
        <v>-8.6796156096597219</v>
      </c>
    </row>
    <row r="257" spans="4:12" x14ac:dyDescent="0.3">
      <c r="D257" s="6">
        <f t="shared" si="37"/>
        <v>256</v>
      </c>
      <c r="E257" s="6">
        <f t="shared" si="38"/>
        <v>2.5499999999999896</v>
      </c>
      <c r="F257" s="6">
        <f t="shared" si="44"/>
        <v>28.618783860777562</v>
      </c>
      <c r="G257" s="6">
        <f t="shared" si="45"/>
        <v>4.6086561340967913</v>
      </c>
      <c r="H257" s="6">
        <f t="shared" si="46"/>
        <v>9.9091028887707164</v>
      </c>
      <c r="I257" s="6">
        <f t="shared" si="47"/>
        <v>-10.422612335832619</v>
      </c>
      <c r="J257" s="6">
        <f t="shared" si="48"/>
        <v>-0.81064936797524045</v>
      </c>
      <c r="K257" s="6">
        <f t="shared" si="49"/>
        <v>1.0878974963713077</v>
      </c>
      <c r="L257" s="6">
        <f t="shared" si="50"/>
        <v>-8.6657254886665491</v>
      </c>
    </row>
    <row r="258" spans="4:12" x14ac:dyDescent="0.3">
      <c r="D258" s="6">
        <f t="shared" si="37"/>
        <v>257</v>
      </c>
      <c r="E258" s="6">
        <f t="shared" si="38"/>
        <v>2.5599999999999894</v>
      </c>
      <c r="F258" s="6">
        <f t="shared" si="44"/>
        <v>28.717929284540087</v>
      </c>
      <c r="G258" s="6">
        <f t="shared" si="45"/>
        <v>4.5039967244640318</v>
      </c>
      <c r="H258" s="6">
        <f t="shared" si="46"/>
        <v>9.8982239138070032</v>
      </c>
      <c r="I258" s="6">
        <f t="shared" si="47"/>
        <v>-10.509269590719285</v>
      </c>
      <c r="J258" s="6">
        <f t="shared" si="48"/>
        <v>-0.8153314409297544</v>
      </c>
      <c r="K258" s="6">
        <f t="shared" si="49"/>
        <v>1.0908943254175547</v>
      </c>
      <c r="L258" s="6">
        <f t="shared" si="50"/>
        <v>-8.6517616472782422</v>
      </c>
    </row>
    <row r="259" spans="4:12" x14ac:dyDescent="0.3">
      <c r="D259" s="6">
        <f t="shared" si="37"/>
        <v>258</v>
      </c>
      <c r="E259" s="6">
        <f t="shared" si="38"/>
        <v>2.5699999999999892</v>
      </c>
      <c r="F259" s="6">
        <f t="shared" si="44"/>
        <v>28.816966068394429</v>
      </c>
      <c r="G259" s="6">
        <f t="shared" si="45"/>
        <v>4.3984714404744745</v>
      </c>
      <c r="H259" s="6">
        <f t="shared" si="46"/>
        <v>9.8873149705528274</v>
      </c>
      <c r="I259" s="6">
        <f t="shared" si="47"/>
        <v>-10.595787207192068</v>
      </c>
      <c r="J259" s="6">
        <f t="shared" si="48"/>
        <v>-0.81997251199117427</v>
      </c>
      <c r="K259" s="6">
        <f t="shared" si="49"/>
        <v>1.0938930815132759</v>
      </c>
      <c r="L259" s="6">
        <f t="shared" si="50"/>
        <v>-8.6377243767742335</v>
      </c>
    </row>
    <row r="260" spans="4:12" x14ac:dyDescent="0.3">
      <c r="D260" s="6">
        <f t="shared" ref="D260:D297" si="51">D259+1</f>
        <v>259</v>
      </c>
      <c r="E260" s="6">
        <f t="shared" ref="E260:E297" si="52">E259+$B$2</f>
        <v>2.579999999999989</v>
      </c>
      <c r="F260" s="6">
        <f t="shared" si="44"/>
        <v>28.915893912754033</v>
      </c>
      <c r="G260" s="6">
        <f t="shared" si="45"/>
        <v>4.2920816821837153</v>
      </c>
      <c r="H260" s="6">
        <f t="shared" si="46"/>
        <v>9.8763760397376945</v>
      </c>
      <c r="I260" s="6">
        <f t="shared" si="47"/>
        <v>-10.68216445095981</v>
      </c>
      <c r="J260" s="6">
        <f t="shared" si="48"/>
        <v>-0.824572936766656</v>
      </c>
      <c r="K260" s="6">
        <f t="shared" si="49"/>
        <v>1.0968932863578957</v>
      </c>
      <c r="L260" s="6">
        <f t="shared" si="50"/>
        <v>-8.6236139791676081</v>
      </c>
    </row>
    <row r="261" spans="4:12" x14ac:dyDescent="0.3">
      <c r="D261" s="6">
        <f t="shared" si="51"/>
        <v>260</v>
      </c>
      <c r="E261" s="6">
        <f t="shared" si="52"/>
        <v>2.5899999999999888</v>
      </c>
      <c r="F261" s="6">
        <f t="shared" si="44"/>
        <v>29.014712517815727</v>
      </c>
      <c r="G261" s="6">
        <f t="shared" si="45"/>
        <v>4.1848288569751588</v>
      </c>
      <c r="H261" s="6">
        <f t="shared" si="46"/>
        <v>9.865407106874116</v>
      </c>
      <c r="I261" s="6">
        <f t="shared" si="47"/>
        <v>-10.768400590751487</v>
      </c>
      <c r="J261" s="6">
        <f t="shared" si="48"/>
        <v>-0.82913307129399616</v>
      </c>
      <c r="K261" s="6">
        <f t="shared" si="49"/>
        <v>1.0998944684590102</v>
      </c>
      <c r="L261" s="6">
        <f t="shared" si="50"/>
        <v>-8.6094307669609051</v>
      </c>
    </row>
    <row r="262" spans="4:12" x14ac:dyDescent="0.3">
      <c r="D262" s="6">
        <f t="shared" si="51"/>
        <v>261</v>
      </c>
      <c r="E262" s="6">
        <f t="shared" si="52"/>
        <v>2.5999999999999885</v>
      </c>
      <c r="F262" s="6">
        <f t="shared" si="44"/>
        <v>29.113421583607892</v>
      </c>
      <c r="G262" s="6">
        <f t="shared" si="45"/>
        <v>4.0767143795292959</v>
      </c>
      <c r="H262" s="6">
        <f t="shared" si="46"/>
        <v>9.8544081621895252</v>
      </c>
      <c r="I262" s="6">
        <f t="shared" si="47"/>
        <v>-10.854494898421096</v>
      </c>
      <c r="J262" s="6">
        <f t="shared" si="48"/>
        <v>-0.83365327185440019</v>
      </c>
      <c r="K262" s="6">
        <f t="shared" si="49"/>
        <v>1.1028961630888543</v>
      </c>
      <c r="L262" s="6">
        <f t="shared" si="50"/>
        <v>-8.5951750629054242</v>
      </c>
    </row>
    <row r="263" spans="4:12" x14ac:dyDescent="0.3">
      <c r="D263" s="6">
        <f t="shared" si="51"/>
        <v>262</v>
      </c>
      <c r="E263" s="6">
        <f t="shared" si="52"/>
        <v>2.6099999999999883</v>
      </c>
      <c r="F263" s="6">
        <f t="shared" si="44"/>
        <v>29.212020810037941</v>
      </c>
      <c r="G263" s="6">
        <f t="shared" si="45"/>
        <v>3.9677396717919398</v>
      </c>
      <c r="H263" s="6">
        <f t="shared" si="46"/>
        <v>9.8433792005586369</v>
      </c>
      <c r="I263" s="6">
        <f t="shared" si="47"/>
        <v>-10.94044664905015</v>
      </c>
      <c r="J263" s="6">
        <f t="shared" si="48"/>
        <v>-0.83813389479327383</v>
      </c>
      <c r="K263" s="6">
        <f t="shared" si="49"/>
        <v>1.1058979122394117</v>
      </c>
      <c r="L263" s="6">
        <f t="shared" si="50"/>
        <v>-8.5808471997640225</v>
      </c>
    </row>
    <row r="264" spans="4:12" x14ac:dyDescent="0.3">
      <c r="D264" s="6">
        <f t="shared" si="51"/>
        <v>263</v>
      </c>
      <c r="E264" s="6">
        <f t="shared" si="52"/>
        <v>2.6199999999999881</v>
      </c>
      <c r="F264" s="6">
        <f t="shared" si="44"/>
        <v>29.310509896939141</v>
      </c>
      <c r="G264" s="6">
        <f t="shared" si="45"/>
        <v>3.8579061629414499</v>
      </c>
      <c r="H264" s="6">
        <f t="shared" si="46"/>
        <v>9.8323202214362428</v>
      </c>
      <c r="I264" s="6">
        <f t="shared" si="47"/>
        <v>-11.026255121047791</v>
      </c>
      <c r="J264" s="6">
        <f t="shared" si="48"/>
        <v>-0.84257529634882922</v>
      </c>
      <c r="K264" s="6">
        <f t="shared" si="49"/>
        <v>1.1088992645762539</v>
      </c>
      <c r="L264" s="6">
        <f t="shared" si="50"/>
        <v>-8.5664475200774124</v>
      </c>
    </row>
    <row r="265" spans="4:12" x14ac:dyDescent="0.3">
      <c r="D265" s="6">
        <f t="shared" si="51"/>
        <v>264</v>
      </c>
      <c r="E265" s="6">
        <f t="shared" si="52"/>
        <v>2.6299999999999879</v>
      </c>
      <c r="F265" s="6">
        <f t="shared" si="44"/>
        <v>29.408888544116735</v>
      </c>
      <c r="G265" s="6">
        <f t="shared" si="45"/>
        <v>3.7472152893549682</v>
      </c>
      <c r="H265" s="6">
        <f t="shared" si="46"/>
        <v>9.8212312287904808</v>
      </c>
      <c r="I265" s="6">
        <f t="shared" si="47"/>
        <v>-11.111919596248566</v>
      </c>
      <c r="J265" s="6">
        <f t="shared" si="48"/>
        <v>-0.84697783248829617</v>
      </c>
      <c r="K265" s="6">
        <f t="shared" si="49"/>
        <v>1.1118997753912199</v>
      </c>
      <c r="L265" s="6">
        <f t="shared" si="50"/>
        <v>-8.5519763759339096</v>
      </c>
    </row>
    <row r="266" spans="4:12" x14ac:dyDescent="0.3">
      <c r="D266" s="6">
        <f t="shared" si="51"/>
        <v>265</v>
      </c>
      <c r="E266" s="6">
        <f t="shared" si="52"/>
        <v>2.6399999999999877</v>
      </c>
      <c r="F266" s="6">
        <f t="shared" si="44"/>
        <v>29.50715645139341</v>
      </c>
      <c r="G266" s="6">
        <f t="shared" si="45"/>
        <v>3.6356684945736859</v>
      </c>
      <c r="H266" s="6">
        <f t="shared" si="46"/>
        <v>9.8101122310365678</v>
      </c>
      <c r="I266" s="6">
        <f t="shared" si="47"/>
        <v>-11.197439360007905</v>
      </c>
      <c r="J266" s="6">
        <f t="shared" si="48"/>
        <v>-0.85134185875153112</v>
      </c>
      <c r="K266" s="6">
        <f t="shared" si="49"/>
        <v>1.1148990065540172</v>
      </c>
      <c r="L266" s="6">
        <f t="shared" si="50"/>
        <v>-8.5374341287426283</v>
      </c>
    </row>
    <row r="267" spans="4:12" x14ac:dyDescent="0.3">
      <c r="D267" s="6">
        <f t="shared" si="51"/>
        <v>266</v>
      </c>
      <c r="E267" s="6">
        <f t="shared" si="52"/>
        <v>2.6499999999999875</v>
      </c>
      <c r="F267" s="6">
        <f t="shared" si="44"/>
        <v>29.605313318654101</v>
      </c>
      <c r="G267" s="6">
        <f t="shared" si="45"/>
        <v>3.5232672292671694</v>
      </c>
      <c r="H267" s="6">
        <f t="shared" si="46"/>
        <v>9.7989632409710268</v>
      </c>
      <c r="I267" s="6">
        <f t="shared" si="47"/>
        <v>-11.282813701295332</v>
      </c>
      <c r="J267" s="6">
        <f t="shared" si="48"/>
        <v>-0.85566773010181552</v>
      </c>
      <c r="K267" s="6">
        <f t="shared" si="49"/>
        <v>1.117896526462842</v>
      </c>
      <c r="L267" s="6">
        <f t="shared" si="50"/>
        <v>-8.5228211490100936</v>
      </c>
    </row>
    <row r="268" spans="4:12" x14ac:dyDescent="0.3">
      <c r="D268" s="6">
        <f t="shared" si="51"/>
        <v>267</v>
      </c>
      <c r="E268" s="6">
        <f t="shared" si="52"/>
        <v>2.6599999999999873</v>
      </c>
      <c r="F268" s="6">
        <f t="shared" si="44"/>
        <v>29.703358845890136</v>
      </c>
      <c r="G268" s="6">
        <f t="shared" si="45"/>
        <v>3.4100129511967654</v>
      </c>
      <c r="H268" s="6">
        <f t="shared" si="46"/>
        <v>9.7877842757063984</v>
      </c>
      <c r="I268" s="6">
        <f t="shared" si="47"/>
        <v>-11.368041912785433</v>
      </c>
      <c r="J268" s="6">
        <f t="shared" si="48"/>
        <v>-0.85995580078363831</v>
      </c>
      <c r="K268" s="6">
        <f t="shared" si="49"/>
        <v>1.120891909994095</v>
      </c>
      <c r="L268" s="6">
        <f t="shared" si="50"/>
        <v>-8.5081378161202537</v>
      </c>
    </row>
    <row r="269" spans="4:12" x14ac:dyDescent="0.3">
      <c r="D269" s="6">
        <f t="shared" si="51"/>
        <v>268</v>
      </c>
      <c r="E269" s="6">
        <f t="shared" si="52"/>
        <v>2.6699999999999871</v>
      </c>
      <c r="F269" s="6">
        <f t="shared" ref="F269:F297" si="53">$F268+H268*$B$2+(0.5*K268*($B$2)^2)</f>
        <v>29.8012927332427</v>
      </c>
      <c r="G269" s="6">
        <f t="shared" ref="G269:G297" si="54">G268+I268*$B$2+0.5*L268*$B$2^2</f>
        <v>3.2959071251781054</v>
      </c>
      <c r="H269" s="6">
        <f t="shared" ref="H269:H297" si="55">H268-K268*$B$2</f>
        <v>9.7765753566064575</v>
      </c>
      <c r="I269" s="6">
        <f t="shared" ref="I269:I297" si="56">I268+L268*$B$2</f>
        <v>-11.453123290946635</v>
      </c>
      <c r="J269" s="6">
        <f t="shared" ref="J269:J297" si="57">ATAN(I269/H269)</f>
        <v>-0.86420642418725691</v>
      </c>
      <c r="K269" s="6">
        <f t="shared" ref="K269:K297" si="58">$B$11*(I269^2+H269^2)*COS(J269)</f>
        <v>1.1238847384512791</v>
      </c>
      <c r="L269" s="6">
        <f t="shared" ref="L269:L297" si="59">-9.81-$B$11*(H269^2+I269^2)*SIN(J269)</f>
        <v>-8.4933845181178249</v>
      </c>
    </row>
    <row r="270" spans="4:12" x14ac:dyDescent="0.3">
      <c r="D270" s="6">
        <f t="shared" si="51"/>
        <v>269</v>
      </c>
      <c r="E270" s="6">
        <f t="shared" si="52"/>
        <v>2.6799999999999868</v>
      </c>
      <c r="F270" s="6">
        <f t="shared" si="53"/>
        <v>29.899114681045688</v>
      </c>
      <c r="G270" s="6">
        <f t="shared" si="54"/>
        <v>3.180951223042733</v>
      </c>
      <c r="H270" s="6">
        <f t="shared" si="55"/>
        <v>9.7653365092219442</v>
      </c>
      <c r="I270" s="6">
        <f t="shared" si="56"/>
        <v>-11.538057136127813</v>
      </c>
      <c r="J270" s="6">
        <f t="shared" si="57"/>
        <v>-0.86841995271983308</v>
      </c>
      <c r="K270" s="6">
        <f t="shared" si="58"/>
        <v>1.1268745995131551</v>
      </c>
      <c r="L270" s="6">
        <f t="shared" si="59"/>
        <v>-8.4785616514950135</v>
      </c>
    </row>
    <row r="271" spans="4:12" x14ac:dyDescent="0.3">
      <c r="D271" s="6">
        <f t="shared" si="51"/>
        <v>270</v>
      </c>
      <c r="E271" s="6">
        <f t="shared" si="52"/>
        <v>2.6899999999999866</v>
      </c>
      <c r="F271" s="6">
        <f t="shared" si="53"/>
        <v>29.996824389867886</v>
      </c>
      <c r="G271" s="6">
        <f t="shared" si="54"/>
        <v>3.0651467235988799</v>
      </c>
      <c r="H271" s="6">
        <f t="shared" si="55"/>
        <v>9.7540677632268125</v>
      </c>
      <c r="I271" s="6">
        <f t="shared" si="56"/>
        <v>-11.622842752642763</v>
      </c>
      <c r="J271" s="6">
        <f t="shared" si="57"/>
        <v>-0.87259673768294421</v>
      </c>
      <c r="K271" s="6">
        <f t="shared" si="58"/>
        <v>1.1298610871812285</v>
      </c>
      <c r="L271" s="6">
        <f t="shared" si="59"/>
        <v>-8.4636696209814879</v>
      </c>
    </row>
    <row r="272" spans="4:12" x14ac:dyDescent="0.3">
      <c r="D272" s="6">
        <f t="shared" si="51"/>
        <v>271</v>
      </c>
      <c r="E272" s="6">
        <f t="shared" si="52"/>
        <v>2.6999999999999864</v>
      </c>
      <c r="F272" s="6">
        <f t="shared" si="53"/>
        <v>30.094421560554512</v>
      </c>
      <c r="G272" s="6">
        <f t="shared" si="54"/>
        <v>2.9484951125914032</v>
      </c>
      <c r="H272" s="6">
        <f t="shared" si="55"/>
        <v>9.7427691523550006</v>
      </c>
      <c r="I272" s="6">
        <f t="shared" si="56"/>
        <v>-11.707479448852578</v>
      </c>
      <c r="J272" s="6">
        <f t="shared" si="57"/>
        <v>-0.87673712915627056</v>
      </c>
      <c r="K272" s="6">
        <f t="shared" si="58"/>
        <v>1.132843801726638</v>
      </c>
      <c r="L272" s="6">
        <f t="shared" si="59"/>
        <v>-8.4487088393376535</v>
      </c>
    </row>
    <row r="273" spans="4:12" x14ac:dyDescent="0.3">
      <c r="D273" s="6">
        <f t="shared" si="51"/>
        <v>272</v>
      </c>
      <c r="E273" s="6">
        <f t="shared" si="52"/>
        <v>2.7099999999999862</v>
      </c>
      <c r="F273" s="6">
        <f t="shared" si="53"/>
        <v>30.191905894268146</v>
      </c>
      <c r="G273" s="6">
        <f t="shared" si="54"/>
        <v>2.8309978826609106</v>
      </c>
      <c r="H273" s="6">
        <f t="shared" si="55"/>
        <v>9.7314407143377348</v>
      </c>
      <c r="I273" s="6">
        <f t="shared" si="56"/>
        <v>-11.791966537245955</v>
      </c>
      <c r="J273" s="6">
        <f t="shared" si="57"/>
        <v>-0.88084147588726158</v>
      </c>
      <c r="K273" s="6">
        <f t="shared" si="58"/>
        <v>1.1358223496365123</v>
      </c>
      <c r="L273" s="6">
        <f t="shared" si="59"/>
        <v>-8.433679727151139</v>
      </c>
    </row>
    <row r="274" spans="4:12" x14ac:dyDescent="0.3">
      <c r="D274" s="6">
        <f t="shared" si="51"/>
        <v>273</v>
      </c>
      <c r="E274" s="6">
        <f t="shared" si="52"/>
        <v>2.719999999999986</v>
      </c>
      <c r="F274" s="6">
        <f t="shared" si="53"/>
        <v>30.289277092529005</v>
      </c>
      <c r="G274" s="6">
        <f t="shared" si="54"/>
        <v>2.7126565333020936</v>
      </c>
      <c r="H274" s="6">
        <f t="shared" si="55"/>
        <v>9.720082490841369</v>
      </c>
      <c r="I274" s="6">
        <f t="shared" si="56"/>
        <v>-11.876303334517466</v>
      </c>
      <c r="J274" s="6">
        <f t="shared" si="57"/>
        <v>-0.88491012518659151</v>
      </c>
      <c r="K274" s="6">
        <f t="shared" si="58"/>
        <v>1.1387963435598585</v>
      </c>
      <c r="L274" s="6">
        <f t="shared" si="59"/>
        <v>-8.4185827126364696</v>
      </c>
    </row>
    <row r="275" spans="4:12" x14ac:dyDescent="0.3">
      <c r="D275" s="6">
        <f t="shared" si="51"/>
        <v>274</v>
      </c>
      <c r="E275" s="6">
        <f t="shared" si="52"/>
        <v>2.7299999999999858</v>
      </c>
      <c r="F275" s="6">
        <f t="shared" si="53"/>
        <v>30.386534857254595</v>
      </c>
      <c r="G275" s="6">
        <f t="shared" si="54"/>
        <v>2.5934725708212873</v>
      </c>
      <c r="H275" s="6">
        <f t="shared" si="55"/>
        <v>9.7086945274057701</v>
      </c>
      <c r="I275" s="6">
        <f t="shared" si="56"/>
        <v>-11.960489161643832</v>
      </c>
      <c r="J275" s="6">
        <f t="shared" si="57"/>
        <v>-0.88894342282920913</v>
      </c>
      <c r="K275" s="6">
        <f t="shared" si="58"/>
        <v>1.141765402253045</v>
      </c>
      <c r="L275" s="6">
        <f t="shared" si="59"/>
        <v>-8.4034182314379144</v>
      </c>
    </row>
    <row r="276" spans="4:12" x14ac:dyDescent="0.3">
      <c r="D276" s="6">
        <f t="shared" si="51"/>
        <v>275</v>
      </c>
      <c r="E276" s="6">
        <f t="shared" si="52"/>
        <v>2.7399999999999856</v>
      </c>
      <c r="F276" s="6">
        <f t="shared" si="53"/>
        <v>30.483678890798764</v>
      </c>
      <c r="G276" s="6">
        <f t="shared" si="54"/>
        <v>2.473447508293277</v>
      </c>
      <c r="H276" s="6">
        <f t="shared" si="55"/>
        <v>9.69727687338324</v>
      </c>
      <c r="I276" s="6">
        <f t="shared" si="56"/>
        <v>-12.044523343958211</v>
      </c>
      <c r="J276" s="6">
        <f t="shared" si="57"/>
        <v>-0.89294171296080005</v>
      </c>
      <c r="K276" s="6">
        <f t="shared" si="58"/>
        <v>1.1447291505249344</v>
      </c>
      <c r="L276" s="6">
        <f t="shared" si="59"/>
        <v>-8.3881867264354302</v>
      </c>
    </row>
    <row r="277" spans="4:12" x14ac:dyDescent="0.3">
      <c r="D277" s="6">
        <f t="shared" si="51"/>
        <v>276</v>
      </c>
      <c r="E277" s="6">
        <f t="shared" si="52"/>
        <v>2.7499999999999853</v>
      </c>
      <c r="F277" s="6">
        <f t="shared" si="53"/>
        <v>30.580708895990121</v>
      </c>
      <c r="G277" s="6">
        <f t="shared" si="54"/>
        <v>2.3525828655173733</v>
      </c>
      <c r="H277" s="6">
        <f t="shared" si="55"/>
        <v>9.6858295818779911</v>
      </c>
      <c r="I277" s="6">
        <f t="shared" si="56"/>
        <v>-12.128405211222566</v>
      </c>
      <c r="J277" s="6">
        <f t="shared" si="57"/>
        <v>-0.89690533800947436</v>
      </c>
      <c r="K277" s="6">
        <f t="shared" si="58"/>
        <v>1.1476872191817169</v>
      </c>
      <c r="L277" s="6">
        <f t="shared" si="59"/>
        <v>-8.3728886475536992</v>
      </c>
    </row>
    <row r="278" spans="4:12" x14ac:dyDescent="0.3">
      <c r="D278" s="6">
        <f t="shared" si="51"/>
        <v>277</v>
      </c>
      <c r="E278" s="6">
        <f t="shared" si="52"/>
        <v>2.7599999999999851</v>
      </c>
      <c r="F278" s="6">
        <f t="shared" si="53"/>
        <v>30.677624576169862</v>
      </c>
      <c r="G278" s="6">
        <f t="shared" si="54"/>
        <v>2.23088016897277</v>
      </c>
      <c r="H278" s="6">
        <f t="shared" si="55"/>
        <v>9.6743527096861737</v>
      </c>
      <c r="I278" s="6">
        <f t="shared" si="56"/>
        <v>-12.212134097698103</v>
      </c>
      <c r="J278" s="6">
        <f t="shared" si="57"/>
        <v>-0.90083463860250168</v>
      </c>
      <c r="K278" s="6">
        <f t="shared" si="58"/>
        <v>1.1506392449715073</v>
      </c>
      <c r="L278" s="6">
        <f t="shared" si="59"/>
        <v>-8.3575244515741911</v>
      </c>
    </row>
    <row r="279" spans="4:12" x14ac:dyDescent="0.3">
      <c r="D279" s="6">
        <f t="shared" si="51"/>
        <v>278</v>
      </c>
      <c r="E279" s="6">
        <f t="shared" si="52"/>
        <v>2.7699999999999849</v>
      </c>
      <c r="F279" s="6">
        <f t="shared" si="53"/>
        <v>30.774425635228972</v>
      </c>
      <c r="G279" s="6">
        <f t="shared" si="54"/>
        <v>2.1083409517732101</v>
      </c>
      <c r="H279" s="6">
        <f t="shared" si="55"/>
        <v>9.6628463172364594</v>
      </c>
      <c r="I279" s="6">
        <f t="shared" si="56"/>
        <v>-12.295709342213845</v>
      </c>
      <c r="J279" s="6">
        <f t="shared" si="57"/>
        <v>-0.90472995348791529</v>
      </c>
      <c r="K279" s="6">
        <f t="shared" si="58"/>
        <v>1.1535848705287413</v>
      </c>
      <c r="L279" s="6">
        <f t="shared" si="59"/>
        <v>-8.3420946019502242</v>
      </c>
    </row>
    <row r="280" spans="4:12" x14ac:dyDescent="0.3">
      <c r="D280" s="6">
        <f t="shared" si="51"/>
        <v>279</v>
      </c>
      <c r="E280" s="6">
        <f t="shared" si="52"/>
        <v>2.7799999999999847</v>
      </c>
      <c r="F280" s="6">
        <f t="shared" si="53"/>
        <v>30.871111777644863</v>
      </c>
      <c r="G280" s="6">
        <f t="shared" si="54"/>
        <v>1.9849667536209741</v>
      </c>
      <c r="H280" s="6">
        <f t="shared" si="55"/>
        <v>9.6513104685311717</v>
      </c>
      <c r="I280" s="6">
        <f t="shared" si="56"/>
        <v>-12.379130288233348</v>
      </c>
      <c r="J280" s="6">
        <f t="shared" si="57"/>
        <v>-0.90859161946081435</v>
      </c>
      <c r="K280" s="6">
        <f t="shared" si="58"/>
        <v>1.156523744318426</v>
      </c>
      <c r="L280" s="6">
        <f t="shared" si="59"/>
        <v>-8.3265995686249923</v>
      </c>
    </row>
    <row r="281" spans="4:12" x14ac:dyDescent="0.3">
      <c r="D281" s="6">
        <f t="shared" si="51"/>
        <v>280</v>
      </c>
      <c r="E281" s="6">
        <f t="shared" si="52"/>
        <v>2.7899999999999845</v>
      </c>
      <c r="F281" s="6">
        <f t="shared" si="53"/>
        <v>30.96768270851739</v>
      </c>
      <c r="G281" s="6">
        <f t="shared" si="54"/>
        <v>1.8607591207602094</v>
      </c>
      <c r="H281" s="6">
        <f t="shared" si="55"/>
        <v>9.6397452310879874</v>
      </c>
      <c r="I281" s="6">
        <f t="shared" si="56"/>
        <v>-12.462396283919599</v>
      </c>
      <c r="J281" s="6">
        <f t="shared" si="57"/>
        <v>-0.9124199712941945</v>
      </c>
      <c r="K281" s="6">
        <f t="shared" si="58"/>
        <v>1.1594555205802863</v>
      </c>
      <c r="L281" s="6">
        <f t="shared" si="59"/>
        <v>-8.3110398278524862</v>
      </c>
    </row>
    <row r="282" spans="4:12" x14ac:dyDescent="0.3">
      <c r="D282" s="6">
        <f t="shared" si="51"/>
        <v>281</v>
      </c>
      <c r="E282" s="6">
        <f t="shared" si="52"/>
        <v>2.7999999999999843</v>
      </c>
      <c r="F282" s="6">
        <f t="shared" si="53"/>
        <v>31.064138133604299</v>
      </c>
      <c r="G282" s="6">
        <f t="shared" si="54"/>
        <v>1.7357196059296207</v>
      </c>
      <c r="H282" s="6">
        <f t="shared" si="55"/>
        <v>9.6281506758821838</v>
      </c>
      <c r="I282" s="6">
        <f t="shared" si="56"/>
        <v>-12.545506682198123</v>
      </c>
      <c r="J282" s="6">
        <f t="shared" si="57"/>
        <v>-0.91621534167414098</v>
      </c>
      <c r="K282" s="6">
        <f t="shared" si="58"/>
        <v>1.1623798592728476</v>
      </c>
      <c r="L282" s="6">
        <f t="shared" si="59"/>
        <v>-8.2954158620213043</v>
      </c>
    </row>
    <row r="283" spans="4:12" x14ac:dyDescent="0.3">
      <c r="D283" s="6">
        <f t="shared" si="51"/>
        <v>282</v>
      </c>
      <c r="E283" s="6">
        <f t="shared" si="52"/>
        <v>2.8099999999999841</v>
      </c>
      <c r="F283" s="6">
        <f t="shared" si="53"/>
        <v>31.160477759356084</v>
      </c>
      <c r="G283" s="6">
        <f t="shared" si="54"/>
        <v>1.6098497683145385</v>
      </c>
      <c r="H283" s="6">
        <f t="shared" si="55"/>
        <v>9.6165268772894557</v>
      </c>
      <c r="I283" s="6">
        <f t="shared" si="56"/>
        <v>-12.628460840818336</v>
      </c>
      <c r="J283" s="6">
        <f t="shared" si="57"/>
        <v>-0.91997806113922387</v>
      </c>
      <c r="K283" s="6">
        <f t="shared" si="58"/>
        <v>1.1652964260174923</v>
      </c>
      <c r="L283" s="6">
        <f t="shared" si="59"/>
        <v>-8.2797281594812819</v>
      </c>
    </row>
    <row r="284" spans="4:12" x14ac:dyDescent="0.3">
      <c r="D284" s="6">
        <f t="shared" si="51"/>
        <v>283</v>
      </c>
      <c r="E284" s="6">
        <f t="shared" si="52"/>
        <v>2.8199999999999839</v>
      </c>
      <c r="F284" s="6">
        <f t="shared" si="53"/>
        <v>31.256701292950279</v>
      </c>
      <c r="G284" s="6">
        <f t="shared" si="54"/>
        <v>1.4831511734983811</v>
      </c>
      <c r="H284" s="6">
        <f t="shared" si="55"/>
        <v>9.6048739130292802</v>
      </c>
      <c r="I284" s="6">
        <f t="shared" si="56"/>
        <v>-12.711258122413149</v>
      </c>
      <c r="J284" s="6">
        <f t="shared" si="57"/>
        <v>-0.92370845802393731</v>
      </c>
      <c r="K284" s="6">
        <f t="shared" si="58"/>
        <v>1.1682048920425332</v>
      </c>
      <c r="L284" s="6">
        <f t="shared" si="59"/>
        <v>-8.2639772143729182</v>
      </c>
    </row>
    <row r="285" spans="4:12" x14ac:dyDescent="0.3">
      <c r="D285" s="6">
        <f t="shared" si="51"/>
        <v>284</v>
      </c>
      <c r="E285" s="6">
        <f t="shared" si="52"/>
        <v>2.8299999999999836</v>
      </c>
      <c r="F285" s="6">
        <f t="shared" si="53"/>
        <v>31.352808442325173</v>
      </c>
      <c r="G285" s="6">
        <f t="shared" si="54"/>
        <v>1.3556253934135309</v>
      </c>
      <c r="H285" s="6">
        <f t="shared" si="55"/>
        <v>9.5931918641088547</v>
      </c>
      <c r="I285" s="6">
        <f t="shared" si="56"/>
        <v>-12.793897894556878</v>
      </c>
      <c r="J285" s="6">
        <f t="shared" si="57"/>
        <v>-0.92740685840602899</v>
      </c>
      <c r="K285" s="6">
        <f t="shared" si="58"/>
        <v>1.1711049341273296</v>
      </c>
      <c r="L285" s="6">
        <f t="shared" si="59"/>
        <v>-8.248163526459539</v>
      </c>
    </row>
    <row r="286" spans="4:12" x14ac:dyDescent="0.3">
      <c r="D286" s="6">
        <f t="shared" si="51"/>
        <v>285</v>
      </c>
      <c r="E286" s="6">
        <f t="shared" si="52"/>
        <v>2.8399999999999834</v>
      </c>
      <c r="F286" s="6">
        <f t="shared" si="53"/>
        <v>31.448798916212969</v>
      </c>
      <c r="G286" s="6">
        <f t="shared" si="54"/>
        <v>1.2272740062916392</v>
      </c>
      <c r="H286" s="6">
        <f t="shared" si="55"/>
        <v>9.5814808147675823</v>
      </c>
      <c r="I286" s="6">
        <f t="shared" si="56"/>
        <v>-12.876379529821474</v>
      </c>
      <c r="J286" s="6">
        <f t="shared" si="57"/>
        <v>-0.9310735860575714</v>
      </c>
      <c r="K286" s="6">
        <f t="shared" si="58"/>
        <v>1.1739962345464856</v>
      </c>
      <c r="L286" s="6">
        <f t="shared" si="59"/>
        <v>-8.2322876009621755</v>
      </c>
    </row>
    <row r="287" spans="4:12" x14ac:dyDescent="0.3">
      <c r="D287" s="6">
        <f t="shared" si="51"/>
        <v>286</v>
      </c>
      <c r="E287" s="6">
        <f t="shared" si="52"/>
        <v>2.8499999999999832</v>
      </c>
      <c r="F287" s="6">
        <f t="shared" si="53"/>
        <v>31.544672424172372</v>
      </c>
      <c r="G287" s="6">
        <f t="shared" si="54"/>
        <v>1.0980985966133763</v>
      </c>
      <c r="H287" s="6">
        <f t="shared" si="55"/>
        <v>9.5697408524221181</v>
      </c>
      <c r="I287" s="6">
        <f t="shared" si="56"/>
        <v>-12.958702405831096</v>
      </c>
      <c r="J287" s="6">
        <f t="shared" si="57"/>
        <v>-0.93470896239962731</v>
      </c>
      <c r="K287" s="6">
        <f t="shared" si="58"/>
        <v>1.176878481014157</v>
      </c>
      <c r="L287" s="6">
        <f t="shared" si="59"/>
        <v>-8.2163499483970881</v>
      </c>
    </row>
    <row r="288" spans="4:12" x14ac:dyDescent="0.3">
      <c r="D288" s="6">
        <f t="shared" si="51"/>
        <v>287</v>
      </c>
      <c r="E288" s="6">
        <f t="shared" si="52"/>
        <v>2.859999999999983</v>
      </c>
      <c r="F288" s="6">
        <f t="shared" si="53"/>
        <v>31.640428676620644</v>
      </c>
      <c r="G288" s="6">
        <f t="shared" si="54"/>
        <v>0.96810075505764537</v>
      </c>
      <c r="H288" s="6">
        <f t="shared" si="55"/>
        <v>9.5579720676119759</v>
      </c>
      <c r="I288" s="6">
        <f t="shared" si="56"/>
        <v>-13.040865905315066</v>
      </c>
      <c r="J288" s="6">
        <f t="shared" si="57"/>
        <v>-0.93831330646036915</v>
      </c>
      <c r="K288" s="6">
        <f t="shared" si="58"/>
        <v>1.1797513666284984</v>
      </c>
      <c r="L288" s="6">
        <f t="shared" si="59"/>
        <v>-8.2003510844159315</v>
      </c>
    </row>
    <row r="289" spans="4:12" x14ac:dyDescent="0.3">
      <c r="D289" s="6">
        <f t="shared" si="51"/>
        <v>288</v>
      </c>
      <c r="E289" s="6">
        <f t="shared" si="52"/>
        <v>2.8699999999999828</v>
      </c>
      <c r="F289" s="6">
        <f t="shared" si="53"/>
        <v>31.736067384865095</v>
      </c>
      <c r="G289" s="6">
        <f t="shared" si="54"/>
        <v>0.83728207845027391</v>
      </c>
      <c r="H289" s="6">
        <f t="shared" si="55"/>
        <v>9.5461745539456917</v>
      </c>
      <c r="I289" s="6">
        <f t="shared" si="56"/>
        <v>-13.122869416159226</v>
      </c>
      <c r="J289" s="6">
        <f t="shared" si="57"/>
        <v>-0.94188693483651342</v>
      </c>
      <c r="K289" s="6">
        <f t="shared" si="58"/>
        <v>1.1826145898162743</v>
      </c>
      <c r="L289" s="6">
        <f t="shared" si="59"/>
        <v>-8.1842915296484779</v>
      </c>
    </row>
    <row r="290" spans="4:12" x14ac:dyDescent="0.3">
      <c r="D290" s="6">
        <f t="shared" si="51"/>
        <v>289</v>
      </c>
      <c r="E290" s="6">
        <f t="shared" si="52"/>
        <v>2.8799999999999826</v>
      </c>
      <c r="F290" s="6">
        <f t="shared" si="53"/>
        <v>31.831588261134041</v>
      </c>
      <c r="G290" s="6">
        <f t="shared" si="54"/>
        <v>0.70564416971219912</v>
      </c>
      <c r="H290" s="6">
        <f t="shared" si="55"/>
        <v>9.5343484080475296</v>
      </c>
      <c r="I290" s="6">
        <f t="shared" si="56"/>
        <v>-13.20471233145571</v>
      </c>
      <c r="J290" s="6">
        <f t="shared" si="57"/>
        <v>-0.94543016165793714</v>
      </c>
      <c r="K290" s="6">
        <f t="shared" si="58"/>
        <v>1.1854678542776604</v>
      </c>
      <c r="L290" s="6">
        <f t="shared" si="59"/>
        <v>-8.1681718095478981</v>
      </c>
    </row>
    <row r="291" spans="4:12" x14ac:dyDescent="0.3">
      <c r="D291" s="6">
        <f t="shared" si="51"/>
        <v>290</v>
      </c>
      <c r="E291" s="6">
        <f t="shared" si="52"/>
        <v>2.8899999999999824</v>
      </c>
      <c r="F291" s="6">
        <f t="shared" si="53"/>
        <v>31.926991018607232</v>
      </c>
      <c r="G291" s="6">
        <f t="shared" si="54"/>
        <v>0.57318863780716467</v>
      </c>
      <c r="H291" s="6">
        <f t="shared" si="55"/>
        <v>9.5224937295047525</v>
      </c>
      <c r="I291" s="6">
        <f t="shared" si="56"/>
        <v>-13.286394049551189</v>
      </c>
      <c r="J291" s="6">
        <f t="shared" si="57"/>
        <v>-0.94894329855534454</v>
      </c>
      <c r="K291" s="6">
        <f t="shared" si="58"/>
        <v>1.1883108689312603</v>
      </c>
      <c r="L291" s="6">
        <f t="shared" si="59"/>
        <v>-8.1519924542385169</v>
      </c>
    </row>
    <row r="292" spans="4:12" x14ac:dyDescent="0.3">
      <c r="D292" s="6">
        <f t="shared" si="51"/>
        <v>291</v>
      </c>
      <c r="E292" s="6">
        <f t="shared" si="52"/>
        <v>2.8999999999999821</v>
      </c>
      <c r="F292" s="6">
        <f t="shared" si="53"/>
        <v>32.02227537144573</v>
      </c>
      <c r="G292" s="6">
        <f t="shared" si="54"/>
        <v>0.43991709768894088</v>
      </c>
      <c r="H292" s="6">
        <f t="shared" si="55"/>
        <v>9.5106106208154397</v>
      </c>
      <c r="I292" s="6">
        <f t="shared" si="56"/>
        <v>-13.367913974093575</v>
      </c>
      <c r="J292" s="6">
        <f t="shared" si="57"/>
        <v>-0.95242665463085907</v>
      </c>
      <c r="K292" s="6">
        <f t="shared" si="58"/>
        <v>1.1911433478593552</v>
      </c>
      <c r="L292" s="6">
        <f t="shared" si="59"/>
        <v>-8.1357539983660452</v>
      </c>
    </row>
    <row r="293" spans="4:12" x14ac:dyDescent="0.3">
      <c r="D293" s="6">
        <f t="shared" si="51"/>
        <v>292</v>
      </c>
      <c r="E293" s="6">
        <f t="shared" si="52"/>
        <v>2.9099999999999819</v>
      </c>
      <c r="F293" s="6">
        <f t="shared" si="53"/>
        <v>32.117441034821276</v>
      </c>
      <c r="G293" s="6">
        <f t="shared" si="54"/>
        <v>0.30583117024808681</v>
      </c>
      <c r="H293" s="6">
        <f t="shared" si="55"/>
        <v>9.4986991873368467</v>
      </c>
      <c r="I293" s="6">
        <f t="shared" si="56"/>
        <v>-13.449271514077235</v>
      </c>
      <c r="J293" s="6">
        <f t="shared" si="57"/>
        <v>-0.95588053643141746</v>
      </c>
      <c r="K293" s="6">
        <f t="shared" si="58"/>
        <v>1.1939650102534121</v>
      </c>
      <c r="L293" s="6">
        <f t="shared" si="59"/>
        <v>-8.1194569809502184</v>
      </c>
    </row>
    <row r="294" spans="4:12" x14ac:dyDescent="0.3">
      <c r="D294" s="6">
        <f t="shared" si="51"/>
        <v>293</v>
      </c>
      <c r="E294" s="6">
        <f t="shared" si="52"/>
        <v>2.9199999999999817</v>
      </c>
      <c r="F294" s="6">
        <f t="shared" si="53"/>
        <v>32.212487724945156</v>
      </c>
      <c r="G294" s="6">
        <f t="shared" si="54"/>
        <v>0.17093248225826696</v>
      </c>
      <c r="H294" s="6">
        <f t="shared" si="55"/>
        <v>9.4867595372343132</v>
      </c>
      <c r="I294" s="6">
        <f t="shared" si="56"/>
        <v>-13.530466083886738</v>
      </c>
      <c r="J294" s="6">
        <f t="shared" si="57"/>
        <v>-0.95930524792484695</v>
      </c>
      <c r="K294" s="6">
        <f t="shared" si="58"/>
        <v>1.1967755803598621</v>
      </c>
      <c r="L294" s="6">
        <f t="shared" si="59"/>
        <v>-8.1031019452398052</v>
      </c>
    </row>
    <row r="295" spans="4:12" x14ac:dyDescent="0.3">
      <c r="D295" s="6">
        <f t="shared" si="51"/>
        <v>294</v>
      </c>
      <c r="E295" s="6">
        <f t="shared" si="52"/>
        <v>2.9299999999999815</v>
      </c>
      <c r="F295" s="6">
        <f t="shared" si="53"/>
        <v>32.307415159096514</v>
      </c>
      <c r="G295" s="6">
        <f t="shared" si="54"/>
        <v>3.5222666322137587E-2</v>
      </c>
      <c r="H295" s="6">
        <f t="shared" si="55"/>
        <v>9.4747917814307154</v>
      </c>
      <c r="I295" s="6">
        <f t="shared" si="56"/>
        <v>-13.611497103339136</v>
      </c>
      <c r="J295" s="6">
        <f t="shared" si="57"/>
        <v>-0.96270109047851016</v>
      </c>
      <c r="K295" s="6">
        <f t="shared" si="58"/>
        <v>1.1995747874261762</v>
      </c>
      <c r="L295" s="6">
        <f t="shared" si="59"/>
        <v>-8.0866894385699641</v>
      </c>
    </row>
    <row r="296" spans="4:12" x14ac:dyDescent="0.3">
      <c r="D296" s="6">
        <f t="shared" si="51"/>
        <v>295</v>
      </c>
      <c r="E296" s="6">
        <f t="shared" si="52"/>
        <v>2.9399999999999813</v>
      </c>
      <c r="F296" s="6">
        <f t="shared" si="53"/>
        <v>32.402223055650197</v>
      </c>
      <c r="G296" s="6">
        <f t="shared" si="54"/>
        <v>-0.1012966391831823</v>
      </c>
      <c r="H296" s="6">
        <f t="shared" si="55"/>
        <v>9.4627960335564545</v>
      </c>
      <c r="I296" s="6">
        <f t="shared" si="56"/>
        <v>-13.692363997724836</v>
      </c>
      <c r="J296" s="6">
        <f t="shared" si="57"/>
        <v>-0.96606836284040742</v>
      </c>
      <c r="K296" s="6">
        <f t="shared" si="58"/>
        <v>1.2023623656472426</v>
      </c>
      <c r="L296" s="6">
        <f t="shared" si="59"/>
        <v>-8.0702200122218937</v>
      </c>
    </row>
    <row r="297" spans="4:12" x14ac:dyDescent="0.3">
      <c r="D297" s="6">
        <f t="shared" si="51"/>
        <v>296</v>
      </c>
      <c r="E297" s="6">
        <f t="shared" si="52"/>
        <v>2.9499999999999811</v>
      </c>
      <c r="F297" s="6">
        <f t="shared" si="53"/>
        <v>32.496911134104046</v>
      </c>
      <c r="G297" s="6">
        <f t="shared" si="54"/>
        <v>-0.23862379016104177</v>
      </c>
      <c r="H297" s="6">
        <f t="shared" si="55"/>
        <v>9.4507724098999812</v>
      </c>
      <c r="I297" s="6">
        <f t="shared" si="56"/>
        <v>-13.773066197847056</v>
      </c>
      <c r="J297" s="6">
        <f t="shared" si="57"/>
        <v>-0.96940736112262571</v>
      </c>
      <c r="K297" s="6">
        <f t="shared" si="58"/>
        <v>1.2051380541120709</v>
      </c>
      <c r="L297" s="6">
        <f t="shared" si="59"/>
        <v>-8.0536942212847347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93BD-B60B-4850-8A25-04CB00922293}">
  <dimension ref="A1"/>
  <sheetViews>
    <sheetView workbookViewId="0">
      <selection sqref="A1:XFD1048576"/>
    </sheetView>
  </sheetViews>
  <sheetFormatPr defaultRowHeight="14.4" x14ac:dyDescent="0.3"/>
  <cols>
    <col min="1" max="16384" width="8.88671875" style="6"/>
  </cols>
  <sheetData/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89C0-7DAC-4BB0-AD8A-0027C4BEE508}">
  <dimension ref="A1"/>
  <sheetViews>
    <sheetView topLeftCell="A16" workbookViewId="0">
      <selection activeCell="T8" sqref="T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6B74-0BC3-4E69-8078-378B1B9B85DD}">
  <dimension ref="A1:L377"/>
  <sheetViews>
    <sheetView topLeftCell="E13" workbookViewId="0">
      <selection activeCell="V13" sqref="V13"/>
    </sheetView>
  </sheetViews>
  <sheetFormatPr defaultColWidth="11.109375" defaultRowHeight="14.4" x14ac:dyDescent="0.3"/>
  <cols>
    <col min="1" max="1" width="14.44140625" style="6" customWidth="1"/>
    <col min="2" max="16384" width="11.109375" style="6"/>
  </cols>
  <sheetData>
    <row r="1" spans="1:12" x14ac:dyDescent="0.3">
      <c r="A1" s="8" t="s">
        <v>25</v>
      </c>
      <c r="B1" s="6">
        <v>20</v>
      </c>
      <c r="D1" s="7" t="s">
        <v>26</v>
      </c>
      <c r="E1" s="7" t="s">
        <v>30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33</v>
      </c>
      <c r="K1" s="7" t="s">
        <v>23</v>
      </c>
      <c r="L1" s="7" t="s">
        <v>24</v>
      </c>
    </row>
    <row r="2" spans="1:12" x14ac:dyDescent="0.3">
      <c r="A2" s="8" t="s">
        <v>27</v>
      </c>
      <c r="B2" s="6">
        <v>0.01</v>
      </c>
      <c r="D2" s="6">
        <v>1</v>
      </c>
      <c r="E2" s="6">
        <v>0</v>
      </c>
      <c r="F2" s="6">
        <v>0</v>
      </c>
      <c r="G2" s="6">
        <v>0</v>
      </c>
      <c r="H2" s="6">
        <f>B1*COS(B4)</f>
        <v>3.4729635533386083</v>
      </c>
      <c r="I2" s="6">
        <f>B1*SIN(B4)</f>
        <v>19.696155060244159</v>
      </c>
      <c r="J2" s="6">
        <f>ATAN(I2/H2)</f>
        <v>1.3962634015954636</v>
      </c>
      <c r="K2" s="6">
        <f>$B$11*(I2^2+H2^2)*COS(J2)</f>
        <v>0.53025694776818832</v>
      </c>
      <c r="L2" s="6">
        <f>-9.81-$B$11*(H2^2+I2^2)*SIN(J2)</f>
        <v>-12.817236587603704</v>
      </c>
    </row>
    <row r="3" spans="1:12" x14ac:dyDescent="0.3">
      <c r="A3" s="8" t="s">
        <v>13</v>
      </c>
      <c r="B3" s="6">
        <v>80</v>
      </c>
      <c r="D3" s="6">
        <f>D2+1</f>
        <v>2</v>
      </c>
      <c r="E3" s="6">
        <f>E2+$B$2</f>
        <v>0.01</v>
      </c>
      <c r="F3" s="6">
        <f>$F2+H2*$B$2+(0.5*K2*($B$2)^2)</f>
        <v>3.4756148380774496E-2</v>
      </c>
      <c r="G3" s="6">
        <f t="shared" ref="G3:G66" si="0">G2+I2*$B$2+0.5*L2*$B$2^2</f>
        <v>0.19632068877306139</v>
      </c>
      <c r="H3" s="6">
        <f t="shared" ref="H3:H66" si="1">H2-K2*$B$2</f>
        <v>3.4676609838609265</v>
      </c>
      <c r="I3" s="6">
        <f t="shared" ref="I3:I66" si="2">I2+L2*$B$2</f>
        <v>19.567982694368123</v>
      </c>
      <c r="J3" s="6">
        <f t="shared" ref="J3:J66" si="3">ATAN(I3/H3)</f>
        <v>1.3954062080595353</v>
      </c>
      <c r="K3" s="6">
        <f t="shared" ref="K3:K66" si="4">$B$11*(I3^2+H3^2)*COS(J3)</f>
        <v>0.52608168378520381</v>
      </c>
      <c r="L3" s="6">
        <f t="shared" ref="L3:L66" si="5">-9.81-$B$11*(H3^2+I3^2)*SIN(J3)</f>
        <v>-12.778674657656723</v>
      </c>
    </row>
    <row r="4" spans="1:12" x14ac:dyDescent="0.3">
      <c r="A4" s="8" t="s">
        <v>31</v>
      </c>
      <c r="B4" s="6">
        <f>RADIANS($B$3)</f>
        <v>1.3962634015954636</v>
      </c>
      <c r="D4" s="6">
        <f t="shared" ref="D4:D67" si="6">D3+1</f>
        <v>3</v>
      </c>
      <c r="E4" s="6">
        <f t="shared" ref="E4:E67" si="7">E3+$B$2</f>
        <v>0.02</v>
      </c>
      <c r="F4" s="6">
        <f>$F3+H3*$B$2+(0.5*K3*($B$2)^2)</f>
        <v>6.9459062303573016E-2</v>
      </c>
      <c r="G4" s="6">
        <f t="shared" si="0"/>
        <v>0.39136158198385984</v>
      </c>
      <c r="H4" s="6">
        <f t="shared" si="1"/>
        <v>3.4624001670230746</v>
      </c>
      <c r="I4" s="6">
        <f t="shared" si="2"/>
        <v>19.440195947791555</v>
      </c>
      <c r="J4" s="6">
        <f t="shared" si="3"/>
        <v>1.3945393192049671</v>
      </c>
      <c r="K4" s="6">
        <f t="shared" si="4"/>
        <v>0.52193362609842997</v>
      </c>
      <c r="L4" s="6">
        <f t="shared" si="5"/>
        <v>-12.740479284206673</v>
      </c>
    </row>
    <row r="5" spans="1:12" x14ac:dyDescent="0.3">
      <c r="D5" s="6">
        <f t="shared" si="6"/>
        <v>4</v>
      </c>
      <c r="E5" s="6">
        <f t="shared" si="7"/>
        <v>0.03</v>
      </c>
      <c r="F5" s="6">
        <f>$F4+H4*$B$2+(0.5*K4*($B$2)^2)</f>
        <v>0.10410916065510868</v>
      </c>
      <c r="G5" s="6">
        <f t="shared" si="0"/>
        <v>0.58512651749756517</v>
      </c>
      <c r="H5" s="6">
        <f t="shared" si="1"/>
        <v>3.4571808307620904</v>
      </c>
      <c r="I5" s="6">
        <f t="shared" si="2"/>
        <v>19.312791154949487</v>
      </c>
      <c r="J5" s="6">
        <f t="shared" si="3"/>
        <v>1.3936625804862417</v>
      </c>
      <c r="K5" s="6">
        <f t="shared" si="4"/>
        <v>0.5178124736026245</v>
      </c>
      <c r="L5" s="6">
        <f t="shared" si="5"/>
        <v>-12.702647116150656</v>
      </c>
    </row>
    <row r="6" spans="1:12" x14ac:dyDescent="0.3">
      <c r="A6" s="9" t="s">
        <v>32</v>
      </c>
      <c r="B6" s="6">
        <v>1.2</v>
      </c>
      <c r="D6" s="6">
        <f t="shared" si="6"/>
        <v>5</v>
      </c>
      <c r="E6" s="6">
        <f t="shared" si="7"/>
        <v>0.04</v>
      </c>
      <c r="F6" s="6">
        <f t="shared" ref="F6:F69" si="8">$F5+H5*$B$2+(0.5*K5*($B$2)^2)</f>
        <v>0.13870685958640971</v>
      </c>
      <c r="G6" s="6">
        <f t="shared" si="0"/>
        <v>0.77761929669125252</v>
      </c>
      <c r="H6" s="6">
        <f t="shared" si="1"/>
        <v>3.4520027060260641</v>
      </c>
      <c r="I6" s="6">
        <f t="shared" si="2"/>
        <v>19.18576468378798</v>
      </c>
      <c r="J6" s="6">
        <f t="shared" si="3"/>
        <v>1.3927758340620175</v>
      </c>
      <c r="K6" s="6">
        <f t="shared" si="4"/>
        <v>0.51371792902114077</v>
      </c>
      <c r="L6" s="6">
        <f t="shared" si="5"/>
        <v>-12.665174847585442</v>
      </c>
    </row>
    <row r="7" spans="1:12" x14ac:dyDescent="0.3">
      <c r="A7" s="9" t="s">
        <v>28</v>
      </c>
      <c r="B7" s="6">
        <v>0.4</v>
      </c>
      <c r="D7" s="6">
        <f t="shared" si="6"/>
        <v>6</v>
      </c>
      <c r="E7" s="6">
        <f t="shared" si="7"/>
        <v>0.05</v>
      </c>
      <c r="F7" s="6">
        <f t="shared" si="8"/>
        <v>0.1732525725431214</v>
      </c>
      <c r="G7" s="6">
        <f t="shared" si="0"/>
        <v>0.96884368478675309</v>
      </c>
      <c r="H7" s="6">
        <f t="shared" si="1"/>
        <v>3.4468655267358526</v>
      </c>
      <c r="I7" s="6">
        <f t="shared" si="2"/>
        <v>19.059112935312125</v>
      </c>
      <c r="J7" s="6">
        <f t="shared" si="3"/>
        <v>1.3918789187079208</v>
      </c>
      <c r="K7" s="6">
        <f t="shared" si="4"/>
        <v>0.50964969885084266</v>
      </c>
      <c r="L7" s="6">
        <f t="shared" si="5"/>
        <v>-12.62805921713592</v>
      </c>
    </row>
    <row r="8" spans="1:12" x14ac:dyDescent="0.3">
      <c r="A8" s="9" t="s">
        <v>34</v>
      </c>
      <c r="B8" s="6">
        <v>0.05</v>
      </c>
      <c r="D8" s="6">
        <f t="shared" si="6"/>
        <v>7</v>
      </c>
      <c r="E8" s="6">
        <f t="shared" si="7"/>
        <v>6.0000000000000005E-2</v>
      </c>
      <c r="F8" s="6">
        <f t="shared" si="8"/>
        <v>0.20774671029542247</v>
      </c>
      <c r="G8" s="6">
        <f t="shared" si="0"/>
        <v>1.1588034111790175</v>
      </c>
      <c r="H8" s="6">
        <f t="shared" si="1"/>
        <v>3.441769029747344</v>
      </c>
      <c r="I8" s="6">
        <f t="shared" si="2"/>
        <v>18.932832343140767</v>
      </c>
      <c r="J8" s="6">
        <f t="shared" si="3"/>
        <v>1.3909716697265797</v>
      </c>
      <c r="K8" s="6">
        <f t="shared" si="4"/>
        <v>0.50560749330815602</v>
      </c>
      <c r="L8" s="6">
        <f t="shared" si="5"/>
        <v>-12.591297007295607</v>
      </c>
    </row>
    <row r="9" spans="1:12" x14ac:dyDescent="0.3">
      <c r="A9" s="9" t="s">
        <v>35</v>
      </c>
      <c r="B9" s="6">
        <v>4.4999999999999998E-2</v>
      </c>
      <c r="D9" s="6">
        <f t="shared" si="6"/>
        <v>8</v>
      </c>
      <c r="E9" s="6">
        <f t="shared" si="7"/>
        <v>7.0000000000000007E-2</v>
      </c>
      <c r="F9" s="6">
        <f t="shared" si="8"/>
        <v>0.2421896809675613</v>
      </c>
      <c r="G9" s="6">
        <f t="shared" si="0"/>
        <v>1.3475021697600604</v>
      </c>
      <c r="H9" s="6">
        <f t="shared" si="1"/>
        <v>3.4367129548142623</v>
      </c>
      <c r="I9" s="6">
        <f t="shared" si="2"/>
        <v>18.80691937306781</v>
      </c>
      <c r="J9" s="6">
        <f t="shared" si="3"/>
        <v>1.390053918854808</v>
      </c>
      <c r="K9" s="6">
        <f t="shared" si="4"/>
        <v>0.50159102627621932</v>
      </c>
      <c r="L9" s="6">
        <f t="shared" si="5"/>
        <v>-12.554885043778999</v>
      </c>
    </row>
    <row r="10" spans="1:12" x14ac:dyDescent="0.3">
      <c r="A10" s="9" t="s">
        <v>0</v>
      </c>
      <c r="B10" s="6">
        <f>PI()*B9^2/4</f>
        <v>1.5904312808798326E-3</v>
      </c>
      <c r="D10" s="6">
        <f t="shared" si="6"/>
        <v>9</v>
      </c>
      <c r="E10" s="6">
        <f t="shared" si="7"/>
        <v>0.08</v>
      </c>
      <c r="F10" s="6">
        <f t="shared" si="8"/>
        <v>0.27658189006701772</v>
      </c>
      <c r="G10" s="6">
        <f t="shared" si="0"/>
        <v>1.5349436192385495</v>
      </c>
      <c r="H10" s="6">
        <f t="shared" si="1"/>
        <v>3.4316970445515</v>
      </c>
      <c r="I10" s="6">
        <f t="shared" si="2"/>
        <v>18.681370522630019</v>
      </c>
      <c r="J10" s="6">
        <f t="shared" si="3"/>
        <v>1.3891254941678275</v>
      </c>
      <c r="K10" s="6">
        <f t="shared" si="4"/>
        <v>0.49760001525313075</v>
      </c>
      <c r="L10" s="6">
        <f t="shared" si="5"/>
        <v>-12.518820194885528</v>
      </c>
    </row>
    <row r="11" spans="1:12" x14ac:dyDescent="0.3">
      <c r="A11" s="9" t="s">
        <v>29</v>
      </c>
      <c r="B11" s="6">
        <f>0.5*B6*B7*B10/B8</f>
        <v>7.6340701482231956E-3</v>
      </c>
      <c r="D11" s="6">
        <f t="shared" si="6"/>
        <v>10</v>
      </c>
      <c r="E11" s="6">
        <f t="shared" si="7"/>
        <v>0.09</v>
      </c>
      <c r="F11" s="6">
        <f t="shared" si="8"/>
        <v>0.31092374051329541</v>
      </c>
      <c r="G11" s="6">
        <f t="shared" si="0"/>
        <v>1.7211313834551054</v>
      </c>
      <c r="H11" s="6">
        <f t="shared" si="1"/>
        <v>3.4267210443989686</v>
      </c>
      <c r="I11" s="6">
        <f t="shared" si="2"/>
        <v>18.556182320681163</v>
      </c>
      <c r="J11" s="6">
        <f t="shared" si="3"/>
        <v>1.3881862199804231</v>
      </c>
      <c r="K11" s="6">
        <f t="shared" si="4"/>
        <v>0.49363418130126946</v>
      </c>
      <c r="L11" s="6">
        <f t="shared" si="5"/>
        <v>-12.483099370874864</v>
      </c>
    </row>
    <row r="12" spans="1:12" x14ac:dyDescent="0.3">
      <c r="D12" s="6">
        <f t="shared" si="6"/>
        <v>11</v>
      </c>
      <c r="E12" s="6">
        <f t="shared" si="7"/>
        <v>9.9999999999999992E-2</v>
      </c>
      <c r="F12" s="6">
        <f t="shared" si="8"/>
        <v>0.34521563266635014</v>
      </c>
      <c r="G12" s="6">
        <f t="shared" si="0"/>
        <v>1.9060690516933734</v>
      </c>
      <c r="H12" s="6">
        <f t="shared" si="1"/>
        <v>3.4217847025859558</v>
      </c>
      <c r="I12" s="6">
        <f t="shared" si="2"/>
        <v>18.431351326972415</v>
      </c>
      <c r="J12" s="6">
        <f t="shared" si="3"/>
        <v>1.3872359167449144</v>
      </c>
      <c r="K12" s="6">
        <f t="shared" si="4"/>
        <v>0.48969324899768207</v>
      </c>
      <c r="L12" s="6">
        <f t="shared" si="5"/>
        <v>-12.447719523353365</v>
      </c>
    </row>
    <row r="13" spans="1:12" x14ac:dyDescent="0.3">
      <c r="D13" s="6">
        <f t="shared" si="6"/>
        <v>12</v>
      </c>
      <c r="E13" s="6">
        <f t="shared" si="7"/>
        <v>0.10999999999999999</v>
      </c>
      <c r="F13" s="6">
        <f t="shared" si="8"/>
        <v>0.37945796435465956</v>
      </c>
      <c r="G13" s="6">
        <f t="shared" si="0"/>
        <v>2.0897601789869298</v>
      </c>
      <c r="H13" s="6">
        <f t="shared" si="1"/>
        <v>3.416887770095979</v>
      </c>
      <c r="I13" s="6">
        <f t="shared" si="2"/>
        <v>18.30687413173888</v>
      </c>
      <c r="J13" s="6">
        <f t="shared" si="3"/>
        <v>1.3862744009458281</v>
      </c>
      <c r="K13" s="6">
        <f t="shared" si="4"/>
        <v>0.48577694638550989</v>
      </c>
      <c r="L13" s="6">
        <f t="shared" si="5"/>
        <v>-12.412677644671426</v>
      </c>
    </row>
    <row r="14" spans="1:12" x14ac:dyDescent="0.3">
      <c r="D14" s="6">
        <f t="shared" si="6"/>
        <v>13</v>
      </c>
      <c r="E14" s="6">
        <f t="shared" si="7"/>
        <v>0.11999999999999998</v>
      </c>
      <c r="F14" s="6">
        <f t="shared" si="8"/>
        <v>0.41365113090293859</v>
      </c>
      <c r="G14" s="6">
        <f t="shared" si="0"/>
        <v>2.2722082864220852</v>
      </c>
      <c r="H14" s="6">
        <f t="shared" si="1"/>
        <v>3.4120300006321238</v>
      </c>
      <c r="I14" s="6">
        <f t="shared" si="2"/>
        <v>18.182747355292165</v>
      </c>
      <c r="J14" s="6">
        <f t="shared" si="3"/>
        <v>1.3853014849911445</v>
      </c>
      <c r="K14" s="6">
        <f t="shared" si="4"/>
        <v>0.48188500492645364</v>
      </c>
      <c r="L14" s="6">
        <f t="shared" si="5"/>
        <v>-12.377970767331515</v>
      </c>
    </row>
    <row r="15" spans="1:12" x14ac:dyDescent="0.3">
      <c r="D15" s="6">
        <f t="shared" si="6"/>
        <v>14</v>
      </c>
      <c r="E15" s="6">
        <f t="shared" si="7"/>
        <v>0.12999999999999998</v>
      </c>
      <c r="F15" s="6">
        <f t="shared" si="8"/>
        <v>0.44779552515950616</v>
      </c>
      <c r="G15" s="6">
        <f t="shared" si="0"/>
        <v>2.4534168614366401</v>
      </c>
      <c r="H15" s="6">
        <f t="shared" si="1"/>
        <v>3.4072111505828593</v>
      </c>
      <c r="I15" s="6">
        <f t="shared" si="2"/>
        <v>18.05896764761885</v>
      </c>
      <c r="J15" s="6">
        <f t="shared" si="3"/>
        <v>1.3843169770999921</v>
      </c>
      <c r="K15" s="6">
        <f t="shared" si="4"/>
        <v>0.47801715945425532</v>
      </c>
      <c r="L15" s="6">
        <f t="shared" si="5"/>
        <v>-12.34359596340671</v>
      </c>
    </row>
    <row r="16" spans="1:12" x14ac:dyDescent="0.3">
      <c r="D16" s="6">
        <f t="shared" si="6"/>
        <v>15</v>
      </c>
      <c r="E16" s="6">
        <f t="shared" si="7"/>
        <v>0.13999999999999999</v>
      </c>
      <c r="F16" s="6">
        <f t="shared" si="8"/>
        <v>0.48189153752330749</v>
      </c>
      <c r="G16" s="6">
        <f t="shared" si="0"/>
        <v>2.6333893581146581</v>
      </c>
      <c r="H16" s="6">
        <f t="shared" si="1"/>
        <v>3.4024309789883169</v>
      </c>
      <c r="I16" s="6">
        <f t="shared" si="2"/>
        <v>17.935531687984781</v>
      </c>
      <c r="J16" s="6">
        <f t="shared" si="3"/>
        <v>1.3833206811866527</v>
      </c>
      <c r="K16" s="6">
        <f t="shared" si="4"/>
        <v>0.47417314812918976</v>
      </c>
      <c r="L16" s="6">
        <f t="shared" si="5"/>
        <v>-12.309550343969457</v>
      </c>
    </row>
    <row r="17" spans="4:12" x14ac:dyDescent="0.3">
      <c r="D17" s="6">
        <f t="shared" si="6"/>
        <v>16</v>
      </c>
      <c r="E17" s="6">
        <f t="shared" si="7"/>
        <v>0.15</v>
      </c>
      <c r="F17" s="6">
        <f t="shared" si="8"/>
        <v>0.51593955597059704</v>
      </c>
      <c r="G17" s="6">
        <f t="shared" si="0"/>
        <v>2.8121291974773075</v>
      </c>
      <c r="H17" s="6">
        <f t="shared" si="1"/>
        <v>3.3976892475070248</v>
      </c>
      <c r="I17" s="6">
        <f t="shared" si="2"/>
        <v>17.812436184545085</v>
      </c>
      <c r="J17" s="6">
        <f t="shared" si="3"/>
        <v>1.3823123967407411</v>
      </c>
      <c r="K17" s="6">
        <f t="shared" si="4"/>
        <v>0.47035271239354731</v>
      </c>
      <c r="L17" s="6">
        <f t="shared" si="5"/>
        <v>-12.275831058530443</v>
      </c>
    </row>
    <row r="18" spans="4:12" x14ac:dyDescent="0.3">
      <c r="D18" s="6">
        <f t="shared" si="6"/>
        <v>17</v>
      </c>
      <c r="E18" s="6">
        <f t="shared" si="7"/>
        <v>0.16</v>
      </c>
      <c r="F18" s="6">
        <f t="shared" si="8"/>
        <v>0.54993996608128703</v>
      </c>
      <c r="G18" s="6">
        <f t="shared" si="0"/>
        <v>2.9896397677698316</v>
      </c>
      <c r="H18" s="6">
        <f t="shared" si="1"/>
        <v>3.3929857203830895</v>
      </c>
      <c r="I18" s="6">
        <f t="shared" si="2"/>
        <v>17.689677873959781</v>
      </c>
      <c r="J18" s="6">
        <f t="shared" si="3"/>
        <v>1.3812919187034089</v>
      </c>
      <c r="K18" s="6">
        <f t="shared" si="4"/>
        <v>0.46655559692810411</v>
      </c>
      <c r="L18" s="6">
        <f t="shared" si="5"/>
        <v>-12.242435294487281</v>
      </c>
    </row>
    <row r="19" spans="4:12" x14ac:dyDescent="0.3">
      <c r="D19" s="6">
        <f t="shared" si="6"/>
        <v>18</v>
      </c>
      <c r="E19" s="6">
        <f t="shared" si="7"/>
        <v>0.17</v>
      </c>
      <c r="F19" s="6">
        <f t="shared" si="8"/>
        <v>0.58389315106496431</v>
      </c>
      <c r="G19" s="6">
        <f t="shared" si="0"/>
        <v>3.1659244247447051</v>
      </c>
      <c r="H19" s="6">
        <f t="shared" si="1"/>
        <v>3.3883201644138086</v>
      </c>
      <c r="I19" s="6">
        <f t="shared" si="2"/>
        <v>17.567253521014909</v>
      </c>
      <c r="J19" s="6">
        <f t="shared" si="3"/>
        <v>1.3802590373394235</v>
      </c>
      <c r="K19" s="6">
        <f t="shared" si="4"/>
        <v>0.46278154960956214</v>
      </c>
      <c r="L19" s="6">
        <f t="shared" si="5"/>
        <v>-12.209360276582895</v>
      </c>
    </row>
    <row r="20" spans="4:12" x14ac:dyDescent="0.3">
      <c r="D20" s="6">
        <f t="shared" si="6"/>
        <v>19</v>
      </c>
      <c r="E20" s="6">
        <f t="shared" si="7"/>
        <v>0.18000000000000002</v>
      </c>
      <c r="F20" s="6">
        <f t="shared" si="8"/>
        <v>0.61779949178658289</v>
      </c>
      <c r="G20" s="6">
        <f t="shared" si="0"/>
        <v>3.3409864919410253</v>
      </c>
      <c r="H20" s="6">
        <f t="shared" si="1"/>
        <v>3.3836923489177129</v>
      </c>
      <c r="I20" s="6">
        <f t="shared" si="2"/>
        <v>17.445159918249079</v>
      </c>
      <c r="J20" s="6">
        <f t="shared" si="3"/>
        <v>1.3792135381049604</v>
      </c>
      <c r="K20" s="6">
        <f t="shared" si="4"/>
        <v>0.45903032146895495</v>
      </c>
      <c r="L20" s="6">
        <f t="shared" si="5"/>
        <v>-12.176603266373359</v>
      </c>
    </row>
    <row r="21" spans="4:12" x14ac:dyDescent="0.3">
      <c r="D21" s="6">
        <f t="shared" si="6"/>
        <v>20</v>
      </c>
      <c r="E21" s="6">
        <f t="shared" si="7"/>
        <v>0.19000000000000003</v>
      </c>
      <c r="F21" s="6">
        <f t="shared" si="8"/>
        <v>0.65165936679183345</v>
      </c>
      <c r="G21" s="6">
        <f t="shared" si="0"/>
        <v>3.5148292609601972</v>
      </c>
      <c r="H21" s="6">
        <f t="shared" si="1"/>
        <v>3.3791020457030232</v>
      </c>
      <c r="I21" s="6">
        <f t="shared" si="2"/>
        <v>17.323393885585347</v>
      </c>
      <c r="J21" s="6">
        <f t="shared" si="3"/>
        <v>1.3781552015109468</v>
      </c>
      <c r="K21" s="6">
        <f t="shared" si="4"/>
        <v>0.45530166665100325</v>
      </c>
      <c r="L21" s="6">
        <f t="shared" si="5"/>
        <v>-12.144161561705024</v>
      </c>
    </row>
    <row r="22" spans="4:12" x14ac:dyDescent="0.3">
      <c r="D22" s="6">
        <f t="shared" si="6"/>
        <v>21</v>
      </c>
      <c r="E22" s="6">
        <f t="shared" si="7"/>
        <v>0.20000000000000004</v>
      </c>
      <c r="F22" s="6">
        <f t="shared" si="8"/>
        <v>0.68547315233219619</v>
      </c>
      <c r="G22" s="6">
        <f t="shared" si="0"/>
        <v>3.687455991737965</v>
      </c>
      <c r="H22" s="6">
        <f t="shared" si="1"/>
        <v>3.3745490290365132</v>
      </c>
      <c r="I22" s="6">
        <f t="shared" si="2"/>
        <v>17.201952269968295</v>
      </c>
      <c r="J22" s="6">
        <f t="shared" si="3"/>
        <v>1.3770838029817769</v>
      </c>
      <c r="K22" s="6">
        <f t="shared" si="4"/>
        <v>0.45159534237442078</v>
      </c>
      <c r="L22" s="6">
        <f t="shared" si="5"/>
        <v>-12.112032496200761</v>
      </c>
    </row>
    <row r="23" spans="4:12" x14ac:dyDescent="0.3">
      <c r="D23" s="6">
        <f t="shared" si="6"/>
        <v>22</v>
      </c>
      <c r="E23" s="6">
        <f t="shared" si="7"/>
        <v>0.21000000000000005</v>
      </c>
      <c r="F23" s="6">
        <f t="shared" si="8"/>
        <v>0.71924122238968002</v>
      </c>
      <c r="G23" s="6">
        <f t="shared" si="0"/>
        <v>3.8588699128128376</v>
      </c>
      <c r="H23" s="6">
        <f t="shared" si="1"/>
        <v>3.3700330756127692</v>
      </c>
      <c r="I23" s="6">
        <f t="shared" si="2"/>
        <v>17.080831945006288</v>
      </c>
      <c r="J23" s="6">
        <f t="shared" si="3"/>
        <v>1.3759991127092261</v>
      </c>
      <c r="K23" s="6">
        <f t="shared" si="4"/>
        <v>0.44791110889314878</v>
      </c>
      <c r="L23" s="6">
        <f t="shared" si="5"/>
        <v>-12.0802134387551</v>
      </c>
    </row>
    <row r="24" spans="4:12" x14ac:dyDescent="0.3">
      <c r="D24" s="6">
        <f t="shared" si="6"/>
        <v>23</v>
      </c>
      <c r="E24" s="6">
        <f t="shared" si="7"/>
        <v>0.22000000000000006</v>
      </c>
      <c r="F24" s="6">
        <f t="shared" si="8"/>
        <v>0.75296394870125238</v>
      </c>
      <c r="G24" s="6">
        <f t="shared" si="0"/>
        <v>4.0290742215909621</v>
      </c>
      <c r="H24" s="6">
        <f t="shared" si="1"/>
        <v>3.3655539645238379</v>
      </c>
      <c r="I24" s="6">
        <f t="shared" si="2"/>
        <v>16.960029810618739</v>
      </c>
      <c r="J24" s="6">
        <f t="shared" si="3"/>
        <v>1.3749008955013675</v>
      </c>
      <c r="K24" s="6">
        <f t="shared" si="4"/>
        <v>0.44424872945852695</v>
      </c>
      <c r="L24" s="6">
        <f t="shared" si="5"/>
        <v>-12.048701793038136</v>
      </c>
    </row>
    <row r="25" spans="4:12" x14ac:dyDescent="0.3">
      <c r="D25" s="6">
        <f t="shared" si="6"/>
        <v>24</v>
      </c>
      <c r="E25" s="6">
        <f t="shared" si="7"/>
        <v>0.23000000000000007</v>
      </c>
      <c r="F25" s="6">
        <f t="shared" si="8"/>
        <v>0.78664170078296369</v>
      </c>
      <c r="G25" s="6">
        <f t="shared" si="0"/>
        <v>4.1980720846074977</v>
      </c>
      <c r="H25" s="6">
        <f t="shared" si="1"/>
        <v>3.3611114772292527</v>
      </c>
      <c r="I25" s="6">
        <f t="shared" si="2"/>
        <v>16.839542792688359</v>
      </c>
      <c r="J25" s="6">
        <f t="shared" si="3"/>
        <v>1.3737889106262993</v>
      </c>
      <c r="K25" s="6">
        <f t="shared" si="4"/>
        <v>0.44060797028238163</v>
      </c>
      <c r="L25" s="6">
        <f t="shared" si="5"/>
        <v>-12.017494997007995</v>
      </c>
    </row>
    <row r="26" spans="4:12" x14ac:dyDescent="0.3">
      <c r="D26" s="6">
        <f t="shared" si="6"/>
        <v>25</v>
      </c>
      <c r="E26" s="6">
        <f t="shared" si="7"/>
        <v>0.24000000000000007</v>
      </c>
      <c r="F26" s="6">
        <f t="shared" si="8"/>
        <v>0.82027484595377032</v>
      </c>
      <c r="G26" s="6">
        <f t="shared" si="0"/>
        <v>4.3658666377845305</v>
      </c>
      <c r="H26" s="6">
        <f t="shared" si="1"/>
        <v>3.3567053975264289</v>
      </c>
      <c r="I26" s="6">
        <f t="shared" si="2"/>
        <v>16.719367842718277</v>
      </c>
      <c r="J26" s="6">
        <f t="shared" si="3"/>
        <v>1.3726629116504743</v>
      </c>
      <c r="K26" s="6">
        <f t="shared" si="4"/>
        <v>0.43698860050103033</v>
      </c>
      <c r="L26" s="6">
        <f t="shared" si="5"/>
        <v>-11.98659052243171</v>
      </c>
    </row>
    <row r="27" spans="4:12" x14ac:dyDescent="0.3">
      <c r="D27" s="6">
        <f t="shared" si="6"/>
        <v>26</v>
      </c>
      <c r="E27" s="6">
        <f t="shared" si="7"/>
        <v>0.25000000000000006</v>
      </c>
      <c r="F27" s="6">
        <f t="shared" si="8"/>
        <v>0.85386374935905962</v>
      </c>
      <c r="G27" s="6">
        <f t="shared" si="0"/>
        <v>4.5324609866855923</v>
      </c>
      <c r="H27" s="6">
        <f t="shared" si="1"/>
        <v>3.3523355115214186</v>
      </c>
      <c r="I27" s="6">
        <f t="shared" si="2"/>
        <v>16.599501937493962</v>
      </c>
      <c r="J27" s="6">
        <f t="shared" si="3"/>
        <v>1.3715226462714158</v>
      </c>
      <c r="K27" s="6">
        <f t="shared" si="4"/>
        <v>0.43339039214020059</v>
      </c>
      <c r="L27" s="6">
        <f t="shared" si="5"/>
        <v>-11.955985874414338</v>
      </c>
    </row>
    <row r="28" spans="4:12" x14ac:dyDescent="0.3">
      <c r="D28" s="6">
        <f t="shared" si="6"/>
        <v>27</v>
      </c>
      <c r="E28" s="6">
        <f t="shared" si="7"/>
        <v>0.26000000000000006</v>
      </c>
      <c r="F28" s="6">
        <f t="shared" si="8"/>
        <v>0.88740877399388085</v>
      </c>
      <c r="G28" s="6">
        <f t="shared" si="0"/>
        <v>4.6978582067668109</v>
      </c>
      <c r="H28" s="6">
        <f t="shared" si="1"/>
        <v>3.3480016076000165</v>
      </c>
      <c r="I28" s="6">
        <f t="shared" si="2"/>
        <v>16.479942078749819</v>
      </c>
      <c r="J28" s="6">
        <f t="shared" si="3"/>
        <v>1.3703678561445976</v>
      </c>
      <c r="K28" s="6">
        <f t="shared" si="4"/>
        <v>0.42981312008084882</v>
      </c>
      <c r="L28" s="6">
        <f t="shared" si="5"/>
        <v>-11.925678590936139</v>
      </c>
    </row>
    <row r="29" spans="4:12" x14ac:dyDescent="0.3">
      <c r="D29" s="6">
        <f t="shared" si="6"/>
        <v>28</v>
      </c>
      <c r="E29" s="6">
        <f t="shared" si="7"/>
        <v>0.27000000000000007</v>
      </c>
      <c r="F29" s="6">
        <f t="shared" si="8"/>
        <v>0.9209102807258851</v>
      </c>
      <c r="G29" s="6">
        <f t="shared" si="0"/>
        <v>4.8620613436247622</v>
      </c>
      <c r="H29" s="6">
        <f t="shared" si="1"/>
        <v>3.3437034763992082</v>
      </c>
      <c r="I29" s="6">
        <f t="shared" si="2"/>
        <v>16.360685292840458</v>
      </c>
      <c r="J29" s="6">
        <f t="shared" si="3"/>
        <v>1.3691982767042497</v>
      </c>
      <c r="K29" s="6">
        <f t="shared" si="4"/>
        <v>0.42625656202588424</v>
      </c>
      <c r="L29" s="6">
        <f t="shared" si="5"/>
        <v>-11.895666242397688</v>
      </c>
    </row>
    <row r="30" spans="4:12" x14ac:dyDescent="0.3">
      <c r="D30" s="6">
        <f t="shared" si="6"/>
        <v>29</v>
      </c>
      <c r="E30" s="6">
        <f t="shared" si="7"/>
        <v>0.28000000000000008</v>
      </c>
      <c r="F30" s="6">
        <f t="shared" si="8"/>
        <v>0.95436862831797842</v>
      </c>
      <c r="G30" s="6">
        <f t="shared" si="0"/>
        <v>5.0250734132410475</v>
      </c>
      <c r="H30" s="6">
        <f t="shared" si="1"/>
        <v>3.3394409107789493</v>
      </c>
      <c r="I30" s="6">
        <f t="shared" si="2"/>
        <v>16.241728630416482</v>
      </c>
      <c r="J30" s="6">
        <f t="shared" si="3"/>
        <v>1.3680136369778466</v>
      </c>
      <c r="K30" s="6">
        <f t="shared" si="4"/>
        <v>0.42272049846779097</v>
      </c>
      <c r="L30" s="6">
        <f t="shared" si="5"/>
        <v>-11.865946431172747</v>
      </c>
    </row>
    <row r="31" spans="4:12" x14ac:dyDescent="0.3">
      <c r="D31" s="6">
        <f t="shared" si="6"/>
        <v>30</v>
      </c>
      <c r="E31" s="6">
        <f t="shared" si="7"/>
        <v>0.29000000000000009</v>
      </c>
      <c r="F31" s="6">
        <f t="shared" si="8"/>
        <v>0.98778417345069125</v>
      </c>
      <c r="G31" s="6">
        <f t="shared" si="0"/>
        <v>5.1868974022236536</v>
      </c>
      <c r="H31" s="6">
        <f t="shared" si="1"/>
        <v>3.3352137057942715</v>
      </c>
      <c r="I31" s="6">
        <f t="shared" si="2"/>
        <v>16.123069166104756</v>
      </c>
      <c r="J31" s="6">
        <f t="shared" si="3"/>
        <v>1.3668136593940208</v>
      </c>
      <c r="K31" s="6">
        <f t="shared" si="4"/>
        <v>0.41920471265714232</v>
      </c>
      <c r="L31" s="6">
        <f t="shared" si="5"/>
        <v>-11.83651679116873</v>
      </c>
    </row>
    <row r="32" spans="4:12" x14ac:dyDescent="0.3">
      <c r="D32" s="6">
        <f t="shared" si="6"/>
        <v>31</v>
      </c>
      <c r="E32" s="6">
        <f t="shared" si="7"/>
        <v>0.3000000000000001</v>
      </c>
      <c r="F32" s="6">
        <f t="shared" si="8"/>
        <v>1.0211572707442669</v>
      </c>
      <c r="G32" s="6">
        <f t="shared" si="0"/>
        <v>5.3475362680451424</v>
      </c>
      <c r="H32" s="6">
        <f t="shared" si="1"/>
        <v>3.3310216586677002</v>
      </c>
      <c r="I32" s="6">
        <f t="shared" si="2"/>
        <v>16.004703998193069</v>
      </c>
      <c r="J32" s="6">
        <f t="shared" si="3"/>
        <v>1.3655980595836292</v>
      </c>
      <c r="K32" s="6">
        <f t="shared" si="4"/>
        <v>0.41570899057201405</v>
      </c>
      <c r="L32" s="6">
        <f t="shared" si="5"/>
        <v>-11.807374987394653</v>
      </c>
    </row>
    <row r="33" spans="4:12" x14ac:dyDescent="0.3">
      <c r="D33" s="6">
        <f t="shared" si="6"/>
        <v>32</v>
      </c>
      <c r="E33" s="6">
        <f t="shared" si="7"/>
        <v>0.31000000000000011</v>
      </c>
      <c r="F33" s="6">
        <f t="shared" si="8"/>
        <v>1.0544882727804725</v>
      </c>
      <c r="G33" s="6">
        <f t="shared" si="0"/>
        <v>5.5069929392777031</v>
      </c>
      <c r="H33" s="6">
        <f t="shared" si="1"/>
        <v>3.3268645687619802</v>
      </c>
      <c r="I33" s="6">
        <f t="shared" si="2"/>
        <v>15.886630248319122</v>
      </c>
      <c r="J33" s="6">
        <f t="shared" si="3"/>
        <v>1.3643665461736989</v>
      </c>
      <c r="K33" s="6">
        <f t="shared" si="4"/>
        <v>0.41223312088828395</v>
      </c>
      <c r="L33" s="6">
        <f t="shared" si="5"/>
        <v>-11.778518715536373</v>
      </c>
    </row>
    <row r="34" spans="4:12" x14ac:dyDescent="0.3">
      <c r="D34" s="6">
        <f t="shared" si="6"/>
        <v>33</v>
      </c>
      <c r="E34" s="6">
        <f t="shared" si="7"/>
        <v>0.32000000000000012</v>
      </c>
      <c r="F34" s="6">
        <f t="shared" si="8"/>
        <v>1.0877775301241368</v>
      </c>
      <c r="G34" s="6">
        <f t="shared" si="0"/>
        <v>5.6652703158251176</v>
      </c>
      <c r="H34" s="6">
        <f t="shared" si="1"/>
        <v>3.3227422375530975</v>
      </c>
      <c r="I34" s="6">
        <f t="shared" si="2"/>
        <v>15.768845061163757</v>
      </c>
      <c r="J34" s="6">
        <f t="shared" si="3"/>
        <v>1.363118820573948</v>
      </c>
      <c r="K34" s="6">
        <f t="shared" si="4"/>
        <v>0.40877689495083025</v>
      </c>
      <c r="L34" s="6">
        <f t="shared" si="5"/>
        <v>-11.749945701539014</v>
      </c>
    </row>
    <row r="35" spans="4:12" x14ac:dyDescent="0.3">
      <c r="D35" s="6">
        <f t="shared" si="6"/>
        <v>34</v>
      </c>
      <c r="E35" s="6">
        <f t="shared" si="7"/>
        <v>0.33000000000000013</v>
      </c>
      <c r="F35" s="6">
        <f t="shared" si="8"/>
        <v>1.1210253913444153</v>
      </c>
      <c r="G35" s="6">
        <f t="shared" si="0"/>
        <v>5.8223712691516782</v>
      </c>
      <c r="H35" s="6">
        <f t="shared" si="1"/>
        <v>3.3186544686035893</v>
      </c>
      <c r="I35" s="6">
        <f t="shared" si="2"/>
        <v>15.651345604148368</v>
      </c>
      <c r="J35" s="6">
        <f t="shared" si="3"/>
        <v>1.3618545767555834</v>
      </c>
      <c r="K35" s="6">
        <f t="shared" si="4"/>
        <v>0.4053401067456171</v>
      </c>
      <c r="L35" s="6">
        <f t="shared" si="5"/>
        <v>-11.721653701196406</v>
      </c>
    </row>
    <row r="36" spans="4:12" x14ac:dyDescent="0.3">
      <c r="D36" s="6">
        <f t="shared" si="6"/>
        <v>35</v>
      </c>
      <c r="E36" s="6">
        <f t="shared" si="7"/>
        <v>0.34000000000000014</v>
      </c>
      <c r="F36" s="6">
        <f t="shared" si="8"/>
        <v>1.1542322030357886</v>
      </c>
      <c r="G36" s="6">
        <f t="shared" si="0"/>
        <v>5.9782986425081024</v>
      </c>
      <c r="H36" s="6">
        <f t="shared" si="1"/>
        <v>3.3146010675361333</v>
      </c>
      <c r="I36" s="6">
        <f t="shared" si="2"/>
        <v>15.534129067136403</v>
      </c>
      <c r="J36" s="6">
        <f t="shared" si="3"/>
        <v>1.3605735010220472</v>
      </c>
      <c r="K36" s="6">
        <f t="shared" si="4"/>
        <v>0.40192255287267725</v>
      </c>
      <c r="L36" s="6">
        <f t="shared" si="5"/>
        <v>-11.693640499747429</v>
      </c>
    </row>
    <row r="37" spans="4:12" x14ac:dyDescent="0.3">
      <c r="D37" s="6">
        <f t="shared" si="6"/>
        <v>36</v>
      </c>
      <c r="E37" s="6">
        <f t="shared" si="7"/>
        <v>0.35000000000000014</v>
      </c>
      <c r="F37" s="6">
        <f t="shared" si="8"/>
        <v>1.1873983098387935</v>
      </c>
      <c r="G37" s="6">
        <f t="shared" si="0"/>
        <v>6.1330552511544791</v>
      </c>
      <c r="H37" s="6">
        <f t="shared" si="1"/>
        <v>3.3105818420074065</v>
      </c>
      <c r="I37" s="6">
        <f t="shared" si="2"/>
        <v>15.417192662138929</v>
      </c>
      <c r="J37" s="6">
        <f t="shared" si="3"/>
        <v>1.3592752717713754</v>
      </c>
      <c r="K37" s="6">
        <f t="shared" si="4"/>
        <v>0.39852403251999091</v>
      </c>
      <c r="L37" s="6">
        <f t="shared" si="5"/>
        <v>-11.665903911479099</v>
      </c>
    </row>
    <row r="38" spans="4:12" x14ac:dyDescent="0.3">
      <c r="D38" s="6">
        <f t="shared" si="6"/>
        <v>37</v>
      </c>
      <c r="E38" s="6">
        <f t="shared" si="7"/>
        <v>0.36000000000000015</v>
      </c>
      <c r="F38" s="6">
        <f t="shared" si="8"/>
        <v>1.2205240544604936</v>
      </c>
      <c r="G38" s="6">
        <f t="shared" si="0"/>
        <v>6.2866438825802948</v>
      </c>
      <c r="H38" s="6">
        <f t="shared" si="1"/>
        <v>3.3065966016822066</v>
      </c>
      <c r="I38" s="6">
        <f t="shared" si="2"/>
        <v>15.300533623024137</v>
      </c>
      <c r="J38" s="6">
        <f t="shared" si="3"/>
        <v>1.3579595592498179</v>
      </c>
      <c r="K38" s="6">
        <f t="shared" si="4"/>
        <v>0.3951443474382636</v>
      </c>
      <c r="L38" s="6">
        <f t="shared" si="5"/>
        <v>-11.638441779336272</v>
      </c>
    </row>
    <row r="39" spans="4:12" x14ac:dyDescent="0.3">
      <c r="D39" s="6">
        <f t="shared" si="6"/>
        <v>38</v>
      </c>
      <c r="E39" s="6">
        <f t="shared" si="7"/>
        <v>0.37000000000000016</v>
      </c>
      <c r="F39" s="6">
        <f t="shared" si="8"/>
        <v>1.2536097776946875</v>
      </c>
      <c r="G39" s="6">
        <f t="shared" si="0"/>
        <v>6.4390672967215696</v>
      </c>
      <c r="H39" s="6">
        <f t="shared" si="1"/>
        <v>3.3026451582078238</v>
      </c>
      <c r="I39" s="6">
        <f t="shared" si="2"/>
        <v>15.184149205230774</v>
      </c>
      <c r="J39" s="6">
        <f t="shared" si="3"/>
        <v>1.3566260252963482</v>
      </c>
      <c r="K39" s="6">
        <f t="shared" si="4"/>
        <v>0.39178330191660626</v>
      </c>
      <c r="L39" s="6">
        <f t="shared" si="5"/>
        <v>-11.611251974537854</v>
      </c>
    </row>
    <row r="40" spans="4:12" x14ac:dyDescent="0.3">
      <c r="D40" s="6">
        <f t="shared" si="6"/>
        <v>39</v>
      </c>
      <c r="E40" s="6">
        <f t="shared" si="7"/>
        <v>0.38000000000000017</v>
      </c>
      <c r="F40" s="6">
        <f t="shared" si="8"/>
        <v>1.2866558184418615</v>
      </c>
      <c r="G40" s="6">
        <f t="shared" si="0"/>
        <v>6.5903282261751501</v>
      </c>
      <c r="H40" s="6">
        <f t="shared" si="1"/>
        <v>3.2987273251886577</v>
      </c>
      <c r="I40" s="6">
        <f t="shared" si="2"/>
        <v>15.068036685485396</v>
      </c>
      <c r="J40" s="6">
        <f t="shared" si="3"/>
        <v>1.355274323077674</v>
      </c>
      <c r="K40" s="6">
        <f t="shared" si="4"/>
        <v>0.38844070275912723</v>
      </c>
      <c r="L40" s="6">
        <f t="shared" si="5"/>
        <v>-11.584332396199347</v>
      </c>
    </row>
    <row r="41" spans="4:12" x14ac:dyDescent="0.3">
      <c r="D41" s="6">
        <f t="shared" si="6"/>
        <v>40</v>
      </c>
      <c r="E41" s="6">
        <f t="shared" si="7"/>
        <v>0.39000000000000018</v>
      </c>
      <c r="F41" s="6">
        <f t="shared" si="8"/>
        <v>1.319662513728886</v>
      </c>
      <c r="G41" s="6">
        <f t="shared" si="0"/>
        <v>6.7404293764101935</v>
      </c>
      <c r="H41" s="6">
        <f t="shared" si="1"/>
        <v>3.2948429181610663</v>
      </c>
      <c r="I41" s="6">
        <f t="shared" si="2"/>
        <v>14.952193361523403</v>
      </c>
      <c r="J41" s="6">
        <f t="shared" si="3"/>
        <v>1.3539040968133456</v>
      </c>
      <c r="K41" s="6">
        <f t="shared" si="4"/>
        <v>0.38511635926243576</v>
      </c>
      <c r="L41" s="6">
        <f t="shared" si="5"/>
        <v>-11.557680970961652</v>
      </c>
    </row>
    <row r="42" spans="4:12" x14ac:dyDescent="0.3">
      <c r="D42" s="6">
        <f t="shared" si="6"/>
        <v>41</v>
      </c>
      <c r="E42" s="6">
        <f t="shared" si="7"/>
        <v>0.40000000000000019</v>
      </c>
      <c r="F42" s="6">
        <f t="shared" si="8"/>
        <v>1.3526301987284597</v>
      </c>
      <c r="G42" s="6">
        <f t="shared" si="0"/>
        <v>6.8893734259768795</v>
      </c>
      <c r="H42" s="6">
        <f t="shared" si="1"/>
        <v>3.290991754568442</v>
      </c>
      <c r="I42" s="6">
        <f t="shared" si="2"/>
        <v>14.836616551813787</v>
      </c>
      <c r="J42" s="6">
        <f t="shared" si="3"/>
        <v>1.3525149814905331</v>
      </c>
      <c r="K42" s="6">
        <f t="shared" si="4"/>
        <v>0.38181008319406995</v>
      </c>
      <c r="L42" s="6">
        <f t="shared" si="5"/>
        <v>-11.53129565262596</v>
      </c>
    </row>
    <row r="43" spans="4:12" x14ac:dyDescent="0.3">
      <c r="D43" s="6">
        <f t="shared" si="6"/>
        <v>42</v>
      </c>
      <c r="E43" s="6">
        <f t="shared" si="7"/>
        <v>0.4100000000000002</v>
      </c>
      <c r="F43" s="6">
        <f t="shared" si="8"/>
        <v>1.3855592067783038</v>
      </c>
      <c r="G43" s="6">
        <f t="shared" si="0"/>
        <v>7.0371630267123866</v>
      </c>
      <c r="H43" s="6">
        <f t="shared" si="1"/>
        <v>3.2871736537365011</v>
      </c>
      <c r="I43" s="6">
        <f t="shared" si="2"/>
        <v>14.721303595287527</v>
      </c>
      <c r="J43" s="6">
        <f t="shared" si="3"/>
        <v>1.3511066025680309</v>
      </c>
      <c r="K43" s="6">
        <f t="shared" si="4"/>
        <v>0.37852168877185099</v>
      </c>
      <c r="L43" s="6">
        <f t="shared" si="5"/>
        <v>-11.505174421794642</v>
      </c>
    </row>
    <row r="44" spans="4:12" x14ac:dyDescent="0.3">
      <c r="D44" s="6">
        <f t="shared" si="6"/>
        <v>43</v>
      </c>
      <c r="E44" s="6">
        <f t="shared" si="7"/>
        <v>0.42000000000000021</v>
      </c>
      <c r="F44" s="6">
        <f t="shared" si="8"/>
        <v>1.4184498694001073</v>
      </c>
      <c r="G44" s="6">
        <f t="shared" si="0"/>
        <v>7.1838008039441723</v>
      </c>
      <c r="H44" s="6">
        <f t="shared" si="1"/>
        <v>3.2833884368487825</v>
      </c>
      <c r="I44" s="6">
        <f t="shared" si="2"/>
        <v>14.60625185106958</v>
      </c>
      <c r="J44" s="6">
        <f t="shared" si="3"/>
        <v>1.3496785756690164</v>
      </c>
      <c r="K44" s="6">
        <f t="shared" si="4"/>
        <v>0.3752509926441801</v>
      </c>
      <c r="L44" s="6">
        <f t="shared" si="5"/>
        <v>-11.479315285518009</v>
      </c>
    </row>
    <row r="45" spans="4:12" x14ac:dyDescent="0.3">
      <c r="D45" s="6">
        <f t="shared" si="6"/>
        <v>44</v>
      </c>
      <c r="E45" s="6">
        <f t="shared" si="7"/>
        <v>0.43000000000000022</v>
      </c>
      <c r="F45" s="6">
        <f t="shared" si="8"/>
        <v>1.4513025163182274</v>
      </c>
      <c r="G45" s="6">
        <f t="shared" si="0"/>
        <v>7.3292893566905919</v>
      </c>
      <c r="H45" s="6">
        <f t="shared" si="1"/>
        <v>3.2796359269223405</v>
      </c>
      <c r="I45" s="6">
        <f t="shared" si="2"/>
        <v>14.4914586982144</v>
      </c>
      <c r="J45" s="6">
        <f t="shared" si="3"/>
        <v>1.3482305062620759</v>
      </c>
      <c r="K45" s="6">
        <f t="shared" si="4"/>
        <v>0.37199781387128295</v>
      </c>
      <c r="L45" s="6">
        <f t="shared" si="5"/>
        <v>-11.453716276946796</v>
      </c>
    </row>
    <row r="46" spans="4:12" x14ac:dyDescent="0.3">
      <c r="D46" s="6">
        <f t="shared" si="6"/>
        <v>45</v>
      </c>
      <c r="E46" s="6">
        <f t="shared" si="7"/>
        <v>0.44000000000000022</v>
      </c>
      <c r="F46" s="6">
        <f t="shared" si="8"/>
        <v>1.4841174754781443</v>
      </c>
      <c r="G46" s="6">
        <f t="shared" si="0"/>
        <v>7.4736312578588882</v>
      </c>
      <c r="H46" s="6">
        <f t="shared" si="1"/>
        <v>3.2759159487836276</v>
      </c>
      <c r="I46" s="6">
        <f t="shared" si="2"/>
        <v>14.376921535444932</v>
      </c>
      <c r="J46" s="6">
        <f t="shared" si="3"/>
        <v>1.3467619893299823</v>
      </c>
      <c r="K46" s="6">
        <f t="shared" si="4"/>
        <v>0.36876197390741666</v>
      </c>
      <c r="L46" s="6">
        <f t="shared" si="5"/>
        <v>-11.428375454990313</v>
      </c>
    </row>
    <row r="47" spans="4:12" x14ac:dyDescent="0.3">
      <c r="D47" s="6">
        <f t="shared" si="6"/>
        <v>46</v>
      </c>
      <c r="E47" s="6">
        <f t="shared" si="7"/>
        <v>0.45000000000000023</v>
      </c>
      <c r="F47" s="6">
        <f t="shared" si="8"/>
        <v>1.516895073064676</v>
      </c>
      <c r="G47" s="6">
        <f t="shared" si="0"/>
        <v>7.6168290544405881</v>
      </c>
      <c r="H47" s="6">
        <f t="shared" si="1"/>
        <v>3.2722283290445535</v>
      </c>
      <c r="I47" s="6">
        <f t="shared" si="2"/>
        <v>14.262637780895028</v>
      </c>
      <c r="J47" s="6">
        <f t="shared" si="3"/>
        <v>1.3452726090256857</v>
      </c>
      <c r="K47" s="6">
        <f t="shared" si="4"/>
        <v>0.36554329658404922</v>
      </c>
      <c r="L47" s="6">
        <f t="shared" si="5"/>
        <v>-11.403290903980066</v>
      </c>
    </row>
    <row r="48" spans="4:12" x14ac:dyDescent="0.3">
      <c r="D48" s="6">
        <f t="shared" si="6"/>
        <v>47</v>
      </c>
      <c r="E48" s="6">
        <f t="shared" si="7"/>
        <v>0.46000000000000024</v>
      </c>
      <c r="F48" s="6">
        <f t="shared" si="8"/>
        <v>1.5496356335199506</v>
      </c>
      <c r="G48" s="6">
        <f t="shared" si="0"/>
        <v>7.758885267704339</v>
      </c>
      <c r="H48" s="6">
        <f t="shared" si="1"/>
        <v>3.2685728960787128</v>
      </c>
      <c r="I48" s="6">
        <f t="shared" si="2"/>
        <v>14.148604871855229</v>
      </c>
      <c r="J48" s="6">
        <f t="shared" si="3"/>
        <v>1.3437619383149493</v>
      </c>
      <c r="K48" s="6">
        <f t="shared" si="4"/>
        <v>0.3623416080940281</v>
      </c>
      <c r="L48" s="6">
        <f t="shared" si="5"/>
        <v>-11.378460733338827</v>
      </c>
    </row>
    <row r="49" spans="4:12" x14ac:dyDescent="0.3">
      <c r="D49" s="6">
        <f t="shared" si="6"/>
        <v>48</v>
      </c>
      <c r="E49" s="6">
        <f t="shared" si="7"/>
        <v>0.47000000000000025</v>
      </c>
      <c r="F49" s="6">
        <f t="shared" si="8"/>
        <v>1.5823394795611425</v>
      </c>
      <c r="G49" s="6">
        <f t="shared" si="0"/>
        <v>7.8998023933862243</v>
      </c>
      <c r="H49" s="6">
        <f t="shared" si="1"/>
        <v>3.2649494799977727</v>
      </c>
      <c r="I49" s="6">
        <f t="shared" si="2"/>
        <v>14.034820264521841</v>
      </c>
      <c r="J49" s="6">
        <f t="shared" si="3"/>
        <v>1.3422295386050356</v>
      </c>
      <c r="K49" s="6">
        <f t="shared" si="4"/>
        <v>0.35915673697675476</v>
      </c>
      <c r="L49" s="6">
        <f t="shared" si="5"/>
        <v>-11.353883077254947</v>
      </c>
    </row>
    <row r="50" spans="4:12" x14ac:dyDescent="0.3">
      <c r="D50" s="6">
        <f t="shared" si="6"/>
        <v>49</v>
      </c>
      <c r="E50" s="6">
        <f t="shared" si="7"/>
        <v>0.48000000000000026</v>
      </c>
      <c r="F50" s="6">
        <f t="shared" si="8"/>
        <v>1.6150069321979692</v>
      </c>
      <c r="G50" s="6">
        <f t="shared" si="0"/>
        <v>8.03958290187758</v>
      </c>
      <c r="H50" s="6">
        <f t="shared" si="1"/>
        <v>3.261357912628005</v>
      </c>
      <c r="I50" s="6">
        <f t="shared" si="2"/>
        <v>13.921281433749291</v>
      </c>
      <c r="J50" s="6">
        <f t="shared" si="3"/>
        <v>1.3406749593588227</v>
      </c>
      <c r="K50" s="6">
        <f t="shared" si="4"/>
        <v>0.35598851410437626</v>
      </c>
      <c r="L50" s="6">
        <f t="shared" si="5"/>
        <v>-11.329556094361887</v>
      </c>
    </row>
    <row r="51" spans="4:12" x14ac:dyDescent="0.3">
      <c r="D51" s="6">
        <f t="shared" si="6"/>
        <v>50</v>
      </c>
      <c r="E51" s="6">
        <f t="shared" si="7"/>
        <v>0.49000000000000027</v>
      </c>
      <c r="F51" s="6">
        <f t="shared" si="8"/>
        <v>1.6476383107499544</v>
      </c>
      <c r="G51" s="6">
        <f t="shared" si="0"/>
        <v>8.1782292384103545</v>
      </c>
      <c r="H51" s="6">
        <f t="shared" si="1"/>
        <v>3.2577980274869613</v>
      </c>
      <c r="I51" s="6">
        <f t="shared" si="2"/>
        <v>13.807985872805672</v>
      </c>
      <c r="J51" s="6">
        <f t="shared" si="3"/>
        <v>1.3390977376936912</v>
      </c>
      <c r="K51" s="6">
        <f t="shared" si="4"/>
        <v>0.35283677266902019</v>
      </c>
      <c r="L51" s="6">
        <f t="shared" si="5"/>
        <v>-11.305477967422791</v>
      </c>
    </row>
    <row r="52" spans="4:12" x14ac:dyDescent="0.3">
      <c r="D52" s="6">
        <f t="shared" si="6"/>
        <v>51</v>
      </c>
      <c r="E52" s="6">
        <f t="shared" si="7"/>
        <v>0.50000000000000022</v>
      </c>
      <c r="F52" s="6">
        <f t="shared" si="8"/>
        <v>1.6802339328634575</v>
      </c>
      <c r="G52" s="6">
        <f t="shared" si="0"/>
        <v>8.3157438232400409</v>
      </c>
      <c r="H52" s="6">
        <f t="shared" si="1"/>
        <v>3.2542696597602712</v>
      </c>
      <c r="I52" s="6">
        <f t="shared" si="2"/>
        <v>13.694931093131444</v>
      </c>
      <c r="J52" s="6">
        <f t="shared" si="3"/>
        <v>1.3374973979644948</v>
      </c>
      <c r="K52" s="6">
        <f t="shared" si="4"/>
        <v>0.34970134817108911</v>
      </c>
      <c r="L52" s="6">
        <f t="shared" si="5"/>
        <v>-11.281646903020025</v>
      </c>
    </row>
    <row r="53" spans="4:12" x14ac:dyDescent="0.3">
      <c r="D53" s="6">
        <f t="shared" si="6"/>
        <v>52</v>
      </c>
      <c r="E53" s="6">
        <f t="shared" si="7"/>
        <v>0.51000000000000023</v>
      </c>
      <c r="F53" s="6">
        <f t="shared" si="8"/>
        <v>1.7127941145284689</v>
      </c>
      <c r="G53" s="6">
        <f t="shared" si="0"/>
        <v>8.4521290518262031</v>
      </c>
      <c r="H53" s="6">
        <f t="shared" si="1"/>
        <v>3.2507726462785604</v>
      </c>
      <c r="I53" s="6">
        <f t="shared" si="2"/>
        <v>13.582114624101244</v>
      </c>
      <c r="J53" s="6">
        <f t="shared" si="3"/>
        <v>1.3358734513298949</v>
      </c>
      <c r="K53" s="6">
        <f t="shared" si="4"/>
        <v>0.34658207840863497</v>
      </c>
      <c r="L53" s="6">
        <f t="shared" si="5"/>
        <v>-11.25806113124958</v>
      </c>
    </row>
    <row r="54" spans="4:12" x14ac:dyDescent="0.3">
      <c r="D54" s="6">
        <f t="shared" si="6"/>
        <v>53</v>
      </c>
      <c r="E54" s="6">
        <f t="shared" si="7"/>
        <v>0.52000000000000024</v>
      </c>
      <c r="F54" s="6">
        <f t="shared" si="8"/>
        <v>1.7453191700951749</v>
      </c>
      <c r="G54" s="6">
        <f t="shared" si="0"/>
        <v>8.587387295010652</v>
      </c>
      <c r="H54" s="6">
        <f t="shared" si="1"/>
        <v>3.2473068254944741</v>
      </c>
      <c r="I54" s="6">
        <f t="shared" si="2"/>
        <v>13.469534012788749</v>
      </c>
      <c r="J54" s="6">
        <f t="shared" si="3"/>
        <v>1.3342253953012961</v>
      </c>
      <c r="K54" s="6">
        <f t="shared" si="4"/>
        <v>0.34347880346784004</v>
      </c>
      <c r="L54" s="6">
        <f t="shared" si="5"/>
        <v>-11.234718905420207</v>
      </c>
    </row>
    <row r="55" spans="4:12" x14ac:dyDescent="0.3">
      <c r="D55" s="6">
        <f t="shared" si="6"/>
        <v>54</v>
      </c>
      <c r="E55" s="6">
        <f t="shared" si="7"/>
        <v>0.53000000000000025</v>
      </c>
      <c r="F55" s="6">
        <f t="shared" si="8"/>
        <v>1.777809412290293</v>
      </c>
      <c r="G55" s="6">
        <f t="shared" si="0"/>
        <v>8.7215208991932691</v>
      </c>
      <c r="H55" s="6">
        <f t="shared" si="1"/>
        <v>3.2438720374597958</v>
      </c>
      <c r="I55" s="6">
        <f t="shared" si="2"/>
        <v>13.357186823734548</v>
      </c>
      <c r="J55" s="6">
        <f t="shared" si="3"/>
        <v>1.3325527132735855</v>
      </c>
      <c r="K55" s="6">
        <f t="shared" si="4"/>
        <v>0.34039136571463219</v>
      </c>
      <c r="L55" s="6">
        <f t="shared" si="5"/>
        <v>-11.211618501757206</v>
      </c>
    </row>
    <row r="56" spans="4:12" x14ac:dyDescent="0.3">
      <c r="D56" s="6">
        <f t="shared" si="6"/>
        <v>55</v>
      </c>
      <c r="E56" s="6">
        <f t="shared" si="7"/>
        <v>0.54000000000000026</v>
      </c>
      <c r="F56" s="6">
        <f t="shared" si="8"/>
        <v>1.8102651522331767</v>
      </c>
      <c r="G56" s="6">
        <f t="shared" si="0"/>
        <v>8.8545321865055264</v>
      </c>
      <c r="H56" s="6">
        <f t="shared" si="1"/>
        <v>3.2404681238026494</v>
      </c>
      <c r="I56" s="6">
        <f t="shared" si="2"/>
        <v>13.245070638716976</v>
      </c>
      <c r="J56" s="6">
        <f t="shared" si="3"/>
        <v>1.3308548740368398</v>
      </c>
      <c r="K56" s="6">
        <f t="shared" si="4"/>
        <v>0.33731960978745335</v>
      </c>
      <c r="L56" s="6">
        <f t="shared" si="5"/>
        <v>-11.188758219110742</v>
      </c>
    </row>
    <row r="57" spans="4:12" x14ac:dyDescent="0.3">
      <c r="D57" s="6">
        <f t="shared" si="6"/>
        <v>56</v>
      </c>
      <c r="E57" s="6">
        <f t="shared" si="7"/>
        <v>0.55000000000000027</v>
      </c>
      <c r="F57" s="6">
        <f t="shared" si="8"/>
        <v>1.8426866994516926</v>
      </c>
      <c r="G57" s="6">
        <f t="shared" si="0"/>
        <v>8.9864234549817397</v>
      </c>
      <c r="H57" s="6">
        <f t="shared" si="1"/>
        <v>3.2370949277047747</v>
      </c>
      <c r="I57" s="6">
        <f t="shared" si="2"/>
        <v>13.133183056525869</v>
      </c>
      <c r="J57" s="6">
        <f t="shared" si="3"/>
        <v>1.3291313312681159</v>
      </c>
      <c r="K57" s="6">
        <f t="shared" si="4"/>
        <v>0.33426338259121974</v>
      </c>
      <c r="L57" s="6">
        <f t="shared" si="5"/>
        <v>-11.166136378668597</v>
      </c>
    </row>
    <row r="58" spans="4:12" x14ac:dyDescent="0.3">
      <c r="D58" s="6">
        <f t="shared" si="6"/>
        <v>57</v>
      </c>
      <c r="E58" s="6">
        <f t="shared" si="7"/>
        <v>0.56000000000000028</v>
      </c>
      <c r="F58" s="6">
        <f t="shared" si="8"/>
        <v>1.8750743618978698</v>
      </c>
      <c r="G58" s="6">
        <f t="shared" si="0"/>
        <v>9.1171969787280656</v>
      </c>
      <c r="H58" s="6">
        <f t="shared" si="1"/>
        <v>3.2337522938788625</v>
      </c>
      <c r="I58" s="6">
        <f t="shared" si="2"/>
        <v>13.021521692739183</v>
      </c>
      <c r="J58" s="6">
        <f t="shared" si="3"/>
        <v>1.3273815230023973</v>
      </c>
      <c r="K58" s="6">
        <f t="shared" si="4"/>
        <v>0.33122253329250334</v>
      </c>
      <c r="L58" s="6">
        <f t="shared" si="5"/>
        <v>-11.143751323673255</v>
      </c>
    </row>
    <row r="59" spans="4:12" x14ac:dyDescent="0.3">
      <c r="D59" s="6">
        <f t="shared" si="6"/>
        <v>58</v>
      </c>
      <c r="E59" s="6">
        <f t="shared" si="7"/>
        <v>0.57000000000000028</v>
      </c>
      <c r="F59" s="6">
        <f t="shared" si="8"/>
        <v>1.9074284459633231</v>
      </c>
      <c r="G59" s="6">
        <f t="shared" si="0"/>
        <v>9.2468550080892733</v>
      </c>
      <c r="H59" s="6">
        <f t="shared" si="1"/>
        <v>3.2304400685459376</v>
      </c>
      <c r="I59" s="6">
        <f t="shared" si="2"/>
        <v>12.910084179502451</v>
      </c>
      <c r="J59" s="6">
        <f t="shared" si="3"/>
        <v>1.3256048710817259</v>
      </c>
      <c r="K59" s="6">
        <f t="shared" si="4"/>
        <v>0.32819691331596379</v>
      </c>
      <c r="L59" s="6">
        <f t="shared" si="5"/>
        <v>-11.121601419143218</v>
      </c>
    </row>
    <row r="60" spans="4:12" x14ac:dyDescent="0.3">
      <c r="D60" s="6">
        <f t="shared" si="6"/>
        <v>59</v>
      </c>
      <c r="E60" s="6">
        <f t="shared" si="7"/>
        <v>0.58000000000000029</v>
      </c>
      <c r="F60" s="6">
        <f t="shared" si="8"/>
        <v>1.9397492564944483</v>
      </c>
      <c r="G60" s="6">
        <f t="shared" si="0"/>
        <v>9.37539976981334</v>
      </c>
      <c r="H60" s="6">
        <f t="shared" si="1"/>
        <v>3.2271580994127778</v>
      </c>
      <c r="I60" s="6">
        <f t="shared" si="2"/>
        <v>12.798868165311019</v>
      </c>
      <c r="J60" s="6">
        <f t="shared" si="3"/>
        <v>1.3238007805814878</v>
      </c>
      <c r="K60" s="6">
        <f t="shared" si="4"/>
        <v>0.32518637634207442</v>
      </c>
      <c r="L60" s="6">
        <f t="shared" si="5"/>
        <v>-11.099685051598419</v>
      </c>
    </row>
    <row r="61" spans="4:12" x14ac:dyDescent="0.3">
      <c r="D61" s="6">
        <f t="shared" si="6"/>
        <v>60</v>
      </c>
      <c r="E61" s="6">
        <f t="shared" si="7"/>
        <v>0.5900000000000003</v>
      </c>
      <c r="F61" s="6">
        <f t="shared" si="8"/>
        <v>1.9720370968073933</v>
      </c>
      <c r="G61" s="6">
        <f t="shared" si="0"/>
        <v>9.5028334672138719</v>
      </c>
      <c r="H61" s="6">
        <f t="shared" si="1"/>
        <v>3.2239062356493569</v>
      </c>
      <c r="I61" s="6">
        <f t="shared" si="2"/>
        <v>12.687871314795034</v>
      </c>
      <c r="J61" s="6">
        <f t="shared" si="3"/>
        <v>1.3219686392127794</v>
      </c>
      <c r="K61" s="6">
        <f t="shared" si="4"/>
        <v>0.32219077830617548</v>
      </c>
      <c r="L61" s="6">
        <f t="shared" si="5"/>
        <v>-11.078000628789699</v>
      </c>
    </row>
    <row r="62" spans="4:12" x14ac:dyDescent="0.3">
      <c r="D62" s="6">
        <f t="shared" si="6"/>
        <v>61</v>
      </c>
      <c r="E62" s="6">
        <f t="shared" si="7"/>
        <v>0.60000000000000031</v>
      </c>
      <c r="F62" s="6">
        <f t="shared" si="8"/>
        <v>2.0042922687028022</v>
      </c>
      <c r="G62" s="6">
        <f t="shared" si="0"/>
        <v>9.6291582803303832</v>
      </c>
      <c r="H62" s="6">
        <f t="shared" si="1"/>
        <v>3.2206843278662949</v>
      </c>
      <c r="I62" s="6">
        <f t="shared" si="2"/>
        <v>12.577091308507137</v>
      </c>
      <c r="J62" s="6">
        <f t="shared" si="3"/>
        <v>1.3201078166997147</v>
      </c>
      <c r="K62" s="6">
        <f t="shared" si="4"/>
        <v>0.31920997739890189</v>
      </c>
      <c r="L62" s="6">
        <f t="shared" si="5"/>
        <v>-11.056546579432158</v>
      </c>
    </row>
    <row r="63" spans="4:12" x14ac:dyDescent="0.3">
      <c r="D63" s="6">
        <f t="shared" si="6"/>
        <v>62</v>
      </c>
      <c r="E63" s="6">
        <f t="shared" si="7"/>
        <v>0.61000000000000032</v>
      </c>
      <c r="F63" s="6">
        <f t="shared" si="8"/>
        <v>2.0365150724803351</v>
      </c>
      <c r="G63" s="6">
        <f t="shared" si="0"/>
        <v>9.7543763660864826</v>
      </c>
      <c r="H63" s="6">
        <f t="shared" si="1"/>
        <v>3.217492228092306</v>
      </c>
      <c r="I63" s="6">
        <f t="shared" si="2"/>
        <v>12.466525842712816</v>
      </c>
      <c r="J63" s="6">
        <f t="shared" si="3"/>
        <v>1.318217664130481</v>
      </c>
      <c r="K63" s="6">
        <f t="shared" si="4"/>
        <v>0.31624383406802381</v>
      </c>
      <c r="L63" s="6">
        <f t="shared" si="5"/>
        <v>-11.035321352942365</v>
      </c>
    </row>
    <row r="64" spans="4:12" x14ac:dyDescent="0.3">
      <c r="D64" s="6">
        <f t="shared" si="6"/>
        <v>63</v>
      </c>
      <c r="E64" s="6">
        <f t="shared" si="7"/>
        <v>0.62000000000000033</v>
      </c>
      <c r="F64" s="6">
        <f t="shared" si="8"/>
        <v>2.0687058069529618</v>
      </c>
      <c r="G64" s="6">
        <f t="shared" si="0"/>
        <v>9.8784898584459651</v>
      </c>
      <c r="H64" s="6">
        <f t="shared" si="1"/>
        <v>3.2143297897516256</v>
      </c>
      <c r="I64" s="6">
        <f t="shared" si="2"/>
        <v>12.356172629183392</v>
      </c>
      <c r="J64" s="6">
        <f t="shared" si="3"/>
        <v>1.3162975132808856</v>
      </c>
      <c r="K64" s="6">
        <f t="shared" si="4"/>
        <v>0.31329221102175381</v>
      </c>
      <c r="L64" s="6">
        <f t="shared" si="5"/>
        <v>-11.014323419179233</v>
      </c>
    </row>
    <row r="65" spans="4:12" x14ac:dyDescent="0.3">
      <c r="D65" s="6">
        <f t="shared" si="6"/>
        <v>64</v>
      </c>
      <c r="E65" s="6">
        <f t="shared" si="7"/>
        <v>0.63000000000000034</v>
      </c>
      <c r="F65" s="6">
        <f t="shared" si="8"/>
        <v>2.1008647694610292</v>
      </c>
      <c r="G65" s="6">
        <f t="shared" si="0"/>
        <v>10.00150086856684</v>
      </c>
      <c r="H65" s="6">
        <f t="shared" si="1"/>
        <v>3.2111968676414082</v>
      </c>
      <c r="I65" s="6">
        <f t="shared" si="2"/>
        <v>12.2460293949916</v>
      </c>
      <c r="J65" s="6">
        <f t="shared" si="3"/>
        <v>1.3143466759090663</v>
      </c>
      <c r="K65" s="6">
        <f t="shared" si="4"/>
        <v>0.31035497323356726</v>
      </c>
      <c r="L65" s="6">
        <f t="shared" si="5"/>
        <v>-10.993551268188552</v>
      </c>
    </row>
    <row r="66" spans="4:12" x14ac:dyDescent="0.3">
      <c r="D66" s="6">
        <f t="shared" si="6"/>
        <v>65</v>
      </c>
      <c r="E66" s="6">
        <f t="shared" si="7"/>
        <v>0.64000000000000035</v>
      </c>
      <c r="F66" s="6">
        <f t="shared" si="8"/>
        <v>2.132992255886105</v>
      </c>
      <c r="G66" s="6">
        <f t="shared" si="0"/>
        <v>10.123411484953346</v>
      </c>
      <c r="H66" s="6">
        <f t="shared" si="1"/>
        <v>3.2080933179090727</v>
      </c>
      <c r="I66" s="6">
        <f t="shared" si="2"/>
        <v>12.136093882309714</v>
      </c>
      <c r="J66" s="6">
        <f t="shared" si="3"/>
        <v>1.3123644430199748</v>
      </c>
      <c r="K66" s="6">
        <f t="shared" si="4"/>
        <v>0.30743198794859283</v>
      </c>
      <c r="L66" s="6">
        <f t="shared" si="5"/>
        <v>-10.973003409950989</v>
      </c>
    </row>
    <row r="67" spans="4:12" x14ac:dyDescent="0.3">
      <c r="D67" s="6">
        <f t="shared" si="6"/>
        <v>66</v>
      </c>
      <c r="E67" s="6">
        <f t="shared" si="7"/>
        <v>0.65000000000000036</v>
      </c>
      <c r="F67" s="6">
        <f t="shared" si="8"/>
        <v>2.1650885606645929</v>
      </c>
      <c r="G67" s="6">
        <f t="shared" ref="G67:G130" si="9">G66+I66*$B$2+0.5*L66*$B$2^2</f>
        <v>10.244223773605945</v>
      </c>
      <c r="H67" s="6">
        <f t="shared" ref="H67:H130" si="10">H66-K66*$B$2</f>
        <v>3.2050189980295869</v>
      </c>
      <c r="I67" s="6">
        <f t="shared" ref="I67:I130" si="11">I66+L66*$B$2</f>
        <v>12.026363848210204</v>
      </c>
      <c r="J67" s="6">
        <f t="shared" ref="J67:J130" si="12">ATAN(I67/H67)</f>
        <v>1.3103500840981608</v>
      </c>
      <c r="K67" s="6">
        <f t="shared" ref="K67:K130" si="13">$B$11*(I67^2+H67^2)*COS(J67)</f>
        <v>0.30452312469163079</v>
      </c>
      <c r="L67" s="6">
        <f t="shared" ref="L67:L130" si="14">-9.81-$B$11*(H67^2+I67^2)*SIN(J67)</f>
        <v>-10.952678374133503</v>
      </c>
    </row>
    <row r="68" spans="4:12" x14ac:dyDescent="0.3">
      <c r="D68" s="6">
        <f t="shared" ref="D68:D131" si="15">D67+1</f>
        <v>67</v>
      </c>
      <c r="E68" s="6">
        <f t="shared" ref="E68:E131" si="16">E67+$B$2</f>
        <v>0.66000000000000036</v>
      </c>
      <c r="F68" s="6">
        <f t="shared" si="8"/>
        <v>2.1971539768011232</v>
      </c>
      <c r="G68" s="6">
        <f t="shared" si="9"/>
        <v>10.363939778169341</v>
      </c>
      <c r="H68" s="6">
        <f t="shared" si="10"/>
        <v>3.2019737667826704</v>
      </c>
      <c r="I68" s="6">
        <f t="shared" si="11"/>
        <v>11.916837064468869</v>
      </c>
      <c r="J68" s="6">
        <f t="shared" si="12"/>
        <v>1.308302846307313</v>
      </c>
      <c r="K68" s="6">
        <f t="shared" si="13"/>
        <v>0.30162825527685755</v>
      </c>
      <c r="L68" s="6">
        <f t="shared" si="14"/>
        <v>-10.932574709844056</v>
      </c>
    </row>
    <row r="69" spans="4:12" x14ac:dyDescent="0.3">
      <c r="D69" s="6">
        <f t="shared" si="15"/>
        <v>68</v>
      </c>
      <c r="E69" s="6">
        <f t="shared" si="16"/>
        <v>0.67000000000000037</v>
      </c>
      <c r="F69" s="6">
        <f t="shared" si="8"/>
        <v>2.229188795881714</v>
      </c>
      <c r="G69" s="6">
        <f t="shared" si="9"/>
        <v>10.482561520078537</v>
      </c>
      <c r="H69" s="6">
        <f t="shared" si="10"/>
        <v>3.198957484229902</v>
      </c>
      <c r="I69" s="6">
        <f t="shared" si="11"/>
        <v>11.807511317370428</v>
      </c>
      <c r="J69" s="6">
        <f t="shared" si="12"/>
        <v>1.3062219536549236</v>
      </c>
      <c r="K69" s="6">
        <f t="shared" si="13"/>
        <v>0.29874725381928779</v>
      </c>
      <c r="L69" s="6">
        <f t="shared" si="14"/>
        <v>-10.912690985389498</v>
      </c>
    </row>
    <row r="70" spans="4:12" x14ac:dyDescent="0.3">
      <c r="D70" s="6">
        <f t="shared" si="15"/>
        <v>69</v>
      </c>
      <c r="E70" s="6">
        <f t="shared" si="16"/>
        <v>0.68000000000000038</v>
      </c>
      <c r="F70" s="6">
        <f t="shared" ref="F70:F133" si="17">$F69+H69*$B$2+(0.5*K69*($B$2)^2)</f>
        <v>2.2611933080867037</v>
      </c>
      <c r="G70" s="6">
        <f t="shared" si="9"/>
        <v>10.600090998702973</v>
      </c>
      <c r="H70" s="6">
        <f t="shared" si="10"/>
        <v>3.1959700116917089</v>
      </c>
      <c r="I70" s="6">
        <f t="shared" si="11"/>
        <v>11.698384407516533</v>
      </c>
      <c r="J70" s="6">
        <f t="shared" si="12"/>
        <v>1.3041066061203597</v>
      </c>
      <c r="K70" s="6">
        <f t="shared" si="13"/>
        <v>0.29587999674806115</v>
      </c>
      <c r="L70" s="6">
        <f t="shared" si="14"/>
        <v>-10.893025788036541</v>
      </c>
    </row>
    <row r="71" spans="4:12" x14ac:dyDescent="0.3">
      <c r="D71" s="6">
        <f t="shared" si="15"/>
        <v>70</v>
      </c>
      <c r="E71" s="6">
        <f t="shared" si="16"/>
        <v>0.69000000000000039</v>
      </c>
      <c r="F71" s="6">
        <f t="shared" si="17"/>
        <v>2.2931678022034583</v>
      </c>
      <c r="G71" s="6">
        <f t="shared" si="9"/>
        <v>10.716530191488735</v>
      </c>
      <c r="H71" s="6">
        <f t="shared" si="10"/>
        <v>3.1930112117242282</v>
      </c>
      <c r="I71" s="6">
        <f t="shared" si="11"/>
        <v>11.589454149636168</v>
      </c>
      <c r="J71" s="6">
        <f t="shared" si="12"/>
        <v>1.3019559787445327</v>
      </c>
      <c r="K71" s="6">
        <f t="shared" si="13"/>
        <v>0.29302636282162714</v>
      </c>
      <c r="L71" s="6">
        <f t="shared" si="14"/>
        <v>-10.873577723775687</v>
      </c>
    </row>
    <row r="72" spans="4:12" x14ac:dyDescent="0.3">
      <c r="D72" s="6">
        <f t="shared" si="15"/>
        <v>71</v>
      </c>
      <c r="E72" s="6">
        <f t="shared" si="16"/>
        <v>0.7000000000000004</v>
      </c>
      <c r="F72" s="6">
        <f t="shared" si="17"/>
        <v>2.3251125656388414</v>
      </c>
      <c r="G72" s="6">
        <f t="shared" si="9"/>
        <v>10.831881054098908</v>
      </c>
      <c r="H72" s="6">
        <f t="shared" si="10"/>
        <v>3.1900809480960119</v>
      </c>
      <c r="I72" s="6">
        <f t="shared" si="11"/>
        <v>11.480718372398412</v>
      </c>
      <c r="J72" s="6">
        <f t="shared" si="12"/>
        <v>1.2997692206792562</v>
      </c>
      <c r="K72" s="6">
        <f t="shared" si="13"/>
        <v>0.29018623314491077</v>
      </c>
      <c r="L72" s="6">
        <f t="shared" si="14"/>
        <v>-10.854345417088018</v>
      </c>
    </row>
    <row r="73" spans="4:12" x14ac:dyDescent="0.3">
      <c r="D73" s="6">
        <f t="shared" si="15"/>
        <v>72</v>
      </c>
      <c r="E73" s="6">
        <f t="shared" si="16"/>
        <v>0.71000000000000041</v>
      </c>
      <c r="F73" s="6">
        <f t="shared" si="17"/>
        <v>2.3570278844314587</v>
      </c>
      <c r="G73" s="6">
        <f t="shared" si="9"/>
        <v>10.946145520552038</v>
      </c>
      <c r="H73" s="6">
        <f t="shared" si="10"/>
        <v>3.187179085764563</v>
      </c>
      <c r="I73" s="6">
        <f t="shared" si="11"/>
        <v>11.372174918227532</v>
      </c>
      <c r="J73" s="6">
        <f t="shared" si="12"/>
        <v>1.2975454541942792</v>
      </c>
      <c r="K73" s="6">
        <f t="shared" si="13"/>
        <v>0.28735949118854265</v>
      </c>
      <c r="L73" s="6">
        <f t="shared" si="14"/>
        <v>-10.835327510714713</v>
      </c>
    </row>
    <row r="74" spans="4:12" x14ac:dyDescent="0.3">
      <c r="D74" s="6">
        <f t="shared" si="15"/>
        <v>73</v>
      </c>
      <c r="E74" s="6">
        <f t="shared" si="16"/>
        <v>0.72000000000000042</v>
      </c>
      <c r="F74" s="6">
        <f t="shared" si="17"/>
        <v>2.388914043263664</v>
      </c>
      <c r="G74" s="6">
        <f t="shared" si="9"/>
        <v>11.059325503358778</v>
      </c>
      <c r="H74" s="6">
        <f t="shared" si="10"/>
        <v>3.1843054908526778</v>
      </c>
      <c r="I74" s="6">
        <f t="shared" si="11"/>
        <v>11.263821643120385</v>
      </c>
      <c r="J74" s="6">
        <f t="shared" si="12"/>
        <v>1.2952837736398786</v>
      </c>
      <c r="K74" s="6">
        <f t="shared" si="13"/>
        <v>0.28454602281024299</v>
      </c>
      <c r="L74" s="6">
        <f t="shared" si="14"/>
        <v>-10.81652266542919</v>
      </c>
    </row>
    <row r="75" spans="4:12" x14ac:dyDescent="0.3">
      <c r="D75" s="6">
        <f t="shared" si="15"/>
        <v>74</v>
      </c>
      <c r="E75" s="6">
        <f t="shared" si="16"/>
        <v>0.73000000000000043</v>
      </c>
      <c r="F75" s="6">
        <f t="shared" si="17"/>
        <v>2.4207713254733312</v>
      </c>
      <c r="G75" s="6">
        <f t="shared" si="9"/>
        <v>11.171422893656711</v>
      </c>
      <c r="H75" s="6">
        <f t="shared" si="10"/>
        <v>3.1814600306245753</v>
      </c>
      <c r="I75" s="6">
        <f t="shared" si="11"/>
        <v>11.155656416466094</v>
      </c>
      <c r="J75" s="6">
        <f t="shared" si="12"/>
        <v>1.2929832443627696</v>
      </c>
      <c r="K75" s="6">
        <f t="shared" si="13"/>
        <v>0.2817457162784569</v>
      </c>
      <c r="L75" s="6">
        <f t="shared" si="14"/>
        <v>-10.797929559811747</v>
      </c>
    </row>
    <row r="76" spans="4:12" x14ac:dyDescent="0.3">
      <c r="D76" s="6">
        <f t="shared" si="15"/>
        <v>75</v>
      </c>
      <c r="E76" s="6">
        <f t="shared" si="16"/>
        <v>0.74000000000000044</v>
      </c>
      <c r="F76" s="6">
        <f t="shared" si="17"/>
        <v>2.4526000130653909</v>
      </c>
      <c r="G76" s="6">
        <f t="shared" si="9"/>
        <v>11.282439561343381</v>
      </c>
      <c r="H76" s="6">
        <f t="shared" si="10"/>
        <v>3.1786425734617909</v>
      </c>
      <c r="I76" s="6">
        <f t="shared" si="11"/>
        <v>11.047677120867977</v>
      </c>
      <c r="J76" s="6">
        <f t="shared" si="12"/>
        <v>1.2906429015729781</v>
      </c>
      <c r="K76" s="6">
        <f t="shared" si="13"/>
        <v>0.27895846229834492</v>
      </c>
      <c r="L76" s="6">
        <f t="shared" si="14"/>
        <v>-10.779546890026571</v>
      </c>
    </row>
    <row r="77" spans="4:12" x14ac:dyDescent="0.3">
      <c r="D77" s="6">
        <f t="shared" si="15"/>
        <v>76</v>
      </c>
      <c r="E77" s="6">
        <f t="shared" si="16"/>
        <v>0.75000000000000044</v>
      </c>
      <c r="F77" s="6">
        <f t="shared" si="17"/>
        <v>2.4844003867231237</v>
      </c>
      <c r="G77" s="6">
        <f t="shared" si="9"/>
        <v>11.392377355207559</v>
      </c>
      <c r="H77" s="6">
        <f t="shared" si="10"/>
        <v>3.1758529888388076</v>
      </c>
      <c r="I77" s="6">
        <f t="shared" si="11"/>
        <v>10.939881651967712</v>
      </c>
      <c r="J77" s="6">
        <f t="shared" si="12"/>
        <v>1.2882617491591906</v>
      </c>
      <c r="K77" s="6">
        <f t="shared" si="13"/>
        <v>0.27618415404023278</v>
      </c>
      <c r="L77" s="6">
        <f t="shared" si="14"/>
        <v>-10.761373369600994</v>
      </c>
    </row>
    <row r="78" spans="4:12" x14ac:dyDescent="0.3">
      <c r="D78" s="6">
        <f t="shared" si="15"/>
        <v>77</v>
      </c>
      <c r="E78" s="6">
        <f t="shared" si="16"/>
        <v>0.76000000000000045</v>
      </c>
      <c r="F78" s="6">
        <f t="shared" si="17"/>
        <v>2.5161727258192141</v>
      </c>
      <c r="G78" s="6">
        <f t="shared" si="9"/>
        <v>11.501238103058757</v>
      </c>
      <c r="H78" s="6">
        <f t="shared" si="10"/>
        <v>3.1730911472984054</v>
      </c>
      <c r="I78" s="6">
        <f t="shared" si="11"/>
        <v>10.832267918271702</v>
      </c>
      <c r="J78" s="6">
        <f t="shared" si="12"/>
        <v>1.2858387584499529</v>
      </c>
      <c r="K78" s="6">
        <f t="shared" si="13"/>
        <v>0.27342268717064333</v>
      </c>
      <c r="L78" s="6">
        <f t="shared" si="14"/>
        <v>-10.743407729206861</v>
      </c>
    </row>
    <row r="79" spans="4:12" x14ac:dyDescent="0.3">
      <c r="D79" s="6">
        <f t="shared" si="15"/>
        <v>78</v>
      </c>
      <c r="E79" s="6">
        <f t="shared" si="16"/>
        <v>0.77000000000000046</v>
      </c>
      <c r="F79" s="6">
        <f t="shared" si="17"/>
        <v>2.5479173084265567</v>
      </c>
      <c r="G79" s="6">
        <f t="shared" si="9"/>
        <v>11.609023611855013</v>
      </c>
      <c r="H79" s="6">
        <f t="shared" si="10"/>
        <v>3.1703569204266988</v>
      </c>
      <c r="I79" s="6">
        <f t="shared" si="11"/>
        <v>10.724833840979633</v>
      </c>
      <c r="J79" s="6">
        <f t="shared" si="12"/>
        <v>1.283372866917956</v>
      </c>
      <c r="K79" s="6">
        <f t="shared" si="13"/>
        <v>0.27067395988603105</v>
      </c>
      <c r="L79" s="6">
        <f t="shared" si="14"/>
        <v>-10.725648716443878</v>
      </c>
    </row>
    <row r="80" spans="4:12" x14ac:dyDescent="0.3">
      <c r="D80" s="6">
        <f t="shared" si="15"/>
        <v>79</v>
      </c>
      <c r="E80" s="6">
        <f t="shared" si="16"/>
        <v>0.78000000000000047</v>
      </c>
      <c r="F80" s="6">
        <f t="shared" si="17"/>
        <v>2.5796344113288181</v>
      </c>
      <c r="G80" s="6">
        <f t="shared" si="9"/>
        <v>11.715735667828987</v>
      </c>
      <c r="H80" s="6">
        <f t="shared" si="10"/>
        <v>3.1676501808278386</v>
      </c>
      <c r="I80" s="6">
        <f t="shared" si="11"/>
        <v>10.617577353815195</v>
      </c>
      <c r="J80" s="6">
        <f t="shared" si="12"/>
        <v>1.280862976824489</v>
      </c>
      <c r="K80" s="6">
        <f t="shared" si="13"/>
        <v>0.26793787294934984</v>
      </c>
      <c r="L80" s="6">
        <f t="shared" si="14"/>
        <v>-10.708095095624781</v>
      </c>
    </row>
    <row r="81" spans="4:12" x14ac:dyDescent="0.3">
      <c r="D81" s="6">
        <f t="shared" si="15"/>
        <v>80</v>
      </c>
      <c r="E81" s="6">
        <f t="shared" si="16"/>
        <v>0.79000000000000048</v>
      </c>
      <c r="F81" s="6">
        <f t="shared" si="17"/>
        <v>2.6113243100307439</v>
      </c>
      <c r="G81" s="6">
        <f t="shared" si="9"/>
        <v>11.821376036612357</v>
      </c>
      <c r="H81" s="6">
        <f t="shared" si="10"/>
        <v>3.1649708020983449</v>
      </c>
      <c r="I81" s="6">
        <f t="shared" si="11"/>
        <v>10.510496402858948</v>
      </c>
      <c r="J81" s="6">
        <f t="shared" si="12"/>
        <v>1.2783079538009792</v>
      </c>
      <c r="K81" s="6">
        <f t="shared" si="13"/>
        <v>0.26521432972959763</v>
      </c>
      <c r="L81" s="6">
        <f t="shared" si="14"/>
        <v>-10.690745647562206</v>
      </c>
    </row>
    <row r="82" spans="4:12" x14ac:dyDescent="0.3">
      <c r="D82" s="6">
        <f t="shared" si="15"/>
        <v>81</v>
      </c>
      <c r="E82" s="6">
        <f t="shared" si="16"/>
        <v>0.80000000000000049</v>
      </c>
      <c r="F82" s="6">
        <f t="shared" si="17"/>
        <v>2.642987278768214</v>
      </c>
      <c r="G82" s="6">
        <f t="shared" si="9"/>
        <v>11.925946463358567</v>
      </c>
      <c r="H82" s="6">
        <f t="shared" si="10"/>
        <v>3.1623186588010488</v>
      </c>
      <c r="I82" s="6">
        <f t="shared" si="11"/>
        <v>10.403588946383326</v>
      </c>
      <c r="J82" s="6">
        <f t="shared" si="12"/>
        <v>1.275706625364373</v>
      </c>
      <c r="K82" s="6">
        <f t="shared" si="13"/>
        <v>0.26250323624448685</v>
      </c>
      <c r="L82" s="6">
        <f t="shared" si="14"/>
        <v>-10.673599169357084</v>
      </c>
    </row>
    <row r="83" spans="4:12" x14ac:dyDescent="0.3">
      <c r="D83" s="6">
        <f t="shared" si="15"/>
        <v>82</v>
      </c>
      <c r="E83" s="6">
        <f t="shared" si="16"/>
        <v>0.8100000000000005</v>
      </c>
      <c r="F83" s="6">
        <f t="shared" si="17"/>
        <v>2.6746235905180367</v>
      </c>
      <c r="G83" s="6">
        <f t="shared" si="9"/>
        <v>12.029448672863934</v>
      </c>
      <c r="H83" s="6">
        <f t="shared" si="10"/>
        <v>3.159693626438604</v>
      </c>
      <c r="I83" s="6">
        <f t="shared" si="11"/>
        <v>10.296852954689756</v>
      </c>
      <c r="J83" s="6">
        <f t="shared" si="12"/>
        <v>1.2730577793629327</v>
      </c>
      <c r="K83" s="6">
        <f t="shared" si="13"/>
        <v>0.25980450120639859</v>
      </c>
      <c r="L83" s="6">
        <f t="shared" si="14"/>
        <v>-10.656654474188397</v>
      </c>
    </row>
    <row r="84" spans="4:12" x14ac:dyDescent="0.3">
      <c r="D84" s="6">
        <f t="shared" si="15"/>
        <v>83</v>
      </c>
      <c r="E84" s="6">
        <f t="shared" si="16"/>
        <v>0.82000000000000051</v>
      </c>
      <c r="F84" s="6">
        <f t="shared" si="17"/>
        <v>2.7062335170074832</v>
      </c>
      <c r="G84" s="6">
        <f t="shared" si="9"/>
        <v>12.131884369687121</v>
      </c>
      <c r="H84" s="6">
        <f t="shared" si="10"/>
        <v>3.1570955814265398</v>
      </c>
      <c r="I84" s="6">
        <f t="shared" si="11"/>
        <v>10.190286409947872</v>
      </c>
      <c r="J84" s="6">
        <f t="shared" si="12"/>
        <v>1.2703601623488334</v>
      </c>
      <c r="K84" s="6">
        <f t="shared" si="13"/>
        <v>0.25711803607179229</v>
      </c>
      <c r="L84" s="6">
        <f t="shared" si="14"/>
        <v>-10.639910391104147</v>
      </c>
    </row>
    <row r="85" spans="4:12" x14ac:dyDescent="0.3">
      <c r="D85" s="6">
        <f t="shared" si="15"/>
        <v>84</v>
      </c>
      <c r="E85" s="6">
        <f t="shared" si="16"/>
        <v>0.83000000000000052</v>
      </c>
      <c r="F85" s="6">
        <f t="shared" si="17"/>
        <v>2.7378173287235521</v>
      </c>
      <c r="G85" s="6">
        <f t="shared" si="9"/>
        <v>12.233255238267045</v>
      </c>
      <c r="H85" s="6">
        <f t="shared" si="10"/>
        <v>3.1545244010658218</v>
      </c>
      <c r="I85" s="6">
        <f t="shared" si="11"/>
        <v>10.08388730603683</v>
      </c>
      <c r="J85" s="6">
        <f t="shared" si="12"/>
        <v>1.2676124778737492</v>
      </c>
      <c r="K85" s="6">
        <f t="shared" si="13"/>
        <v>0.25444375509425238</v>
      </c>
      <c r="L85" s="6">
        <f t="shared" si="14"/>
        <v>-10.62336576481335</v>
      </c>
    </row>
    <row r="86" spans="4:12" x14ac:dyDescent="0.3">
      <c r="D86" s="6">
        <f t="shared" si="15"/>
        <v>85</v>
      </c>
      <c r="E86" s="6">
        <f t="shared" si="16"/>
        <v>0.84000000000000052</v>
      </c>
      <c r="F86" s="6">
        <f t="shared" si="17"/>
        <v>2.7693752949219652</v>
      </c>
      <c r="G86" s="6">
        <f t="shared" si="9"/>
        <v>12.333562943039173</v>
      </c>
      <c r="H86" s="6">
        <f t="shared" si="10"/>
        <v>3.1519799635148793</v>
      </c>
      <c r="I86" s="6">
        <f t="shared" si="11"/>
        <v>9.9776536483886975</v>
      </c>
      <c r="J86" s="6">
        <f t="shared" si="12"/>
        <v>1.2648133847034089</v>
      </c>
      <c r="K86" s="6">
        <f t="shared" si="13"/>
        <v>0.25178157538136309</v>
      </c>
      <c r="L86" s="6">
        <f t="shared" si="14"/>
        <v>-10.607019455478863</v>
      </c>
    </row>
    <row r="87" spans="4:12" x14ac:dyDescent="0.3">
      <c r="D87" s="6">
        <f t="shared" si="15"/>
        <v>86</v>
      </c>
      <c r="E87" s="6">
        <f t="shared" si="16"/>
        <v>0.85000000000000053</v>
      </c>
      <c r="F87" s="6">
        <f t="shared" si="17"/>
        <v>2.800907683635883</v>
      </c>
      <c r="G87" s="6">
        <f t="shared" si="9"/>
        <v>12.432809128550286</v>
      </c>
      <c r="H87" s="6">
        <f t="shared" si="10"/>
        <v>3.1494621477610658</v>
      </c>
      <c r="I87" s="6">
        <f t="shared" si="11"/>
        <v>9.8715834538339085</v>
      </c>
      <c r="J87" s="6">
        <f t="shared" si="12"/>
        <v>1.2619614949468796</v>
      </c>
      <c r="K87" s="6">
        <f t="shared" si="13"/>
        <v>0.24913141695561963</v>
      </c>
      <c r="L87" s="6">
        <f t="shared" si="14"/>
        <v>-10.59087033851085</v>
      </c>
    </row>
    <row r="88" spans="4:12" x14ac:dyDescent="0.3">
      <c r="D88" s="6">
        <f t="shared" si="15"/>
        <v>87</v>
      </c>
      <c r="E88" s="6">
        <f t="shared" si="16"/>
        <v>0.86000000000000054</v>
      </c>
      <c r="F88" s="6">
        <f t="shared" si="17"/>
        <v>2.8324147616843414</v>
      </c>
      <c r="G88" s="6">
        <f t="shared" si="9"/>
        <v>12.530995419571699</v>
      </c>
      <c r="H88" s="6">
        <f t="shared" si="10"/>
        <v>3.1469708335915096</v>
      </c>
      <c r="I88" s="6">
        <f t="shared" si="11"/>
        <v>9.7656747504488006</v>
      </c>
      <c r="J88" s="6">
        <f t="shared" si="12"/>
        <v>1.2590553720961093</v>
      </c>
      <c r="K88" s="6">
        <f t="shared" si="13"/>
        <v>0.24649320281959436</v>
      </c>
      <c r="L88" s="6">
        <f t="shared" si="14"/>
        <v>-10.574917304360703</v>
      </c>
    </row>
    <row r="89" spans="4:12" x14ac:dyDescent="0.3">
      <c r="D89" s="6">
        <f t="shared" si="15"/>
        <v>88</v>
      </c>
      <c r="E89" s="6">
        <f t="shared" si="16"/>
        <v>0.87000000000000055</v>
      </c>
      <c r="F89" s="6">
        <f t="shared" si="17"/>
        <v>2.8638967946803975</v>
      </c>
      <c r="G89" s="6">
        <f t="shared" si="9"/>
        <v>12.628123421210969</v>
      </c>
      <c r="H89" s="6">
        <f t="shared" si="10"/>
        <v>3.1445059015633139</v>
      </c>
      <c r="I89" s="6">
        <f t="shared" si="11"/>
        <v>9.6599255774051933</v>
      </c>
      <c r="J89" s="6">
        <f t="shared" si="12"/>
        <v>1.2560935289710107</v>
      </c>
      <c r="K89" s="6">
        <f t="shared" si="13"/>
        <v>0.24386685902559288</v>
      </c>
      <c r="L89" s="6">
        <f t="shared" si="14"/>
        <v>-10.559159258315152</v>
      </c>
    </row>
    <row r="90" spans="4:12" x14ac:dyDescent="0.3">
      <c r="D90" s="6">
        <f t="shared" si="15"/>
        <v>89</v>
      </c>
      <c r="E90" s="6">
        <f t="shared" si="16"/>
        <v>0.88000000000000056</v>
      </c>
      <c r="F90" s="6">
        <f t="shared" si="17"/>
        <v>2.8953540470389818</v>
      </c>
      <c r="G90" s="6">
        <f t="shared" si="9"/>
        <v>12.724194719022105</v>
      </c>
      <c r="H90" s="6">
        <f t="shared" si="10"/>
        <v>3.1420672329730581</v>
      </c>
      <c r="I90" s="6">
        <f t="shared" si="11"/>
        <v>9.5543339848220423</v>
      </c>
      <c r="J90" s="6">
        <f t="shared" si="12"/>
        <v>1.2530744255651236</v>
      </c>
      <c r="K90" s="6">
        <f t="shared" si="13"/>
        <v>0.24125231475004694</v>
      </c>
      <c r="L90" s="6">
        <f t="shared" si="14"/>
        <v>-10.543595120290389</v>
      </c>
    </row>
    <row r="91" spans="4:12" x14ac:dyDescent="0.3">
      <c r="D91" s="6">
        <f t="shared" si="15"/>
        <v>90</v>
      </c>
      <c r="E91" s="6">
        <f t="shared" si="16"/>
        <v>0.89000000000000057</v>
      </c>
      <c r="F91" s="6">
        <f t="shared" si="17"/>
        <v>2.92678678198445</v>
      </c>
      <c r="G91" s="6">
        <f t="shared" si="9"/>
        <v>12.81921087911431</v>
      </c>
      <c r="H91" s="6">
        <f t="shared" si="10"/>
        <v>3.1396547098255576</v>
      </c>
      <c r="I91" s="6">
        <f t="shared" si="11"/>
        <v>9.4488980336191393</v>
      </c>
      <c r="J91" s="6">
        <f t="shared" si="12"/>
        <v>1.2499964667866119</v>
      </c>
      <c r="K91" s="6">
        <f t="shared" si="13"/>
        <v>0.23864950237291616</v>
      </c>
      <c r="L91" s="6">
        <f t="shared" si="14"/>
        <v>-10.528223824625901</v>
      </c>
    </row>
    <row r="92" spans="4:12" x14ac:dyDescent="0.3">
      <c r="D92" s="6">
        <f t="shared" si="15"/>
        <v>91</v>
      </c>
      <c r="E92" s="6">
        <f t="shared" si="16"/>
        <v>0.90000000000000058</v>
      </c>
      <c r="F92" s="6">
        <f t="shared" si="17"/>
        <v>2.9581952615578242</v>
      </c>
      <c r="G92" s="6">
        <f t="shared" si="9"/>
        <v>12.91317344825927</v>
      </c>
      <c r="H92" s="6">
        <f t="shared" si="10"/>
        <v>3.1372682148018285</v>
      </c>
      <c r="I92" s="6">
        <f t="shared" si="11"/>
        <v>9.3436157953728802</v>
      </c>
      <c r="J92" s="6">
        <f t="shared" si="12"/>
        <v>1.2468580000890839</v>
      </c>
      <c r="K92" s="6">
        <f t="shared" si="13"/>
        <v>0.23605835756237808</v>
      </c>
      <c r="L92" s="6">
        <f t="shared" si="14"/>
        <v>-10.513044319877809</v>
      </c>
    </row>
    <row r="93" spans="4:12" x14ac:dyDescent="0.3">
      <c r="D93" s="6">
        <f t="shared" si="15"/>
        <v>92</v>
      </c>
      <c r="E93" s="6">
        <f t="shared" si="16"/>
        <v>0.91000000000000059</v>
      </c>
      <c r="F93" s="6">
        <f t="shared" si="17"/>
        <v>2.9895797466237206</v>
      </c>
      <c r="G93" s="6">
        <f t="shared" si="9"/>
        <v>13.006083953997004</v>
      </c>
      <c r="H93" s="6">
        <f t="shared" si="10"/>
        <v>3.1349076312262047</v>
      </c>
      <c r="I93" s="6">
        <f t="shared" si="11"/>
        <v>9.2384853521741022</v>
      </c>
      <c r="J93" s="6">
        <f t="shared" si="12"/>
        <v>1.2436573129864241</v>
      </c>
      <c r="K93" s="6">
        <f t="shared" si="13"/>
        <v>0.2334788193651112</v>
      </c>
      <c r="L93" s="6">
        <f t="shared" si="14"/>
        <v>-10.498055568611376</v>
      </c>
    </row>
    <row r="94" spans="4:12" x14ac:dyDescent="0.3">
      <c r="D94" s="6">
        <f t="shared" si="15"/>
        <v>93</v>
      </c>
      <c r="E94" s="6">
        <f t="shared" si="16"/>
        <v>0.9200000000000006</v>
      </c>
      <c r="F94" s="6">
        <f t="shared" si="17"/>
        <v>3.0209404968769507</v>
      </c>
      <c r="G94" s="6">
        <f t="shared" si="9"/>
        <v>13.097943904740315</v>
      </c>
      <c r="H94" s="6">
        <f t="shared" si="10"/>
        <v>3.1325728430325537</v>
      </c>
      <c r="I94" s="6">
        <f t="shared" si="11"/>
        <v>9.1335047964879887</v>
      </c>
      <c r="J94" s="6">
        <f t="shared" si="12"/>
        <v>1.2403926304455195</v>
      </c>
      <c r="K94" s="6">
        <f t="shared" si="13"/>
        <v>0.23091083030249668</v>
      </c>
      <c r="L94" s="6">
        <f t="shared" si="14"/>
        <v>-10.483256547192433</v>
      </c>
    </row>
    <row r="95" spans="4:12" x14ac:dyDescent="0.3">
      <c r="D95" s="6">
        <f t="shared" si="15"/>
        <v>94</v>
      </c>
      <c r="E95" s="6">
        <f t="shared" si="16"/>
        <v>0.9300000000000006</v>
      </c>
      <c r="F95" s="6">
        <f t="shared" si="17"/>
        <v>3.0522777708487916</v>
      </c>
      <c r="G95" s="6">
        <f t="shared" si="9"/>
        <v>13.188754789877835</v>
      </c>
      <c r="H95" s="6">
        <f t="shared" si="10"/>
        <v>3.1302637347295286</v>
      </c>
      <c r="I95" s="6">
        <f t="shared" si="11"/>
        <v>9.0286722310160652</v>
      </c>
      <c r="J95" s="6">
        <f t="shared" si="12"/>
        <v>1.2370621121504426</v>
      </c>
      <c r="K95" s="6">
        <f t="shared" si="13"/>
        <v>0.22835433647308212</v>
      </c>
      <c r="L95" s="6">
        <f t="shared" si="14"/>
        <v>-10.468646245577375</v>
      </c>
    </row>
    <row r="96" spans="4:12" x14ac:dyDescent="0.3">
      <c r="D96" s="6">
        <f t="shared" si="15"/>
        <v>95</v>
      </c>
      <c r="E96" s="6">
        <f t="shared" si="16"/>
        <v>0.94000000000000061</v>
      </c>
      <c r="F96" s="6">
        <f t="shared" si="17"/>
        <v>3.0835918259129103</v>
      </c>
      <c r="G96" s="6">
        <f t="shared" si="9"/>
        <v>13.278518079875717</v>
      </c>
      <c r="H96" s="6">
        <f t="shared" si="10"/>
        <v>3.1279801913647978</v>
      </c>
      <c r="I96" s="6">
        <f t="shared" si="11"/>
        <v>8.923985768560291</v>
      </c>
      <c r="J96" s="6">
        <f t="shared" si="12"/>
        <v>1.2336638496313246</v>
      </c>
      <c r="K96" s="6">
        <f t="shared" si="13"/>
        <v>0.22580928766167785</v>
      </c>
      <c r="L96" s="6">
        <f t="shared" si="14"/>
        <v>-10.454223667101395</v>
      </c>
    </row>
    <row r="97" spans="4:12" x14ac:dyDescent="0.3">
      <c r="D97" s="6">
        <f t="shared" si="15"/>
        <v>96</v>
      </c>
      <c r="E97" s="6">
        <f t="shared" si="16"/>
        <v>0.95000000000000062</v>
      </c>
      <c r="F97" s="6">
        <f t="shared" si="17"/>
        <v>3.1148829182909412</v>
      </c>
      <c r="G97" s="6">
        <f t="shared" si="9"/>
        <v>13.367235226377964</v>
      </c>
      <c r="H97" s="6">
        <f t="shared" si="10"/>
        <v>3.1257220984881808</v>
      </c>
      <c r="I97" s="6">
        <f t="shared" si="11"/>
        <v>8.8194435318892772</v>
      </c>
      <c r="J97" s="6">
        <f t="shared" si="12"/>
        <v>1.2301958632508001</v>
      </c>
      <c r="K97" s="6">
        <f t="shared" si="13"/>
        <v>0.22327563745548004</v>
      </c>
      <c r="L97" s="6">
        <f t="shared" si="14"/>
        <v>-10.439987828264584</v>
      </c>
    </row>
    <row r="98" spans="4:12" x14ac:dyDescent="0.3">
      <c r="D98" s="6">
        <f t="shared" si="15"/>
        <v>97</v>
      </c>
      <c r="E98" s="6">
        <f t="shared" si="16"/>
        <v>0.96000000000000063</v>
      </c>
      <c r="F98" s="6">
        <f t="shared" si="17"/>
        <v>3.1461513030576955</v>
      </c>
      <c r="G98" s="6">
        <f t="shared" si="9"/>
        <v>13.454907662305445</v>
      </c>
      <c r="H98" s="6">
        <f t="shared" si="10"/>
        <v>3.1234893421136261</v>
      </c>
      <c r="I98" s="6">
        <f t="shared" si="11"/>
        <v>8.7150436536066316</v>
      </c>
      <c r="J98" s="6">
        <f t="shared" si="12"/>
        <v>1.2266560990405524</v>
      </c>
      <c r="K98" s="6">
        <f t="shared" si="13"/>
        <v>0.22075334336763949</v>
      </c>
      <c r="L98" s="6">
        <f t="shared" si="14"/>
        <v>-10.425937758515524</v>
      </c>
    </row>
    <row r="99" spans="4:12" x14ac:dyDescent="0.3">
      <c r="D99" s="6">
        <f t="shared" si="15"/>
        <v>98</v>
      </c>
      <c r="E99" s="6">
        <f t="shared" si="16"/>
        <v>0.97000000000000064</v>
      </c>
      <c r="F99" s="6">
        <f t="shared" si="17"/>
        <v>3.1773972341459999</v>
      </c>
      <c r="G99" s="6">
        <f t="shared" si="9"/>
        <v>13.541536801953587</v>
      </c>
      <c r="H99" s="6">
        <f t="shared" si="10"/>
        <v>3.1212818086799499</v>
      </c>
      <c r="I99" s="6">
        <f t="shared" si="11"/>
        <v>8.6107842760214766</v>
      </c>
      <c r="J99" s="6">
        <f t="shared" si="12"/>
        <v>1.2230424253801107</v>
      </c>
      <c r="K99" s="6">
        <f t="shared" si="13"/>
        <v>0.21824236696872984</v>
      </c>
      <c r="L99" s="6">
        <f t="shared" si="14"/>
        <v>-10.412072500031908</v>
      </c>
    </row>
    <row r="100" spans="4:12" x14ac:dyDescent="0.3">
      <c r="D100" s="6">
        <f t="shared" si="15"/>
        <v>99</v>
      </c>
      <c r="E100" s="6">
        <f t="shared" si="16"/>
        <v>0.98000000000000065</v>
      </c>
      <c r="F100" s="6">
        <f t="shared" si="17"/>
        <v>3.2086209643511481</v>
      </c>
      <c r="G100" s="6">
        <f t="shared" si="9"/>
        <v>13.6271240410888</v>
      </c>
      <c r="H100" s="6">
        <f t="shared" si="10"/>
        <v>3.1190993850102626</v>
      </c>
      <c r="I100" s="6">
        <f t="shared" si="11"/>
        <v>8.5066635510211572</v>
      </c>
      <c r="J100" s="6">
        <f t="shared" si="12"/>
        <v>1.2193526295096797</v>
      </c>
      <c r="K100" s="6">
        <f t="shared" si="13"/>
        <v>0.21574267402658942</v>
      </c>
      <c r="L100" s="6">
        <f t="shared" si="14"/>
        <v>-10.398391107497778</v>
      </c>
    </row>
    <row r="101" spans="4:12" x14ac:dyDescent="0.3">
      <c r="D101" s="6">
        <f t="shared" si="15"/>
        <v>100</v>
      </c>
      <c r="E101" s="6">
        <f t="shared" si="16"/>
        <v>0.99000000000000066</v>
      </c>
      <c r="F101" s="6">
        <f t="shared" si="17"/>
        <v>3.2398227453349522</v>
      </c>
      <c r="G101" s="6">
        <f t="shared" si="9"/>
        <v>13.711670757043636</v>
      </c>
      <c r="H101" s="6">
        <f t="shared" si="10"/>
        <v>3.1169419582699969</v>
      </c>
      <c r="I101" s="6">
        <f t="shared" si="11"/>
        <v>8.4026796399461787</v>
      </c>
      <c r="J101" s="6">
        <f t="shared" si="12"/>
        <v>1.215584413868378</v>
      </c>
      <c r="K101" s="6">
        <f t="shared" si="13"/>
        <v>0.21325423465505669</v>
      </c>
      <c r="L101" s="6">
        <f t="shared" si="14"/>
        <v>-10.384892647876869</v>
      </c>
    </row>
    <row r="102" spans="4:12" x14ac:dyDescent="0.3">
      <c r="D102" s="6">
        <f t="shared" si="15"/>
        <v>101</v>
      </c>
      <c r="E102" s="6">
        <f t="shared" si="16"/>
        <v>1.0000000000000007</v>
      </c>
      <c r="F102" s="6">
        <f t="shared" si="17"/>
        <v>3.2710028276293848</v>
      </c>
      <c r="G102" s="6">
        <f t="shared" si="9"/>
        <v>13.795178308810705</v>
      </c>
      <c r="H102" s="6">
        <f t="shared" si="10"/>
        <v>3.1148094159234465</v>
      </c>
      <c r="I102" s="6">
        <f t="shared" si="11"/>
        <v>8.2988307134674102</v>
      </c>
      <c r="J102" s="6">
        <f t="shared" si="12"/>
        <v>1.2117353922488729</v>
      </c>
      <c r="K102" s="6">
        <f t="shared" si="13"/>
        <v>0.21077702347214175</v>
      </c>
      <c r="L102" s="6">
        <f t="shared" si="14"/>
        <v>-10.371576200181503</v>
      </c>
    </row>
    <row r="103" spans="4:12" x14ac:dyDescent="0.3">
      <c r="D103" s="6">
        <f t="shared" si="15"/>
        <v>102</v>
      </c>
      <c r="E103" s="6">
        <f t="shared" si="16"/>
        <v>1.0100000000000007</v>
      </c>
      <c r="F103" s="6">
        <f t="shared" si="17"/>
        <v>3.3021614606397929</v>
      </c>
      <c r="G103" s="6">
        <f t="shared" si="9"/>
        <v>13.877648037135369</v>
      </c>
      <c r="H103" s="6">
        <f t="shared" si="10"/>
        <v>3.1127016456887251</v>
      </c>
      <c r="I103" s="6">
        <f t="shared" si="11"/>
        <v>8.1951149514655945</v>
      </c>
      <c r="J103" s="6">
        <f t="shared" si="12"/>
        <v>1.2078030857589894</v>
      </c>
      <c r="K103" s="6">
        <f t="shared" si="13"/>
        <v>0.20831101976822161</v>
      </c>
      <c r="L103" s="6">
        <f t="shared" si="14"/>
        <v>-10.358440855236505</v>
      </c>
    </row>
    <row r="104" spans="4:12" x14ac:dyDescent="0.3">
      <c r="D104" s="6">
        <f t="shared" si="15"/>
        <v>103</v>
      </c>
      <c r="E104" s="6">
        <f t="shared" si="16"/>
        <v>1.0200000000000007</v>
      </c>
      <c r="F104" s="6">
        <f t="shared" si="17"/>
        <v>3.3332988926476683</v>
      </c>
      <c r="G104" s="6">
        <f t="shared" si="9"/>
        <v>13.959081264607264</v>
      </c>
      <c r="H104" s="6">
        <f t="shared" si="10"/>
        <v>3.1106185354910427</v>
      </c>
      <c r="I104" s="6">
        <f t="shared" si="11"/>
        <v>8.0915305429132296</v>
      </c>
      <c r="J104" s="6">
        <f t="shared" si="12"/>
        <v>1.2037849185804588</v>
      </c>
      <c r="K104" s="6">
        <f t="shared" si="13"/>
        <v>0.20585620768488755</v>
      </c>
      <c r="L104" s="6">
        <f t="shared" si="14"/>
        <v>-10.345485715437496</v>
      </c>
    </row>
    <row r="105" spans="4:12" x14ac:dyDescent="0.3">
      <c r="D105" s="6">
        <f t="shared" si="15"/>
        <v>104</v>
      </c>
      <c r="E105" s="6">
        <f t="shared" si="16"/>
        <v>1.0300000000000007</v>
      </c>
      <c r="F105" s="6">
        <f t="shared" si="17"/>
        <v>3.3644153708129632</v>
      </c>
      <c r="G105" s="6">
        <f t="shared" si="9"/>
        <v>14.039479295750624</v>
      </c>
      <c r="H105" s="6">
        <f t="shared" si="10"/>
        <v>3.1085599734141938</v>
      </c>
      <c r="I105" s="6">
        <f t="shared" si="11"/>
        <v>7.9880756857588544</v>
      </c>
      <c r="J105" s="6">
        <f t="shared" si="12"/>
        <v>1.1996782135145712</v>
      </c>
      <c r="K105" s="6">
        <f t="shared" si="13"/>
        <v>0.2034125764051074</v>
      </c>
      <c r="L105" s="6">
        <f t="shared" si="14"/>
        <v>-10.332709894502878</v>
      </c>
    </row>
    <row r="106" spans="4:12" x14ac:dyDescent="0.3">
      <c r="D106" s="6">
        <f t="shared" si="15"/>
        <v>105</v>
      </c>
      <c r="E106" s="6">
        <f t="shared" si="16"/>
        <v>1.0400000000000007</v>
      </c>
      <c r="F106" s="6">
        <f t="shared" si="17"/>
        <v>3.3955111411759256</v>
      </c>
      <c r="G106" s="6">
        <f t="shared" si="9"/>
        <v>14.118843417113489</v>
      </c>
      <c r="H106" s="6">
        <f t="shared" si="10"/>
        <v>3.1065258476501425</v>
      </c>
      <c r="I106" s="6">
        <f t="shared" si="11"/>
        <v>7.8847485868138261</v>
      </c>
      <c r="J106" s="6">
        <f t="shared" si="12"/>
        <v>1.1954801873040803</v>
      </c>
      <c r="K106" s="6">
        <f t="shared" si="13"/>
        <v>0.20098012035542401</v>
      </c>
      <c r="L106" s="6">
        <f t="shared" si="14"/>
        <v>-10.320112517218808</v>
      </c>
    </row>
    <row r="107" spans="4:12" x14ac:dyDescent="0.3">
      <c r="D107" s="6">
        <f t="shared" si="15"/>
        <v>106</v>
      </c>
      <c r="E107" s="6">
        <f t="shared" si="16"/>
        <v>1.0500000000000007</v>
      </c>
      <c r="F107" s="6">
        <f t="shared" si="17"/>
        <v>3.426586448658445</v>
      </c>
      <c r="G107" s="6">
        <f t="shared" si="9"/>
        <v>14.197174897355765</v>
      </c>
      <c r="H107" s="6">
        <f t="shared" si="10"/>
        <v>3.1045160464465882</v>
      </c>
      <c r="I107" s="6">
        <f t="shared" si="11"/>
        <v>7.7815474616416376</v>
      </c>
      <c r="J107" s="6">
        <f t="shared" si="12"/>
        <v>1.1911879457203207</v>
      </c>
      <c r="K107" s="6">
        <f t="shared" si="13"/>
        <v>0.19855883942094751</v>
      </c>
      <c r="L107" s="6">
        <f t="shared" si="14"/>
        <v>-10.307692719176341</v>
      </c>
    </row>
    <row r="108" spans="4:12" x14ac:dyDescent="0.3">
      <c r="D108" s="6">
        <f t="shared" si="15"/>
        <v>107</v>
      </c>
      <c r="E108" s="6">
        <f t="shared" si="16"/>
        <v>1.0600000000000007</v>
      </c>
      <c r="F108" s="6">
        <f t="shared" si="17"/>
        <v>3.4576415370648821</v>
      </c>
      <c r="G108" s="6">
        <f t="shared" si="9"/>
        <v>14.274474987336223</v>
      </c>
      <c r="H108" s="6">
        <f t="shared" si="10"/>
        <v>3.1025304580523789</v>
      </c>
      <c r="I108" s="6">
        <f t="shared" si="11"/>
        <v>7.6784705344498745</v>
      </c>
      <c r="J108" s="6">
        <f t="shared" si="12"/>
        <v>1.1867984784041075</v>
      </c>
      <c r="K108" s="6">
        <f t="shared" si="13"/>
        <v>0.196148739173961</v>
      </c>
      <c r="L108" s="6">
        <f t="shared" si="14"/>
        <v>-10.295449646499918</v>
      </c>
    </row>
    <row r="109" spans="4:12" x14ac:dyDescent="0.3">
      <c r="D109" s="6">
        <f t="shared" si="15"/>
        <v>108</v>
      </c>
      <c r="E109" s="6">
        <f t="shared" si="16"/>
        <v>1.0700000000000007</v>
      </c>
      <c r="F109" s="6">
        <f t="shared" si="17"/>
        <v>3.4886766490823646</v>
      </c>
      <c r="G109" s="6">
        <f t="shared" si="9"/>
        <v>14.350744920198398</v>
      </c>
      <c r="H109" s="6">
        <f t="shared" si="10"/>
        <v>3.1005689706606394</v>
      </c>
      <c r="I109" s="6">
        <f t="shared" si="11"/>
        <v>7.5755160379848752</v>
      </c>
      <c r="J109" s="6">
        <f t="shared" si="12"/>
        <v>1.1823086534486336</v>
      </c>
      <c r="K109" s="6">
        <f t="shared" si="13"/>
        <v>0.19374983111700833</v>
      </c>
      <c r="L109" s="6">
        <f t="shared" si="14"/>
        <v>-10.283382455566219</v>
      </c>
    </row>
    <row r="110" spans="4:12" x14ac:dyDescent="0.3">
      <c r="D110" s="6">
        <f t="shared" si="15"/>
        <v>109</v>
      </c>
      <c r="E110" s="6">
        <f t="shared" si="16"/>
        <v>1.0800000000000007</v>
      </c>
      <c r="F110" s="6">
        <f t="shared" si="17"/>
        <v>3.5196920262805271</v>
      </c>
      <c r="G110" s="6">
        <f t="shared" si="9"/>
        <v>14.425985911455468</v>
      </c>
      <c r="H110" s="6">
        <f t="shared" si="10"/>
        <v>3.0986314723494695</v>
      </c>
      <c r="I110" s="6">
        <f t="shared" si="11"/>
        <v>7.4726822134292128</v>
      </c>
      <c r="J110" s="6">
        <f t="shared" si="12"/>
        <v>1.1777152117122425</v>
      </c>
      <c r="K110" s="6">
        <f t="shared" si="13"/>
        <v>0.19136213294139715</v>
      </c>
      <c r="L110" s="6">
        <f t="shared" si="14"/>
        <v>-10.271490312712405</v>
      </c>
    </row>
    <row r="111" spans="4:12" x14ac:dyDescent="0.3">
      <c r="D111" s="6">
        <f t="shared" si="15"/>
        <v>110</v>
      </c>
      <c r="E111" s="6">
        <f t="shared" si="16"/>
        <v>1.0900000000000007</v>
      </c>
      <c r="F111" s="6">
        <f t="shared" si="17"/>
        <v>3.5506879091106689</v>
      </c>
      <c r="G111" s="6">
        <f t="shared" si="9"/>
        <v>14.500199159074125</v>
      </c>
      <c r="H111" s="6">
        <f t="shared" si="10"/>
        <v>3.0967178510200557</v>
      </c>
      <c r="I111" s="6">
        <f t="shared" si="11"/>
        <v>7.3699673103020888</v>
      </c>
      <c r="J111" s="6">
        <f t="shared" si="12"/>
        <v>1.1730147608486725</v>
      </c>
      <c r="K111" s="6">
        <f t="shared" si="13"/>
        <v>0.18898566880210682</v>
      </c>
      <c r="L111" s="6">
        <f t="shared" si="14"/>
        <v>-10.2597723939326</v>
      </c>
    </row>
    <row r="112" spans="4:12" x14ac:dyDescent="0.3">
      <c r="D112" s="6">
        <f t="shared" si="15"/>
        <v>111</v>
      </c>
      <c r="E112" s="6">
        <f t="shared" si="16"/>
        <v>1.1000000000000008</v>
      </c>
      <c r="F112" s="6">
        <f t="shared" si="17"/>
        <v>3.5816645369043094</v>
      </c>
      <c r="G112" s="6">
        <f t="shared" si="9"/>
        <v>14.57338584355745</v>
      </c>
      <c r="H112" s="6">
        <f t="shared" si="10"/>
        <v>3.0948279943320345</v>
      </c>
      <c r="I112" s="6">
        <f t="shared" si="11"/>
        <v>7.2673695863627632</v>
      </c>
      <c r="J112" s="6">
        <f t="shared" si="12"/>
        <v>1.1682037690421208</v>
      </c>
      <c r="K112" s="6">
        <f t="shared" si="13"/>
        <v>0.18662046961016709</v>
      </c>
      <c r="L112" s="6">
        <f t="shared" si="14"/>
        <v>-10.248227884561445</v>
      </c>
    </row>
    <row r="113" spans="4:12" x14ac:dyDescent="0.3">
      <c r="D113" s="6">
        <f t="shared" si="15"/>
        <v>112</v>
      </c>
      <c r="E113" s="6">
        <f t="shared" si="16"/>
        <v>1.1100000000000008</v>
      </c>
      <c r="F113" s="6">
        <f t="shared" si="17"/>
        <v>3.6126221478711105</v>
      </c>
      <c r="G113" s="6">
        <f t="shared" si="9"/>
        <v>14.64554712802685</v>
      </c>
      <c r="H113" s="6">
        <f t="shared" si="10"/>
        <v>3.0929617896359329</v>
      </c>
      <c r="I113" s="6">
        <f t="shared" si="11"/>
        <v>7.1648873075171489</v>
      </c>
      <c r="J113" s="6">
        <f t="shared" si="12"/>
        <v>1.1632785584343137</v>
      </c>
      <c r="K113" s="6">
        <f t="shared" si="13"/>
        <v>0.1842665733436358</v>
      </c>
      <c r="L113" s="6">
        <f t="shared" si="14"/>
        <v>-10.236855978943375</v>
      </c>
    </row>
    <row r="114" spans="4:12" x14ac:dyDescent="0.3">
      <c r="D114" s="6">
        <f t="shared" si="15"/>
        <v>113</v>
      </c>
      <c r="E114" s="6">
        <f t="shared" si="16"/>
        <v>1.1200000000000008</v>
      </c>
      <c r="F114" s="6">
        <f t="shared" si="17"/>
        <v>3.643560979096137</v>
      </c>
      <c r="G114" s="6">
        <f t="shared" si="9"/>
        <v>14.716684158303075</v>
      </c>
      <c r="H114" s="6">
        <f t="shared" si="10"/>
        <v>3.0911191239024967</v>
      </c>
      <c r="I114" s="6">
        <f t="shared" si="11"/>
        <v>7.0625187477277152</v>
      </c>
      <c r="J114" s="6">
        <f t="shared" si="12"/>
        <v>1.1582352982306836</v>
      </c>
      <c r="K114" s="6">
        <f t="shared" si="13"/>
        <v>0.18192402537838481</v>
      </c>
      <c r="L114" s="6">
        <f t="shared" si="14"/>
        <v>-10.225655880086187</v>
      </c>
    </row>
    <row r="115" spans="4:12" x14ac:dyDescent="0.3">
      <c r="D115" s="6">
        <f t="shared" si="15"/>
        <v>114</v>
      </c>
      <c r="E115" s="6">
        <f t="shared" si="16"/>
        <v>1.1300000000000008</v>
      </c>
      <c r="F115" s="6">
        <f t="shared" si="17"/>
        <v>3.6744812665364308</v>
      </c>
      <c r="G115" s="6">
        <f t="shared" si="9"/>
        <v>14.786798062986348</v>
      </c>
      <c r="H115" s="6">
        <f t="shared" si="10"/>
        <v>3.0892998836487129</v>
      </c>
      <c r="I115" s="6">
        <f t="shared" si="11"/>
        <v>6.960262188926853</v>
      </c>
      <c r="J115" s="6">
        <f t="shared" si="12"/>
        <v>1.1530699974727672</v>
      </c>
      <c r="K115" s="6">
        <f t="shared" si="13"/>
        <v>0.17959287883998146</v>
      </c>
      <c r="L115" s="6">
        <f t="shared" si="14"/>
        <v>-10.214626799297347</v>
      </c>
    </row>
    <row r="116" spans="4:12" x14ac:dyDescent="0.3">
      <c r="D116" s="6">
        <f t="shared" si="15"/>
        <v>115</v>
      </c>
      <c r="E116" s="6">
        <f t="shared" si="16"/>
        <v>1.1400000000000008</v>
      </c>
      <c r="F116" s="6">
        <f t="shared" si="17"/>
        <v>3.70538324501686</v>
      </c>
      <c r="G116" s="6">
        <f t="shared" si="9"/>
        <v>14.855889953535652</v>
      </c>
      <c r="H116" s="6">
        <f t="shared" si="10"/>
        <v>3.0875039548603129</v>
      </c>
      <c r="I116" s="6">
        <f t="shared" si="11"/>
        <v>6.8581159209338791</v>
      </c>
      <c r="J116" s="6">
        <f t="shared" si="12"/>
        <v>1.1477784974640954</v>
      </c>
      <c r="K116" s="6">
        <f t="shared" si="13"/>
        <v>0.17727319497803817</v>
      </c>
      <c r="L116" s="6">
        <f t="shared" si="14"/>
        <v>-10.203767955801275</v>
      </c>
    </row>
    <row r="117" spans="4:12" x14ac:dyDescent="0.3">
      <c r="D117" s="6">
        <f t="shared" si="15"/>
        <v>116</v>
      </c>
      <c r="E117" s="6">
        <f t="shared" si="16"/>
        <v>1.1500000000000008</v>
      </c>
      <c r="F117" s="6">
        <f t="shared" si="17"/>
        <v>3.7362671482252119</v>
      </c>
      <c r="G117" s="6">
        <f t="shared" si="9"/>
        <v>14.923960924347201</v>
      </c>
      <c r="H117" s="6">
        <f t="shared" si="10"/>
        <v>3.0857312229105327</v>
      </c>
      <c r="I117" s="6">
        <f t="shared" si="11"/>
        <v>6.7560782413758664</v>
      </c>
      <c r="J117" s="6">
        <f t="shared" si="12"/>
        <v>1.1423564638371486</v>
      </c>
      <c r="K117" s="6">
        <f t="shared" si="13"/>
        <v>0.17496504356449116</v>
      </c>
      <c r="L117" s="6">
        <f t="shared" si="14"/>
        <v>-10.193078576335783</v>
      </c>
    </row>
    <row r="118" spans="4:12" x14ac:dyDescent="0.3">
      <c r="D118" s="6">
        <f t="shared" si="15"/>
        <v>117</v>
      </c>
      <c r="E118" s="6">
        <f t="shared" si="16"/>
        <v>1.1600000000000008</v>
      </c>
      <c r="F118" s="6">
        <f t="shared" si="17"/>
        <v>3.7671332087064955</v>
      </c>
      <c r="G118" s="6">
        <f t="shared" si="9"/>
        <v>14.991012052832144</v>
      </c>
      <c r="H118" s="6">
        <f t="shared" si="10"/>
        <v>3.0839815724748876</v>
      </c>
      <c r="I118" s="6">
        <f t="shared" si="11"/>
        <v>6.6541474556125086</v>
      </c>
      <c r="J118" s="6">
        <f t="shared" si="12"/>
        <v>1.1367993782494474</v>
      </c>
      <c r="K118" s="6">
        <f t="shared" si="13"/>
        <v>0.17266850331736286</v>
      </c>
      <c r="L118" s="6">
        <f t="shared" si="14"/>
        <v>-10.182557894725555</v>
      </c>
    </row>
    <row r="119" spans="4:12" x14ac:dyDescent="0.3">
      <c r="D119" s="6">
        <f t="shared" si="15"/>
        <v>118</v>
      </c>
      <c r="E119" s="6">
        <f t="shared" si="16"/>
        <v>1.1700000000000008</v>
      </c>
      <c r="F119" s="6">
        <f t="shared" si="17"/>
        <v>3.7979816578564103</v>
      </c>
      <c r="G119" s="6">
        <f t="shared" si="9"/>
        <v>15.057044399493533</v>
      </c>
      <c r="H119" s="6">
        <f t="shared" si="10"/>
        <v>3.0822548874417142</v>
      </c>
      <c r="I119" s="6">
        <f t="shared" si="11"/>
        <v>6.5523218766652533</v>
      </c>
      <c r="J119" s="6">
        <f t="shared" si="12"/>
        <v>1.1311025296975783</v>
      </c>
      <c r="K119" s="6">
        <f t="shared" si="13"/>
        <v>0.17038366235166116</v>
      </c>
      <c r="L119" s="6">
        <f t="shared" si="14"/>
        <v>-10.172205151430472</v>
      </c>
    </row>
    <row r="120" spans="4:12" x14ac:dyDescent="0.3">
      <c r="D120" s="6">
        <f t="shared" si="15"/>
        <v>119</v>
      </c>
      <c r="E120" s="6">
        <f t="shared" si="16"/>
        <v>1.1800000000000008</v>
      </c>
      <c r="F120" s="6">
        <f t="shared" si="17"/>
        <v>3.8288127259139451</v>
      </c>
      <c r="G120" s="6">
        <f t="shared" si="9"/>
        <v>15.122059008002614</v>
      </c>
      <c r="H120" s="6">
        <f t="shared" si="10"/>
        <v>3.0805510508181975</v>
      </c>
      <c r="I120" s="6">
        <f t="shared" si="11"/>
        <v>6.4505998251509489</v>
      </c>
      <c r="J120" s="6">
        <f t="shared" si="12"/>
        <v>1.1252610054389498</v>
      </c>
      <c r="K120" s="6">
        <f t="shared" si="13"/>
        <v>0.16811061865917137</v>
      </c>
      <c r="L120" s="6">
        <f t="shared" si="14"/>
        <v>-10.162019593066264</v>
      </c>
    </row>
    <row r="121" spans="4:12" x14ac:dyDescent="0.3">
      <c r="D121" s="6">
        <f t="shared" si="15"/>
        <v>120</v>
      </c>
      <c r="E121" s="6">
        <f t="shared" si="16"/>
        <v>1.1900000000000008</v>
      </c>
      <c r="F121" s="6">
        <f t="shared" si="17"/>
        <v>3.85962664195306</v>
      </c>
      <c r="G121" s="6">
        <f t="shared" si="9"/>
        <v>15.186056905274471</v>
      </c>
      <c r="H121" s="6">
        <f t="shared" si="10"/>
        <v>3.0788699446316059</v>
      </c>
      <c r="I121" s="6">
        <f t="shared" si="11"/>
        <v>6.3489796292202865</v>
      </c>
      <c r="J121" s="6">
        <f t="shared" si="12"/>
        <v>1.1192696815124068</v>
      </c>
      <c r="K121" s="6">
        <f t="shared" si="13"/>
        <v>0.16584948061900201</v>
      </c>
      <c r="L121" s="6">
        <f t="shared" si="14"/>
        <v>-10.152000471894826</v>
      </c>
    </row>
    <row r="122" spans="4:12" x14ac:dyDescent="0.3">
      <c r="D122" s="6">
        <f t="shared" si="15"/>
        <v>121</v>
      </c>
      <c r="E122" s="6">
        <f t="shared" si="16"/>
        <v>1.2000000000000008</v>
      </c>
      <c r="F122" s="6">
        <f t="shared" si="17"/>
        <v>3.8904236338734073</v>
      </c>
      <c r="G122" s="6">
        <f t="shared" si="9"/>
        <v>15.24903910154308</v>
      </c>
      <c r="H122" s="6">
        <f t="shared" si="10"/>
        <v>3.0772114498254157</v>
      </c>
      <c r="I122" s="6">
        <f t="shared" si="11"/>
        <v>6.2474596245013378</v>
      </c>
      <c r="J122" s="6">
        <f t="shared" si="12"/>
        <v>1.1131232128505433</v>
      </c>
      <c r="K122" s="6">
        <f t="shared" si="13"/>
        <v>0.16360036754085674</v>
      </c>
      <c r="L122" s="6">
        <f t="shared" si="14"/>
        <v>-10.142147045281231</v>
      </c>
    </row>
    <row r="123" spans="4:12" x14ac:dyDescent="0.3">
      <c r="D123" s="6">
        <f t="shared" si="15"/>
        <v>122</v>
      </c>
      <c r="E123" s="6">
        <f t="shared" si="16"/>
        <v>1.2100000000000009</v>
      </c>
      <c r="F123" s="6">
        <f t="shared" si="17"/>
        <v>3.9212039283900384</v>
      </c>
      <c r="G123" s="6">
        <f t="shared" si="9"/>
        <v>15.311006590435829</v>
      </c>
      <c r="H123" s="6">
        <f t="shared" si="10"/>
        <v>3.0755754461500073</v>
      </c>
      <c r="I123" s="6">
        <f t="shared" si="11"/>
        <v>6.1460381540485258</v>
      </c>
      <c r="J123" s="6">
        <f t="shared" si="12"/>
        <v>1.1068160229787334</v>
      </c>
      <c r="K123" s="6">
        <f t="shared" si="13"/>
        <v>0.16136341024311715</v>
      </c>
      <c r="L123" s="6">
        <f t="shared" si="14"/>
        <v>-10.132458575114146</v>
      </c>
    </row>
    <row r="124" spans="4:12" x14ac:dyDescent="0.3">
      <c r="D124" s="6">
        <f t="shared" si="15"/>
        <v>123</v>
      </c>
      <c r="E124" s="6">
        <f t="shared" si="16"/>
        <v>1.2200000000000009</v>
      </c>
      <c r="F124" s="6">
        <f t="shared" si="17"/>
        <v>3.9519677510220506</v>
      </c>
      <c r="G124" s="6">
        <f t="shared" si="9"/>
        <v>15.371960349047558</v>
      </c>
      <c r="H124" s="6">
        <f t="shared" si="10"/>
        <v>3.073961812047576</v>
      </c>
      <c r="I124" s="6">
        <f t="shared" si="11"/>
        <v>6.044713568297384</v>
      </c>
      <c r="J124" s="6">
        <f t="shared" si="12"/>
        <v>1.1003422932986122</v>
      </c>
      <c r="K124" s="6">
        <f t="shared" si="13"/>
        <v>0.15913875166793792</v>
      </c>
      <c r="L124" s="6">
        <f t="shared" si="14"/>
        <v>-10.122934327186172</v>
      </c>
    </row>
    <row r="125" spans="4:12" x14ac:dyDescent="0.3">
      <c r="D125" s="6">
        <f t="shared" si="15"/>
        <v>124</v>
      </c>
      <c r="E125" s="6">
        <f t="shared" si="16"/>
        <v>1.2300000000000009</v>
      </c>
      <c r="F125" s="6">
        <f t="shared" si="17"/>
        <v>3.9827153260801098</v>
      </c>
      <c r="G125" s="6">
        <f t="shared" si="9"/>
        <v>15.431901338014173</v>
      </c>
      <c r="H125" s="6">
        <f t="shared" si="10"/>
        <v>3.0723704245308965</v>
      </c>
      <c r="I125" s="6">
        <f t="shared" si="11"/>
        <v>5.9434842250255224</v>
      </c>
      <c r="J125" s="6">
        <f t="shared" si="12"/>
        <v>1.0936959519571028</v>
      </c>
      <c r="K125" s="6">
        <f t="shared" si="13"/>
        <v>0.15692654753567015</v>
      </c>
      <c r="L125" s="6">
        <f t="shared" si="14"/>
        <v>-10.113573570530116</v>
      </c>
    </row>
    <row r="126" spans="4:12" x14ac:dyDescent="0.3">
      <c r="D126" s="6">
        <f t="shared" si="15"/>
        <v>125</v>
      </c>
      <c r="E126" s="6">
        <f t="shared" si="16"/>
        <v>1.2400000000000009</v>
      </c>
      <c r="F126" s="6">
        <f t="shared" si="17"/>
        <v>4.0134468766527958</v>
      </c>
      <c r="G126" s="6">
        <f t="shared" si="9"/>
        <v>15.490830501585901</v>
      </c>
      <c r="H126" s="6">
        <f t="shared" si="10"/>
        <v>3.0708011590555397</v>
      </c>
      <c r="I126" s="6">
        <f t="shared" si="11"/>
        <v>5.8423484893202211</v>
      </c>
      <c r="J126" s="6">
        <f t="shared" si="12"/>
        <v>1.086870662306175</v>
      </c>
      <c r="K126" s="6">
        <f t="shared" si="13"/>
        <v>0.15472696704104821</v>
      </c>
      <c r="L126" s="6">
        <f t="shared" si="14"/>
        <v>-10.104375576706957</v>
      </c>
    </row>
    <row r="127" spans="4:12" x14ac:dyDescent="0.3">
      <c r="D127" s="6">
        <f t="shared" si="15"/>
        <v>126</v>
      </c>
      <c r="E127" s="6">
        <f t="shared" si="16"/>
        <v>1.2500000000000009</v>
      </c>
      <c r="F127" s="6">
        <f t="shared" si="17"/>
        <v>4.0441626245917037</v>
      </c>
      <c r="G127" s="6">
        <f t="shared" si="9"/>
        <v>15.548748767700268</v>
      </c>
      <c r="H127" s="6">
        <f t="shared" si="10"/>
        <v>3.0692538893851293</v>
      </c>
      <c r="I127" s="6">
        <f t="shared" si="11"/>
        <v>5.741304733553152</v>
      </c>
      <c r="J127" s="6">
        <f t="shared" si="12"/>
        <v>1.0798598109635114</v>
      </c>
      <c r="K127" s="6">
        <f t="shared" si="13"/>
        <v>0.15254019359368839</v>
      </c>
      <c r="L127" s="6">
        <f t="shared" si="14"/>
        <v>-10.095339619040772</v>
      </c>
    </row>
    <row r="128" spans="4:12" x14ac:dyDescent="0.3">
      <c r="D128" s="6">
        <f t="shared" si="15"/>
        <v>127</v>
      </c>
      <c r="E128" s="6">
        <f t="shared" si="16"/>
        <v>1.2600000000000009</v>
      </c>
      <c r="F128" s="6">
        <f t="shared" si="17"/>
        <v>4.074862790495235</v>
      </c>
      <c r="G128" s="6">
        <f t="shared" si="9"/>
        <v>15.605657048054846</v>
      </c>
      <c r="H128" s="6">
        <f t="shared" si="10"/>
        <v>3.0677284874491924</v>
      </c>
      <c r="I128" s="6">
        <f t="shared" si="11"/>
        <v>5.6403513373627439</v>
      </c>
      <c r="J128" s="6">
        <f t="shared" si="12"/>
        <v>1.0726564954902384</v>
      </c>
      <c r="K128" s="6">
        <f t="shared" si="13"/>
        <v>0.15036642560555893</v>
      </c>
      <c r="L128" s="6">
        <f t="shared" si="14"/>
        <v>-10.086464971795461</v>
      </c>
    </row>
    <row r="129" spans="4:12" x14ac:dyDescent="0.3">
      <c r="D129" s="6">
        <f t="shared" si="15"/>
        <v>128</v>
      </c>
      <c r="E129" s="6">
        <f t="shared" si="16"/>
        <v>1.2700000000000009</v>
      </c>
      <c r="F129" s="6">
        <f t="shared" si="17"/>
        <v>4.1055475936910071</v>
      </c>
      <c r="G129" s="6">
        <f t="shared" si="9"/>
        <v>15.661556238179884</v>
      </c>
      <c r="H129" s="6">
        <f t="shared" si="10"/>
        <v>3.0662248231931368</v>
      </c>
      <c r="I129" s="6">
        <f t="shared" si="11"/>
        <v>5.5394866876447892</v>
      </c>
      <c r="J129" s="6">
        <f t="shared" si="12"/>
        <v>1.0652535117090727</v>
      </c>
      <c r="K129" s="6">
        <f t="shared" si="13"/>
        <v>0.14820587732818666</v>
      </c>
      <c r="L129" s="6">
        <f t="shared" si="14"/>
        <v>-10.077750909287612</v>
      </c>
    </row>
    <row r="130" spans="4:12" x14ac:dyDescent="0.3">
      <c r="D130" s="6">
        <f t="shared" si="15"/>
        <v>129</v>
      </c>
      <c r="E130" s="6">
        <f t="shared" si="16"/>
        <v>1.2800000000000009</v>
      </c>
      <c r="F130" s="6">
        <f t="shared" si="17"/>
        <v>4.136217252216805</v>
      </c>
      <c r="G130" s="6">
        <f t="shared" si="9"/>
        <v>15.716447217510867</v>
      </c>
      <c r="H130" s="6">
        <f t="shared" si="10"/>
        <v>3.0647427644198548</v>
      </c>
      <c r="I130" s="6">
        <f t="shared" si="11"/>
        <v>5.438709178551913</v>
      </c>
      <c r="J130" s="6">
        <f t="shared" si="12"/>
        <v>1.0576433406947741</v>
      </c>
      <c r="K130" s="6">
        <f t="shared" si="13"/>
        <v>0.14605877974245876</v>
      </c>
      <c r="L130" s="6">
        <f t="shared" si="14"/>
        <v>-10.069196704929256</v>
      </c>
    </row>
    <row r="131" spans="4:12" x14ac:dyDescent="0.3">
      <c r="D131" s="6">
        <f t="shared" si="15"/>
        <v>130</v>
      </c>
      <c r="E131" s="6">
        <f t="shared" si="16"/>
        <v>1.2900000000000009</v>
      </c>
      <c r="F131" s="6">
        <f t="shared" si="17"/>
        <v>4.1668719827999903</v>
      </c>
      <c r="G131" s="6">
        <f t="shared" ref="G131:G194" si="18">G130+I130*$B$2+0.5*L130*$B$2^2</f>
        <v>15.770330849461141</v>
      </c>
      <c r="H131" s="6">
        <f t="shared" ref="H131:H194" si="19">H130-K130*$B$2</f>
        <v>3.0632821766224301</v>
      </c>
      <c r="I131" s="6">
        <f t="shared" ref="I131:I194" si="20">I130+L130*$B$2</f>
        <v>5.3380172115026205</v>
      </c>
      <c r="J131" s="6">
        <f t="shared" ref="J131:J194" si="21">ATAN(I131/H131)</f>
        <v>1.0498181354789564</v>
      </c>
      <c r="K131" s="6">
        <f t="shared" ref="K131:K194" si="22">$B$11*(I131^2+H131^2)*COS(J131)</f>
        <v>0.14392538150396042</v>
      </c>
      <c r="L131" s="6">
        <f t="shared" ref="L131:L194" si="23">-9.81-$B$11*(H131^2+I131^2)*SIN(J131)</f>
        <v>-10.060801630193703</v>
      </c>
    </row>
    <row r="132" spans="4:12" x14ac:dyDescent="0.3">
      <c r="D132" s="6">
        <f t="shared" ref="D132:D195" si="24">D131+1</f>
        <v>131</v>
      </c>
      <c r="E132" s="6">
        <f t="shared" ref="E132:E195" si="25">E131+$B$2</f>
        <v>1.3000000000000009</v>
      </c>
      <c r="F132" s="6">
        <f t="shared" si="17"/>
        <v>4.1975120008352897</v>
      </c>
      <c r="G132" s="6">
        <f t="shared" si="18"/>
        <v>15.823207981494658</v>
      </c>
      <c r="H132" s="6">
        <f t="shared" si="19"/>
        <v>3.0618429228073905</v>
      </c>
      <c r="I132" s="6">
        <f t="shared" si="20"/>
        <v>5.2374091952006836</v>
      </c>
      <c r="J132" s="6">
        <f t="shared" si="21"/>
        <v>1.0417697075232779</v>
      </c>
      <c r="K132" s="6">
        <f t="shared" si="22"/>
        <v>0.14180594994685033</v>
      </c>
      <c r="L132" s="6">
        <f t="shared" si="23"/>
        <v>-10.052564953496971</v>
      </c>
    </row>
    <row r="133" spans="4:12" x14ac:dyDescent="0.3">
      <c r="D133" s="6">
        <f t="shared" si="24"/>
        <v>132</v>
      </c>
      <c r="E133" s="6">
        <f t="shared" si="25"/>
        <v>1.3100000000000009</v>
      </c>
      <c r="F133" s="6">
        <f t="shared" si="17"/>
        <v>4.2281375203608613</v>
      </c>
      <c r="G133" s="6">
        <f t="shared" si="18"/>
        <v>15.87507944519899</v>
      </c>
      <c r="H133" s="6">
        <f t="shared" si="19"/>
        <v>3.0604248633079219</v>
      </c>
      <c r="I133" s="6">
        <f t="shared" si="20"/>
        <v>5.1368835456657136</v>
      </c>
      <c r="J133" s="6">
        <f t="shared" si="21"/>
        <v>1.0334895130291279</v>
      </c>
      <c r="K133" s="6">
        <f t="shared" si="22"/>
        <v>0.13970077214931428</v>
      </c>
      <c r="L133" s="6">
        <f t="shared" si="23"/>
        <v>-10.044485938986572</v>
      </c>
    </row>
    <row r="134" spans="4:12" x14ac:dyDescent="0.3">
      <c r="D134" s="6">
        <f t="shared" si="24"/>
        <v>133</v>
      </c>
      <c r="E134" s="6">
        <f t="shared" si="25"/>
        <v>1.320000000000001</v>
      </c>
      <c r="F134" s="6">
        <f t="shared" ref="F134:F197" si="26">$F133+H133*$B$2+(0.5*K133*($B$2)^2)</f>
        <v>4.2587487540325473</v>
      </c>
      <c r="G134" s="6">
        <f t="shared" si="18"/>
        <v>15.925946056358697</v>
      </c>
      <c r="H134" s="6">
        <f t="shared" si="19"/>
        <v>3.0590278555864288</v>
      </c>
      <c r="I134" s="6">
        <f t="shared" si="20"/>
        <v>5.0364386862758481</v>
      </c>
      <c r="J134" s="6">
        <f t="shared" si="21"/>
        <v>1.0249686391684421</v>
      </c>
      <c r="K134" s="6">
        <f t="shared" si="22"/>
        <v>0.13761015606364313</v>
      </c>
      <c r="L134" s="6">
        <f t="shared" si="23"/>
        <v>-10.036563845228708</v>
      </c>
    </row>
    <row r="135" spans="4:12" x14ac:dyDescent="0.3">
      <c r="D135" s="6">
        <f t="shared" si="24"/>
        <v>134</v>
      </c>
      <c r="E135" s="6">
        <f t="shared" si="25"/>
        <v>1.330000000000001</v>
      </c>
      <c r="F135" s="6">
        <f t="shared" si="26"/>
        <v>4.2893459130962155</v>
      </c>
      <c r="G135" s="6">
        <f t="shared" si="18"/>
        <v>15.975808615029194</v>
      </c>
      <c r="H135" s="6">
        <f t="shared" si="19"/>
        <v>3.0576517540257924</v>
      </c>
      <c r="I135" s="6">
        <f t="shared" si="20"/>
        <v>4.9360730478235606</v>
      </c>
      <c r="J135" s="6">
        <f t="shared" si="21"/>
        <v>1.0161977903395509</v>
      </c>
      <c r="K135" s="6">
        <f t="shared" si="22"/>
        <v>0.13553443171394652</v>
      </c>
      <c r="L135" s="6">
        <f t="shared" si="23"/>
        <v>-10.028797923783982</v>
      </c>
    </row>
    <row r="136" spans="4:12" x14ac:dyDescent="0.3">
      <c r="D136" s="6">
        <f t="shared" si="24"/>
        <v>135</v>
      </c>
      <c r="E136" s="6">
        <f t="shared" si="25"/>
        <v>1.340000000000001</v>
      </c>
      <c r="F136" s="6">
        <f t="shared" si="26"/>
        <v>4.3199292073580589</v>
      </c>
      <c r="G136" s="6">
        <f t="shared" si="18"/>
        <v>16.024667905611238</v>
      </c>
      <c r="H136" s="6">
        <f t="shared" si="19"/>
        <v>3.0562964097086529</v>
      </c>
      <c r="I136" s="6">
        <f t="shared" si="20"/>
        <v>4.8357850685857207</v>
      </c>
      <c r="J136" s="6">
        <f t="shared" si="21"/>
        <v>1.0071672745744025</v>
      </c>
      <c r="K136" s="6">
        <f t="shared" si="22"/>
        <v>0.13347395246442958</v>
      </c>
      <c r="L136" s="6">
        <f t="shared" si="23"/>
        <v>-10.021187417660887</v>
      </c>
    </row>
    <row r="137" spans="4:12" x14ac:dyDescent="0.3">
      <c r="D137" s="6">
        <f t="shared" si="24"/>
        <v>136</v>
      </c>
      <c r="E137" s="6">
        <f t="shared" si="25"/>
        <v>1.350000000000001</v>
      </c>
      <c r="F137" s="6">
        <f t="shared" si="26"/>
        <v>4.3504988451527682</v>
      </c>
      <c r="G137" s="6">
        <f t="shared" si="18"/>
        <v>16.072524696926212</v>
      </c>
      <c r="H137" s="6">
        <f t="shared" si="19"/>
        <v>3.0549616701840088</v>
      </c>
      <c r="I137" s="6">
        <f t="shared" si="20"/>
        <v>4.7355731944091115</v>
      </c>
      <c r="J137" s="6">
        <f t="shared" si="21"/>
        <v>0.99786699024949188</v>
      </c>
      <c r="K137" s="6">
        <f t="shared" si="22"/>
        <v>0.1314290963610118</v>
      </c>
      <c r="L137" s="6">
        <f t="shared" si="23"/>
        <v>-10.013731559635291</v>
      </c>
    </row>
    <row r="138" spans="4:12" x14ac:dyDescent="0.3">
      <c r="D138" s="6">
        <f t="shared" si="24"/>
        <v>137</v>
      </c>
      <c r="E138" s="6">
        <f t="shared" si="25"/>
        <v>1.360000000000001</v>
      </c>
      <c r="F138" s="6">
        <f t="shared" si="26"/>
        <v>4.3810550333094262</v>
      </c>
      <c r="G138" s="6">
        <f t="shared" si="18"/>
        <v>16.11937974229232</v>
      </c>
      <c r="H138" s="6">
        <f t="shared" si="19"/>
        <v>3.0536473792203989</v>
      </c>
      <c r="I138" s="6">
        <f t="shared" si="20"/>
        <v>4.6354358788127588</v>
      </c>
      <c r="J138" s="6">
        <f t="shared" si="21"/>
        <v>0.9882864132828687</v>
      </c>
      <c r="K138" s="6">
        <f t="shared" si="22"/>
        <v>0.12940026754884426</v>
      </c>
      <c r="L138" s="6">
        <f t="shared" si="23"/>
        <v>-10.0064295704231</v>
      </c>
    </row>
    <row r="139" spans="4:12" x14ac:dyDescent="0.3">
      <c r="D139" s="6">
        <f t="shared" si="24"/>
        <v>138</v>
      </c>
      <c r="E139" s="6">
        <f t="shared" si="25"/>
        <v>1.370000000000001</v>
      </c>
      <c r="F139" s="6">
        <f t="shared" si="26"/>
        <v>4.411597977115008</v>
      </c>
      <c r="G139" s="6">
        <f t="shared" si="18"/>
        <v>16.165233779601927</v>
      </c>
      <c r="H139" s="6">
        <f t="shared" si="19"/>
        <v>3.0523533765449105</v>
      </c>
      <c r="I139" s="6">
        <f t="shared" si="20"/>
        <v>4.5353715831085282</v>
      </c>
      <c r="J139" s="6">
        <f t="shared" si="21"/>
        <v>0.97841458503414691</v>
      </c>
      <c r="K139" s="6">
        <f t="shared" si="22"/>
        <v>0.1273878977679623</v>
      </c>
      <c r="L139" s="6">
        <f t="shared" si="23"/>
        <v>-9.9992806566920951</v>
      </c>
    </row>
    <row r="140" spans="4:12" x14ac:dyDescent="0.3">
      <c r="D140" s="6">
        <f t="shared" si="24"/>
        <v>139</v>
      </c>
      <c r="E140" s="6">
        <f t="shared" si="25"/>
        <v>1.380000000000001</v>
      </c>
      <c r="F140" s="6">
        <f t="shared" si="26"/>
        <v>4.4421278802753452</v>
      </c>
      <c r="G140" s="6">
        <f t="shared" si="18"/>
        <v>16.210087531400177</v>
      </c>
      <c r="H140" s="6">
        <f t="shared" si="19"/>
        <v>3.0510794975672306</v>
      </c>
      <c r="I140" s="6">
        <f t="shared" si="20"/>
        <v>4.4353787765416071</v>
      </c>
      <c r="J140" s="6">
        <f t="shared" si="21"/>
        <v>0.96824010116405268</v>
      </c>
      <c r="K140" s="6">
        <f t="shared" si="22"/>
        <v>0.12539244792888007</v>
      </c>
      <c r="L140" s="6">
        <f t="shared" si="23"/>
        <v>-9.9922840088977711</v>
      </c>
    </row>
    <row r="141" spans="4:12" x14ac:dyDescent="0.3">
      <c r="D141" s="6">
        <f t="shared" si="24"/>
        <v>140</v>
      </c>
      <c r="E141" s="6">
        <f t="shared" si="25"/>
        <v>1.390000000000001</v>
      </c>
      <c r="F141" s="6">
        <f t="shared" si="26"/>
        <v>4.472644944873414</v>
      </c>
      <c r="G141" s="6">
        <f t="shared" si="18"/>
        <v>16.253941704965147</v>
      </c>
      <c r="H141" s="6">
        <f t="shared" si="19"/>
        <v>3.0498255730879418</v>
      </c>
      <c r="I141" s="6">
        <f t="shared" si="20"/>
        <v>4.3354559364526297</v>
      </c>
      <c r="J141" s="6">
        <f t="shared" si="21"/>
        <v>0.95775110175525635</v>
      </c>
      <c r="K141" s="6">
        <f t="shared" si="22"/>
        <v>0.12341440976936757</v>
      </c>
      <c r="L141" s="6">
        <f t="shared" si="23"/>
        <v>-9.9854387989266744</v>
      </c>
    </row>
    <row r="142" spans="4:12" x14ac:dyDescent="0.3">
      <c r="D142" s="6">
        <f t="shared" si="24"/>
        <v>141</v>
      </c>
      <c r="E142" s="6">
        <f t="shared" si="25"/>
        <v>1.400000000000001</v>
      </c>
      <c r="F142" s="6">
        <f t="shared" si="26"/>
        <v>4.5031493713247821</v>
      </c>
      <c r="G142" s="6">
        <f t="shared" si="18"/>
        <v>16.296796992389726</v>
      </c>
      <c r="H142" s="6">
        <f t="shared" si="19"/>
        <v>3.0485914289902483</v>
      </c>
      <c r="I142" s="6">
        <f t="shared" si="20"/>
        <v>4.2356015484633627</v>
      </c>
      <c r="J142" s="6">
        <f t="shared" si="21"/>
        <v>0.94693526304760467</v>
      </c>
      <c r="K142" s="6">
        <f t="shared" si="22"/>
        <v>0.12145430759291864</v>
      </c>
      <c r="L142" s="6">
        <f t="shared" si="23"/>
        <v>-9.9787441775293928</v>
      </c>
    </row>
    <row r="143" spans="4:12" x14ac:dyDescent="0.3">
      <c r="D143" s="6">
        <f t="shared" si="24"/>
        <v>142</v>
      </c>
      <c r="E143" s="6">
        <f t="shared" si="25"/>
        <v>1.410000000000001</v>
      </c>
      <c r="F143" s="6">
        <f t="shared" si="26"/>
        <v>4.5336413583300637</v>
      </c>
      <c r="G143" s="6">
        <f t="shared" si="18"/>
        <v>16.338654070665481</v>
      </c>
      <c r="H143" s="6">
        <f t="shared" si="19"/>
        <v>3.0473768859143191</v>
      </c>
      <c r="I143" s="6">
        <f t="shared" si="20"/>
        <v>4.1358141066880689</v>
      </c>
      <c r="J143" s="6">
        <f t="shared" si="21"/>
        <v>0.93577979119894483</v>
      </c>
      <c r="K143" s="6">
        <f t="shared" si="22"/>
        <v>0.11951270008849929</v>
      </c>
      <c r="L143" s="6">
        <f t="shared" si="23"/>
        <v>-9.9721992715240066</v>
      </c>
    </row>
    <row r="144" spans="4:12" x14ac:dyDescent="0.3">
      <c r="D144" s="6">
        <f t="shared" si="24"/>
        <v>143</v>
      </c>
      <c r="E144" s="6">
        <f t="shared" si="25"/>
        <v>1.420000000000001</v>
      </c>
      <c r="F144" s="6">
        <f t="shared" si="26"/>
        <v>4.5641211028242115</v>
      </c>
      <c r="G144" s="6">
        <f t="shared" si="18"/>
        <v>16.379513601768785</v>
      </c>
      <c r="H144" s="6">
        <f t="shared" si="19"/>
        <v>3.0461817589134341</v>
      </c>
      <c r="I144" s="6">
        <f t="shared" si="20"/>
        <v>4.0360921139728285</v>
      </c>
      <c r="J144" s="6">
        <f t="shared" si="21"/>
        <v>0.92427141854803296</v>
      </c>
      <c r="K144" s="6">
        <f t="shared" si="22"/>
        <v>0.11759018223001351</v>
      </c>
      <c r="L144" s="6">
        <f t="shared" si="23"/>
        <v>-9.9658031807492922</v>
      </c>
    </row>
    <row r="145" spans="4:12" x14ac:dyDescent="0.3">
      <c r="D145" s="6">
        <f t="shared" si="24"/>
        <v>144</v>
      </c>
      <c r="E145" s="6">
        <f t="shared" si="25"/>
        <v>1.430000000000001</v>
      </c>
      <c r="F145" s="6">
        <f t="shared" si="26"/>
        <v>4.5945887999224571</v>
      </c>
      <c r="G145" s="6">
        <f t="shared" si="18"/>
        <v>16.419376232749478</v>
      </c>
      <c r="H145" s="6">
        <f t="shared" si="19"/>
        <v>3.0450058570911338</v>
      </c>
      <c r="I145" s="6">
        <f t="shared" si="20"/>
        <v>3.9364340821653356</v>
      </c>
      <c r="J145" s="6">
        <f t="shared" si="21"/>
        <v>0.91239640292898316</v>
      </c>
      <c r="K145" s="6">
        <f t="shared" si="22"/>
        <v>0.11568738725251085</v>
      </c>
      <c r="L145" s="6">
        <f t="shared" si="23"/>
        <v>-9.9595549747455916</v>
      </c>
    </row>
    <row r="146" spans="4:12" x14ac:dyDescent="0.3">
      <c r="D146" s="6">
        <f t="shared" si="24"/>
        <v>145</v>
      </c>
      <c r="E146" s="6">
        <f t="shared" si="25"/>
        <v>1.4400000000000011</v>
      </c>
      <c r="F146" s="6">
        <f t="shared" si="26"/>
        <v>4.6250446428627319</v>
      </c>
      <c r="G146" s="6">
        <f t="shared" si="18"/>
        <v>16.458242595822394</v>
      </c>
      <c r="H146" s="6">
        <f t="shared" si="19"/>
        <v>3.0438489832186089</v>
      </c>
      <c r="I146" s="6">
        <f t="shared" si="20"/>
        <v>3.8368385324178798</v>
      </c>
      <c r="J146" s="6">
        <f t="shared" si="21"/>
        <v>0.90014053066766508</v>
      </c>
      <c r="K146" s="6">
        <f t="shared" si="22"/>
        <v>0.11380498870043231</v>
      </c>
      <c r="L146" s="6">
        <f t="shared" si="23"/>
        <v>-9.9534536891398204</v>
      </c>
    </row>
    <row r="147" spans="4:12" x14ac:dyDescent="0.3">
      <c r="D147" s="6">
        <f t="shared" si="24"/>
        <v>146</v>
      </c>
      <c r="E147" s="6">
        <f t="shared" si="25"/>
        <v>1.4500000000000011</v>
      </c>
      <c r="F147" s="6">
        <f t="shared" si="26"/>
        <v>4.6554888229443527</v>
      </c>
      <c r="G147" s="6">
        <f t="shared" si="18"/>
        <v>16.496113308462117</v>
      </c>
      <c r="H147" s="6">
        <f t="shared" si="19"/>
        <v>3.0427109333316045</v>
      </c>
      <c r="I147" s="6">
        <f t="shared" si="20"/>
        <v>3.7373039955264815</v>
      </c>
      <c r="J147" s="6">
        <f t="shared" si="21"/>
        <v>0.88748912397954671</v>
      </c>
      <c r="K147" s="6">
        <f t="shared" si="22"/>
        <v>0.11194370254111145</v>
      </c>
      <c r="L147" s="6">
        <f t="shared" si="23"/>
        <v>-9.947498321709725</v>
      </c>
    </row>
    <row r="148" spans="4:12" x14ac:dyDescent="0.3">
      <c r="D148" s="6">
        <f t="shared" si="24"/>
        <v>147</v>
      </c>
      <c r="E148" s="6">
        <f t="shared" si="25"/>
        <v>1.4600000000000011</v>
      </c>
      <c r="F148" s="6">
        <f t="shared" si="26"/>
        <v>4.6859215294627958</v>
      </c>
      <c r="G148" s="6">
        <f t="shared" si="18"/>
        <v>16.532988973501297</v>
      </c>
      <c r="H148" s="6">
        <f t="shared" si="19"/>
        <v>3.0415914963061934</v>
      </c>
      <c r="I148" s="6">
        <f t="shared" si="20"/>
        <v>3.6378290123093842</v>
      </c>
      <c r="J148" s="6">
        <f t="shared" si="21"/>
        <v>0.87442705358558359</v>
      </c>
      <c r="K148" s="6">
        <f t="shared" si="22"/>
        <v>0.11010428933425155</v>
      </c>
      <c r="L148" s="6">
        <f t="shared" si="23"/>
        <v>-9.9416878281012675</v>
      </c>
    </row>
    <row r="149" spans="4:12" x14ac:dyDescent="0.3">
      <c r="D149" s="6">
        <f t="shared" si="24"/>
        <v>148</v>
      </c>
      <c r="E149" s="6">
        <f t="shared" si="25"/>
        <v>1.4700000000000011</v>
      </c>
      <c r="F149" s="6">
        <f t="shared" si="26"/>
        <v>4.7163429496403246</v>
      </c>
      <c r="G149" s="6">
        <f t="shared" si="18"/>
        <v>16.568870179232984</v>
      </c>
      <c r="H149" s="6">
        <f t="shared" si="19"/>
        <v>3.040490453412851</v>
      </c>
      <c r="I149" s="6">
        <f t="shared" si="20"/>
        <v>3.5384121340283716</v>
      </c>
      <c r="J149" s="6">
        <f t="shared" si="21"/>
        <v>0.86093875746740223</v>
      </c>
      <c r="K149" s="6">
        <f t="shared" si="22"/>
        <v>0.10828755644514299</v>
      </c>
      <c r="L149" s="6">
        <f t="shared" si="23"/>
        <v>-9.936021117171963</v>
      </c>
    </row>
    <row r="150" spans="4:12" x14ac:dyDescent="0.3">
      <c r="D150" s="6">
        <f t="shared" si="24"/>
        <v>149</v>
      </c>
      <c r="E150" s="6">
        <f t="shared" si="25"/>
        <v>1.4800000000000011</v>
      </c>
      <c r="F150" s="6">
        <f t="shared" si="26"/>
        <v>4.7467532685522755</v>
      </c>
      <c r="G150" s="6">
        <f t="shared" si="18"/>
        <v>16.603757499517407</v>
      </c>
      <c r="H150" s="6">
        <f t="shared" si="19"/>
        <v>3.0394075778483995</v>
      </c>
      <c r="I150" s="6">
        <f t="shared" si="20"/>
        <v>3.4390519228566521</v>
      </c>
      <c r="J150" s="6">
        <f t="shared" si="21"/>
        <v>0.84700826679425301</v>
      </c>
      <c r="K150" s="6">
        <f t="shared" si="22"/>
        <v>0.10649436028589916</v>
      </c>
      <c r="L150" s="6">
        <f t="shared" si="23"/>
        <v>-9.9304970459321797</v>
      </c>
    </row>
    <row r="151" spans="4:12" x14ac:dyDescent="0.3">
      <c r="D151" s="6">
        <f t="shared" si="24"/>
        <v>150</v>
      </c>
      <c r="E151" s="6">
        <f t="shared" si="25"/>
        <v>1.4900000000000011</v>
      </c>
      <c r="F151" s="6">
        <f t="shared" si="26"/>
        <v>4.7771526690487738</v>
      </c>
      <c r="G151" s="6">
        <f t="shared" si="18"/>
        <v>16.637651493893678</v>
      </c>
      <c r="H151" s="6">
        <f t="shared" si="19"/>
        <v>3.0383426342455406</v>
      </c>
      <c r="I151" s="6">
        <f t="shared" si="20"/>
        <v>3.3397469523973302</v>
      </c>
      <c r="J151" s="6">
        <f t="shared" si="21"/>
        <v>0.83261924017042976</v>
      </c>
      <c r="K151" s="6">
        <f t="shared" si="22"/>
        <v>0.10472560856492151</v>
      </c>
      <c r="L151" s="6">
        <f t="shared" si="23"/>
        <v>-9.9251144140560381</v>
      </c>
    </row>
    <row r="152" spans="4:12" x14ac:dyDescent="0.3">
      <c r="D152" s="6">
        <f t="shared" si="24"/>
        <v>151</v>
      </c>
      <c r="E152" s="6">
        <f t="shared" si="25"/>
        <v>1.5000000000000011</v>
      </c>
      <c r="F152" s="6">
        <f t="shared" si="26"/>
        <v>4.8075413316716569</v>
      </c>
      <c r="G152" s="6">
        <f t="shared" si="18"/>
        <v>16.670552707696949</v>
      </c>
      <c r="H152" s="6">
        <f t="shared" si="19"/>
        <v>3.0372953781598913</v>
      </c>
      <c r="I152" s="6">
        <f t="shared" si="20"/>
        <v>3.2404958082567696</v>
      </c>
      <c r="J152" s="6">
        <f t="shared" si="21"/>
        <v>0.81775500747064989</v>
      </c>
      <c r="K152" s="6">
        <f t="shared" si="22"/>
        <v>0.10298226252009153</v>
      </c>
      <c r="L152" s="6">
        <f t="shared" si="23"/>
        <v>-9.9198719579336174</v>
      </c>
    </row>
    <row r="153" spans="4:12" x14ac:dyDescent="0.3">
      <c r="D153" s="6">
        <f t="shared" si="24"/>
        <v>152</v>
      </c>
      <c r="E153" s="6">
        <f t="shared" si="25"/>
        <v>1.5100000000000011</v>
      </c>
      <c r="F153" s="6">
        <f t="shared" si="26"/>
        <v>4.8379194345663823</v>
      </c>
      <c r="G153" s="6">
        <f t="shared" si="18"/>
        <v>16.70246167218162</v>
      </c>
      <c r="H153" s="6">
        <f t="shared" si="19"/>
        <v>3.0362655555346905</v>
      </c>
      <c r="I153" s="6">
        <f t="shared" si="20"/>
        <v>3.1412970886774336</v>
      </c>
      <c r="J153" s="6">
        <f t="shared" si="21"/>
        <v>0.80239862464884792</v>
      </c>
      <c r="K153" s="6">
        <f t="shared" si="22"/>
        <v>0.10126533910578077</v>
      </c>
      <c r="L153" s="6">
        <f t="shared" si="23"/>
        <v>-9.9147683442369079</v>
      </c>
    </row>
    <row r="154" spans="4:12" x14ac:dyDescent="0.3">
      <c r="D154" s="6">
        <f t="shared" si="24"/>
        <v>153</v>
      </c>
      <c r="E154" s="6">
        <f t="shared" si="25"/>
        <v>1.5200000000000011</v>
      </c>
      <c r="F154" s="6">
        <f t="shared" si="26"/>
        <v>4.8682871533886845</v>
      </c>
      <c r="G154" s="6">
        <f t="shared" si="18"/>
        <v>16.733378904651182</v>
      </c>
      <c r="H154" s="6">
        <f t="shared" si="19"/>
        <v>3.0352529021436325</v>
      </c>
      <c r="I154" s="6">
        <f t="shared" si="20"/>
        <v>3.0421494052350644</v>
      </c>
      <c r="J154" s="6">
        <f t="shared" si="21"/>
        <v>0.78653294101827542</v>
      </c>
      <c r="K154" s="6">
        <f t="shared" si="22"/>
        <v>9.9575913097621122E-2</v>
      </c>
      <c r="L154" s="6">
        <f t="shared" si="23"/>
        <v>-9.9098021629735467</v>
      </c>
    </row>
    <row r="155" spans="4:12" x14ac:dyDescent="0.3">
      <c r="D155" s="6">
        <f t="shared" si="24"/>
        <v>154</v>
      </c>
      <c r="E155" s="6">
        <f t="shared" si="25"/>
        <v>1.5300000000000011</v>
      </c>
      <c r="F155" s="6">
        <f t="shared" si="26"/>
        <v>4.8986446612057755</v>
      </c>
      <c r="G155" s="6">
        <f t="shared" si="18"/>
        <v>16.763304908595384</v>
      </c>
      <c r="H155" s="6">
        <f t="shared" si="19"/>
        <v>3.0342571430126561</v>
      </c>
      <c r="I155" s="6">
        <f t="shared" si="20"/>
        <v>2.9430513836053289</v>
      </c>
      <c r="J155" s="6">
        <f t="shared" si="21"/>
        <v>0.77014068060152052</v>
      </c>
      <c r="K155" s="6">
        <f t="shared" si="22"/>
        <v>9.7915119072064891E-2</v>
      </c>
      <c r="L155" s="6">
        <f t="shared" si="23"/>
        <v>-9.9049719200050408</v>
      </c>
    </row>
    <row r="156" spans="4:12" x14ac:dyDescent="0.3">
      <c r="D156" s="6">
        <f t="shared" si="24"/>
        <v>155</v>
      </c>
      <c r="E156" s="6">
        <f t="shared" si="25"/>
        <v>1.5400000000000011</v>
      </c>
      <c r="F156" s="6">
        <f t="shared" si="26"/>
        <v>4.9289921283918554</v>
      </c>
      <c r="G156" s="6">
        <f t="shared" si="18"/>
        <v>16.792240173835438</v>
      </c>
      <c r="H156" s="6">
        <f t="shared" si="19"/>
        <v>3.0332779918219357</v>
      </c>
      <c r="I156" s="6">
        <f t="shared" si="20"/>
        <v>2.8440016644052784</v>
      </c>
      <c r="J156" s="6">
        <f t="shared" si="21"/>
        <v>0.75320453923011743</v>
      </c>
      <c r="K156" s="6">
        <f t="shared" si="22"/>
        <v>9.6284153210076967E-2</v>
      </c>
      <c r="L156" s="6">
        <f t="shared" si="23"/>
        <v>-9.9002760290100671</v>
      </c>
    </row>
    <row r="157" spans="4:12" x14ac:dyDescent="0.3">
      <c r="D157" s="6">
        <f t="shared" si="24"/>
        <v>156</v>
      </c>
      <c r="E157" s="6">
        <f t="shared" si="25"/>
        <v>1.5500000000000012</v>
      </c>
      <c r="F157" s="6">
        <f t="shared" si="26"/>
        <v>4.9593297225177349</v>
      </c>
      <c r="G157" s="6">
        <f t="shared" si="18"/>
        <v>16.820185176678038</v>
      </c>
      <c r="H157" s="6">
        <f t="shared" si="19"/>
        <v>3.0323151502898349</v>
      </c>
      <c r="I157" s="6">
        <f t="shared" si="20"/>
        <v>2.7449989041151777</v>
      </c>
      <c r="J157" s="6">
        <f t="shared" si="21"/>
        <v>0.73570729912480615</v>
      </c>
      <c r="K157" s="6">
        <f t="shared" si="22"/>
        <v>9.4684274865874621E-2</v>
      </c>
      <c r="L157" s="6">
        <f t="shared" si="23"/>
        <v>-9.8957128028789896</v>
      </c>
    </row>
    <row r="158" spans="4:12" x14ac:dyDescent="0.3">
      <c r="D158" s="6">
        <f t="shared" si="24"/>
        <v>157</v>
      </c>
      <c r="E158" s="6">
        <f t="shared" si="25"/>
        <v>1.5600000000000012</v>
      </c>
      <c r="F158" s="6">
        <f t="shared" si="26"/>
        <v>4.9896576082343769</v>
      </c>
      <c r="G158" s="6">
        <f t="shared" si="18"/>
        <v>16.847140380079047</v>
      </c>
      <c r="H158" s="6">
        <f t="shared" si="19"/>
        <v>3.0313683075411761</v>
      </c>
      <c r="I158" s="6">
        <f t="shared" si="20"/>
        <v>2.6460417760863879</v>
      </c>
      <c r="J158" s="6">
        <f t="shared" si="21"/>
        <v>0.71763196269697838</v>
      </c>
      <c r="K158" s="6">
        <f t="shared" si="22"/>
        <v>9.3116807832537313E-2</v>
      </c>
      <c r="L158" s="6">
        <f t="shared" si="23"/>
        <v>-9.8912804445331677</v>
      </c>
    </row>
    <row r="159" spans="4:12" x14ac:dyDescent="0.3">
      <c r="D159" s="6">
        <f t="shared" si="24"/>
        <v>158</v>
      </c>
      <c r="E159" s="6">
        <f t="shared" si="25"/>
        <v>1.5700000000000012</v>
      </c>
      <c r="F159" s="6">
        <f t="shared" si="26"/>
        <v>5.0199759471501801</v>
      </c>
      <c r="G159" s="6">
        <f t="shared" si="18"/>
        <v>16.873106233817683</v>
      </c>
      <c r="H159" s="6">
        <f t="shared" si="19"/>
        <v>3.0304371394628506</v>
      </c>
      <c r="I159" s="6">
        <f t="shared" si="20"/>
        <v>2.5471289716410563</v>
      </c>
      <c r="J159" s="6">
        <f t="shared" si="21"/>
        <v>0.6989619072647919</v>
      </c>
      <c r="K159" s="6">
        <f t="shared" si="22"/>
        <v>9.1583141226682194E-2</v>
      </c>
      <c r="L159" s="6">
        <f t="shared" si="23"/>
        <v>-9.8869770371721764</v>
      </c>
    </row>
    <row r="160" spans="4:12" x14ac:dyDescent="0.3">
      <c r="D160" s="6">
        <f t="shared" si="24"/>
        <v>159</v>
      </c>
      <c r="E160" s="6">
        <f t="shared" si="25"/>
        <v>1.5800000000000012</v>
      </c>
      <c r="F160" s="6">
        <f t="shared" si="26"/>
        <v>5.0502848977018706</v>
      </c>
      <c r="G160" s="6">
        <f t="shared" si="18"/>
        <v>16.898083174682235</v>
      </c>
      <c r="H160" s="6">
        <f t="shared" si="19"/>
        <v>3.0295213080505836</v>
      </c>
      <c r="I160" s="6">
        <f t="shared" si="20"/>
        <v>2.4482592012693347</v>
      </c>
      <c r="J160" s="6">
        <f t="shared" si="21"/>
        <v>0.67968106225678027</v>
      </c>
      <c r="K160" s="6">
        <f t="shared" si="22"/>
        <v>9.0084729904452057E-2</v>
      </c>
      <c r="L160" s="6">
        <f t="shared" si="23"/>
        <v>-9.8828005339643443</v>
      </c>
    </row>
    <row r="161" spans="4:12" x14ac:dyDescent="0.3">
      <c r="D161" s="6">
        <f t="shared" si="24"/>
        <v>160</v>
      </c>
      <c r="E161" s="6">
        <f t="shared" si="25"/>
        <v>1.5900000000000012</v>
      </c>
      <c r="F161" s="6">
        <f t="shared" si="26"/>
        <v>5.0805846150188714</v>
      </c>
      <c r="G161" s="6">
        <f t="shared" si="18"/>
        <v>16.922071626668227</v>
      </c>
      <c r="H161" s="6">
        <f t="shared" si="19"/>
        <v>3.0286204607515392</v>
      </c>
      <c r="I161" s="6">
        <f t="shared" si="20"/>
        <v>2.3494311959296912</v>
      </c>
      <c r="J161" s="6">
        <f t="shared" si="21"/>
        <v>0.65977411026229971</v>
      </c>
      <c r="K161" s="6">
        <f t="shared" si="22"/>
        <v>8.8623094311091818E-2</v>
      </c>
      <c r="L161" s="6">
        <f t="shared" si="23"/>
        <v>-9.8787487472110094</v>
      </c>
    </row>
    <row r="162" spans="4:12" x14ac:dyDescent="0.3">
      <c r="D162" s="6">
        <f t="shared" si="24"/>
        <v>161</v>
      </c>
      <c r="E162" s="6">
        <f t="shared" si="25"/>
        <v>1.6000000000000012</v>
      </c>
      <c r="F162" s="6">
        <f t="shared" si="26"/>
        <v>5.1108752507811017</v>
      </c>
      <c r="G162" s="6">
        <f t="shared" si="18"/>
        <v>16.945072001190162</v>
      </c>
      <c r="H162" s="6">
        <f t="shared" si="19"/>
        <v>3.0277342298084284</v>
      </c>
      <c r="I162" s="6">
        <f t="shared" si="20"/>
        <v>2.2506437084575812</v>
      </c>
      <c r="J162" s="6">
        <f t="shared" si="21"/>
        <v>0.63922671296081079</v>
      </c>
      <c r="K162" s="6">
        <f t="shared" si="22"/>
        <v>8.7199819656807814E-2</v>
      </c>
      <c r="L162" s="6">
        <f t="shared" si="23"/>
        <v>-9.8748193370333066</v>
      </c>
    </row>
    <row r="163" spans="4:12" x14ac:dyDescent="0.3">
      <c r="D163" s="6">
        <f t="shared" si="24"/>
        <v>162</v>
      </c>
      <c r="E163" s="6">
        <f t="shared" si="25"/>
        <v>1.6100000000000012</v>
      </c>
      <c r="F163" s="6">
        <f t="shared" si="26"/>
        <v>5.1411569530701682</v>
      </c>
      <c r="G163" s="6">
        <f t="shared" si="18"/>
        <v>16.967084697307886</v>
      </c>
      <c r="H163" s="6">
        <f t="shared" si="19"/>
        <v>3.0268622316118603</v>
      </c>
      <c r="I163" s="6">
        <f t="shared" si="20"/>
        <v>2.1518955150872481</v>
      </c>
      <c r="J163" s="6">
        <f t="shared" si="21"/>
        <v>0.61802576249891383</v>
      </c>
      <c r="K163" s="6">
        <f t="shared" si="22"/>
        <v>8.5816554302947406E-2</v>
      </c>
      <c r="L163" s="6">
        <f t="shared" si="23"/>
        <v>-9.8710097996519703</v>
      </c>
    </row>
    <row r="164" spans="4:12" x14ac:dyDescent="0.3">
      <c r="D164" s="6">
        <f t="shared" si="24"/>
        <v>163</v>
      </c>
      <c r="E164" s="6">
        <f t="shared" si="25"/>
        <v>1.6200000000000012</v>
      </c>
      <c r="F164" s="6">
        <f t="shared" si="26"/>
        <v>5.1714298662140026</v>
      </c>
      <c r="G164" s="6">
        <f t="shared" si="18"/>
        <v>16.988110101968775</v>
      </c>
      <c r="H164" s="6">
        <f t="shared" si="19"/>
        <v>3.0260040660688308</v>
      </c>
      <c r="I164" s="6">
        <f t="shared" si="20"/>
        <v>2.0531854170907282</v>
      </c>
      <c r="J164" s="6">
        <f t="shared" si="21"/>
        <v>0.59615965826378747</v>
      </c>
      <c r="K164" s="6">
        <f t="shared" si="22"/>
        <v>8.4475007235480362E-2</v>
      </c>
      <c r="L164" s="6">
        <f t="shared" si="23"/>
        <v>-9.8673174553561811</v>
      </c>
    </row>
    <row r="165" spans="4:12" x14ac:dyDescent="0.3">
      <c r="D165" s="6">
        <f t="shared" si="24"/>
        <v>164</v>
      </c>
      <c r="E165" s="6">
        <f t="shared" si="25"/>
        <v>1.6300000000000012</v>
      </c>
      <c r="F165" s="6">
        <f t="shared" si="26"/>
        <v>5.2016941306250528</v>
      </c>
      <c r="G165" s="6">
        <f t="shared" si="18"/>
        <v>17.008148590266917</v>
      </c>
      <c r="H165" s="6">
        <f t="shared" si="19"/>
        <v>3.025159315996476</v>
      </c>
      <c r="I165" s="6">
        <f t="shared" si="20"/>
        <v>1.9545122425371664</v>
      </c>
      <c r="J165" s="6">
        <f t="shared" si="21"/>
        <v>0.57361860820516208</v>
      </c>
      <c r="K165" s="6">
        <f t="shared" si="22"/>
        <v>8.317694449812503E-2</v>
      </c>
      <c r="L165" s="6">
        <f t="shared" si="23"/>
        <v>-9.8637394362864725</v>
      </c>
    </row>
    <row r="166" spans="4:12" x14ac:dyDescent="0.3">
      <c r="D166" s="6">
        <f t="shared" si="24"/>
        <v>165</v>
      </c>
      <c r="E166" s="6">
        <f t="shared" si="25"/>
        <v>1.6400000000000012</v>
      </c>
      <c r="F166" s="6">
        <f t="shared" si="26"/>
        <v>5.2319498826322421</v>
      </c>
      <c r="G166" s="6">
        <f t="shared" si="18"/>
        <v>17.027200525720474</v>
      </c>
      <c r="H166" s="6">
        <f t="shared" si="19"/>
        <v>3.0243275465514947</v>
      </c>
      <c r="I166" s="6">
        <f t="shared" si="20"/>
        <v>1.8558748481743017</v>
      </c>
      <c r="J166" s="6">
        <f t="shared" si="21"/>
        <v>0.55039495287106655</v>
      </c>
      <c r="K166" s="6">
        <f t="shared" si="22"/>
        <v>8.192418445620403E-2</v>
      </c>
      <c r="L166" s="6">
        <f t="shared" si="23"/>
        <v>-9.8602726741892841</v>
      </c>
    </row>
    <row r="167" spans="4:12" x14ac:dyDescent="0.3">
      <c r="D167" s="6">
        <f t="shared" si="24"/>
        <v>166</v>
      </c>
      <c r="E167" s="6">
        <f t="shared" si="25"/>
        <v>1.6500000000000012</v>
      </c>
      <c r="F167" s="6">
        <f t="shared" si="26"/>
        <v>5.2621972543069795</v>
      </c>
      <c r="G167" s="6">
        <f t="shared" si="18"/>
        <v>17.045266260568511</v>
      </c>
      <c r="H167" s="6">
        <f t="shared" si="19"/>
        <v>3.0235083047069327</v>
      </c>
      <c r="I167" s="6">
        <f t="shared" si="20"/>
        <v>1.757272121432409</v>
      </c>
      <c r="J167" s="6">
        <f t="shared" si="21"/>
        <v>0.52648350913939701</v>
      </c>
      <c r="K167" s="6">
        <f t="shared" si="22"/>
        <v>8.0718591765514561E-2</v>
      </c>
      <c r="L167" s="6">
        <f t="shared" si="23"/>
        <v>-9.8569138883362761</v>
      </c>
    </row>
    <row r="168" spans="4:12" x14ac:dyDescent="0.3">
      <c r="D168" s="6">
        <f t="shared" si="24"/>
        <v>167</v>
      </c>
      <c r="E168" s="6">
        <f t="shared" si="25"/>
        <v>1.6600000000000013</v>
      </c>
      <c r="F168" s="6">
        <f t="shared" si="26"/>
        <v>5.2924363732836364</v>
      </c>
      <c r="G168" s="6">
        <f t="shared" si="18"/>
        <v>17.062346136088419</v>
      </c>
      <c r="H168" s="6">
        <f t="shared" si="19"/>
        <v>3.0227011187892776</v>
      </c>
      <c r="I168" s="6">
        <f t="shared" si="20"/>
        <v>1.6587029825490462</v>
      </c>
      <c r="J168" s="6">
        <f t="shared" si="21"/>
        <v>0.50188192925396202</v>
      </c>
      <c r="K168" s="6">
        <f t="shared" si="22"/>
        <v>7.956206992932327E-2</v>
      </c>
      <c r="L168" s="6">
        <f t="shared" si="23"/>
        <v>-9.8536595738391775</v>
      </c>
    </row>
    <row r="169" spans="4:12" x14ac:dyDescent="0.3">
      <c r="D169" s="6">
        <f t="shared" si="24"/>
        <v>168</v>
      </c>
      <c r="E169" s="6">
        <f t="shared" si="25"/>
        <v>1.6700000000000013</v>
      </c>
      <c r="F169" s="6">
        <f t="shared" si="26"/>
        <v>5.3226673625750252</v>
      </c>
      <c r="G169" s="6">
        <f t="shared" si="18"/>
        <v>17.078440482935218</v>
      </c>
      <c r="H169" s="6">
        <f t="shared" si="19"/>
        <v>3.0219054980899842</v>
      </c>
      <c r="I169" s="6">
        <f t="shared" si="20"/>
        <v>1.5601663868106546</v>
      </c>
      <c r="J169" s="6">
        <f t="shared" si="21"/>
        <v>0.47659106923244343</v>
      </c>
      <c r="K169" s="6">
        <f t="shared" si="22"/>
        <v>7.8456552342229147E-2</v>
      </c>
      <c r="L169" s="6">
        <f t="shared" si="23"/>
        <v>-9.8505059906296761</v>
      </c>
    </row>
    <row r="170" spans="4:12" x14ac:dyDescent="0.3">
      <c r="D170" s="6">
        <f t="shared" si="24"/>
        <v>169</v>
      </c>
      <c r="E170" s="6">
        <f t="shared" si="25"/>
        <v>1.6800000000000013</v>
      </c>
      <c r="F170" s="6">
        <f t="shared" si="26"/>
        <v>5.3528903403835422</v>
      </c>
      <c r="G170" s="6">
        <f t="shared" si="18"/>
        <v>17.093549621503794</v>
      </c>
      <c r="H170" s="6">
        <f t="shared" si="19"/>
        <v>3.021120932566562</v>
      </c>
      <c r="I170" s="6">
        <f t="shared" si="20"/>
        <v>1.4616613269043577</v>
      </c>
      <c r="J170" s="6">
        <f t="shared" si="21"/>
        <v>0.45061535904755456</v>
      </c>
      <c r="K170" s="6">
        <f t="shared" si="22"/>
        <v>7.7403991743192901E-2</v>
      </c>
      <c r="L170" s="6">
        <f t="shared" si="23"/>
        <v>-9.8474491534117217</v>
      </c>
    </row>
    <row r="171" spans="4:12" x14ac:dyDescent="0.3">
      <c r="D171" s="6">
        <f t="shared" si="24"/>
        <v>170</v>
      </c>
      <c r="E171" s="6">
        <f t="shared" si="25"/>
        <v>1.6900000000000013</v>
      </c>
      <c r="F171" s="6">
        <f t="shared" si="26"/>
        <v>5.3831054199087953</v>
      </c>
      <c r="G171" s="6">
        <f t="shared" si="18"/>
        <v>17.107673862315167</v>
      </c>
      <c r="H171" s="6">
        <f t="shared" si="19"/>
        <v>3.0203468926491301</v>
      </c>
      <c r="I171" s="6">
        <f t="shared" si="20"/>
        <v>1.3631868353702405</v>
      </c>
      <c r="J171" s="6">
        <f t="shared" si="21"/>
        <v>0.4239631652587566</v>
      </c>
      <c r="K171" s="6">
        <f t="shared" si="22"/>
        <v>7.640634803242978E-2</v>
      </c>
      <c r="L171" s="6">
        <f t="shared" si="23"/>
        <v>-9.8444848229287896</v>
      </c>
    </row>
    <row r="172" spans="4:12" x14ac:dyDescent="0.3">
      <c r="D172" s="6">
        <f t="shared" si="24"/>
        <v>171</v>
      </c>
      <c r="E172" s="6">
        <f t="shared" si="25"/>
        <v>1.7000000000000013</v>
      </c>
      <c r="F172" s="6">
        <f t="shared" si="26"/>
        <v>5.4133127091526889</v>
      </c>
      <c r="G172" s="6">
        <f t="shared" si="18"/>
        <v>17.120813506427723</v>
      </c>
      <c r="H172" s="6">
        <f t="shared" si="19"/>
        <v>3.0195828291688058</v>
      </c>
      <c r="I172" s="6">
        <f t="shared" si="20"/>
        <v>1.2647419871409527</v>
      </c>
      <c r="J172" s="6">
        <f t="shared" si="21"/>
        <v>0.39664713508402721</v>
      </c>
      <c r="K172" s="6">
        <f t="shared" si="22"/>
        <v>7.5465574448687012E-2</v>
      </c>
      <c r="L172" s="6">
        <f t="shared" si="23"/>
        <v>-9.8416084989181236</v>
      </c>
    </row>
    <row r="173" spans="4:12" x14ac:dyDescent="0.3">
      <c r="D173" s="6">
        <f t="shared" si="24"/>
        <v>172</v>
      </c>
      <c r="E173" s="6">
        <f t="shared" si="25"/>
        <v>1.7100000000000013</v>
      </c>
      <c r="F173" s="6">
        <f t="shared" si="26"/>
        <v>5.4435123107230989</v>
      </c>
      <c r="G173" s="6">
        <f t="shared" si="18"/>
        <v>17.132968845874188</v>
      </c>
      <c r="H173" s="6">
        <f t="shared" si="19"/>
        <v>3.018828173424319</v>
      </c>
      <c r="I173" s="6">
        <f t="shared" si="20"/>
        <v>1.1663259021517713</v>
      </c>
      <c r="J173" s="6">
        <f t="shared" si="21"/>
        <v>0.3686845093701106</v>
      </c>
      <c r="K173" s="6">
        <f t="shared" si="22"/>
        <v>7.4583602154748393E-2</v>
      </c>
      <c r="L173" s="6">
        <f t="shared" si="23"/>
        <v>-9.8388154151450742</v>
      </c>
    </row>
    <row r="174" spans="4:12" x14ac:dyDescent="0.3">
      <c r="D174" s="6">
        <f t="shared" si="24"/>
        <v>173</v>
      </c>
      <c r="E174" s="6">
        <f t="shared" si="25"/>
        <v>1.7200000000000013</v>
      </c>
      <c r="F174" s="6">
        <f t="shared" si="26"/>
        <v>5.4737043216374497</v>
      </c>
      <c r="G174" s="6">
        <f t="shared" si="18"/>
        <v>17.144140164124948</v>
      </c>
      <c r="H174" s="6">
        <f t="shared" si="19"/>
        <v>3.0180823374027717</v>
      </c>
      <c r="I174" s="6">
        <f t="shared" si="20"/>
        <v>1.0679377480003205</v>
      </c>
      <c r="J174" s="6">
        <f t="shared" si="21"/>
        <v>0.34009739068997946</v>
      </c>
      <c r="K174" s="6">
        <f t="shared" si="22"/>
        <v>7.3762323339221988E-2</v>
      </c>
      <c r="L174" s="6">
        <f t="shared" si="23"/>
        <v>-9.8361005369197283</v>
      </c>
    </row>
    <row r="175" spans="4:12" x14ac:dyDescent="0.3">
      <c r="D175" s="6">
        <f t="shared" si="24"/>
        <v>174</v>
      </c>
      <c r="E175" s="6">
        <f t="shared" si="25"/>
        <v>1.7300000000000013</v>
      </c>
      <c r="F175" s="6">
        <f t="shared" si="26"/>
        <v>5.5038888331276441</v>
      </c>
      <c r="G175" s="6">
        <f t="shared" si="18"/>
        <v>17.154327736578104</v>
      </c>
      <c r="H175" s="6">
        <f t="shared" si="19"/>
        <v>3.0173447141693792</v>
      </c>
      <c r="I175" s="6">
        <f t="shared" si="20"/>
        <v>0.96957674263112326</v>
      </c>
      <c r="J175" s="6">
        <f t="shared" si="21"/>
        <v>0.31091295202920405</v>
      </c>
      <c r="K175" s="6">
        <f t="shared" si="22"/>
        <v>7.3003573010317999E-2</v>
      </c>
      <c r="L175" s="6">
        <f t="shared" si="23"/>
        <v>-9.833458561491959</v>
      </c>
    </row>
    <row r="176" spans="4:12" x14ac:dyDescent="0.3">
      <c r="D176" s="6">
        <f t="shared" si="24"/>
        <v>175</v>
      </c>
      <c r="E176" s="6">
        <f t="shared" si="25"/>
        <v>1.7400000000000013</v>
      </c>
      <c r="F176" s="6">
        <f t="shared" si="26"/>
        <v>5.5340659304479889</v>
      </c>
      <c r="G176" s="6">
        <f t="shared" si="18"/>
        <v>17.163531831076341</v>
      </c>
      <c r="H176" s="6">
        <f t="shared" si="19"/>
        <v>3.016614678439276</v>
      </c>
      <c r="I176" s="6">
        <f t="shared" si="20"/>
        <v>0.87124215701620367</v>
      </c>
      <c r="J176" s="6">
        <f t="shared" si="21"/>
        <v>0.28116357138466286</v>
      </c>
      <c r="K176" s="6">
        <f t="shared" si="22"/>
        <v>7.2309109730011534E-2</v>
      </c>
      <c r="L176" s="6">
        <f t="shared" si="23"/>
        <v>-9.83088392169652</v>
      </c>
    </row>
    <row r="177" spans="4:12" x14ac:dyDescent="0.3">
      <c r="D177" s="6">
        <f t="shared" si="24"/>
        <v>176</v>
      </c>
      <c r="E177" s="6">
        <f t="shared" si="25"/>
        <v>1.7500000000000013</v>
      </c>
      <c r="F177" s="6">
        <f t="shared" si="26"/>
        <v>5.564235692687868</v>
      </c>
      <c r="G177" s="6">
        <f t="shared" si="18"/>
        <v>17.17175270845042</v>
      </c>
      <c r="H177" s="6">
        <f t="shared" si="19"/>
        <v>3.0158915873419758</v>
      </c>
      <c r="I177" s="6">
        <f t="shared" si="20"/>
        <v>0.77293331779923846</v>
      </c>
      <c r="J177" s="6">
        <f t="shared" si="21"/>
        <v>0.25088687824396549</v>
      </c>
      <c r="K177" s="6">
        <f t="shared" si="22"/>
        <v>7.1680595611295833E-2</v>
      </c>
      <c r="L177" s="6">
        <f t="shared" si="23"/>
        <v>-9.8283707931744644</v>
      </c>
    </row>
    <row r="178" spans="4:12" x14ac:dyDescent="0.3">
      <c r="D178" s="6">
        <f t="shared" si="24"/>
        <v>177</v>
      </c>
      <c r="E178" s="6">
        <f t="shared" si="25"/>
        <v>1.7600000000000013</v>
      </c>
      <c r="F178" s="6">
        <f t="shared" si="26"/>
        <v>5.5943981925910684</v>
      </c>
      <c r="G178" s="6">
        <f t="shared" si="18"/>
        <v>17.178990623088751</v>
      </c>
      <c r="H178" s="6">
        <f t="shared" si="19"/>
        <v>3.0151747813858627</v>
      </c>
      <c r="I178" s="6">
        <f t="shared" si="20"/>
        <v>0.67464960986749378</v>
      </c>
      <c r="J178" s="6">
        <f t="shared" si="21"/>
        <v>0.22012569946443547</v>
      </c>
      <c r="K178" s="6">
        <f t="shared" si="22"/>
        <v>7.1119575972834262E-2</v>
      </c>
      <c r="L178" s="6">
        <f t="shared" si="23"/>
        <v>-9.8259131054293185</v>
      </c>
    </row>
    <row r="179" spans="4:12" x14ac:dyDescent="0.3">
      <c r="D179" s="6">
        <f t="shared" si="24"/>
        <v>178</v>
      </c>
      <c r="E179" s="6">
        <f t="shared" si="25"/>
        <v>1.7700000000000014</v>
      </c>
      <c r="F179" s="6">
        <f t="shared" si="26"/>
        <v>5.6245534963837258</v>
      </c>
      <c r="G179" s="6">
        <f t="shared" si="18"/>
        <v>17.185245823532153</v>
      </c>
      <c r="H179" s="6">
        <f t="shared" si="19"/>
        <v>3.0144635856261344</v>
      </c>
      <c r="I179" s="6">
        <f t="shared" si="20"/>
        <v>0.5763904788132006</v>
      </c>
      <c r="J179" s="6">
        <f t="shared" si="21"/>
        <v>0.18892789459458914</v>
      </c>
      <c r="K179" s="6">
        <f t="shared" si="22"/>
        <v>7.0627459109131902E-2</v>
      </c>
      <c r="L179" s="6">
        <f t="shared" si="23"/>
        <v>-9.8235045568861352</v>
      </c>
    </row>
    <row r="180" spans="4:12" x14ac:dyDescent="0.3">
      <c r="D180" s="6">
        <f t="shared" si="24"/>
        <v>179</v>
      </c>
      <c r="E180" s="6">
        <f t="shared" si="25"/>
        <v>1.7800000000000014</v>
      </c>
      <c r="F180" s="6">
        <f t="shared" si="26"/>
        <v>5.6547016636129426</v>
      </c>
      <c r="G180" s="6">
        <f t="shared" si="18"/>
        <v>17.190518553092442</v>
      </c>
      <c r="H180" s="6">
        <f t="shared" si="19"/>
        <v>3.0137573110350431</v>
      </c>
      <c r="I180" s="6">
        <f t="shared" si="20"/>
        <v>0.47815543324433923</v>
      </c>
      <c r="J180" s="6">
        <f t="shared" si="21"/>
        <v>0.1573460741713652</v>
      </c>
      <c r="K180" s="6">
        <f t="shared" si="22"/>
        <v>7.0205496684904389E-2</v>
      </c>
      <c r="L180" s="6">
        <f t="shared" si="23"/>
        <v>-9.8211386340103068</v>
      </c>
    </row>
    <row r="181" spans="4:12" x14ac:dyDescent="0.3">
      <c r="D181" s="6">
        <f t="shared" si="24"/>
        <v>180</v>
      </c>
      <c r="E181" s="6">
        <f t="shared" si="25"/>
        <v>1.7900000000000014</v>
      </c>
      <c r="F181" s="6">
        <f t="shared" si="26"/>
        <v>5.6848427469981271</v>
      </c>
      <c r="G181" s="6">
        <f t="shared" si="18"/>
        <v>17.194809050493184</v>
      </c>
      <c r="H181" s="6">
        <f t="shared" si="19"/>
        <v>3.0130552560681942</v>
      </c>
      <c r="I181" s="6">
        <f t="shared" si="20"/>
        <v>0.37994404690423617</v>
      </c>
      <c r="J181" s="6">
        <f t="shared" si="21"/>
        <v>0.12543719888377119</v>
      </c>
      <c r="K181" s="6">
        <f t="shared" si="22"/>
        <v>6.9854765294232041E-2</v>
      </c>
      <c r="L181" s="6">
        <f t="shared" si="23"/>
        <v>-9.8188086344145145</v>
      </c>
    </row>
    <row r="182" spans="4:12" x14ac:dyDescent="0.3">
      <c r="D182" s="6">
        <f t="shared" si="24"/>
        <v>181</v>
      </c>
      <c r="E182" s="6">
        <f t="shared" si="25"/>
        <v>1.8000000000000014</v>
      </c>
      <c r="F182" s="6">
        <f t="shared" si="26"/>
        <v>5.7149767922970742</v>
      </c>
      <c r="G182" s="6">
        <f t="shared" si="18"/>
        <v>17.198117550530505</v>
      </c>
      <c r="H182" s="6">
        <f t="shared" si="19"/>
        <v>3.0123567084152518</v>
      </c>
      <c r="I182" s="6">
        <f t="shared" si="20"/>
        <v>0.281755960560091</v>
      </c>
      <c r="J182" s="6">
        <f t="shared" si="21"/>
        <v>9.3262062519700595E-2</v>
      </c>
      <c r="K182" s="6">
        <f t="shared" si="22"/>
        <v>6.9576149733616033E-2</v>
      </c>
      <c r="L182" s="6">
        <f t="shared" si="23"/>
        <v>-9.8165076937420803</v>
      </c>
    </row>
    <row r="183" spans="4:12" x14ac:dyDescent="0.3">
      <c r="D183" s="6">
        <f t="shared" si="24"/>
        <v>182</v>
      </c>
      <c r="E183" s="6">
        <f t="shared" si="25"/>
        <v>1.8100000000000014</v>
      </c>
      <c r="F183" s="6">
        <f t="shared" si="26"/>
        <v>5.7451038381887134</v>
      </c>
      <c r="G183" s="6">
        <f t="shared" si="18"/>
        <v>17.200444284751416</v>
      </c>
      <c r="H183" s="6">
        <f t="shared" si="19"/>
        <v>3.0116609469179156</v>
      </c>
      <c r="I183" s="6">
        <f t="shared" si="20"/>
        <v>0.18359088362267018</v>
      </c>
      <c r="J183" s="6">
        <f t="shared" si="21"/>
        <v>6.0884667014414459E-2</v>
      </c>
      <c r="K183" s="6">
        <f t="shared" si="22"/>
        <v>6.937032851972387E-2</v>
      </c>
      <c r="L183" s="6">
        <f t="shared" si="23"/>
        <v>-9.8142288159705249</v>
      </c>
    </row>
    <row r="184" spans="4:12" x14ac:dyDescent="0.3">
      <c r="D184" s="6">
        <f t="shared" si="24"/>
        <v>183</v>
      </c>
      <c r="E184" s="6">
        <f t="shared" si="25"/>
        <v>1.8200000000000014</v>
      </c>
      <c r="F184" s="6">
        <f t="shared" si="26"/>
        <v>5.7752239161743182</v>
      </c>
      <c r="G184" s="6">
        <f t="shared" si="18"/>
        <v>17.201789482146847</v>
      </c>
      <c r="H184" s="6">
        <f t="shared" si="19"/>
        <v>3.0109672436327184</v>
      </c>
      <c r="I184" s="6">
        <f t="shared" si="20"/>
        <v>8.5448595462964919E-2</v>
      </c>
      <c r="J184" s="6">
        <f t="shared" si="21"/>
        <v>2.837150332771609E-2</v>
      </c>
      <c r="K184" s="6">
        <f t="shared" si="22"/>
        <v>6.923776213577236E-2</v>
      </c>
      <c r="L184" s="6">
        <f t="shared" si="23"/>
        <v>-9.8119649066392256</v>
      </c>
    </row>
    <row r="185" spans="4:12" x14ac:dyDescent="0.3">
      <c r="D185" s="6">
        <f t="shared" si="24"/>
        <v>184</v>
      </c>
      <c r="E185" s="6">
        <f t="shared" si="25"/>
        <v>1.8300000000000014</v>
      </c>
      <c r="F185" s="6">
        <f t="shared" si="26"/>
        <v>5.8053370504987525</v>
      </c>
      <c r="G185" s="6">
        <f t="shared" si="18"/>
        <v>17.202153369856145</v>
      </c>
      <c r="H185" s="6">
        <f t="shared" si="19"/>
        <v>3.0102748660113607</v>
      </c>
      <c r="I185" s="6">
        <f t="shared" si="20"/>
        <v>-1.2671053603427337E-2</v>
      </c>
      <c r="J185" s="6">
        <f t="shared" si="21"/>
        <v>-4.2092431200596182E-3</v>
      </c>
      <c r="K185" s="6">
        <f t="shared" si="22"/>
        <v>6.9178684415721628E-2</v>
      </c>
      <c r="L185" s="6">
        <f t="shared" si="23"/>
        <v>-9.8097088083788151</v>
      </c>
    </row>
    <row r="186" spans="4:12" x14ac:dyDescent="0.3">
      <c r="D186" s="6">
        <f t="shared" si="24"/>
        <v>185</v>
      </c>
      <c r="E186" s="6">
        <f t="shared" si="25"/>
        <v>1.8400000000000014</v>
      </c>
      <c r="F186" s="6">
        <f t="shared" si="26"/>
        <v>5.8354432580930871</v>
      </c>
      <c r="G186" s="6">
        <f t="shared" si="18"/>
        <v>17.201536173879692</v>
      </c>
      <c r="H186" s="6">
        <f t="shared" si="19"/>
        <v>3.0095830791672036</v>
      </c>
      <c r="I186" s="6">
        <f t="shared" si="20"/>
        <v>-0.11076814168721549</v>
      </c>
      <c r="J186" s="6">
        <f t="shared" si="21"/>
        <v>-3.678853953803575E-2</v>
      </c>
      <c r="K186" s="6">
        <f t="shared" si="22"/>
        <v>6.9193097375743279E-2</v>
      </c>
      <c r="L186" s="6">
        <f t="shared" si="23"/>
        <v>-9.8074533380165025</v>
      </c>
    </row>
    <row r="187" spans="4:12" x14ac:dyDescent="0.3">
      <c r="D187" s="6">
        <f t="shared" si="24"/>
        <v>186</v>
      </c>
      <c r="E187" s="6">
        <f t="shared" si="25"/>
        <v>1.8500000000000014</v>
      </c>
      <c r="F187" s="6">
        <f t="shared" si="26"/>
        <v>5.8655425485396275</v>
      </c>
      <c r="G187" s="6">
        <f t="shared" si="18"/>
        <v>17.19993811979592</v>
      </c>
      <c r="H187" s="6">
        <f t="shared" si="19"/>
        <v>3.0088911481934462</v>
      </c>
      <c r="I187" s="6">
        <f t="shared" si="20"/>
        <v>-0.20884267506738052</v>
      </c>
      <c r="J187" s="6">
        <f t="shared" si="21"/>
        <v>-6.9297379463427206E-2</v>
      </c>
      <c r="K187" s="6">
        <f t="shared" si="22"/>
        <v>6.9280769683096335E-2</v>
      </c>
      <c r="L187" s="6">
        <f t="shared" si="23"/>
        <v>-9.8051913244585034</v>
      </c>
    </row>
    <row r="188" spans="4:12" x14ac:dyDescent="0.3">
      <c r="D188" s="6">
        <f t="shared" si="24"/>
        <v>187</v>
      </c>
      <c r="E188" s="6">
        <f t="shared" si="25"/>
        <v>1.8600000000000014</v>
      </c>
      <c r="F188" s="6">
        <f t="shared" si="26"/>
        <v>5.8956349240600465</v>
      </c>
      <c r="G188" s="6">
        <f t="shared" si="18"/>
        <v>17.197359433479022</v>
      </c>
      <c r="H188" s="6">
        <f t="shared" si="19"/>
        <v>3.0081983404966151</v>
      </c>
      <c r="I188" s="6">
        <f t="shared" si="20"/>
        <v>-0.30689458831196559</v>
      </c>
      <c r="J188" s="6">
        <f t="shared" si="21"/>
        <v>-0.10166765560409227</v>
      </c>
      <c r="K188" s="6">
        <f t="shared" si="22"/>
        <v>6.9441238820826867E-2</v>
      </c>
      <c r="L188" s="6">
        <f t="shared" si="23"/>
        <v>-9.8029156465140961</v>
      </c>
    </row>
    <row r="189" spans="4:12" x14ac:dyDescent="0.3">
      <c r="D189" s="6">
        <f t="shared" si="24"/>
        <v>188</v>
      </c>
      <c r="E189" s="6">
        <f t="shared" si="25"/>
        <v>1.8700000000000014</v>
      </c>
      <c r="F189" s="6">
        <f t="shared" si="26"/>
        <v>5.925720379526954</v>
      </c>
      <c r="G189" s="6">
        <f t="shared" si="18"/>
        <v>17.193800341813578</v>
      </c>
      <c r="H189" s="6">
        <f t="shared" si="19"/>
        <v>3.0075039281084068</v>
      </c>
      <c r="I189" s="6">
        <f t="shared" si="20"/>
        <v>-0.40492374477710658</v>
      </c>
      <c r="J189" s="6">
        <f t="shared" si="21"/>
        <v>-0.1338330044107412</v>
      </c>
      <c r="K189" s="6">
        <f t="shared" si="22"/>
        <v>6.9673816871084135E-2</v>
      </c>
      <c r="L189" s="6">
        <f t="shared" si="23"/>
        <v>-9.8006192698281538</v>
      </c>
    </row>
    <row r="190" spans="4:12" x14ac:dyDescent="0.3">
      <c r="D190" s="6">
        <f t="shared" si="24"/>
        <v>189</v>
      </c>
      <c r="E190" s="6">
        <f t="shared" si="25"/>
        <v>1.8800000000000014</v>
      </c>
      <c r="F190" s="6">
        <f t="shared" si="26"/>
        <v>5.9557989024988816</v>
      </c>
      <c r="G190" s="6">
        <f t="shared" si="18"/>
        <v>17.189261073402317</v>
      </c>
      <c r="H190" s="6">
        <f t="shared" si="19"/>
        <v>3.0068071899396962</v>
      </c>
      <c r="I190" s="6">
        <f t="shared" si="20"/>
        <v>-0.50292993747538817</v>
      </c>
      <c r="J190" s="6">
        <f t="shared" si="21"/>
        <v>-0.16572959660815101</v>
      </c>
      <c r="K190" s="6">
        <f t="shared" si="22"/>
        <v>6.9977599709201796E-2</v>
      </c>
      <c r="L190" s="6">
        <f t="shared" si="23"/>
        <v>-9.7982952821304341</v>
      </c>
    </row>
    <row r="191" spans="4:12" x14ac:dyDescent="0.3">
      <c r="D191" s="6">
        <f t="shared" si="24"/>
        <v>190</v>
      </c>
      <c r="E191" s="6">
        <f t="shared" si="25"/>
        <v>1.8900000000000015</v>
      </c>
      <c r="F191" s="6">
        <f t="shared" si="26"/>
        <v>5.9858704732782639</v>
      </c>
      <c r="G191" s="6">
        <f t="shared" si="18"/>
        <v>17.183741859263456</v>
      </c>
      <c r="H191" s="6">
        <f t="shared" si="19"/>
        <v>3.0061074139426043</v>
      </c>
      <c r="I191" s="6">
        <f t="shared" si="20"/>
        <v>-0.60091289029669248</v>
      </c>
      <c r="J191" s="6">
        <f t="shared" si="21"/>
        <v>-0.19729685099957717</v>
      </c>
      <c r="K191" s="6">
        <f t="shared" si="22"/>
        <v>7.0351479283408958E-2</v>
      </c>
      <c r="L191" s="6">
        <f t="shared" si="23"/>
        <v>-9.7959369260869504</v>
      </c>
    </row>
    <row r="192" spans="4:12" x14ac:dyDescent="0.3">
      <c r="D192" s="6">
        <f t="shared" si="24"/>
        <v>191</v>
      </c>
      <c r="E192" s="6">
        <f t="shared" si="25"/>
        <v>1.9000000000000015</v>
      </c>
      <c r="F192" s="6">
        <f t="shared" si="26"/>
        <v>6.0159350649916545</v>
      </c>
      <c r="G192" s="6">
        <f t="shared" si="18"/>
        <v>17.177242933514187</v>
      </c>
      <c r="H192" s="6">
        <f t="shared" si="19"/>
        <v>3.00540389914977</v>
      </c>
      <c r="I192" s="6">
        <f t="shared" si="20"/>
        <v>-0.69887225955756205</v>
      </c>
      <c r="J192" s="6">
        <f t="shared" si="21"/>
        <v>-0.22847805310585081</v>
      </c>
      <c r="K192" s="6">
        <f t="shared" si="22"/>
        <v>7.079415855816229E-2</v>
      </c>
      <c r="L192" s="6">
        <f t="shared" si="23"/>
        <v>-9.7935376291456144</v>
      </c>
    </row>
    <row r="193" spans="4:12" x14ac:dyDescent="0.3">
      <c r="D193" s="6">
        <f t="shared" si="24"/>
        <v>192</v>
      </c>
      <c r="E193" s="6">
        <f t="shared" si="25"/>
        <v>1.9100000000000015</v>
      </c>
      <c r="F193" s="6">
        <f t="shared" si="26"/>
        <v>6.04599264369108</v>
      </c>
      <c r="G193" s="6">
        <f t="shared" si="18"/>
        <v>17.169764534037153</v>
      </c>
      <c r="H193" s="6">
        <f t="shared" si="19"/>
        <v>3.0046959575641883</v>
      </c>
      <c r="I193" s="6">
        <f t="shared" si="20"/>
        <v>-0.79680763584901815</v>
      </c>
      <c r="J193" s="6">
        <f t="shared" si="21"/>
        <v>-0.25922086524109228</v>
      </c>
      <c r="K193" s="6">
        <f t="shared" si="22"/>
        <v>7.1304168627692538E-2</v>
      </c>
      <c r="L193" s="6">
        <f t="shared" si="23"/>
        <v>-9.7910910298969256</v>
      </c>
    </row>
    <row r="194" spans="4:12" x14ac:dyDescent="0.3">
      <c r="D194" s="6">
        <f t="shared" si="24"/>
        <v>193</v>
      </c>
      <c r="E194" s="6">
        <f t="shared" si="25"/>
        <v>1.9200000000000015</v>
      </c>
      <c r="F194" s="6">
        <f t="shared" si="26"/>
        <v>6.0760431684751532</v>
      </c>
      <c r="G194" s="6">
        <f t="shared" si="18"/>
        <v>17.161306903127166</v>
      </c>
      <c r="H194" s="6">
        <f t="shared" si="19"/>
        <v>3.0039829158779114</v>
      </c>
      <c r="I194" s="6">
        <f t="shared" si="20"/>
        <v>-0.8947185461479874</v>
      </c>
      <c r="J194" s="6">
        <f t="shared" si="21"/>
        <v>-0.28947772004663286</v>
      </c>
      <c r="K194" s="6">
        <f t="shared" si="22"/>
        <v>7.1879887463163303E-2</v>
      </c>
      <c r="L194" s="6">
        <f t="shared" si="23"/>
        <v>-9.788591000611758</v>
      </c>
    </row>
    <row r="195" spans="4:12" x14ac:dyDescent="0.3">
      <c r="D195" s="6">
        <f t="shared" si="24"/>
        <v>194</v>
      </c>
      <c r="E195" s="6">
        <f t="shared" si="25"/>
        <v>1.9300000000000015</v>
      </c>
      <c r="F195" s="6">
        <f t="shared" si="26"/>
        <v>6.1060865916283058</v>
      </c>
      <c r="G195" s="6">
        <f t="shared" ref="G195:G258" si="27">G194+I194*$B$2+0.5*L194*$B$2^2</f>
        <v>17.151870288115656</v>
      </c>
      <c r="H195" s="6">
        <f t="shared" ref="H195:H258" si="28">H194-K194*$B$2</f>
        <v>3.0032641170032797</v>
      </c>
      <c r="I195" s="6">
        <f t="shared" ref="I195:I258" si="29">I194+L194*$B$2</f>
        <v>-0.99260445615410497</v>
      </c>
      <c r="J195" s="6">
        <f t="shared" ref="J195:J258" si="30">ATAN(I195/H195)</f>
        <v>-0.31920609489292889</v>
      </c>
      <c r="K195" s="6">
        <f t="shared" ref="K195:K258" si="31">$B$11*(I195^2+H195^2)*COS(J195)</f>
        <v>7.2519559742143871E-2</v>
      </c>
      <c r="L195" s="6">
        <f t="shared" ref="L195:L258" si="32">-9.81-$B$11*(H195^2+I195^2)*SIN(J195)</f>
        <v>-9.7860316657629802</v>
      </c>
    </row>
    <row r="196" spans="4:12" x14ac:dyDescent="0.3">
      <c r="D196" s="6">
        <f t="shared" ref="D196:D259" si="33">D195+1</f>
        <v>195</v>
      </c>
      <c r="E196" s="6">
        <f t="shared" ref="E196:E259" si="34">E195+$B$2</f>
        <v>1.9400000000000015</v>
      </c>
      <c r="F196" s="6">
        <f t="shared" si="26"/>
        <v>6.1361228587763259</v>
      </c>
      <c r="G196" s="6">
        <f t="shared" si="27"/>
        <v>17.141454941970824</v>
      </c>
      <c r="H196" s="6">
        <f t="shared" si="28"/>
        <v>3.0025389214058582</v>
      </c>
      <c r="I196" s="6">
        <f t="shared" si="29"/>
        <v>-1.0904647728117347</v>
      </c>
      <c r="J196" s="6">
        <f t="shared" si="30"/>
        <v>-0.34836866955104812</v>
      </c>
      <c r="K196" s="6">
        <f t="shared" si="31"/>
        <v>7.3221317221005097E-2</v>
      </c>
      <c r="L196" s="6">
        <f t="shared" si="32"/>
        <v>-9.7834074164770559</v>
      </c>
    </row>
    <row r="197" spans="4:12" x14ac:dyDescent="0.3">
      <c r="D197" s="6">
        <f t="shared" si="33"/>
        <v>196</v>
      </c>
      <c r="E197" s="6">
        <f t="shared" si="34"/>
        <v>1.9500000000000015</v>
      </c>
      <c r="F197" s="6">
        <f t="shared" si="26"/>
        <v>6.1661519090562456</v>
      </c>
      <c r="G197" s="6">
        <f t="shared" si="27"/>
        <v>17.130061123871883</v>
      </c>
      <c r="H197" s="6">
        <f t="shared" si="28"/>
        <v>3.0018067082336484</v>
      </c>
      <c r="I197" s="6">
        <f t="shared" si="29"/>
        <v>-1.1882988469765052</v>
      </c>
      <c r="J197" s="6">
        <f t="shared" si="30"/>
        <v>-0.37693337384320907</v>
      </c>
      <c r="K197" s="6">
        <f t="shared" si="31"/>
        <v>7.3983199145687129E-2</v>
      </c>
      <c r="L197" s="6">
        <f t="shared" si="32"/>
        <v>-9.7807129209887798</v>
      </c>
    </row>
    <row r="198" spans="4:12" x14ac:dyDescent="0.3">
      <c r="D198" s="6">
        <f t="shared" si="33"/>
        <v>197</v>
      </c>
      <c r="E198" s="6">
        <f t="shared" si="34"/>
        <v>1.9600000000000015</v>
      </c>
      <c r="F198" s="6">
        <f t="shared" ref="F198:F261" si="35">$F197+H197*$B$2+(0.5*K197*($B$2)^2)</f>
        <v>6.1961736752985388</v>
      </c>
      <c r="G198" s="6">
        <f t="shared" si="27"/>
        <v>17.11768909975607</v>
      </c>
      <c r="H198" s="6">
        <f t="shared" si="28"/>
        <v>3.0010668762421915</v>
      </c>
      <c r="I198" s="6">
        <f t="shared" si="29"/>
        <v>-1.2861059761863931</v>
      </c>
      <c r="J198" s="6">
        <f t="shared" si="30"/>
        <v>-0.40487333541364817</v>
      </c>
      <c r="K198" s="6">
        <f t="shared" si="31"/>
        <v>7.4803172249197442E-2</v>
      </c>
      <c r="L198" s="6">
        <f t="shared" si="32"/>
        <v>-9.7779431312814147</v>
      </c>
    </row>
    <row r="199" spans="4:12" x14ac:dyDescent="0.3">
      <c r="D199" s="6">
        <f t="shared" si="33"/>
        <v>198</v>
      </c>
      <c r="E199" s="6">
        <f t="shared" si="34"/>
        <v>1.9700000000000015</v>
      </c>
      <c r="F199" s="6">
        <f t="shared" si="35"/>
        <v>6.2261880842195731</v>
      </c>
      <c r="G199" s="6">
        <f t="shared" si="27"/>
        <v>17.104339142837642</v>
      </c>
      <c r="H199" s="6">
        <f t="shared" si="28"/>
        <v>3.0003188445196995</v>
      </c>
      <c r="I199" s="6">
        <f t="shared" si="29"/>
        <v>-1.3838854074992073</v>
      </c>
      <c r="J199" s="6">
        <f t="shared" si="30"/>
        <v>-0.43216674022371004</v>
      </c>
      <c r="K199" s="6">
        <f t="shared" si="31"/>
        <v>7.5679149949721677E-2</v>
      </c>
      <c r="L199" s="6">
        <f t="shared" si="32"/>
        <v>-9.7750932861823454</v>
      </c>
    </row>
    <row r="200" spans="4:12" x14ac:dyDescent="0.3">
      <c r="D200" s="6">
        <f t="shared" si="33"/>
        <v>199</v>
      </c>
      <c r="E200" s="6">
        <f t="shared" si="34"/>
        <v>1.9800000000000015</v>
      </c>
      <c r="F200" s="6">
        <f t="shared" si="35"/>
        <v>6.2561950566222677</v>
      </c>
      <c r="G200" s="6">
        <f t="shared" si="27"/>
        <v>17.090011534098338</v>
      </c>
      <c r="H200" s="6">
        <f t="shared" si="28"/>
        <v>2.9995620530202025</v>
      </c>
      <c r="I200" s="6">
        <f t="shared" si="29"/>
        <v>-1.4816363403610309</v>
      </c>
      <c r="J200" s="6">
        <f t="shared" si="30"/>
        <v>-0.45879661986638487</v>
      </c>
      <c r="K200" s="6">
        <f t="shared" si="31"/>
        <v>7.6609010435897226E-2</v>
      </c>
      <c r="L200" s="6">
        <f t="shared" si="32"/>
        <v>-9.772158911249516</v>
      </c>
    </row>
    <row r="201" spans="4:12" x14ac:dyDescent="0.3">
      <c r="D201" s="6">
        <f t="shared" si="33"/>
        <v>200</v>
      </c>
      <c r="E201" s="6">
        <f t="shared" si="34"/>
        <v>1.9900000000000015</v>
      </c>
      <c r="F201" s="6">
        <f t="shared" si="35"/>
        <v>6.2861945076029917</v>
      </c>
      <c r="G201" s="6">
        <f t="shared" si="27"/>
        <v>17.074706562749164</v>
      </c>
      <c r="H201" s="6">
        <f t="shared" si="28"/>
        <v>2.9987959629158434</v>
      </c>
      <c r="I201" s="6">
        <f t="shared" si="29"/>
        <v>-1.579357929473526</v>
      </c>
      <c r="J201" s="6">
        <f t="shared" si="30"/>
        <v>-0.48475058038764518</v>
      </c>
      <c r="K201" s="6">
        <f t="shared" si="31"/>
        <v>7.7590613400581307E-2</v>
      </c>
      <c r="L201" s="6">
        <f t="shared" si="32"/>
        <v>-9.7691358158266404</v>
      </c>
    </row>
    <row r="202" spans="4:12" x14ac:dyDescent="0.3">
      <c r="D202" s="6">
        <f t="shared" si="33"/>
        <v>201</v>
      </c>
      <c r="E202" s="6">
        <f t="shared" si="34"/>
        <v>2.0000000000000013</v>
      </c>
      <c r="F202" s="6">
        <f t="shared" si="35"/>
        <v>6.3161863467628203</v>
      </c>
      <c r="G202" s="6">
        <f t="shared" si="27"/>
        <v>17.058424526663636</v>
      </c>
      <c r="H202" s="6">
        <f t="shared" si="28"/>
        <v>2.9980200567818374</v>
      </c>
      <c r="I202" s="6">
        <f t="shared" si="29"/>
        <v>-1.6770492876317924</v>
      </c>
      <c r="J202" s="6">
        <f t="shared" si="30"/>
        <v>-0.51002048711985526</v>
      </c>
      <c r="K202" s="6">
        <f t="shared" si="31"/>
        <v>7.86218152570832E-2</v>
      </c>
      <c r="L202" s="6">
        <f t="shared" si="32"/>
        <v>-9.7660200876672114</v>
      </c>
    </row>
    <row r="203" spans="4:12" x14ac:dyDescent="0.3">
      <c r="D203" s="6">
        <f t="shared" si="33"/>
        <v>202</v>
      </c>
      <c r="E203" s="6">
        <f t="shared" si="34"/>
        <v>2.0100000000000011</v>
      </c>
      <c r="F203" s="6">
        <f t="shared" si="35"/>
        <v>6.3461704784214019</v>
      </c>
      <c r="G203" s="6">
        <f t="shared" si="27"/>
        <v>17.041165732782932</v>
      </c>
      <c r="H203" s="6">
        <f t="shared" si="28"/>
        <v>2.9972338386292665</v>
      </c>
      <c r="I203" s="6">
        <f t="shared" si="29"/>
        <v>-1.7747094885084644</v>
      </c>
      <c r="J203" s="6">
        <f t="shared" si="30"/>
        <v>-0.53460211923193779</v>
      </c>
      <c r="K203" s="6">
        <f t="shared" si="31"/>
        <v>7.9700482739019515E-2</v>
      </c>
      <c r="L203" s="6">
        <f t="shared" si="32"/>
        <v>-9.7628080855311818</v>
      </c>
    </row>
    <row r="204" spans="4:12" x14ac:dyDescent="0.3">
      <c r="D204" s="6">
        <f t="shared" si="33"/>
        <v>203</v>
      </c>
      <c r="E204" s="6">
        <f t="shared" si="34"/>
        <v>2.0200000000000009</v>
      </c>
      <c r="F204" s="6">
        <f t="shared" si="35"/>
        <v>6.3761468018318324</v>
      </c>
      <c r="G204" s="6">
        <f t="shared" si="27"/>
        <v>17.022930497493572</v>
      </c>
      <c r="H204" s="6">
        <f t="shared" si="28"/>
        <v>2.9964368338018765</v>
      </c>
      <c r="I204" s="6">
        <f t="shared" si="29"/>
        <v>-1.8723375693637763</v>
      </c>
      <c r="J204" s="6">
        <f t="shared" si="30"/>
        <v>-0.558494806448119</v>
      </c>
      <c r="K204" s="6">
        <f t="shared" si="31"/>
        <v>8.0824504844396267E-2</v>
      </c>
      <c r="L204" s="6">
        <f t="shared" si="32"/>
        <v>-9.7594964301472107</v>
      </c>
    </row>
    <row r="205" spans="4:12" x14ac:dyDescent="0.3">
      <c r="D205" s="6">
        <f t="shared" si="33"/>
        <v>204</v>
      </c>
      <c r="E205" s="6">
        <f t="shared" si="34"/>
        <v>2.0300000000000007</v>
      </c>
      <c r="F205" s="6">
        <f t="shared" si="35"/>
        <v>6.4061152113950932</v>
      </c>
      <c r="G205" s="6">
        <f t="shared" si="27"/>
        <v>17.003719146978426</v>
      </c>
      <c r="H205" s="6">
        <f t="shared" si="28"/>
        <v>2.9956285887534326</v>
      </c>
      <c r="I205" s="6">
        <f t="shared" si="29"/>
        <v>-1.9699325336652485</v>
      </c>
      <c r="J205" s="6">
        <f t="shared" si="30"/>
        <v>-0.58170105884247125</v>
      </c>
      <c r="K205" s="6">
        <f t="shared" si="31"/>
        <v>8.1991803134872962E-2</v>
      </c>
      <c r="L205" s="6">
        <f t="shared" si="32"/>
        <v>-9.7560819939108434</v>
      </c>
    </row>
    <row r="206" spans="4:12" x14ac:dyDescent="0.3">
      <c r="D206" s="6">
        <f t="shared" si="33"/>
        <v>205</v>
      </c>
      <c r="E206" s="6">
        <f t="shared" si="34"/>
        <v>2.0400000000000005</v>
      </c>
      <c r="F206" s="6">
        <f t="shared" si="35"/>
        <v>6.4360755968727847</v>
      </c>
      <c r="G206" s="6">
        <f t="shared" si="27"/>
        <v>16.983532017542078</v>
      </c>
      <c r="H206" s="6">
        <f t="shared" si="28"/>
        <v>2.994808670722084</v>
      </c>
      <c r="I206" s="6">
        <f t="shared" si="29"/>
        <v>-2.0674933536043567</v>
      </c>
      <c r="J206" s="6">
        <f t="shared" si="30"/>
        <v>-0.60422619892336127</v>
      </c>
      <c r="K206" s="6">
        <f t="shared" si="31"/>
        <v>8.3200340441912005E-2</v>
      </c>
      <c r="L206" s="6">
        <f t="shared" si="32"/>
        <v>-9.7525618896582813</v>
      </c>
    </row>
    <row r="207" spans="4:12" x14ac:dyDescent="0.3">
      <c r="D207" s="6">
        <f t="shared" si="33"/>
        <v>206</v>
      </c>
      <c r="E207" s="6">
        <f t="shared" si="34"/>
        <v>2.0500000000000003</v>
      </c>
      <c r="F207" s="6">
        <f t="shared" si="35"/>
        <v>6.4660278435970282</v>
      </c>
      <c r="G207" s="6">
        <f t="shared" si="27"/>
        <v>16.962369455911553</v>
      </c>
      <c r="H207" s="6">
        <f t="shared" si="28"/>
        <v>2.9939766673176651</v>
      </c>
      <c r="I207" s="6">
        <f t="shared" si="29"/>
        <v>-2.1650189725009397</v>
      </c>
      <c r="J207" s="6">
        <f t="shared" si="30"/>
        <v>-0.62607800349938814</v>
      </c>
      <c r="K207" s="6">
        <f t="shared" si="31"/>
        <v>8.4448128062808464E-2</v>
      </c>
      <c r="L207" s="6">
        <f t="shared" si="32"/>
        <v>-9.7489334588195149</v>
      </c>
    </row>
    <row r="208" spans="4:12" x14ac:dyDescent="0.3">
      <c r="D208" s="6">
        <f t="shared" si="33"/>
        <v>207</v>
      </c>
      <c r="E208" s="6">
        <f t="shared" si="34"/>
        <v>2.06</v>
      </c>
      <c r="F208" s="6">
        <f t="shared" si="35"/>
        <v>6.4959718326766076</v>
      </c>
      <c r="G208" s="6">
        <f t="shared" si="27"/>
        <v>16.940231819513603</v>
      </c>
      <c r="H208" s="6">
        <f t="shared" si="28"/>
        <v>2.993132186037037</v>
      </c>
      <c r="I208" s="6">
        <f t="shared" si="29"/>
        <v>-2.262508307089135</v>
      </c>
      <c r="J208" s="6">
        <f t="shared" si="30"/>
        <v>-0.64726636115858127</v>
      </c>
      <c r="K208" s="6">
        <f t="shared" si="31"/>
        <v>8.5733231552077446E-2</v>
      </c>
      <c r="L208" s="6">
        <f t="shared" si="32"/>
        <v>-9.7451942592161309</v>
      </c>
    </row>
    <row r="209" spans="4:12" x14ac:dyDescent="0.3">
      <c r="D209" s="6">
        <f t="shared" si="33"/>
        <v>208</v>
      </c>
      <c r="E209" s="6">
        <f t="shared" si="34"/>
        <v>2.0699999999999998</v>
      </c>
      <c r="F209" s="6">
        <f t="shared" si="35"/>
        <v>6.525907441198556</v>
      </c>
      <c r="G209" s="6">
        <f t="shared" si="27"/>
        <v>16.917119476729749</v>
      </c>
      <c r="H209" s="6">
        <f t="shared" si="28"/>
        <v>2.9922748537215162</v>
      </c>
      <c r="I209" s="6">
        <f t="shared" si="29"/>
        <v>-2.3599602496812961</v>
      </c>
      <c r="J209" s="6">
        <f t="shared" si="30"/>
        <v>-0.66780294966108278</v>
      </c>
      <c r="K209" s="6">
        <f t="shared" si="31"/>
        <v>8.7053775228309607E-2</v>
      </c>
      <c r="L209" s="6">
        <f t="shared" si="32"/>
        <v>-9.7413420527302197</v>
      </c>
    </row>
    <row r="210" spans="4:12" x14ac:dyDescent="0.3">
      <c r="D210" s="6">
        <f t="shared" si="33"/>
        <v>209</v>
      </c>
      <c r="E210" s="6">
        <f t="shared" si="34"/>
        <v>2.0799999999999996</v>
      </c>
      <c r="F210" s="6">
        <f t="shared" si="35"/>
        <v>6.5558345424245328</v>
      </c>
      <c r="G210" s="6">
        <f t="shared" si="27"/>
        <v>16.8930328071303</v>
      </c>
      <c r="H210" s="6">
        <f t="shared" si="28"/>
        <v>2.9914043159692332</v>
      </c>
      <c r="I210" s="6">
        <f t="shared" si="29"/>
        <v>-2.4573736702085984</v>
      </c>
      <c r="J210" s="6">
        <f t="shared" si="30"/>
        <v>-0.68770093618374206</v>
      </c>
      <c r="K210" s="6">
        <f t="shared" si="31"/>
        <v>8.8407945524534765E-2</v>
      </c>
      <c r="L210" s="6">
        <f t="shared" si="32"/>
        <v>-9.7373747930330055</v>
      </c>
    </row>
    <row r="211" spans="4:12" x14ac:dyDescent="0.3">
      <c r="D211" s="6">
        <f t="shared" si="33"/>
        <v>210</v>
      </c>
      <c r="E211" s="6">
        <f t="shared" si="34"/>
        <v>2.0899999999999994</v>
      </c>
      <c r="F211" s="6">
        <f t="shared" si="35"/>
        <v>6.5857530059815019</v>
      </c>
      <c r="G211" s="6">
        <f t="shared" si="27"/>
        <v>16.867972201688563</v>
      </c>
      <c r="H211" s="6">
        <f t="shared" si="28"/>
        <v>2.990520236513988</v>
      </c>
      <c r="I211" s="6">
        <f t="shared" si="29"/>
        <v>-2.5547474181389287</v>
      </c>
      <c r="J211" s="6">
        <f t="shared" si="30"/>
        <v>-0.70697470218423508</v>
      </c>
      <c r="K211" s="6">
        <f t="shared" si="31"/>
        <v>8.9793993312555193E-2</v>
      </c>
      <c r="L211" s="6">
        <f t="shared" si="32"/>
        <v>-9.7332906135264796</v>
      </c>
    </row>
    <row r="212" spans="4:12" x14ac:dyDescent="0.3">
      <c r="D212" s="6">
        <f t="shared" si="33"/>
        <v>211</v>
      </c>
      <c r="E212" s="6">
        <f t="shared" si="34"/>
        <v>2.0999999999999992</v>
      </c>
      <c r="F212" s="6">
        <f t="shared" si="35"/>
        <v>6.6156626980463074</v>
      </c>
      <c r="G212" s="6">
        <f t="shared" si="27"/>
        <v>16.841938062976496</v>
      </c>
      <c r="H212" s="6">
        <f t="shared" si="28"/>
        <v>2.9896222965808623</v>
      </c>
      <c r="I212" s="6">
        <f t="shared" si="29"/>
        <v>-2.6520803242741935</v>
      </c>
      <c r="J212" s="6">
        <f t="shared" si="30"/>
        <v>-0.72563959367771824</v>
      </c>
      <c r="K212" s="6">
        <f t="shared" si="31"/>
        <v>9.1210235329795636E-2</v>
      </c>
      <c r="L212" s="6">
        <f t="shared" si="32"/>
        <v>-9.7290878156189766</v>
      </c>
    </row>
    <row r="213" spans="4:12" x14ac:dyDescent="0.3">
      <c r="D213" s="6">
        <f t="shared" si="33"/>
        <v>212</v>
      </c>
      <c r="E213" s="6">
        <f t="shared" si="34"/>
        <v>2.109999999999999</v>
      </c>
      <c r="F213" s="6">
        <f t="shared" si="35"/>
        <v>6.6455634815238822</v>
      </c>
      <c r="G213" s="6">
        <f t="shared" si="27"/>
        <v>16.814930805342971</v>
      </c>
      <c r="H213" s="6">
        <f t="shared" si="28"/>
        <v>2.9887101942275645</v>
      </c>
      <c r="I213" s="6">
        <f t="shared" si="29"/>
        <v>-2.7493712024303831</v>
      </c>
      <c r="J213" s="6">
        <f t="shared" si="30"/>
        <v>-0.74371169693408379</v>
      </c>
      <c r="K213" s="6">
        <f t="shared" si="31"/>
        <v>9.2655054832041839E-2</v>
      </c>
      <c r="L213" s="6">
        <f t="shared" si="32"/>
        <v>-9.7247648574268464</v>
      </c>
    </row>
    <row r="214" spans="4:12" x14ac:dyDescent="0.3">
      <c r="D214" s="6">
        <f t="shared" si="33"/>
        <v>213</v>
      </c>
      <c r="E214" s="6">
        <f t="shared" si="34"/>
        <v>2.1199999999999988</v>
      </c>
      <c r="F214" s="6">
        <f t="shared" si="35"/>
        <v>6.6754552162188991</v>
      </c>
      <c r="G214" s="6">
        <f t="shared" si="27"/>
        <v>16.786950855075798</v>
      </c>
      <c r="H214" s="6">
        <f t="shared" si="28"/>
        <v>2.987783643679244</v>
      </c>
      <c r="I214" s="6">
        <f t="shared" si="29"/>
        <v>-2.8466188510046515</v>
      </c>
      <c r="J214" s="6">
        <f t="shared" si="30"/>
        <v>-0.76120763899409505</v>
      </c>
      <c r="K214" s="6">
        <f t="shared" si="31"/>
        <v>9.4126901587957126E-2</v>
      </c>
      <c r="L214" s="6">
        <f t="shared" si="32"/>
        <v>-9.7203203429693517</v>
      </c>
    </row>
    <row r="215" spans="4:12" x14ac:dyDescent="0.3">
      <c r="D215" s="6">
        <f t="shared" si="33"/>
        <v>214</v>
      </c>
      <c r="E215" s="6">
        <f t="shared" si="34"/>
        <v>2.1299999999999986</v>
      </c>
      <c r="F215" s="6">
        <f t="shared" si="35"/>
        <v>6.7053377590007708</v>
      </c>
      <c r="G215" s="6">
        <f t="shared" si="27"/>
        <v>16.757998650548604</v>
      </c>
      <c r="H215" s="6">
        <f t="shared" si="28"/>
        <v>2.9868423746633646</v>
      </c>
      <c r="I215" s="6">
        <f t="shared" si="29"/>
        <v>-2.943822054434345</v>
      </c>
      <c r="J215" s="6">
        <f t="shared" si="30"/>
        <v>-0.77814441194875761</v>
      </c>
      <c r="K215" s="6">
        <f t="shared" si="31"/>
        <v>9.5624291322282728E-2</v>
      </c>
      <c r="L215" s="6">
        <f t="shared" si="32"/>
        <v>-9.7157530119024393</v>
      </c>
    </row>
    <row r="216" spans="4:12" x14ac:dyDescent="0.3">
      <c r="D216" s="6">
        <f t="shared" si="33"/>
        <v>215</v>
      </c>
      <c r="E216" s="6">
        <f t="shared" si="34"/>
        <v>2.1399999999999983</v>
      </c>
      <c r="F216" s="6">
        <f t="shared" si="35"/>
        <v>6.7352109639619711</v>
      </c>
      <c r="G216" s="6">
        <f t="shared" si="27"/>
        <v>16.728074642353665</v>
      </c>
      <c r="H216" s="6">
        <f t="shared" si="28"/>
        <v>2.9858861317501417</v>
      </c>
      <c r="I216" s="6">
        <f t="shared" si="29"/>
        <v>-3.0409795845533694</v>
      </c>
      <c r="J216" s="6">
        <f t="shared" si="30"/>
        <v>-0.79453921960671237</v>
      </c>
      <c r="K216" s="6">
        <f t="shared" si="31"/>
        <v>9.7145804704806021E-2</v>
      </c>
      <c r="L216" s="6">
        <f t="shared" si="32"/>
        <v>-9.7110617298191588</v>
      </c>
    </row>
    <row r="217" spans="4:12" x14ac:dyDescent="0.3">
      <c r="D217" s="6">
        <f t="shared" si="33"/>
        <v>216</v>
      </c>
      <c r="E217" s="6">
        <f t="shared" si="34"/>
        <v>2.1499999999999981</v>
      </c>
      <c r="F217" s="6">
        <f t="shared" si="35"/>
        <v>6.7650746825697077</v>
      </c>
      <c r="G217" s="6">
        <f t="shared" si="27"/>
        <v>16.697179293421641</v>
      </c>
      <c r="H217" s="6">
        <f t="shared" si="28"/>
        <v>2.9849146737030936</v>
      </c>
      <c r="I217" s="6">
        <f t="shared" si="29"/>
        <v>-3.1380902018515608</v>
      </c>
      <c r="J217" s="6">
        <f t="shared" si="30"/>
        <v>-0.81040934496735084</v>
      </c>
      <c r="K217" s="6">
        <f t="shared" si="31"/>
        <v>9.8690085972042374E-2</v>
      </c>
      <c r="L217" s="6">
        <f t="shared" si="32"/>
        <v>-9.7062454791297128</v>
      </c>
    </row>
    <row r="218" spans="4:12" x14ac:dyDescent="0.3">
      <c r="D218" s="6">
        <f t="shared" si="33"/>
        <v>217</v>
      </c>
      <c r="E218" s="6">
        <f t="shared" si="34"/>
        <v>2.1599999999999979</v>
      </c>
      <c r="F218" s="6">
        <f t="shared" si="35"/>
        <v>6.7949287638110372</v>
      </c>
      <c r="G218" s="6">
        <f t="shared" si="27"/>
        <v>16.66531307912917</v>
      </c>
      <c r="H218" s="6">
        <f t="shared" si="28"/>
        <v>2.9839277728433733</v>
      </c>
      <c r="I218" s="6">
        <f t="shared" si="29"/>
        <v>-3.2351526566428581</v>
      </c>
      <c r="J218" s="6">
        <f t="shared" si="30"/>
        <v>-0.82577203680183753</v>
      </c>
      <c r="K218" s="6">
        <f t="shared" si="31"/>
        <v>0.10025584125852076</v>
      </c>
      <c r="L218" s="6">
        <f t="shared" si="32"/>
        <v>-9.7013033505223216</v>
      </c>
    </row>
    <row r="219" spans="4:12" x14ac:dyDescent="0.3">
      <c r="D219" s="6">
        <f t="shared" si="33"/>
        <v>218</v>
      </c>
      <c r="E219" s="6">
        <f t="shared" si="34"/>
        <v>2.1699999999999977</v>
      </c>
      <c r="F219" s="6">
        <f t="shared" si="35"/>
        <v>6.8247730543315344</v>
      </c>
      <c r="G219" s="6">
        <f t="shared" si="27"/>
        <v>16.632476487395213</v>
      </c>
      <c r="H219" s="6">
        <f t="shared" si="28"/>
        <v>2.9829252144307881</v>
      </c>
      <c r="I219" s="6">
        <f t="shared" si="29"/>
        <v>-3.3321656901480812</v>
      </c>
      <c r="J219" s="6">
        <f t="shared" si="30"/>
        <v>-0.84064441360114739</v>
      </c>
      <c r="K219" s="6">
        <f t="shared" si="31"/>
        <v>0.10184183670487781</v>
      </c>
      <c r="L219" s="6">
        <f t="shared" si="32"/>
        <v>-9.6962345349967443</v>
      </c>
    </row>
    <row r="220" spans="4:12" x14ac:dyDescent="0.3">
      <c r="D220" s="6">
        <f t="shared" si="33"/>
        <v>219</v>
      </c>
      <c r="E220" s="6">
        <f t="shared" si="34"/>
        <v>2.1799999999999975</v>
      </c>
      <c r="F220" s="6">
        <f t="shared" si="35"/>
        <v>6.8546073985676772</v>
      </c>
      <c r="G220" s="6">
        <f t="shared" si="27"/>
        <v>16.598670018766981</v>
      </c>
      <c r="H220" s="6">
        <f t="shared" si="28"/>
        <v>2.9819067960637393</v>
      </c>
      <c r="I220" s="6">
        <f t="shared" si="29"/>
        <v>-3.4291280354980485</v>
      </c>
      <c r="J220" s="6">
        <f t="shared" si="30"/>
        <v>-0.85504338316270911</v>
      </c>
      <c r="K220" s="6">
        <f t="shared" si="31"/>
        <v>0.1034468964008524</v>
      </c>
      <c r="L220" s="6">
        <f t="shared" si="32"/>
        <v>-9.6910383164552005</v>
      </c>
    </row>
    <row r="221" spans="4:12" x14ac:dyDescent="0.3">
      <c r="D221" s="6">
        <f t="shared" si="33"/>
        <v>220</v>
      </c>
      <c r="E221" s="6">
        <f t="shared" si="34"/>
        <v>2.1899999999999973</v>
      </c>
      <c r="F221" s="6">
        <f t="shared" si="35"/>
        <v>6.884431638873135</v>
      </c>
      <c r="G221" s="6">
        <f t="shared" si="27"/>
        <v>16.563894186496178</v>
      </c>
      <c r="H221" s="6">
        <f t="shared" si="28"/>
        <v>2.9808723270997306</v>
      </c>
      <c r="I221" s="6">
        <f t="shared" si="29"/>
        <v>-3.5260384186626004</v>
      </c>
      <c r="J221" s="6">
        <f t="shared" si="30"/>
        <v>-0.86898557614078509</v>
      </c>
      <c r="K221" s="6">
        <f t="shared" si="31"/>
        <v>0.10506990021285215</v>
      </c>
      <c r="L221" s="6">
        <f t="shared" si="32"/>
        <v>-9.685714064830135</v>
      </c>
    </row>
    <row r="222" spans="4:12" x14ac:dyDescent="0.3">
      <c r="D222" s="6">
        <f t="shared" si="33"/>
        <v>221</v>
      </c>
      <c r="E222" s="6">
        <f t="shared" si="34"/>
        <v>2.1999999999999971</v>
      </c>
      <c r="F222" s="6">
        <f t="shared" si="35"/>
        <v>6.9142456156391425</v>
      </c>
      <c r="G222" s="6">
        <f t="shared" si="27"/>
        <v>16.528149516606312</v>
      </c>
      <c r="H222" s="6">
        <f t="shared" si="28"/>
        <v>2.9798216280976022</v>
      </c>
      <c r="I222" s="6">
        <f t="shared" si="29"/>
        <v>-3.6228955593109018</v>
      </c>
      <c r="J222" s="6">
        <f t="shared" si="30"/>
        <v>-0.88248729196824149</v>
      </c>
      <c r="K222" s="6">
        <f t="shared" si="31"/>
        <v>0.10670978153810837</v>
      </c>
      <c r="L222" s="6">
        <f t="shared" si="32"/>
        <v>-9.6802612297245911</v>
      </c>
    </row>
    <row r="223" spans="4:12" x14ac:dyDescent="0.3">
      <c r="D223" s="6">
        <f t="shared" si="33"/>
        <v>222</v>
      </c>
      <c r="E223" s="6">
        <f t="shared" si="34"/>
        <v>2.2099999999999969</v>
      </c>
      <c r="F223" s="6">
        <f t="shared" si="35"/>
        <v>6.9440491674091955</v>
      </c>
      <c r="G223" s="6">
        <f t="shared" si="27"/>
        <v>16.491436547951718</v>
      </c>
      <c r="H223" s="6">
        <f t="shared" si="28"/>
        <v>2.9787545302822211</v>
      </c>
      <c r="I223" s="6">
        <f t="shared" si="29"/>
        <v>-3.7196981716081479</v>
      </c>
      <c r="J223" s="6">
        <f t="shared" si="30"/>
        <v>-0.89556445565899589</v>
      </c>
      <c r="K223" s="6">
        <f t="shared" si="31"/>
        <v>0.10836552502056535</v>
      </c>
      <c r="L223" s="6">
        <f t="shared" si="32"/>
        <v>-9.6746793345384656</v>
      </c>
    </row>
    <row r="224" spans="4:12" x14ac:dyDescent="0.3">
      <c r="D224" s="6">
        <f t="shared" si="33"/>
        <v>223</v>
      </c>
      <c r="E224" s="6">
        <f t="shared" si="34"/>
        <v>2.2199999999999966</v>
      </c>
      <c r="F224" s="6">
        <f t="shared" si="35"/>
        <v>6.9738421309882686</v>
      </c>
      <c r="G224" s="6">
        <f t="shared" si="27"/>
        <v>16.453755832268907</v>
      </c>
      <c r="H224" s="6">
        <f t="shared" si="28"/>
        <v>2.9776708750320156</v>
      </c>
      <c r="I224" s="6">
        <f t="shared" si="29"/>
        <v>-3.8164449649535324</v>
      </c>
      <c r="J224" s="6">
        <f t="shared" si="30"/>
        <v>-0.90823258411333962</v>
      </c>
      <c r="K224" s="6">
        <f t="shared" si="31"/>
        <v>0.11003616425755677</v>
      </c>
      <c r="L224" s="6">
        <f t="shared" si="32"/>
        <v>-9.6689679710525311</v>
      </c>
    </row>
    <row r="225" spans="4:12" x14ac:dyDescent="0.3">
      <c r="D225" s="6">
        <f t="shared" si="33"/>
        <v>224</v>
      </c>
      <c r="E225" s="6">
        <f t="shared" si="34"/>
        <v>2.2299999999999964</v>
      </c>
      <c r="F225" s="6">
        <f t="shared" si="35"/>
        <v>7.0036243415468009</v>
      </c>
      <c r="G225" s="6">
        <f t="shared" si="27"/>
        <v>16.415107934220821</v>
      </c>
      <c r="H225" s="6">
        <f t="shared" si="28"/>
        <v>2.97657051338944</v>
      </c>
      <c r="I225" s="6">
        <f t="shared" si="29"/>
        <v>-3.9131346446640576</v>
      </c>
      <c r="J225" s="6">
        <f t="shared" si="30"/>
        <v>-0.92050676066643045</v>
      </c>
      <c r="K225" s="6">
        <f t="shared" si="31"/>
        <v>0.11172077952097467</v>
      </c>
      <c r="L225" s="6">
        <f t="shared" si="32"/>
        <v>-9.6631267944415065</v>
      </c>
    </row>
    <row r="226" spans="4:12" x14ac:dyDescent="0.3">
      <c r="D226" s="6">
        <f t="shared" si="33"/>
        <v>225</v>
      </c>
      <c r="E226" s="6">
        <f t="shared" si="34"/>
        <v>2.2399999999999962</v>
      </c>
      <c r="F226" s="6">
        <f t="shared" si="35"/>
        <v>7.0333956327196718</v>
      </c>
      <c r="G226" s="6">
        <f t="shared" si="27"/>
        <v>16.375493431434457</v>
      </c>
      <c r="H226" s="6">
        <f t="shared" si="28"/>
        <v>2.9754533055942303</v>
      </c>
      <c r="I226" s="6">
        <f t="shared" si="29"/>
        <v>-4.009765912608473</v>
      </c>
      <c r="J226" s="6">
        <f t="shared" si="30"/>
        <v>-0.93240161673894317</v>
      </c>
      <c r="K226" s="6">
        <f t="shared" si="31"/>
        <v>0.11341849551198688</v>
      </c>
      <c r="L226" s="6">
        <f t="shared" si="32"/>
        <v>-9.6571555186874374</v>
      </c>
    </row>
    <row r="227" spans="4:12" x14ac:dyDescent="0.3">
      <c r="D227" s="6">
        <f t="shared" si="33"/>
        <v>226</v>
      </c>
      <c r="E227" s="6">
        <f t="shared" si="34"/>
        <v>2.249999999999996</v>
      </c>
      <c r="F227" s="6">
        <f t="shared" si="35"/>
        <v>7.0631558367003899</v>
      </c>
      <c r="G227" s="6">
        <f t="shared" si="27"/>
        <v>16.334912914532435</v>
      </c>
      <c r="H227" s="6">
        <f t="shared" si="28"/>
        <v>2.9743191206391102</v>
      </c>
      <c r="I227" s="6">
        <f t="shared" si="29"/>
        <v>-4.1063374677953473</v>
      </c>
      <c r="J227" s="6">
        <f t="shared" si="30"/>
        <v>-0.94393131956480281</v>
      </c>
      <c r="K227" s="6">
        <f t="shared" si="31"/>
        <v>0.11512847916435347</v>
      </c>
      <c r="L227" s="6">
        <f t="shared" si="32"/>
        <v>-9.6510539123652297</v>
      </c>
    </row>
    <row r="228" spans="4:12" x14ac:dyDescent="0.3">
      <c r="D228" s="6">
        <f t="shared" si="33"/>
        <v>227</v>
      </c>
      <c r="E228" s="6">
        <f t="shared" si="34"/>
        <v>2.2599999999999958</v>
      </c>
      <c r="F228" s="6">
        <f t="shared" si="35"/>
        <v>7.0929047843307389</v>
      </c>
      <c r="G228" s="6">
        <f t="shared" si="27"/>
        <v>16.293366987158862</v>
      </c>
      <c r="H228" s="6">
        <f t="shared" si="28"/>
        <v>2.9731678358474665</v>
      </c>
      <c r="I228" s="6">
        <f t="shared" si="29"/>
        <v>-4.202848006919</v>
      </c>
      <c r="J228" s="6">
        <f t="shared" si="30"/>
        <v>-0.95510956508174938</v>
      </c>
      <c r="K228" s="6">
        <f t="shared" si="31"/>
        <v>0.11684993750797104</v>
      </c>
      <c r="L228" s="6">
        <f t="shared" si="32"/>
        <v>-9.644821794772982</v>
      </c>
    </row>
    <row r="229" spans="4:12" x14ac:dyDescent="0.3">
      <c r="D229" s="6">
        <f t="shared" si="33"/>
        <v>228</v>
      </c>
      <c r="E229" s="6">
        <f t="shared" si="34"/>
        <v>2.2699999999999956</v>
      </c>
      <c r="F229" s="6">
        <f t="shared" si="35"/>
        <v>7.1226423051860888</v>
      </c>
      <c r="G229" s="6">
        <f t="shared" si="27"/>
        <v>16.250856265999932</v>
      </c>
      <c r="H229" s="6">
        <f t="shared" si="28"/>
        <v>2.9719993364723867</v>
      </c>
      <c r="I229" s="6">
        <f t="shared" si="29"/>
        <v>-4.2992962248667297</v>
      </c>
      <c r="J229" s="6">
        <f t="shared" si="30"/>
        <v>-0.96594957517465119</v>
      </c>
      <c r="K229" s="6">
        <f t="shared" si="31"/>
        <v>0.11858211560137244</v>
      </c>
      <c r="L229" s="6">
        <f t="shared" si="32"/>
        <v>-9.6384590323809363</v>
      </c>
    </row>
    <row r="230" spans="4:12" x14ac:dyDescent="0.3">
      <c r="D230" s="6">
        <f t="shared" si="33"/>
        <v>229</v>
      </c>
      <c r="E230" s="6">
        <f t="shared" si="34"/>
        <v>2.2799999999999954</v>
      </c>
      <c r="F230" s="6">
        <f t="shared" si="35"/>
        <v>7.1523682276565923</v>
      </c>
      <c r="G230" s="6">
        <f t="shared" si="27"/>
        <v>16.207381380799646</v>
      </c>
      <c r="H230" s="6">
        <f t="shared" si="28"/>
        <v>2.9708135153163728</v>
      </c>
      <c r="I230" s="6">
        <f t="shared" si="29"/>
        <v>-4.3956808151905387</v>
      </c>
      <c r="J230" s="6">
        <f t="shared" si="30"/>
        <v>-0.97646409855807503</v>
      </c>
      <c r="K230" s="6">
        <f t="shared" si="31"/>
        <v>0.12032429453947464</v>
      </c>
      <c r="L230" s="6">
        <f t="shared" si="32"/>
        <v>-9.6319655355741247</v>
      </c>
    </row>
    <row r="231" spans="4:12" x14ac:dyDescent="0.3">
      <c r="D231" s="6">
        <f t="shared" si="33"/>
        <v>230</v>
      </c>
      <c r="E231" s="6">
        <f t="shared" si="34"/>
        <v>2.2899999999999952</v>
      </c>
      <c r="F231" s="6">
        <f t="shared" si="35"/>
        <v>7.1820823790244832</v>
      </c>
      <c r="G231" s="6">
        <f t="shared" si="27"/>
        <v>16.162942974370964</v>
      </c>
      <c r="H231" s="6">
        <f t="shared" si="28"/>
        <v>2.9696102723709781</v>
      </c>
      <c r="I231" s="6">
        <f t="shared" si="29"/>
        <v>-4.4920004705462802</v>
      </c>
      <c r="J231" s="6">
        <f t="shared" si="30"/>
        <v>-0.98666541467317093</v>
      </c>
      <c r="K231" s="6">
        <f t="shared" si="31"/>
        <v>0.12207578954083546</v>
      </c>
      <c r="L231" s="6">
        <f t="shared" si="32"/>
        <v>-9.6253412556652034</v>
      </c>
    </row>
    <row r="232" spans="4:12" x14ac:dyDescent="0.3">
      <c r="D232" s="6">
        <f t="shared" si="33"/>
        <v>231</v>
      </c>
      <c r="E232" s="6">
        <f t="shared" si="34"/>
        <v>2.2999999999999949</v>
      </c>
      <c r="F232" s="6">
        <f t="shared" si="35"/>
        <v>7.2117845855376705</v>
      </c>
      <c r="G232" s="6">
        <f t="shared" si="27"/>
        <v>16.117541702602715</v>
      </c>
      <c r="H232" s="6">
        <f t="shared" si="28"/>
        <v>2.9683895144755699</v>
      </c>
      <c r="I232" s="6">
        <f t="shared" si="29"/>
        <v>-4.588253883102932</v>
      </c>
      <c r="J232" s="6">
        <f t="shared" si="30"/>
        <v>-0.99656534005435804</v>
      </c>
      <c r="K232" s="6">
        <f t="shared" si="31"/>
        <v>0.12383594811700439</v>
      </c>
      <c r="L232" s="6">
        <f t="shared" si="32"/>
        <v>-9.6185861821554237</v>
      </c>
    </row>
    <row r="233" spans="4:12" x14ac:dyDescent="0.3">
      <c r="D233" s="6">
        <f t="shared" si="33"/>
        <v>232</v>
      </c>
      <c r="E233" s="6">
        <f t="shared" si="34"/>
        <v>2.3099999999999947</v>
      </c>
      <c r="F233" s="6">
        <f t="shared" si="35"/>
        <v>7.241474672479832</v>
      </c>
      <c r="G233" s="6">
        <f t="shared" si="27"/>
        <v>16.071178234462575</v>
      </c>
      <c r="H233" s="6">
        <f t="shared" si="28"/>
        <v>2.9671511549943999</v>
      </c>
      <c r="I233" s="6">
        <f t="shared" si="29"/>
        <v>-4.6844397449244859</v>
      </c>
      <c r="J233" s="6">
        <f t="shared" si="30"/>
        <v>-1.006175236693754</v>
      </c>
      <c r="K233" s="6">
        <f t="shared" si="31"/>
        <v>0.12560414832518044</v>
      </c>
      <c r="L233" s="6">
        <f t="shared" si="32"/>
        <v>-9.6117003402231536</v>
      </c>
    </row>
    <row r="234" spans="4:12" x14ac:dyDescent="0.3">
      <c r="D234" s="6">
        <f t="shared" si="33"/>
        <v>233</v>
      </c>
      <c r="E234" s="6">
        <f t="shared" si="34"/>
        <v>2.3199999999999945</v>
      </c>
      <c r="F234" s="6">
        <f t="shared" si="35"/>
        <v>7.2711524642371925</v>
      </c>
      <c r="G234" s="6">
        <f t="shared" si="27"/>
        <v>16.023853251996318</v>
      </c>
      <c r="H234" s="6">
        <f t="shared" si="28"/>
        <v>2.9658951135111482</v>
      </c>
      <c r="I234" s="6">
        <f t="shared" si="29"/>
        <v>-4.7805567483267177</v>
      </c>
      <c r="J234" s="6">
        <f t="shared" si="30"/>
        <v>-1.0155060219960996</v>
      </c>
      <c r="K234" s="6">
        <f t="shared" si="31"/>
        <v>0.12737979710428252</v>
      </c>
      <c r="L234" s="6">
        <f t="shared" si="32"/>
        <v>-9.6046837884208021</v>
      </c>
    </row>
    <row r="235" spans="4:12" x14ac:dyDescent="0.3">
      <c r="D235" s="6">
        <f t="shared" si="33"/>
        <v>234</v>
      </c>
      <c r="E235" s="6">
        <f t="shared" si="34"/>
        <v>2.3299999999999943</v>
      </c>
      <c r="F235" s="6">
        <f t="shared" si="35"/>
        <v>7.3008177843621596</v>
      </c>
      <c r="G235" s="6">
        <f t="shared" si="27"/>
        <v>15.975567450323629</v>
      </c>
      <c r="H235" s="6">
        <f t="shared" si="28"/>
        <v>2.9646213155401053</v>
      </c>
      <c r="I235" s="6">
        <f t="shared" si="29"/>
        <v>-4.8766035862109254</v>
      </c>
      <c r="J235" s="6">
        <f t="shared" si="30"/>
        <v>-1.0245681799745663</v>
      </c>
      <c r="K235" s="6">
        <f t="shared" si="31"/>
        <v>0.12916232869364971</v>
      </c>
      <c r="L235" s="6">
        <f t="shared" si="32"/>
        <v>-9.5975366165624258</v>
      </c>
    </row>
    <row r="236" spans="4:12" x14ac:dyDescent="0.3">
      <c r="D236" s="6">
        <f t="shared" si="33"/>
        <v>235</v>
      </c>
      <c r="E236" s="6">
        <f t="shared" si="34"/>
        <v>2.3399999999999941</v>
      </c>
      <c r="F236" s="6">
        <f t="shared" si="35"/>
        <v>7.3304704556339955</v>
      </c>
      <c r="G236" s="6">
        <f t="shared" si="27"/>
        <v>15.926321537630692</v>
      </c>
      <c r="H236" s="6">
        <f t="shared" si="28"/>
        <v>2.9633296922531689</v>
      </c>
      <c r="I236" s="6">
        <f t="shared" si="29"/>
        <v>-4.9725789523765496</v>
      </c>
      <c r="J236" s="6">
        <f t="shared" si="30"/>
        <v>-1.0333717733887777</v>
      </c>
      <c r="K236" s="6">
        <f t="shared" si="31"/>
        <v>0.13095120313289477</v>
      </c>
      <c r="L236" s="6">
        <f t="shared" si="32"/>
        <v>-9.5902589437856633</v>
      </c>
    </row>
    <row r="237" spans="4:12" x14ac:dyDescent="0.3">
      <c r="D237" s="6">
        <f t="shared" si="33"/>
        <v>236</v>
      </c>
      <c r="E237" s="6">
        <f t="shared" si="34"/>
        <v>2.3499999999999939</v>
      </c>
      <c r="F237" s="6">
        <f t="shared" si="35"/>
        <v>7.3601103001166832</v>
      </c>
      <c r="G237" s="6">
        <f t="shared" si="27"/>
        <v>15.876116235159737</v>
      </c>
      <c r="H237" s="6">
        <f t="shared" si="28"/>
        <v>2.96202018022184</v>
      </c>
      <c r="I237" s="6">
        <f t="shared" si="29"/>
        <v>-5.068481541814406</v>
      </c>
      <c r="J237" s="6">
        <f t="shared" si="30"/>
        <v>-1.0419264565712203</v>
      </c>
      <c r="K237" s="6">
        <f t="shared" si="31"/>
        <v>0.13274590484089324</v>
      </c>
      <c r="L237" s="6">
        <f t="shared" si="32"/>
        <v>-9.5828509167729141</v>
      </c>
    </row>
    <row r="238" spans="4:12" x14ac:dyDescent="0.3">
      <c r="D238" s="6">
        <f t="shared" si="33"/>
        <v>237</v>
      </c>
      <c r="E238" s="6">
        <f t="shared" si="34"/>
        <v>2.3599999999999937</v>
      </c>
      <c r="F238" s="6">
        <f t="shared" si="35"/>
        <v>7.3897371392141435</v>
      </c>
      <c r="G238" s="6">
        <f t="shared" si="27"/>
        <v>15.824952277195754</v>
      </c>
      <c r="H238" s="6">
        <f t="shared" si="28"/>
        <v>2.9606927211734311</v>
      </c>
      <c r="I238" s="6">
        <f t="shared" si="29"/>
        <v>-5.1643100509821354</v>
      </c>
      <c r="J238" s="6">
        <f t="shared" si="30"/>
        <v>-1.0502414887274716</v>
      </c>
      <c r="K238" s="6">
        <f t="shared" si="31"/>
        <v>0.13454594127148883</v>
      </c>
      <c r="L238" s="6">
        <f t="shared" si="32"/>
        <v>-9.575312708117913</v>
      </c>
    </row>
    <row r="239" spans="4:12" x14ac:dyDescent="0.3">
      <c r="D239" s="6">
        <f t="shared" si="33"/>
        <v>238</v>
      </c>
      <c r="E239" s="6">
        <f t="shared" si="34"/>
        <v>2.3699999999999934</v>
      </c>
      <c r="F239" s="6">
        <f t="shared" si="35"/>
        <v>7.4193507937229413</v>
      </c>
      <c r="G239" s="6">
        <f t="shared" si="27"/>
        <v>15.772830411050528</v>
      </c>
      <c r="H239" s="6">
        <f t="shared" si="28"/>
        <v>2.9593472617607164</v>
      </c>
      <c r="I239" s="6">
        <f t="shared" si="29"/>
        <v>-5.2600631780633149</v>
      </c>
      <c r="J239" s="6">
        <f t="shared" si="30"/>
        <v>-1.0583257475299361</v>
      </c>
      <c r="K239" s="6">
        <f t="shared" si="31"/>
        <v>0.13635084164319891</v>
      </c>
      <c r="L239" s="6">
        <f t="shared" si="32"/>
        <v>-9.5676445148249982</v>
      </c>
    </row>
    <row r="240" spans="4:12" x14ac:dyDescent="0.3">
      <c r="D240" s="6">
        <f t="shared" si="33"/>
        <v>239</v>
      </c>
      <c r="E240" s="6">
        <f t="shared" si="34"/>
        <v>2.3799999999999932</v>
      </c>
      <c r="F240" s="6">
        <f t="shared" si="35"/>
        <v>7.4489510838826307</v>
      </c>
      <c r="G240" s="6">
        <f t="shared" si="27"/>
        <v>15.719751397044153</v>
      </c>
      <c r="H240" s="6">
        <f t="shared" si="28"/>
        <v>2.9579837533442843</v>
      </c>
      <c r="I240" s="6">
        <f t="shared" si="29"/>
        <v>-5.3557396232115648</v>
      </c>
      <c r="J240" s="6">
        <f t="shared" si="30"/>
        <v>-1.0661877428545308</v>
      </c>
      <c r="K240" s="6">
        <f t="shared" si="31"/>
        <v>0.13816015573999996</v>
      </c>
      <c r="L240" s="6">
        <f t="shared" si="32"/>
        <v>-9.5598465569294575</v>
      </c>
    </row>
    <row r="241" spans="4:12" x14ac:dyDescent="0.3">
      <c r="D241" s="6">
        <f t="shared" si="33"/>
        <v>240</v>
      </c>
      <c r="E241" s="6">
        <f t="shared" si="34"/>
        <v>2.389999999999993</v>
      </c>
      <c r="F241" s="6">
        <f t="shared" si="35"/>
        <v>7.4785378294238605</v>
      </c>
      <c r="G241" s="6">
        <f t="shared" si="27"/>
        <v>15.665716008484191</v>
      </c>
      <c r="H241" s="6">
        <f t="shared" si="28"/>
        <v>2.9566021517868841</v>
      </c>
      <c r="I241" s="6">
        <f t="shared" si="29"/>
        <v>-5.4513380887808598</v>
      </c>
      <c r="J241" s="6">
        <f t="shared" si="30"/>
        <v>-1.0738356305355152</v>
      </c>
      <c r="K241" s="6">
        <f t="shared" si="31"/>
        <v>0.13997345278014683</v>
      </c>
      <c r="L241" s="6">
        <f t="shared" si="32"/>
        <v>-9.5519190762282911</v>
      </c>
    </row>
    <row r="242" spans="4:12" x14ac:dyDescent="0.3">
      <c r="D242" s="6">
        <f t="shared" si="33"/>
        <v>241</v>
      </c>
      <c r="E242" s="6">
        <f t="shared" si="34"/>
        <v>2.3999999999999928</v>
      </c>
      <c r="F242" s="6">
        <f t="shared" si="35"/>
        <v>7.5081108496143685</v>
      </c>
      <c r="G242" s="6">
        <f t="shared" si="27"/>
        <v>15.610725031642572</v>
      </c>
      <c r="H242" s="6">
        <f t="shared" si="28"/>
        <v>2.9552024172590827</v>
      </c>
      <c r="I242" s="6">
        <f t="shared" si="29"/>
        <v>-5.5468572795431426</v>
      </c>
      <c r="J242" s="6">
        <f t="shared" si="30"/>
        <v>-1.0812772260358809</v>
      </c>
      <c r="K242" s="6">
        <f t="shared" si="31"/>
        <v>0.14179032034990649</v>
      </c>
      <c r="L242" s="6">
        <f t="shared" si="32"/>
        <v>-9.5438623351116867</v>
      </c>
    </row>
    <row r="243" spans="4:12" x14ac:dyDescent="0.3">
      <c r="D243" s="6">
        <f t="shared" si="33"/>
        <v>242</v>
      </c>
      <c r="E243" s="6">
        <f t="shared" si="34"/>
        <v>2.4099999999999926</v>
      </c>
      <c r="F243" s="6">
        <f t="shared" si="35"/>
        <v>7.5376699633029771</v>
      </c>
      <c r="G243" s="6">
        <f t="shared" si="27"/>
        <v>15.554779265730383</v>
      </c>
      <c r="H243" s="6">
        <f t="shared" si="28"/>
        <v>2.9537845140555836</v>
      </c>
      <c r="I243" s="6">
        <f t="shared" si="29"/>
        <v>-5.6422959028942596</v>
      </c>
      <c r="J243" s="6">
        <f t="shared" si="30"/>
        <v>-1.0885200179497991</v>
      </c>
      <c r="K243" s="6">
        <f t="shared" si="31"/>
        <v>0.14361036339907016</v>
      </c>
      <c r="L243" s="6">
        <f t="shared" si="32"/>
        <v>-9.5356766154863521</v>
      </c>
    </row>
    <row r="244" spans="4:12" x14ac:dyDescent="0.3">
      <c r="D244" s="6">
        <f t="shared" si="33"/>
        <v>243</v>
      </c>
      <c r="E244" s="6">
        <f t="shared" si="34"/>
        <v>2.4199999999999924</v>
      </c>
      <c r="F244" s="6">
        <f t="shared" si="35"/>
        <v>7.5672149889617035</v>
      </c>
      <c r="G244" s="6">
        <f t="shared" si="27"/>
        <v>15.497879522870667</v>
      </c>
      <c r="H244" s="6">
        <f t="shared" si="28"/>
        <v>2.9523484104215929</v>
      </c>
      <c r="I244" s="6">
        <f t="shared" si="29"/>
        <v>-5.7376526690491234</v>
      </c>
      <c r="J244" s="6">
        <f t="shared" si="30"/>
        <v>-1.0955711812699771</v>
      </c>
      <c r="K244" s="6">
        <f t="shared" si="31"/>
        <v>0.14543320329512371</v>
      </c>
      <c r="L244" s="6">
        <f t="shared" si="32"/>
        <v>-9.5273622177825992</v>
      </c>
    </row>
    <row r="245" spans="4:12" x14ac:dyDescent="0.3">
      <c r="D245" s="6">
        <f t="shared" si="33"/>
        <v>244</v>
      </c>
      <c r="E245" s="6">
        <f t="shared" si="34"/>
        <v>2.4299999999999922</v>
      </c>
      <c r="F245" s="6">
        <f t="shared" si="35"/>
        <v>7.5967457447260838</v>
      </c>
      <c r="G245" s="6">
        <f t="shared" si="27"/>
        <v>15.440026628069287</v>
      </c>
      <c r="H245" s="6">
        <f t="shared" si="28"/>
        <v>2.9508940783886417</v>
      </c>
      <c r="I245" s="6">
        <f t="shared" si="29"/>
        <v>-5.8329262912269497</v>
      </c>
      <c r="J245" s="6">
        <f t="shared" si="30"/>
        <v>-1.1024375903667123</v>
      </c>
      <c r="K245" s="6">
        <f t="shared" si="31"/>
        <v>0.14725847693300673</v>
      </c>
      <c r="L245" s="6">
        <f t="shared" si="32"/>
        <v>-9.518919460037818</v>
      </c>
    </row>
    <row r="246" spans="4:12" x14ac:dyDescent="0.3">
      <c r="D246" s="6">
        <f t="shared" si="33"/>
        <v>245</v>
      </c>
      <c r="E246" s="6">
        <f t="shared" si="34"/>
        <v>2.439999999999992</v>
      </c>
      <c r="F246" s="6">
        <f t="shared" si="35"/>
        <v>7.6262620484338166</v>
      </c>
      <c r="G246" s="6">
        <f t="shared" si="27"/>
        <v>15.381221419184016</v>
      </c>
      <c r="H246" s="6">
        <f t="shared" si="28"/>
        <v>2.9494214936193117</v>
      </c>
      <c r="I246" s="6">
        <f t="shared" si="29"/>
        <v>-5.9281154858273277</v>
      </c>
      <c r="J246" s="6">
        <f t="shared" si="30"/>
        <v>-1.1091258316372994</v>
      </c>
      <c r="K246" s="6">
        <f t="shared" si="31"/>
        <v>0.14908583589746005</v>
      </c>
      <c r="L246" s="6">
        <f t="shared" si="32"/>
        <v>-9.5103486770496435</v>
      </c>
    </row>
    <row r="247" spans="4:12" x14ac:dyDescent="0.3">
      <c r="D247" s="6">
        <f t="shared" si="33"/>
        <v>246</v>
      </c>
      <c r="E247" s="6">
        <f t="shared" si="34"/>
        <v>2.4499999999999917</v>
      </c>
      <c r="F247" s="6">
        <f t="shared" si="35"/>
        <v>7.6557637176618041</v>
      </c>
      <c r="G247" s="6">
        <f t="shared" si="27"/>
        <v>15.321464746891889</v>
      </c>
      <c r="H247" s="6">
        <f t="shared" si="28"/>
        <v>2.9479306352603372</v>
      </c>
      <c r="I247" s="6">
        <f t="shared" si="29"/>
        <v>-6.0232189725978245</v>
      </c>
      <c r="J247" s="6">
        <f t="shared" si="30"/>
        <v>-1.1156422157944721</v>
      </c>
      <c r="K247" s="6">
        <f t="shared" si="31"/>
        <v>0.15091494567505262</v>
      </c>
      <c r="L247" s="6">
        <f t="shared" si="32"/>
        <v>-9.5016502195926762</v>
      </c>
    </row>
    <row r="248" spans="4:12" x14ac:dyDescent="0.3">
      <c r="D248" s="6">
        <f t="shared" si="33"/>
        <v>247</v>
      </c>
      <c r="E248" s="6">
        <f t="shared" si="34"/>
        <v>2.4599999999999915</v>
      </c>
      <c r="F248" s="6">
        <f t="shared" si="35"/>
        <v>7.6852505697616911</v>
      </c>
      <c r="G248" s="6">
        <f t="shared" si="27"/>
        <v>15.260757474654932</v>
      </c>
      <c r="H248" s="6">
        <f t="shared" si="28"/>
        <v>2.9464214858035866</v>
      </c>
      <c r="I248" s="6">
        <f t="shared" si="29"/>
        <v>-6.1182354747937513</v>
      </c>
      <c r="J248" s="6">
        <f t="shared" si="30"/>
        <v>-1.1219927897710267</v>
      </c>
      <c r="K248" s="6">
        <f t="shared" si="31"/>
        <v>0.15274548491307971</v>
      </c>
      <c r="L248" s="6">
        <f t="shared" si="32"/>
        <v>-9.492824453693224</v>
      </c>
    </row>
    <row r="249" spans="4:12" x14ac:dyDescent="0.3">
      <c r="D249" s="6">
        <f t="shared" si="33"/>
        <v>248</v>
      </c>
      <c r="E249" s="6">
        <f t="shared" si="34"/>
        <v>2.4699999999999913</v>
      </c>
      <c r="F249" s="6">
        <f t="shared" si="35"/>
        <v>7.7147224218939732</v>
      </c>
      <c r="G249" s="6">
        <f t="shared" si="27"/>
        <v>15.19910047868431</v>
      </c>
      <c r="H249" s="6">
        <f t="shared" si="28"/>
        <v>2.944894030954456</v>
      </c>
      <c r="I249" s="6">
        <f t="shared" si="29"/>
        <v>-6.2131637193306837</v>
      </c>
      <c r="J249" s="6">
        <f t="shared" si="30"/>
        <v>-1.1281833482248715</v>
      </c>
      <c r="K249" s="6">
        <f t="shared" si="31"/>
        <v>0.15457714472263515</v>
      </c>
      <c r="L249" s="6">
        <f t="shared" si="32"/>
        <v>-9.4838717599569691</v>
      </c>
    </row>
    <row r="250" spans="4:12" x14ac:dyDescent="0.3">
      <c r="D250" s="6">
        <f t="shared" si="33"/>
        <v>249</v>
      </c>
      <c r="E250" s="6">
        <f t="shared" si="34"/>
        <v>2.4799999999999911</v>
      </c>
      <c r="F250" s="6">
        <f t="shared" si="35"/>
        <v>7.7441790910607535</v>
      </c>
      <c r="G250" s="6">
        <f t="shared" si="27"/>
        <v>15.136494647903005</v>
      </c>
      <c r="H250" s="6">
        <f t="shared" si="28"/>
        <v>2.9433482595072298</v>
      </c>
      <c r="I250" s="6">
        <f t="shared" si="29"/>
        <v>-6.308002436930253</v>
      </c>
      <c r="J250" s="6">
        <f t="shared" si="30"/>
        <v>-1.1342194446346729</v>
      </c>
      <c r="K250" s="6">
        <f t="shared" si="31"/>
        <v>0.15640962802327646</v>
      </c>
      <c r="L250" s="6">
        <f t="shared" si="32"/>
        <v>-9.4747925329449938</v>
      </c>
    </row>
    <row r="251" spans="4:12" x14ac:dyDescent="0.3">
      <c r="D251" s="6">
        <f t="shared" si="33"/>
        <v>250</v>
      </c>
      <c r="E251" s="6">
        <f t="shared" si="34"/>
        <v>2.4899999999999909</v>
      </c>
      <c r="F251" s="6">
        <f t="shared" si="35"/>
        <v>7.7736203941372271</v>
      </c>
      <c r="G251" s="6">
        <f t="shared" si="27"/>
        <v>15.072940883907055</v>
      </c>
      <c r="H251" s="6">
        <f t="shared" si="28"/>
        <v>2.941784163226997</v>
      </c>
      <c r="I251" s="6">
        <f t="shared" si="29"/>
        <v>-6.4027503622597033</v>
      </c>
      <c r="J251" s="6">
        <f t="shared" si="30"/>
        <v>-1.1401064019811791</v>
      </c>
      <c r="K251" s="6">
        <f t="shared" si="31"/>
        <v>0.15824264892682358</v>
      </c>
      <c r="L251" s="6">
        <f t="shared" si="32"/>
        <v>-9.4655871805939249</v>
      </c>
    </row>
    <row r="252" spans="4:12" x14ac:dyDescent="0.3">
      <c r="D252" s="6">
        <f t="shared" si="33"/>
        <v>251</v>
      </c>
      <c r="E252" s="6">
        <f t="shared" si="34"/>
        <v>2.4999999999999907</v>
      </c>
      <c r="F252" s="6">
        <f t="shared" si="35"/>
        <v>7.8030461479019433</v>
      </c>
      <c r="G252" s="6">
        <f t="shared" si="27"/>
        <v>15.008440100925428</v>
      </c>
      <c r="H252" s="6">
        <f t="shared" si="28"/>
        <v>2.9402017367377287</v>
      </c>
      <c r="I252" s="6">
        <f t="shared" si="29"/>
        <v>-6.4974062340656422</v>
      </c>
      <c r="J252" s="6">
        <f t="shared" si="30"/>
        <v>-1.145849323013364</v>
      </c>
      <c r="K252" s="6">
        <f t="shared" si="31"/>
        <v>0.16007593215794763</v>
      </c>
      <c r="L252" s="6">
        <f t="shared" si="32"/>
        <v>-9.4562561236764235</v>
      </c>
    </row>
    <row r="253" spans="4:12" x14ac:dyDescent="0.3">
      <c r="D253" s="6">
        <f t="shared" si="33"/>
        <v>252</v>
      </c>
      <c r="E253" s="6">
        <f t="shared" si="34"/>
        <v>2.5099999999999905</v>
      </c>
      <c r="F253" s="6">
        <f t="shared" si="35"/>
        <v>7.832456169065928</v>
      </c>
      <c r="G253" s="6">
        <f t="shared" si="27"/>
        <v>14.942993225778588</v>
      </c>
      <c r="H253" s="6">
        <f t="shared" si="28"/>
        <v>2.938600977416149</v>
      </c>
      <c r="I253" s="6">
        <f t="shared" si="29"/>
        <v>-6.5919687953024066</v>
      </c>
      <c r="J253" s="6">
        <f t="shared" si="30"/>
        <v>-1.1514531001018304</v>
      </c>
      <c r="K253" s="6">
        <f t="shared" si="31"/>
        <v>0.16190921250933374</v>
      </c>
      <c r="L253" s="6">
        <f t="shared" si="32"/>
        <v>-9.4467997952985208</v>
      </c>
    </row>
    <row r="254" spans="4:12" x14ac:dyDescent="0.3">
      <c r="D254" s="6">
        <f t="shared" si="33"/>
        <v>253</v>
      </c>
      <c r="E254" s="6">
        <f t="shared" si="34"/>
        <v>2.5199999999999902</v>
      </c>
      <c r="F254" s="6">
        <f t="shared" si="35"/>
        <v>7.861850274300715</v>
      </c>
      <c r="G254" s="6">
        <f t="shared" si="27"/>
        <v>14.8766011978358</v>
      </c>
      <c r="H254" s="6">
        <f t="shared" si="28"/>
        <v>2.9369818852910559</v>
      </c>
      <c r="I254" s="6">
        <f t="shared" si="29"/>
        <v>-6.6864367932553916</v>
      </c>
      <c r="J254" s="6">
        <f t="shared" si="30"/>
        <v>-1.1569224246846068</v>
      </c>
      <c r="K254" s="6">
        <f t="shared" si="31"/>
        <v>0.16374223432931229</v>
      </c>
      <c r="L254" s="6">
        <f t="shared" si="32"/>
        <v>-9.4372186404306486</v>
      </c>
    </row>
    <row r="255" spans="4:12" x14ac:dyDescent="0.3">
      <c r="D255" s="6">
        <f t="shared" si="33"/>
        <v>254</v>
      </c>
      <c r="E255" s="6">
        <f t="shared" si="34"/>
        <v>2.52999999999999</v>
      </c>
      <c r="F255" s="6">
        <f t="shared" si="35"/>
        <v>7.8912282802653424</v>
      </c>
      <c r="G255" s="6">
        <f t="shared" si="27"/>
        <v>14.809264968971224</v>
      </c>
      <c r="H255" s="6">
        <f t="shared" si="28"/>
        <v>2.9353444629477625</v>
      </c>
      <c r="I255" s="6">
        <f t="shared" si="29"/>
        <v>-6.7808089796596978</v>
      </c>
      <c r="J255" s="6">
        <f t="shared" si="30"/>
        <v>-1.1622617963126045</v>
      </c>
      <c r="K255" s="6">
        <f t="shared" si="31"/>
        <v>0.16557475103997529</v>
      </c>
      <c r="L255" s="6">
        <f t="shared" si="32"/>
        <v>-9.4275131154694876</v>
      </c>
    </row>
    <row r="256" spans="4:12" x14ac:dyDescent="0.3">
      <c r="D256" s="6">
        <f t="shared" si="33"/>
        <v>255</v>
      </c>
      <c r="E256" s="6">
        <f t="shared" si="34"/>
        <v>2.5399999999999898</v>
      </c>
      <c r="F256" s="6">
        <f t="shared" si="35"/>
        <v>7.9205900036323724</v>
      </c>
      <c r="G256" s="6">
        <f t="shared" si="27"/>
        <v>14.740985503518854</v>
      </c>
      <c r="H256" s="6">
        <f t="shared" si="28"/>
        <v>2.9336887154373628</v>
      </c>
      <c r="I256" s="6">
        <f t="shared" si="29"/>
        <v>-6.8750841108143925</v>
      </c>
      <c r="J256" s="6">
        <f t="shared" si="30"/>
        <v>-1.1674755313036973</v>
      </c>
      <c r="K256" s="6">
        <f t="shared" si="31"/>
        <v>0.16740652468390396</v>
      </c>
      <c r="L256" s="6">
        <f t="shared" si="32"/>
        <v>-9.4176836878280117</v>
      </c>
    </row>
    <row r="257" spans="4:12" x14ac:dyDescent="0.3">
      <c r="D257" s="6">
        <f t="shared" si="33"/>
        <v>256</v>
      </c>
      <c r="E257" s="6">
        <f t="shared" si="34"/>
        <v>2.5499999999999896</v>
      </c>
      <c r="F257" s="6">
        <f t="shared" si="35"/>
        <v>7.9499352611129801</v>
      </c>
      <c r="G257" s="6">
        <f t="shared" si="27"/>
        <v>14.671763778226317</v>
      </c>
      <c r="H257" s="6">
        <f t="shared" si="28"/>
        <v>2.9320146501905238</v>
      </c>
      <c r="I257" s="6">
        <f t="shared" si="29"/>
        <v>-6.969260947692673</v>
      </c>
      <c r="J257" s="6">
        <f t="shared" si="30"/>
        <v>-1.1725677710156901</v>
      </c>
      <c r="K257" s="6">
        <f t="shared" si="31"/>
        <v>0.16923732549774159</v>
      </c>
      <c r="L257" s="6">
        <f t="shared" si="32"/>
        <v>-9.4077308355513427</v>
      </c>
    </row>
    <row r="258" spans="4:12" x14ac:dyDescent="0.3">
      <c r="D258" s="6">
        <f t="shared" si="33"/>
        <v>257</v>
      </c>
      <c r="E258" s="6">
        <f t="shared" si="34"/>
        <v>2.5599999999999894</v>
      </c>
      <c r="F258" s="6">
        <f t="shared" si="35"/>
        <v>7.9792638694811604</v>
      </c>
      <c r="G258" s="6">
        <f t="shared" si="27"/>
        <v>14.601600782207612</v>
      </c>
      <c r="H258" s="6">
        <f t="shared" si="28"/>
        <v>2.9303222769355464</v>
      </c>
      <c r="I258" s="6">
        <f t="shared" si="29"/>
        <v>-7.0633382560481861</v>
      </c>
      <c r="J258" s="6">
        <f t="shared" si="30"/>
        <v>-1.1775424897494247</v>
      </c>
      <c r="K258" s="6">
        <f t="shared" si="31"/>
        <v>0.17106693151095068</v>
      </c>
      <c r="L258" s="6">
        <f t="shared" si="32"/>
        <v>-9.3976550469562401</v>
      </c>
    </row>
    <row r="259" spans="4:12" x14ac:dyDescent="0.3">
      <c r="D259" s="6">
        <f t="shared" si="33"/>
        <v>258</v>
      </c>
      <c r="E259" s="6">
        <f t="shared" si="34"/>
        <v>2.5699999999999892</v>
      </c>
      <c r="F259" s="6">
        <f t="shared" si="35"/>
        <v>8.0085756455970909</v>
      </c>
      <c r="G259" s="6">
        <f t="shared" ref="G259:G297" si="36">G258+I258*$B$2+0.5*L258*$B$2^2</f>
        <v>14.530497516894782</v>
      </c>
      <c r="H259" s="6">
        <f t="shared" ref="H259:H297" si="37">H258-K258*$B$2</f>
        <v>2.9286116076204367</v>
      </c>
      <c r="I259" s="6">
        <f t="shared" ref="I259:I297" si="38">I258+L258*$B$2</f>
        <v>-7.1573148065177481</v>
      </c>
      <c r="J259" s="6">
        <f t="shared" ref="J259:J297" si="39">ATAN(I259/H259)</f>
        <v>-1.1824035022939781</v>
      </c>
      <c r="K259" s="6">
        <f t="shared" ref="K259:K297" si="40">$B$11*(I259^2+H259^2)*COS(J259)</f>
        <v>0.17289512816819416</v>
      </c>
      <c r="L259" s="6">
        <f t="shared" ref="L259:L297" si="41">-9.81-$B$11*(H259^2+I259^2)*SIN(J259)</f>
        <v>-9.3874568202922379</v>
      </c>
    </row>
    <row r="260" spans="4:12" x14ac:dyDescent="0.3">
      <c r="D260" s="6">
        <f t="shared" ref="D260:D323" si="42">D259+1</f>
        <v>259</v>
      </c>
      <c r="E260" s="6">
        <f t="shared" ref="E260:E323" si="43">E259+$B$2</f>
        <v>2.579999999999989</v>
      </c>
      <c r="F260" s="6">
        <f t="shared" si="35"/>
        <v>8.0378704064297022</v>
      </c>
      <c r="G260" s="6">
        <f t="shared" si="36"/>
        <v>14.458454995988591</v>
      </c>
      <c r="H260" s="6">
        <f t="shared" si="37"/>
        <v>2.9268826563387549</v>
      </c>
      <c r="I260" s="6">
        <f t="shared" si="38"/>
        <v>-7.2511893747206706</v>
      </c>
      <c r="J260" s="6">
        <f t="shared" si="39"/>
        <v>-1.1871544711263979</v>
      </c>
      <c r="K260" s="6">
        <f t="shared" si="40"/>
        <v>0.17472170797387193</v>
      </c>
      <c r="L260" s="6">
        <f t="shared" si="41"/>
        <v>-9.377136663422645</v>
      </c>
    </row>
    <row r="261" spans="4:12" x14ac:dyDescent="0.3">
      <c r="D261" s="6">
        <f t="shared" si="42"/>
        <v>260</v>
      </c>
      <c r="E261" s="6">
        <f t="shared" si="43"/>
        <v>2.5899999999999888</v>
      </c>
      <c r="F261" s="6">
        <f t="shared" si="35"/>
        <v>8.0671479690784871</v>
      </c>
      <c r="G261" s="6">
        <f t="shared" si="36"/>
        <v>14.385474245408213</v>
      </c>
      <c r="H261" s="6">
        <f t="shared" si="37"/>
        <v>2.9251354392590163</v>
      </c>
      <c r="I261" s="6">
        <f t="shared" si="38"/>
        <v>-7.344960741354897</v>
      </c>
      <c r="J261" s="6">
        <f t="shared" si="39"/>
        <v>-1.191798913278713</v>
      </c>
      <c r="K261" s="6">
        <f t="shared" si="40"/>
        <v>0.17654647015743691</v>
      </c>
      <c r="L261" s="6">
        <f t="shared" si="41"/>
        <v>-9.3666950935237239</v>
      </c>
    </row>
    <row r="262" spans="4:12" x14ac:dyDescent="0.3">
      <c r="D262" s="6">
        <f t="shared" si="42"/>
        <v>261</v>
      </c>
      <c r="E262" s="6">
        <f t="shared" si="43"/>
        <v>2.5999999999999885</v>
      </c>
      <c r="F262" s="6">
        <f t="shared" ref="F262:F297" si="44">$F261+H261*$B$2+(0.5*K261*($B$2)^2)</f>
        <v>8.096408150794586</v>
      </c>
      <c r="G262" s="6">
        <f t="shared" si="36"/>
        <v>14.311556303239987</v>
      </c>
      <c r="H262" s="6">
        <f t="shared" si="37"/>
        <v>2.923369974557442</v>
      </c>
      <c r="I262" s="6">
        <f t="shared" si="38"/>
        <v>-7.438627692290134</v>
      </c>
      <c r="J262" s="6">
        <f t="shared" si="39"/>
        <v>-1.1963402068850935</v>
      </c>
      <c r="K262" s="6">
        <f t="shared" si="40"/>
        <v>0.17836922035819941</v>
      </c>
      <c r="L262" s="6">
        <f t="shared" si="41"/>
        <v>-9.3561326368005933</v>
      </c>
    </row>
    <row r="263" spans="4:12" x14ac:dyDescent="0.3">
      <c r="D263" s="6">
        <f t="shared" si="42"/>
        <v>262</v>
      </c>
      <c r="E263" s="6">
        <f t="shared" si="43"/>
        <v>2.6099999999999883</v>
      </c>
      <c r="F263" s="6">
        <f t="shared" si="44"/>
        <v>8.1256507690011794</v>
      </c>
      <c r="G263" s="6">
        <f t="shared" si="36"/>
        <v>14.236702219685245</v>
      </c>
      <c r="H263" s="6">
        <f t="shared" si="37"/>
        <v>2.9215862823538599</v>
      </c>
      <c r="I263" s="6">
        <f t="shared" si="38"/>
        <v>-7.5321890186581397</v>
      </c>
      <c r="J263" s="6">
        <f t="shared" si="39"/>
        <v>-1.2007815974220553</v>
      </c>
      <c r="K263" s="6">
        <f t="shared" si="40"/>
        <v>0.18018977032840866</v>
      </c>
      <c r="L263" s="6">
        <f t="shared" si="41"/>
        <v>-9.3454498282184275</v>
      </c>
    </row>
    <row r="264" spans="4:12" x14ac:dyDescent="0.3">
      <c r="D264" s="6">
        <f t="shared" si="42"/>
        <v>263</v>
      </c>
      <c r="E264" s="6">
        <f t="shared" si="43"/>
        <v>2.6199999999999881</v>
      </c>
      <c r="F264" s="6">
        <f t="shared" si="44"/>
        <v>8.1548756413132342</v>
      </c>
      <c r="G264" s="6">
        <f t="shared" si="36"/>
        <v>14.160913057007253</v>
      </c>
      <c r="H264" s="6">
        <f t="shared" si="37"/>
        <v>2.9197843846505758</v>
      </c>
      <c r="I264" s="6">
        <f t="shared" si="38"/>
        <v>-7.6256435169403236</v>
      </c>
      <c r="J264" s="6">
        <f t="shared" si="39"/>
        <v>-1.2051262036545052</v>
      </c>
      <c r="K264" s="6">
        <f t="shared" si="40"/>
        <v>0.18200793765347736</v>
      </c>
      <c r="L264" s="6">
        <f t="shared" si="41"/>
        <v>-9.3346472112477521</v>
      </c>
    </row>
    <row r="265" spans="4:12" x14ac:dyDescent="0.3">
      <c r="D265" s="6">
        <f t="shared" si="42"/>
        <v>264</v>
      </c>
      <c r="E265" s="6">
        <f t="shared" si="43"/>
        <v>2.6299999999999879</v>
      </c>
      <c r="F265" s="6">
        <f t="shared" si="44"/>
        <v>8.1840825855566219</v>
      </c>
      <c r="G265" s="6">
        <f t="shared" si="36"/>
        <v>14.084189889477287</v>
      </c>
      <c r="H265" s="6">
        <f t="shared" si="37"/>
        <v>2.9179643052740412</v>
      </c>
      <c r="I265" s="6">
        <f t="shared" si="38"/>
        <v>-7.7189899890528011</v>
      </c>
      <c r="J265" s="6">
        <f t="shared" si="39"/>
        <v>-1.2093770233002561</v>
      </c>
      <c r="K265" s="6">
        <f t="shared" si="40"/>
        <v>0.18382354548828508</v>
      </c>
      <c r="L265" s="6">
        <f t="shared" si="41"/>
        <v>-9.3237253376226601</v>
      </c>
    </row>
    <row r="266" spans="4:12" x14ac:dyDescent="0.3">
      <c r="D266" s="6">
        <f t="shared" si="42"/>
        <v>265</v>
      </c>
      <c r="E266" s="6">
        <f t="shared" si="43"/>
        <v>2.6399999999999877</v>
      </c>
      <c r="F266" s="6">
        <f t="shared" si="44"/>
        <v>8.2132714197866381</v>
      </c>
      <c r="G266" s="6">
        <f t="shared" si="36"/>
        <v>14.006533803319879</v>
      </c>
      <c r="H266" s="6">
        <f t="shared" si="37"/>
        <v>2.9161260698191582</v>
      </c>
      <c r="I266" s="6">
        <f t="shared" si="38"/>
        <v>-7.812227242429028</v>
      </c>
      <c r="J266" s="6">
        <f t="shared" si="39"/>
        <v>-1.2135369384253902</v>
      </c>
      <c r="K266" s="6">
        <f t="shared" si="40"/>
        <v>0.18563642230856797</v>
      </c>
      <c r="L266" s="6">
        <f t="shared" si="41"/>
        <v>-9.3126847671109125</v>
      </c>
    </row>
    <row r="267" spans="4:12" x14ac:dyDescent="0.3">
      <c r="D267" s="6">
        <f t="shared" si="42"/>
        <v>266</v>
      </c>
      <c r="E267" s="6">
        <f t="shared" si="43"/>
        <v>2.6499999999999875</v>
      </c>
      <c r="F267" s="6">
        <f t="shared" si="44"/>
        <v>8.2424419623059464</v>
      </c>
      <c r="G267" s="6">
        <f t="shared" si="36"/>
        <v>13.927945896657233</v>
      </c>
      <c r="H267" s="6">
        <f t="shared" si="37"/>
        <v>2.9142697055960727</v>
      </c>
      <c r="I267" s="6">
        <f t="shared" si="38"/>
        <v>-7.9053540901001371</v>
      </c>
      <c r="J267" s="6">
        <f t="shared" si="39"/>
        <v>-1.2176087205825694</v>
      </c>
      <c r="K267" s="6">
        <f t="shared" si="40"/>
        <v>0.18744640167645926</v>
      </c>
      <c r="L267" s="6">
        <f t="shared" si="41"/>
        <v>-9.3015260672949758</v>
      </c>
    </row>
    <row r="268" spans="4:12" x14ac:dyDescent="0.3">
      <c r="D268" s="6">
        <f t="shared" si="42"/>
        <v>267</v>
      </c>
      <c r="E268" s="6">
        <f t="shared" si="43"/>
        <v>2.6599999999999873</v>
      </c>
      <c r="F268" s="6">
        <f t="shared" si="44"/>
        <v>8.2715940316819907</v>
      </c>
      <c r="G268" s="6">
        <f t="shared" si="36"/>
        <v>13.848427279452865</v>
      </c>
      <c r="H268" s="6">
        <f t="shared" si="37"/>
        <v>2.9123952415793082</v>
      </c>
      <c r="I268" s="6">
        <f t="shared" si="38"/>
        <v>-7.9983693507730873</v>
      </c>
      <c r="J268" s="6">
        <f t="shared" si="39"/>
        <v>-1.2215950357040442</v>
      </c>
      <c r="K268" s="6">
        <f t="shared" si="40"/>
        <v>0.18925332201931172</v>
      </c>
      <c r="L268" s="6">
        <f t="shared" si="41"/>
        <v>-9.2902498133631042</v>
      </c>
    </row>
    <row r="269" spans="4:12" x14ac:dyDescent="0.3">
      <c r="D269" s="6">
        <f t="shared" si="42"/>
        <v>268</v>
      </c>
      <c r="E269" s="6">
        <f t="shared" si="43"/>
        <v>2.6699999999999871</v>
      </c>
      <c r="F269" s="6">
        <f t="shared" si="44"/>
        <v>8.3007274467638847</v>
      </c>
      <c r="G269" s="6">
        <f t="shared" si="36"/>
        <v>13.767979073454466</v>
      </c>
      <c r="H269" s="6">
        <f t="shared" si="37"/>
        <v>2.9105027083591151</v>
      </c>
      <c r="I269" s="6">
        <f t="shared" si="38"/>
        <v>-8.0912718489067181</v>
      </c>
      <c r="J269" s="6">
        <f t="shared" si="39"/>
        <v>-1.2254984487607619</v>
      </c>
      <c r="K269" s="6">
        <f t="shared" si="40"/>
        <v>0.1910570264209828</v>
      </c>
      <c r="L269" s="6">
        <f t="shared" si="41"/>
        <v>-9.2788565879096989</v>
      </c>
    </row>
    <row r="270" spans="4:12" x14ac:dyDescent="0.3">
      <c r="D270" s="6">
        <f t="shared" si="42"/>
        <v>269</v>
      </c>
      <c r="E270" s="6">
        <f t="shared" si="43"/>
        <v>2.6799999999999868</v>
      </c>
      <c r="F270" s="6">
        <f t="shared" si="44"/>
        <v>8.3298420266987971</v>
      </c>
      <c r="G270" s="6">
        <f t="shared" si="36"/>
        <v>13.686602412136004</v>
      </c>
      <c r="H270" s="6">
        <f t="shared" si="37"/>
        <v>2.9085921380949054</v>
      </c>
      <c r="I270" s="6">
        <f t="shared" si="38"/>
        <v>-8.1840604147858151</v>
      </c>
      <c r="J270" s="6">
        <f t="shared" si="39"/>
        <v>-1.2293214281985849</v>
      </c>
      <c r="K270" s="6">
        <f t="shared" si="40"/>
        <v>0.19285736242482024</v>
      </c>
      <c r="L270" s="6">
        <f t="shared" si="41"/>
        <v>-9.2673469807441702</v>
      </c>
    </row>
    <row r="271" spans="4:12" x14ac:dyDescent="0.3">
      <c r="D271" s="6">
        <f t="shared" si="42"/>
        <v>270</v>
      </c>
      <c r="E271" s="6">
        <f t="shared" si="43"/>
        <v>2.6899999999999866</v>
      </c>
      <c r="F271" s="6">
        <f t="shared" si="44"/>
        <v>8.3589375909478676</v>
      </c>
      <c r="G271" s="6">
        <f t="shared" si="36"/>
        <v>13.604298440639109</v>
      </c>
      <c r="H271" s="6">
        <f t="shared" si="37"/>
        <v>2.9066635644706573</v>
      </c>
      <c r="I271" s="6">
        <f t="shared" si="38"/>
        <v>-8.2767338845932574</v>
      </c>
      <c r="J271" s="6">
        <f t="shared" si="39"/>
        <v>-1.2330663501622325</v>
      </c>
      <c r="K271" s="6">
        <f t="shared" si="40"/>
        <v>0.19465418184763186</v>
      </c>
      <c r="L271" s="6">
        <f t="shared" si="41"/>
        <v>-9.2557215887076794</v>
      </c>
    </row>
    <row r="272" spans="4:12" x14ac:dyDescent="0.3">
      <c r="D272" s="6">
        <f t="shared" si="42"/>
        <v>271</v>
      </c>
      <c r="E272" s="6">
        <f t="shared" si="43"/>
        <v>2.6999999999999864</v>
      </c>
      <c r="F272" s="6">
        <f t="shared" si="44"/>
        <v>8.3880139593016665</v>
      </c>
      <c r="G272" s="6">
        <f t="shared" si="36"/>
        <v>13.521068315713741</v>
      </c>
      <c r="H272" s="6">
        <f t="shared" si="37"/>
        <v>2.9047170226521808</v>
      </c>
      <c r="I272" s="6">
        <f t="shared" si="38"/>
        <v>-8.3692911004803339</v>
      </c>
      <c r="J272" s="6">
        <f t="shared" si="39"/>
        <v>-1.2367355025171562</v>
      </c>
      <c r="K272" s="6">
        <f t="shared" si="40"/>
        <v>0.19644734060397084</v>
      </c>
      <c r="L272" s="6">
        <f t="shared" si="41"/>
        <v>-9.2439810154971109</v>
      </c>
    </row>
    <row r="273" spans="4:12" x14ac:dyDescent="0.3">
      <c r="D273" s="6">
        <f t="shared" si="42"/>
        <v>272</v>
      </c>
      <c r="E273" s="6">
        <f t="shared" si="43"/>
        <v>2.7099999999999862</v>
      </c>
      <c r="F273" s="6">
        <f t="shared" si="44"/>
        <v>8.4170709518952176</v>
      </c>
      <c r="G273" s="6">
        <f t="shared" si="36"/>
        <v>13.436913205658163</v>
      </c>
      <c r="H273" s="6">
        <f t="shared" si="37"/>
        <v>2.902752549246141</v>
      </c>
      <c r="I273" s="6">
        <f t="shared" si="38"/>
        <v>-8.4617309106353051</v>
      </c>
      <c r="J273" s="6">
        <f t="shared" si="39"/>
        <v>-1.2403310886791479</v>
      </c>
      <c r="K273" s="6">
        <f t="shared" si="40"/>
        <v>0.19823669854010947</v>
      </c>
      <c r="L273" s="6">
        <f t="shared" si="41"/>
        <v>-9.2321258714957395</v>
      </c>
    </row>
    <row r="274" spans="4:12" x14ac:dyDescent="0.3">
      <c r="D274" s="6">
        <f t="shared" si="42"/>
        <v>273</v>
      </c>
      <c r="E274" s="6">
        <f t="shared" si="43"/>
        <v>2.719999999999986</v>
      </c>
      <c r="F274" s="6">
        <f t="shared" si="44"/>
        <v>8.446108389222605</v>
      </c>
      <c r="G274" s="6">
        <f t="shared" si="36"/>
        <v>13.351834290258235</v>
      </c>
      <c r="H274" s="6">
        <f t="shared" si="37"/>
        <v>2.9007701822607399</v>
      </c>
      <c r="I274" s="6">
        <f t="shared" si="38"/>
        <v>-8.5540521693502622</v>
      </c>
      <c r="J274" s="6">
        <f t="shared" si="39"/>
        <v>-1.2438552312610691</v>
      </c>
      <c r="K274" s="6">
        <f t="shared" si="40"/>
        <v>0.20002211927711619</v>
      </c>
      <c r="L274" s="6">
        <f t="shared" si="41"/>
        <v>-9.2201567736100465</v>
      </c>
    </row>
    <row r="275" spans="4:12" x14ac:dyDescent="0.3">
      <c r="D275" s="6">
        <f t="shared" si="42"/>
        <v>274</v>
      </c>
      <c r="E275" s="6">
        <f t="shared" si="43"/>
        <v>2.7299999999999858</v>
      </c>
      <c r="F275" s="6">
        <f t="shared" si="44"/>
        <v>8.4751260921511768</v>
      </c>
      <c r="G275" s="6">
        <f t="shared" si="36"/>
        <v>13.265832760726052</v>
      </c>
      <c r="H275" s="6">
        <f t="shared" si="37"/>
        <v>2.8987699610679689</v>
      </c>
      <c r="I275" s="6">
        <f t="shared" si="38"/>
        <v>-8.6462537370863632</v>
      </c>
      <c r="J275" s="6">
        <f t="shared" si="39"/>
        <v>-1.2473099755456907</v>
      </c>
      <c r="K275" s="6">
        <f t="shared" si="40"/>
        <v>0.20180347006248545</v>
      </c>
      <c r="L275" s="6">
        <f t="shared" si="41"/>
        <v>-9.2080743451122551</v>
      </c>
    </row>
    <row r="276" spans="4:12" x14ac:dyDescent="0.3">
      <c r="D276" s="6">
        <f t="shared" si="42"/>
        <v>275</v>
      </c>
      <c r="E276" s="6">
        <f t="shared" si="43"/>
        <v>2.7399999999999856</v>
      </c>
      <c r="F276" s="6">
        <f t="shared" si="44"/>
        <v>8.5041238819353602</v>
      </c>
      <c r="G276" s="6">
        <f t="shared" si="36"/>
        <v>13.178909819637934</v>
      </c>
      <c r="H276" s="6">
        <f t="shared" si="37"/>
        <v>2.8967519263673442</v>
      </c>
      <c r="I276" s="6">
        <f t="shared" si="38"/>
        <v>-8.7383344805374854</v>
      </c>
      <c r="J276" s="6">
        <f t="shared" si="39"/>
        <v>-1.2506972927932238</v>
      </c>
      <c r="K276" s="6">
        <f t="shared" si="40"/>
        <v>0.20358062162980847</v>
      </c>
      <c r="L276" s="6">
        <f t="shared" si="41"/>
        <v>-9.1958792154881213</v>
      </c>
    </row>
    <row r="277" spans="4:12" x14ac:dyDescent="0.3">
      <c r="D277" s="6">
        <f t="shared" si="42"/>
        <v>276</v>
      </c>
      <c r="E277" s="6">
        <f t="shared" si="43"/>
        <v>2.7499999999999853</v>
      </c>
      <c r="F277" s="6">
        <f t="shared" si="44"/>
        <v>8.5331015802301149</v>
      </c>
      <c r="G277" s="6">
        <f t="shared" si="36"/>
        <v>13.091066680871785</v>
      </c>
      <c r="H277" s="6">
        <f t="shared" si="37"/>
        <v>2.8947161201510463</v>
      </c>
      <c r="I277" s="6">
        <f t="shared" si="38"/>
        <v>-8.8302932726923657</v>
      </c>
      <c r="J277" s="6">
        <f t="shared" si="39"/>
        <v>-1.2540190833917433</v>
      </c>
      <c r="K277" s="6">
        <f t="shared" si="40"/>
        <v>0.20535344806600375</v>
      </c>
      <c r="L277" s="6">
        <f t="shared" si="41"/>
        <v>-9.1835720202895779</v>
      </c>
    </row>
    <row r="278" spans="4:12" x14ac:dyDescent="0.3">
      <c r="D278" s="6">
        <f t="shared" si="42"/>
        <v>277</v>
      </c>
      <c r="E278" s="6">
        <f t="shared" si="43"/>
        <v>2.7599999999999851</v>
      </c>
      <c r="F278" s="6">
        <f t="shared" si="44"/>
        <v>8.5620590091040292</v>
      </c>
      <c r="G278" s="6">
        <f t="shared" si="36"/>
        <v>13.002304569543847</v>
      </c>
      <c r="H278" s="6">
        <f t="shared" si="37"/>
        <v>2.892662585670386</v>
      </c>
      <c r="I278" s="6">
        <f t="shared" si="38"/>
        <v>-8.9221289928952618</v>
      </c>
      <c r="J278" s="6">
        <f t="shared" si="39"/>
        <v>-1.2572771798583169</v>
      </c>
      <c r="K278" s="6">
        <f t="shared" si="40"/>
        <v>0.20712182668565432</v>
      </c>
      <c r="L278" s="6">
        <f t="shared" si="41"/>
        <v>-9.1711534009918996</v>
      </c>
    </row>
    <row r="279" spans="4:12" x14ac:dyDescent="0.3">
      <c r="D279" s="6">
        <f t="shared" si="42"/>
        <v>278</v>
      </c>
      <c r="E279" s="6">
        <f t="shared" si="43"/>
        <v>2.7699999999999849</v>
      </c>
      <c r="F279" s="6">
        <f t="shared" si="44"/>
        <v>8.5909959910520666</v>
      </c>
      <c r="G279" s="6">
        <f t="shared" si="36"/>
        <v>12.912624721944846</v>
      </c>
      <c r="H279" s="6">
        <f t="shared" si="37"/>
        <v>2.8905913674035295</v>
      </c>
      <c r="I279" s="6">
        <f t="shared" si="38"/>
        <v>-9.0138405269051809</v>
      </c>
      <c r="J279" s="6">
        <f t="shared" si="39"/>
        <v>-1.2604733496982852</v>
      </c>
      <c r="K279" s="6">
        <f t="shared" si="40"/>
        <v>0.20888563791203429</v>
      </c>
      <c r="L279" s="6">
        <f t="shared" si="41"/>
        <v>-9.1586240048550298</v>
      </c>
    </row>
    <row r="280" spans="4:12" x14ac:dyDescent="0.3">
      <c r="D280" s="6">
        <f t="shared" si="42"/>
        <v>279</v>
      </c>
      <c r="E280" s="6">
        <f t="shared" si="43"/>
        <v>2.7799999999999847</v>
      </c>
      <c r="F280" s="6">
        <f t="shared" si="44"/>
        <v>8.6199123490079987</v>
      </c>
      <c r="G280" s="6">
        <f t="shared" si="36"/>
        <v>12.822028385475551</v>
      </c>
      <c r="H280" s="6">
        <f t="shared" si="37"/>
        <v>2.8885025110244094</v>
      </c>
      <c r="I280" s="6">
        <f t="shared" si="38"/>
        <v>-9.1054267669537303</v>
      </c>
      <c r="J280" s="6">
        <f t="shared" si="39"/>
        <v>-1.2636092981297833</v>
      </c>
      <c r="K280" s="6">
        <f t="shared" si="40"/>
        <v>0.21064476516442571</v>
      </c>
      <c r="L280" s="6">
        <f t="shared" si="41"/>
        <v>-9.145984484788757</v>
      </c>
    </row>
    <row r="281" spans="4:12" x14ac:dyDescent="0.3">
      <c r="D281" s="6">
        <f t="shared" si="42"/>
        <v>280</v>
      </c>
      <c r="E281" s="6">
        <f t="shared" si="43"/>
        <v>2.7899999999999845</v>
      </c>
      <c r="F281" s="6">
        <f t="shared" si="44"/>
        <v>8.6488079063565007</v>
      </c>
      <c r="G281" s="6">
        <f t="shared" si="36"/>
        <v>12.730516818581775</v>
      </c>
      <c r="H281" s="6">
        <f t="shared" si="37"/>
        <v>2.8863960633727652</v>
      </c>
      <c r="I281" s="6">
        <f t="shared" si="38"/>
        <v>-9.1968866118016184</v>
      </c>
      <c r="J281" s="6">
        <f t="shared" si="39"/>
        <v>-1.2666866706802449</v>
      </c>
      <c r="K281" s="6">
        <f t="shared" si="40"/>
        <v>0.21239909475135818</v>
      </c>
      <c r="L281" s="6">
        <f t="shared" si="41"/>
        <v>-9.1332354992214828</v>
      </c>
    </row>
    <row r="282" spans="4:12" x14ac:dyDescent="0.3">
      <c r="D282" s="6">
        <f t="shared" si="42"/>
        <v>281</v>
      </c>
      <c r="E282" s="6">
        <f t="shared" si="43"/>
        <v>2.7999999999999843</v>
      </c>
      <c r="F282" s="6">
        <f t="shared" si="44"/>
        <v>8.6776824869449669</v>
      </c>
      <c r="G282" s="6">
        <f t="shared" si="36"/>
        <v>12.638091290688797</v>
      </c>
      <c r="H282" s="6">
        <f t="shared" si="37"/>
        <v>2.8842720724252517</v>
      </c>
      <c r="I282" s="6">
        <f t="shared" si="38"/>
        <v>-9.2882189667938331</v>
      </c>
      <c r="J282" s="6">
        <f t="shared" si="39"/>
        <v>-1.2697070556613046</v>
      </c>
      <c r="K282" s="6">
        <f t="shared" si="40"/>
        <v>0.21414851576942184</v>
      </c>
      <c r="L282" s="6">
        <f t="shared" si="41"/>
        <v>-9.1203777119723028</v>
      </c>
    </row>
    <row r="283" spans="4:12" x14ac:dyDescent="0.3">
      <c r="D283" s="6">
        <f t="shared" si="42"/>
        <v>282</v>
      </c>
      <c r="E283" s="6">
        <f t="shared" si="43"/>
        <v>2.8099999999999841</v>
      </c>
      <c r="F283" s="6">
        <f t="shared" si="44"/>
        <v>8.7065359150950083</v>
      </c>
      <c r="G283" s="6">
        <f t="shared" si="36"/>
        <v>12.54475308213526</v>
      </c>
      <c r="H283" s="6">
        <f t="shared" si="37"/>
        <v>2.8821305872675573</v>
      </c>
      <c r="I283" s="6">
        <f t="shared" si="38"/>
        <v>-9.3794227439135565</v>
      </c>
      <c r="J283" s="6">
        <f t="shared" si="39"/>
        <v>-1.2726719865281855</v>
      </c>
      <c r="K283" s="6">
        <f t="shared" si="40"/>
        <v>0.21589292000733151</v>
      </c>
      <c r="L283" s="6">
        <f t="shared" si="41"/>
        <v>-9.1074117921261664</v>
      </c>
    </row>
    <row r="284" spans="4:12" x14ac:dyDescent="0.3">
      <c r="D284" s="6">
        <f t="shared" si="42"/>
        <v>283</v>
      </c>
      <c r="E284" s="6">
        <f t="shared" si="43"/>
        <v>2.8199999999999839</v>
      </c>
      <c r="F284" s="6">
        <f t="shared" si="44"/>
        <v>8.7353680156136839</v>
      </c>
      <c r="G284" s="6">
        <f t="shared" si="36"/>
        <v>12.45050348410652</v>
      </c>
      <c r="H284" s="6">
        <f t="shared" si="37"/>
        <v>2.8799716580674839</v>
      </c>
      <c r="I284" s="6">
        <f t="shared" si="38"/>
        <v>-9.4704968618348175</v>
      </c>
      <c r="J284" s="6">
        <f t="shared" si="39"/>
        <v>-1.275582944129364</v>
      </c>
      <c r="K284" s="6">
        <f t="shared" si="40"/>
        <v>0.21763220185493479</v>
      </c>
      <c r="L284" s="6">
        <f t="shared" si="41"/>
        <v>-9.0943384139118972</v>
      </c>
    </row>
    <row r="285" spans="4:12" x14ac:dyDescent="0.3">
      <c r="D285" s="6">
        <f t="shared" si="42"/>
        <v>284</v>
      </c>
      <c r="E285" s="6">
        <f t="shared" si="43"/>
        <v>2.8299999999999836</v>
      </c>
      <c r="F285" s="6">
        <f t="shared" si="44"/>
        <v>8.764178613804452</v>
      </c>
      <c r="G285" s="6">
        <f t="shared" si="36"/>
        <v>12.355343798567477</v>
      </c>
      <c r="H285" s="6">
        <f t="shared" si="37"/>
        <v>2.8777953360489343</v>
      </c>
      <c r="I285" s="6">
        <f t="shared" si="38"/>
        <v>-9.5614402459739374</v>
      </c>
      <c r="J285" s="6">
        <f t="shared" si="39"/>
        <v>-1.278441358852006</v>
      </c>
      <c r="K285" s="6">
        <f t="shared" si="40"/>
        <v>0.2193662582168785</v>
      </c>
      <c r="L285" s="6">
        <f t="shared" si="41"/>
        <v>-9.0811582565828761</v>
      </c>
    </row>
    <row r="286" spans="4:12" x14ac:dyDescent="0.3">
      <c r="D286" s="6">
        <f t="shared" si="42"/>
        <v>285</v>
      </c>
      <c r="E286" s="6">
        <f t="shared" si="43"/>
        <v>2.8399999999999834</v>
      </c>
      <c r="F286" s="6">
        <f t="shared" si="44"/>
        <v>8.7929675354778514</v>
      </c>
      <c r="G286" s="6">
        <f t="shared" si="36"/>
        <v>12.259275338194907</v>
      </c>
      <c r="H286" s="6">
        <f t="shared" si="37"/>
        <v>2.8756016734667655</v>
      </c>
      <c r="I286" s="6">
        <f t="shared" si="38"/>
        <v>-9.6522518285397663</v>
      </c>
      <c r="J286" s="6">
        <f t="shared" si="39"/>
        <v>-1.2812486126683866</v>
      </c>
      <c r="K286" s="6">
        <f t="shared" si="40"/>
        <v>0.22109498843066691</v>
      </c>
      <c r="L286" s="6">
        <f t="shared" si="41"/>
        <v>-9.0678720043001988</v>
      </c>
    </row>
    <row r="287" spans="4:12" x14ac:dyDescent="0.3">
      <c r="D287" s="6">
        <f t="shared" si="42"/>
        <v>286</v>
      </c>
      <c r="E287" s="6">
        <f t="shared" si="43"/>
        <v>2.8499999999999832</v>
      </c>
      <c r="F287" s="6">
        <f t="shared" si="44"/>
        <v>8.8217346069619413</v>
      </c>
      <c r="G287" s="6">
        <f t="shared" si="36"/>
        <v>12.162299426309295</v>
      </c>
      <c r="H287" s="6">
        <f t="shared" si="37"/>
        <v>2.8733907235824589</v>
      </c>
      <c r="I287" s="6">
        <f t="shared" si="38"/>
        <v>-9.742930548582768</v>
      </c>
      <c r="J287" s="6">
        <f t="shared" si="39"/>
        <v>-1.2840060410882463</v>
      </c>
      <c r="K287" s="6">
        <f t="shared" si="40"/>
        <v>0.22281829418885854</v>
      </c>
      <c r="L287" s="6">
        <f t="shared" si="41"/>
        <v>-9.0544803460181313</v>
      </c>
    </row>
    <row r="288" spans="4:12" x14ac:dyDescent="0.3">
      <c r="D288" s="6">
        <f t="shared" si="42"/>
        <v>287</v>
      </c>
      <c r="E288" s="6">
        <f t="shared" si="43"/>
        <v>2.859999999999983</v>
      </c>
      <c r="F288" s="6">
        <f t="shared" si="44"/>
        <v>8.8504796551124763</v>
      </c>
      <c r="G288" s="6">
        <f t="shared" si="36"/>
        <v>12.064417396806167</v>
      </c>
      <c r="H288" s="6">
        <f t="shared" si="37"/>
        <v>2.8711625406405705</v>
      </c>
      <c r="I288" s="6">
        <f t="shared" si="38"/>
        <v>-9.8334753520429494</v>
      </c>
      <c r="J288" s="6">
        <f t="shared" si="39"/>
        <v>-1.2867149350217775</v>
      </c>
      <c r="K288" s="6">
        <f t="shared" si="40"/>
        <v>0.22453607946516468</v>
      </c>
      <c r="L288" s="6">
        <f t="shared" si="41"/>
        <v>-9.0409839753717165</v>
      </c>
    </row>
    <row r="289" spans="4:12" x14ac:dyDescent="0.3">
      <c r="D289" s="6">
        <f t="shared" si="42"/>
        <v>288</v>
      </c>
      <c r="E289" s="6">
        <f t="shared" si="43"/>
        <v>2.8699999999999828</v>
      </c>
      <c r="F289" s="6">
        <f t="shared" si="44"/>
        <v>8.8792025073228551</v>
      </c>
      <c r="G289" s="6">
        <f t="shared" si="36"/>
        <v>11.965630594086969</v>
      </c>
      <c r="H289" s="6">
        <f t="shared" si="37"/>
        <v>2.8689171798459188</v>
      </c>
      <c r="I289" s="6">
        <f t="shared" si="38"/>
        <v>-9.9238851917966659</v>
      </c>
      <c r="J289" s="6">
        <f t="shared" si="39"/>
        <v>-1.2893765425576911</v>
      </c>
      <c r="K289" s="6">
        <f t="shared" si="40"/>
        <v>0.22624825044423164</v>
      </c>
      <c r="L289" s="6">
        <f t="shared" si="41"/>
        <v>-9.0273835905663891</v>
      </c>
    </row>
    <row r="290" spans="4:12" x14ac:dyDescent="0.3">
      <c r="D290" s="6">
        <f t="shared" si="42"/>
        <v>289</v>
      </c>
      <c r="E290" s="6">
        <f t="shared" si="43"/>
        <v>2.8799999999999826</v>
      </c>
      <c r="F290" s="6">
        <f t="shared" si="44"/>
        <v>8.9079029915338364</v>
      </c>
      <c r="G290" s="6">
        <f t="shared" si="36"/>
        <v>11.865940372989474</v>
      </c>
      <c r="H290" s="6">
        <f t="shared" si="37"/>
        <v>2.8666546973414766</v>
      </c>
      <c r="I290" s="6">
        <f t="shared" si="38"/>
        <v>-10.01415902770233</v>
      </c>
      <c r="J290" s="6">
        <f t="shared" si="39"/>
        <v>-1.2919920706605912</v>
      </c>
      <c r="K290" s="6">
        <f t="shared" si="40"/>
        <v>0.22795471545489338</v>
      </c>
      <c r="L290" s="6">
        <f t="shared" si="41"/>
        <v>-9.0136798942694529</v>
      </c>
    </row>
    <row r="291" spans="4:12" x14ac:dyDescent="0.3">
      <c r="D291" s="6">
        <f t="shared" si="42"/>
        <v>290</v>
      </c>
      <c r="E291" s="6">
        <f t="shared" si="43"/>
        <v>2.8899999999999824</v>
      </c>
      <c r="F291" s="6">
        <f t="shared" si="44"/>
        <v>8.9365809362430237</v>
      </c>
      <c r="G291" s="6">
        <f t="shared" si="36"/>
        <v>11.765348098717737</v>
      </c>
      <c r="H291" s="6">
        <f t="shared" si="37"/>
        <v>2.8643751501869277</v>
      </c>
      <c r="I291" s="6">
        <f t="shared" si="38"/>
        <v>-10.104295826645025</v>
      </c>
      <c r="J291" s="6">
        <f t="shared" si="39"/>
        <v>-1.2945626867916569</v>
      </c>
      <c r="K291" s="6">
        <f t="shared" si="40"/>
        <v>0.22965538490670351</v>
      </c>
      <c r="L291" s="6">
        <f t="shared" si="41"/>
        <v>-8.9998735935033078</v>
      </c>
    </row>
    <row r="292" spans="4:12" x14ac:dyDescent="0.3">
      <c r="D292" s="6">
        <f t="shared" si="42"/>
        <v>291</v>
      </c>
      <c r="E292" s="6">
        <f t="shared" si="43"/>
        <v>2.8999999999999821</v>
      </c>
      <c r="F292" s="6">
        <f t="shared" si="44"/>
        <v>8.9652361705141388</v>
      </c>
      <c r="G292" s="6">
        <f t="shared" si="36"/>
        <v>11.663855146771612</v>
      </c>
      <c r="H292" s="6">
        <f t="shared" si="37"/>
        <v>2.8620785963378608</v>
      </c>
      <c r="I292" s="6">
        <f t="shared" si="38"/>
        <v>-10.194294562580058</v>
      </c>
      <c r="J292" s="6">
        <f t="shared" si="39"/>
        <v>-1.2970895204564299</v>
      </c>
      <c r="K292" s="6">
        <f t="shared" si="40"/>
        <v>0.2313501712295605</v>
      </c>
      <c r="L292" s="6">
        <f t="shared" si="41"/>
        <v>-8.9859653995403193</v>
      </c>
    </row>
    <row r="293" spans="4:12" x14ac:dyDescent="0.3">
      <c r="D293" s="6">
        <f t="shared" si="42"/>
        <v>292</v>
      </c>
      <c r="E293" s="6">
        <f t="shared" si="43"/>
        <v>2.9099999999999819</v>
      </c>
      <c r="F293" s="6">
        <f t="shared" si="44"/>
        <v>8.9938685239860785</v>
      </c>
      <c r="G293" s="6">
        <f t="shared" si="36"/>
        <v>11.561462902875833</v>
      </c>
      <c r="H293" s="6">
        <f t="shared" si="37"/>
        <v>2.8597650946255651</v>
      </c>
      <c r="I293" s="6">
        <f t="shared" si="38"/>
        <v>-10.284154216575461</v>
      </c>
      <c r="J293" s="6">
        <f t="shared" si="39"/>
        <v>-1.2995736646833076</v>
      </c>
      <c r="K293" s="6">
        <f t="shared" si="40"/>
        <v>0.23303898881625348</v>
      </c>
      <c r="L293" s="6">
        <f t="shared" si="41"/>
        <v>-8.9719560277992176</v>
      </c>
    </row>
    <row r="294" spans="4:12" x14ac:dyDescent="0.3">
      <c r="D294" s="6">
        <f t="shared" si="42"/>
        <v>293</v>
      </c>
      <c r="E294" s="6">
        <f t="shared" si="43"/>
        <v>2.9199999999999817</v>
      </c>
      <c r="F294" s="6">
        <f t="shared" si="44"/>
        <v>9.0224778268817758</v>
      </c>
      <c r="G294" s="6">
        <f t="shared" si="36"/>
        <v>11.45817276290869</v>
      </c>
      <c r="H294" s="6">
        <f t="shared" si="37"/>
        <v>2.8574347047374027</v>
      </c>
      <c r="I294" s="6">
        <f t="shared" si="38"/>
        <v>-10.373873776853452</v>
      </c>
      <c r="J294" s="6">
        <f t="shared" si="39"/>
        <v>-1.3020161774361494</v>
      </c>
      <c r="K294" s="6">
        <f t="shared" si="40"/>
        <v>0.23472175396776837</v>
      </c>
      <c r="L294" s="6">
        <f t="shared" si="41"/>
        <v>-8.9578461977429313</v>
      </c>
    </row>
    <row r="295" spans="4:12" x14ac:dyDescent="0.3">
      <c r="D295" s="6">
        <f t="shared" si="42"/>
        <v>294</v>
      </c>
      <c r="E295" s="6">
        <f t="shared" si="43"/>
        <v>2.9299999999999815</v>
      </c>
      <c r="F295" s="6">
        <f t="shared" si="44"/>
        <v>9.0510639100168486</v>
      </c>
      <c r="G295" s="6">
        <f t="shared" si="36"/>
        <v>11.353986132830268</v>
      </c>
      <c r="H295" s="6">
        <f t="shared" si="37"/>
        <v>2.855087487197725</v>
      </c>
      <c r="I295" s="6">
        <f t="shared" si="38"/>
        <v>-10.463452238830882</v>
      </c>
      <c r="J295" s="6">
        <f t="shared" si="39"/>
        <v>-1.3044180829642356</v>
      </c>
      <c r="K295" s="6">
        <f t="shared" si="40"/>
        <v>0.23639838484119852</v>
      </c>
      <c r="L295" s="6">
        <f t="shared" si="41"/>
        <v>-8.9436366327777819</v>
      </c>
    </row>
    <row r="296" spans="4:12" x14ac:dyDescent="0.3">
      <c r="D296" s="6">
        <f t="shared" si="42"/>
        <v>295</v>
      </c>
      <c r="E296" s="6">
        <f t="shared" si="43"/>
        <v>2.9399999999999813</v>
      </c>
      <c r="F296" s="6">
        <f t="shared" si="44"/>
        <v>9.0796266048080678</v>
      </c>
      <c r="G296" s="6">
        <f t="shared" si="36"/>
        <v>11.24890442861032</v>
      </c>
      <c r="H296" s="6">
        <f t="shared" si="37"/>
        <v>2.852723503349313</v>
      </c>
      <c r="I296" s="6">
        <f t="shared" si="38"/>
        <v>-10.55288860515866</v>
      </c>
      <c r="J296" s="6">
        <f t="shared" si="39"/>
        <v>-1.3067803730926404</v>
      </c>
      <c r="K296" s="6">
        <f t="shared" si="40"/>
        <v>0.23806880140011863</v>
      </c>
      <c r="L296" s="6">
        <f t="shared" si="41"/>
        <v>-8.9293280601539387</v>
      </c>
    </row>
    <row r="297" spans="4:12" x14ac:dyDescent="0.3">
      <c r="D297" s="6">
        <f t="shared" si="42"/>
        <v>296</v>
      </c>
      <c r="E297" s="6">
        <f t="shared" si="43"/>
        <v>2.9499999999999811</v>
      </c>
      <c r="F297" s="6">
        <f t="shared" si="44"/>
        <v>9.1081657432816314</v>
      </c>
      <c r="G297" s="6">
        <f t="shared" si="36"/>
        <v>11.142929076155726</v>
      </c>
      <c r="H297" s="6">
        <f t="shared" si="37"/>
        <v>2.8503428153353116</v>
      </c>
      <c r="I297" s="6">
        <f t="shared" si="38"/>
        <v>-10.6421818857602</v>
      </c>
      <c r="J297" s="6">
        <f t="shared" si="39"/>
        <v>-1.3091040084559267</v>
      </c>
      <c r="K297" s="6">
        <f t="shared" si="40"/>
        <v>0.2397329253672873</v>
      </c>
      <c r="L297" s="6">
        <f t="shared" si="41"/>
        <v>-8.9149212108670817</v>
      </c>
    </row>
    <row r="298" spans="4:12" x14ac:dyDescent="0.3">
      <c r="D298" s="6">
        <f t="shared" si="42"/>
        <v>297</v>
      </c>
      <c r="E298" s="6">
        <f t="shared" si="43"/>
        <v>2.9599999999999809</v>
      </c>
      <c r="F298" s="6">
        <f t="shared" ref="F298:F308" si="45">$F297+H297*$B$2+(0.5*K297*($B$2)^2)</f>
        <v>9.1366811580812524</v>
      </c>
      <c r="G298" s="6">
        <f t="shared" ref="G298:G308" si="46">G297+I297*$B$2+0.5*L297*$B$2^2</f>
        <v>11.03606151123758</v>
      </c>
      <c r="H298" s="6">
        <f t="shared" ref="H298:H308" si="47">H297-K297*$B$2</f>
        <v>2.8479454860816387</v>
      </c>
      <c r="I298" s="6">
        <f t="shared" ref="I298:I308" si="48">I297+L297*$B$2</f>
        <v>-10.731331097868871</v>
      </c>
      <c r="J298" s="6">
        <f t="shared" ref="J298:J308" si="49">ATAN(I298/H298)</f>
        <v>-1.3113899196779191</v>
      </c>
      <c r="K298" s="6">
        <f t="shared" ref="K298:K308" si="50">$B$11*(I298^2+H298^2)*COS(J298)</f>
        <v>0.24139068017954818</v>
      </c>
      <c r="L298" s="6">
        <f t="shared" ref="L298:L308" si="51">-9.81-$B$11*(H298^2+I298^2)*SIN(J298)</f>
        <v>-8.900416819561185</v>
      </c>
    </row>
    <row r="299" spans="4:12" x14ac:dyDescent="0.3">
      <c r="D299" s="6">
        <f t="shared" si="42"/>
        <v>298</v>
      </c>
      <c r="E299" s="6">
        <f t="shared" si="43"/>
        <v>2.9699999999999807</v>
      </c>
      <c r="F299" s="6">
        <f t="shared" si="45"/>
        <v>9.1651726824760775</v>
      </c>
      <c r="G299" s="6">
        <f t="shared" si="46"/>
        <v>10.928303179417913</v>
      </c>
      <c r="H299" s="6">
        <f t="shared" si="47"/>
        <v>2.845531579279843</v>
      </c>
      <c r="I299" s="6">
        <f t="shared" si="48"/>
        <v>-10.820335266064482</v>
      </c>
      <c r="J299" s="6">
        <f t="shared" si="49"/>
        <v>-1.313639008500165</v>
      </c>
      <c r="K299" s="6">
        <f t="shared" si="50"/>
        <v>0.24304199094481349</v>
      </c>
      <c r="L299" s="6">
        <f t="shared" si="51"/>
        <v>-8.8858156244323787</v>
      </c>
    </row>
    <row r="300" spans="4:12" x14ac:dyDescent="0.3">
      <c r="D300" s="6">
        <f t="shared" si="42"/>
        <v>299</v>
      </c>
      <c r="E300" s="6">
        <f t="shared" si="43"/>
        <v>2.9799999999999804</v>
      </c>
      <c r="F300" s="6">
        <f t="shared" si="45"/>
        <v>9.1936401503684237</v>
      </c>
      <c r="G300" s="6">
        <f t="shared" si="46"/>
        <v>10.819655535976047</v>
      </c>
      <c r="H300" s="6">
        <f t="shared" si="47"/>
        <v>2.843101159370395</v>
      </c>
      <c r="I300" s="6">
        <f t="shared" si="48"/>
        <v>-10.909193422308807</v>
      </c>
      <c r="J300" s="6">
        <f t="shared" si="49"/>
        <v>-1.3158521488615627</v>
      </c>
      <c r="K300" s="6">
        <f t="shared" si="50"/>
        <v>0.24468678440101424</v>
      </c>
      <c r="L300" s="6">
        <f t="shared" si="51"/>
        <v>-8.8711183671338087</v>
      </c>
    </row>
    <row r="301" spans="4:12" x14ac:dyDescent="0.3">
      <c r="D301" s="6">
        <f t="shared" si="42"/>
        <v>300</v>
      </c>
      <c r="E301" s="6">
        <f t="shared" si="43"/>
        <v>2.9899999999999802</v>
      </c>
      <c r="F301" s="6">
        <f t="shared" si="45"/>
        <v>9.2220833963013469</v>
      </c>
      <c r="G301" s="6">
        <f t="shared" si="46"/>
        <v>10.710120045834602</v>
      </c>
      <c r="H301" s="6">
        <f t="shared" si="47"/>
        <v>2.840654291526385</v>
      </c>
      <c r="I301" s="6">
        <f t="shared" si="48"/>
        <v>-10.997904605980144</v>
      </c>
      <c r="J301" s="6">
        <f t="shared" si="49"/>
        <v>-1.3180301879315017</v>
      </c>
      <c r="K301" s="6">
        <f t="shared" si="50"/>
        <v>0.24632498887691334</v>
      </c>
      <c r="L301" s="6">
        <f t="shared" si="51"/>
        <v>-8.8563257926814671</v>
      </c>
    </row>
    <row r="302" spans="4:12" x14ac:dyDescent="0.3">
      <c r="D302" s="6">
        <f t="shared" si="42"/>
        <v>301</v>
      </c>
      <c r="E302" s="6">
        <f t="shared" si="43"/>
        <v>2.99999999999998</v>
      </c>
      <c r="F302" s="6">
        <f t="shared" si="45"/>
        <v>9.2505022554660545</v>
      </c>
      <c r="G302" s="6">
        <f t="shared" si="46"/>
        <v>10.599698183485165</v>
      </c>
      <c r="H302" s="6">
        <f t="shared" si="47"/>
        <v>2.8381910416376157</v>
      </c>
      <c r="I302" s="6">
        <f t="shared" si="48"/>
        <v>-11.086467863906959</v>
      </c>
      <c r="J302" s="6">
        <f t="shared" si="49"/>
        <v>-1.320173947098747</v>
      </c>
      <c r="K302" s="6">
        <f t="shared" si="50"/>
        <v>0.24795653425467923</v>
      </c>
      <c r="L302" s="6">
        <f t="shared" si="51"/>
        <v>-8.8414386493609278</v>
      </c>
    </row>
    <row r="303" spans="4:12" x14ac:dyDescent="0.3">
      <c r="D303" s="6">
        <f t="shared" si="42"/>
        <v>302</v>
      </c>
      <c r="E303" s="6">
        <f t="shared" si="43"/>
        <v>3.0099999999999798</v>
      </c>
      <c r="F303" s="6">
        <f t="shared" si="45"/>
        <v>9.278896563709143</v>
      </c>
      <c r="G303" s="6">
        <f t="shared" si="46"/>
        <v>10.488391432913627</v>
      </c>
      <c r="H303" s="6">
        <f t="shared" si="47"/>
        <v>2.835711476295069</v>
      </c>
      <c r="I303" s="6">
        <f t="shared" si="48"/>
        <v>-11.174882250400568</v>
      </c>
      <c r="J303" s="6">
        <f t="shared" si="49"/>
        <v>-1.3222842229181726</v>
      </c>
      <c r="K303" s="6">
        <f t="shared" si="50"/>
        <v>0.24958135193412817</v>
      </c>
      <c r="L303" s="6">
        <f t="shared" si="51"/>
        <v>-8.826457688634946</v>
      </c>
    </row>
    <row r="304" spans="4:12" x14ac:dyDescent="0.3">
      <c r="D304" s="6">
        <f t="shared" si="42"/>
        <v>303</v>
      </c>
      <c r="E304" s="6">
        <f t="shared" si="43"/>
        <v>3.0199999999999796</v>
      </c>
      <c r="F304" s="6">
        <f t="shared" si="45"/>
        <v>9.30726615753969</v>
      </c>
      <c r="G304" s="6">
        <f t="shared" si="46"/>
        <v>10.376201287525189</v>
      </c>
      <c r="H304" s="6">
        <f t="shared" si="47"/>
        <v>2.8332156627757277</v>
      </c>
      <c r="I304" s="6">
        <f t="shared" si="48"/>
        <v>-11.263146827286917</v>
      </c>
      <c r="J304" s="6">
        <f t="shared" si="49"/>
        <v>-1.3243617880173533</v>
      </c>
      <c r="K304" s="6">
        <f t="shared" si="50"/>
        <v>0.25119937479854437</v>
      </c>
      <c r="L304" s="6">
        <f t="shared" si="51"/>
        <v>-8.8113836650518884</v>
      </c>
    </row>
    <row r="305" spans="4:12" x14ac:dyDescent="0.3">
      <c r="D305" s="6">
        <f t="shared" si="42"/>
        <v>304</v>
      </c>
      <c r="E305" s="6">
        <f t="shared" si="43"/>
        <v>3.0299999999999794</v>
      </c>
      <c r="F305" s="6">
        <f t="shared" si="45"/>
        <v>9.3356108741361865</v>
      </c>
      <c r="G305" s="6">
        <f t="shared" si="46"/>
        <v>10.263129250069067</v>
      </c>
      <c r="H305" s="6">
        <f t="shared" si="47"/>
        <v>2.8307036690277423</v>
      </c>
      <c r="I305" s="6">
        <f t="shared" si="48"/>
        <v>-11.351260663937436</v>
      </c>
      <c r="J305" s="6">
        <f t="shared" si="49"/>
        <v>-1.326407391964912</v>
      </c>
      <c r="K305" s="6">
        <f t="shared" si="50"/>
        <v>0.25281053718199448</v>
      </c>
      <c r="L305" s="6">
        <f t="shared" si="51"/>
        <v>-8.796217336154962</v>
      </c>
    </row>
    <row r="306" spans="4:12" x14ac:dyDescent="0.3">
      <c r="D306" s="6">
        <f t="shared" si="42"/>
        <v>305</v>
      </c>
      <c r="E306" s="6">
        <f t="shared" si="43"/>
        <v>3.0399999999999792</v>
      </c>
      <c r="F306" s="6">
        <f t="shared" si="45"/>
        <v>9.3639305513533238</v>
      </c>
      <c r="G306" s="6">
        <f t="shared" si="46"/>
        <v>10.149176832562883</v>
      </c>
      <c r="H306" s="6">
        <f t="shared" si="47"/>
        <v>2.8281755636559223</v>
      </c>
      <c r="I306" s="6">
        <f t="shared" si="48"/>
        <v>-11.439222837298987</v>
      </c>
      <c r="J306" s="6">
        <f t="shared" si="49"/>
        <v>-1.328421762102425</v>
      </c>
      <c r="K306" s="6">
        <f t="shared" si="50"/>
        <v>0.25441477483805841</v>
      </c>
      <c r="L306" s="6">
        <f t="shared" si="51"/>
        <v>-8.7809594623921772</v>
      </c>
    </row>
    <row r="307" spans="4:12" x14ac:dyDescent="0.3">
      <c r="D307" s="6">
        <f t="shared" si="42"/>
        <v>306</v>
      </c>
      <c r="E307" s="6">
        <f t="shared" si="43"/>
        <v>3.049999999999979</v>
      </c>
      <c r="F307" s="6">
        <f t="shared" si="45"/>
        <v>9.3922250277286246</v>
      </c>
      <c r="G307" s="6">
        <f t="shared" si="46"/>
        <v>10.034345556216774</v>
      </c>
      <c r="H307" s="6">
        <f t="shared" si="47"/>
        <v>2.8256314159075417</v>
      </c>
      <c r="I307" s="6">
        <f t="shared" si="48"/>
        <v>-11.527032431922908</v>
      </c>
      <c r="J307" s="6">
        <f t="shared" si="49"/>
        <v>-1.3304056043415982</v>
      </c>
      <c r="K307" s="6">
        <f t="shared" si="50"/>
        <v>0.25601202490990033</v>
      </c>
      <c r="L307" s="6">
        <f t="shared" si="51"/>
        <v>-8.7656108070270555</v>
      </c>
    </row>
    <row r="308" spans="4:12" x14ac:dyDescent="0.3">
      <c r="D308" s="6">
        <f t="shared" si="42"/>
        <v>307</v>
      </c>
      <c r="E308" s="6">
        <f t="shared" si="43"/>
        <v>3.0599999999999787</v>
      </c>
      <c r="F308" s="6">
        <f t="shared" si="45"/>
        <v>9.4204941424889448</v>
      </c>
      <c r="G308" s="6">
        <f t="shared" si="46"/>
        <v>9.9186369513571933</v>
      </c>
      <c r="H308" s="6">
        <f t="shared" si="47"/>
        <v>2.8230712956584427</v>
      </c>
      <c r="I308" s="6">
        <f t="shared" si="48"/>
        <v>-11.614688539993178</v>
      </c>
      <c r="J308" s="6">
        <f t="shared" si="49"/>
        <v>-1.3323596039283341</v>
      </c>
      <c r="K308" s="6">
        <f t="shared" si="50"/>
        <v>0.25760222590160969</v>
      </c>
      <c r="L308" s="6">
        <f t="shared" si="51"/>
        <v>-8.7501721360500309</v>
      </c>
    </row>
    <row r="309" spans="4:12" x14ac:dyDescent="0.3">
      <c r="D309" s="6">
        <f t="shared" si="42"/>
        <v>308</v>
      </c>
      <c r="E309" s="6">
        <f t="shared" si="43"/>
        <v>3.0699999999999785</v>
      </c>
      <c r="F309" s="6">
        <f t="shared" ref="F309:F372" si="52">$F308+H308*$B$2+(0.5*K308*($B$2)^2)</f>
        <v>9.4487377355568256</v>
      </c>
      <c r="G309" s="6">
        <f t="shared" ref="G309:G372" si="53">G308+I308*$B$2+0.5*L308*$B$2^2</f>
        <v>9.8020525573504589</v>
      </c>
      <c r="H309" s="6">
        <f t="shared" ref="H309:H372" si="54">H308-K308*$B$2</f>
        <v>2.8204952733994268</v>
      </c>
      <c r="I309" s="6">
        <f t="shared" ref="I309:I372" si="55">I308+L308*$B$2</f>
        <v>-11.702190261353678</v>
      </c>
      <c r="J309" s="6">
        <f t="shared" ref="J309:J372" si="56">ATAN(I309/H309)</f>
        <v>-1.3342844261752338</v>
      </c>
      <c r="K309" s="6">
        <f t="shared" ref="K309:K372" si="57">$B$11*(I309^2+H309^2)*COS(J309)</f>
        <v>0.2591853176507472</v>
      </c>
      <c r="L309" s="6">
        <f t="shared" ref="L309:L372" si="58">-9.81-$B$11*(H309^2+I309^2)*SIN(J309)</f>
        <v>-8.7346442180905193</v>
      </c>
    </row>
    <row r="310" spans="4:12" x14ac:dyDescent="0.3">
      <c r="D310" s="6">
        <f t="shared" si="42"/>
        <v>309</v>
      </c>
      <c r="E310" s="6">
        <f t="shared" si="43"/>
        <v>3.0799999999999783</v>
      </c>
      <c r="F310" s="6">
        <f t="shared" si="52"/>
        <v>9.4769556475567018</v>
      </c>
      <c r="G310" s="6">
        <f t="shared" si="53"/>
        <v>9.6845939225260178</v>
      </c>
      <c r="H310" s="6">
        <f t="shared" si="54"/>
        <v>2.8179034202229194</v>
      </c>
      <c r="I310" s="6">
        <f t="shared" si="55"/>
        <v>-11.789536703534583</v>
      </c>
      <c r="J310" s="6">
        <f t="shared" si="56"/>
        <v>-1.3361807171639939</v>
      </c>
      <c r="K310" s="6">
        <f t="shared" si="57"/>
        <v>0.26076124130203127</v>
      </c>
      <c r="L310" s="6">
        <f t="shared" si="58"/>
        <v>-8.7190278243296451</v>
      </c>
    </row>
    <row r="311" spans="4:12" x14ac:dyDescent="0.3">
      <c r="D311" s="6">
        <f t="shared" si="42"/>
        <v>310</v>
      </c>
      <c r="E311" s="6">
        <f t="shared" si="43"/>
        <v>3.0899999999999781</v>
      </c>
      <c r="F311" s="6">
        <f t="shared" si="52"/>
        <v>9.5051477198209948</v>
      </c>
      <c r="G311" s="6">
        <f t="shared" si="53"/>
        <v>9.5662626040994567</v>
      </c>
      <c r="H311" s="6">
        <f t="shared" si="54"/>
        <v>2.8152958078098993</v>
      </c>
      <c r="I311" s="6">
        <f t="shared" si="55"/>
        <v>-11.87672698177788</v>
      </c>
      <c r="J311" s="6">
        <f t="shared" si="56"/>
        <v>-1.3380491044190899</v>
      </c>
      <c r="K311" s="6">
        <f t="shared" si="57"/>
        <v>0.26232993928210457</v>
      </c>
      <c r="L311" s="6">
        <f t="shared" si="58"/>
        <v>-8.7033237284135847</v>
      </c>
    </row>
    <row r="312" spans="4:12" x14ac:dyDescent="0.3">
      <c r="D312" s="6">
        <f t="shared" si="42"/>
        <v>311</v>
      </c>
      <c r="E312" s="6">
        <f t="shared" si="43"/>
        <v>3.0999999999999779</v>
      </c>
      <c r="F312" s="6">
        <f t="shared" si="52"/>
        <v>9.533313794396058</v>
      </c>
      <c r="G312" s="6">
        <f t="shared" si="53"/>
        <v>9.4470601680952573</v>
      </c>
      <c r="H312" s="6">
        <f t="shared" si="54"/>
        <v>2.8126725084170783</v>
      </c>
      <c r="I312" s="6">
        <f t="shared" si="55"/>
        <v>-11.963760219062015</v>
      </c>
      <c r="J312" s="6">
        <f t="shared" si="56"/>
        <v>-1.3398901975540605</v>
      </c>
      <c r="K312" s="6">
        <f t="shared" si="57"/>
        <v>0.26389135527532936</v>
      </c>
      <c r="L312" s="6">
        <f t="shared" si="58"/>
        <v>-8.6875327063675378</v>
      </c>
    </row>
    <row r="313" spans="4:12" x14ac:dyDescent="0.3">
      <c r="D313" s="6">
        <f t="shared" si="42"/>
        <v>312</v>
      </c>
      <c r="E313" s="6">
        <f t="shared" si="43"/>
        <v>3.1099999999999777</v>
      </c>
      <c r="F313" s="6">
        <f t="shared" si="52"/>
        <v>9.5614537140479925</v>
      </c>
      <c r="G313" s="6">
        <f t="shared" si="53"/>
        <v>9.3269881892693185</v>
      </c>
      <c r="H313" s="6">
        <f t="shared" si="54"/>
        <v>2.8100335948643251</v>
      </c>
      <c r="I313" s="6">
        <f t="shared" si="55"/>
        <v>-12.05063554612569</v>
      </c>
      <c r="J313" s="6">
        <f t="shared" si="56"/>
        <v>-1.3417045888916512</v>
      </c>
      <c r="K313" s="6">
        <f t="shared" si="57"/>
        <v>0.26544543420055189</v>
      </c>
      <c r="L313" s="6">
        <f t="shared" si="58"/>
        <v>-8.6716555365102739</v>
      </c>
    </row>
    <row r="314" spans="4:12" x14ac:dyDescent="0.3">
      <c r="D314" s="6">
        <f t="shared" si="42"/>
        <v>313</v>
      </c>
      <c r="E314" s="6">
        <f t="shared" si="43"/>
        <v>3.1199999999999775</v>
      </c>
      <c r="F314" s="6">
        <f t="shared" si="52"/>
        <v>9.589567322268346</v>
      </c>
      <c r="G314" s="6">
        <f t="shared" si="53"/>
        <v>9.2060482510312358</v>
      </c>
      <c r="H314" s="6">
        <f t="shared" si="54"/>
        <v>2.8073791405223196</v>
      </c>
      <c r="I314" s="6">
        <f t="shared" si="55"/>
        <v>-12.137352101490793</v>
      </c>
      <c r="J314" s="6">
        <f t="shared" si="56"/>
        <v>-1.3434928540590023</v>
      </c>
      <c r="K314" s="6">
        <f t="shared" si="57"/>
        <v>0.26699212218879087</v>
      </c>
      <c r="L314" s="6">
        <f t="shared" si="58"/>
        <v>-8.6556929993692666</v>
      </c>
    </row>
    <row r="315" spans="4:12" x14ac:dyDescent="0.3">
      <c r="D315" s="6">
        <f t="shared" si="42"/>
        <v>314</v>
      </c>
      <c r="E315" s="6">
        <f t="shared" si="43"/>
        <v>3.1299999999999772</v>
      </c>
      <c r="F315" s="6">
        <f t="shared" si="52"/>
        <v>9.6176544632796794</v>
      </c>
      <c r="G315" s="6">
        <f t="shared" si="53"/>
        <v>9.0842419453663599</v>
      </c>
      <c r="H315" s="6">
        <f t="shared" si="54"/>
        <v>2.8047092193004319</v>
      </c>
      <c r="I315" s="6">
        <f t="shared" si="55"/>
        <v>-12.223909031484485</v>
      </c>
      <c r="J315" s="6">
        <f t="shared" si="56"/>
        <v>-1.3452555525590131</v>
      </c>
      <c r="K315" s="6">
        <f t="shared" si="57"/>
        <v>0.26853136656180115</v>
      </c>
      <c r="L315" s="6">
        <f t="shared" si="58"/>
        <v>-8.63964587759639</v>
      </c>
    </row>
    <row r="316" spans="4:12" x14ac:dyDescent="0.3">
      <c r="D316" s="6">
        <f t="shared" si="42"/>
        <v>315</v>
      </c>
      <c r="E316" s="6">
        <f t="shared" si="43"/>
        <v>3.139999999999977</v>
      </c>
      <c r="F316" s="6">
        <f t="shared" si="52"/>
        <v>9.645714982041012</v>
      </c>
      <c r="G316" s="6">
        <f t="shared" si="53"/>
        <v>8.9615708727576369</v>
      </c>
      <c r="H316" s="6">
        <f t="shared" si="54"/>
        <v>2.802023905634814</v>
      </c>
      <c r="I316" s="6">
        <f t="shared" si="55"/>
        <v>-12.310305490260449</v>
      </c>
      <c r="J316" s="6">
        <f t="shared" si="56"/>
        <v>-1.346993228318959</v>
      </c>
      <c r="K316" s="6">
        <f t="shared" si="57"/>
        <v>0.27006311581146608</v>
      </c>
      <c r="L316" s="6">
        <f t="shared" si="58"/>
        <v>-8.6235149558841702</v>
      </c>
    </row>
    <row r="317" spans="4:12" x14ac:dyDescent="0.3">
      <c r="D317" s="6">
        <f t="shared" si="42"/>
        <v>316</v>
      </c>
      <c r="E317" s="6">
        <f t="shared" si="43"/>
        <v>3.1499999999999768</v>
      </c>
      <c r="F317" s="6">
        <f t="shared" si="52"/>
        <v>9.6737487242531497</v>
      </c>
      <c r="G317" s="6">
        <f t="shared" si="53"/>
        <v>8.8380366421072392</v>
      </c>
      <c r="H317" s="6">
        <f t="shared" si="54"/>
        <v>2.7993232744766994</v>
      </c>
      <c r="I317" s="6">
        <f t="shared" si="55"/>
        <v>-12.396540639819291</v>
      </c>
      <c r="J317" s="6">
        <f t="shared" si="56"/>
        <v>-1.3487064102173782</v>
      </c>
      <c r="K317" s="6">
        <f t="shared" si="57"/>
        <v>0.27158731957997934</v>
      </c>
      <c r="L317" s="6">
        <f t="shared" si="58"/>
        <v>-8.6073010208825647</v>
      </c>
    </row>
    <row r="318" spans="4:12" x14ac:dyDescent="0.3">
      <c r="D318" s="6">
        <f t="shared" si="42"/>
        <v>317</v>
      </c>
      <c r="E318" s="6">
        <f t="shared" si="43"/>
        <v>3.1599999999999766</v>
      </c>
      <c r="F318" s="6">
        <f t="shared" si="52"/>
        <v>9.7017555363638959</v>
      </c>
      <c r="G318" s="6">
        <f t="shared" si="53"/>
        <v>8.7136408706580024</v>
      </c>
      <c r="H318" s="6">
        <f t="shared" si="54"/>
        <v>2.7966074012808995</v>
      </c>
      <c r="I318" s="6">
        <f t="shared" si="55"/>
        <v>-12.482613650028117</v>
      </c>
      <c r="J318" s="6">
        <f t="shared" si="56"/>
        <v>-1.3503956125902046</v>
      </c>
      <c r="K318" s="6">
        <f t="shared" si="57"/>
        <v>0.27310392864077254</v>
      </c>
      <c r="L318" s="6">
        <f t="shared" si="58"/>
        <v>-8.5910048611162946</v>
      </c>
    </row>
    <row r="319" spans="4:12" x14ac:dyDescent="0.3">
      <c r="D319" s="6">
        <f t="shared" si="42"/>
        <v>318</v>
      </c>
      <c r="E319" s="6">
        <f t="shared" si="43"/>
        <v>3.1699999999999764</v>
      </c>
      <c r="F319" s="6">
        <f t="shared" si="52"/>
        <v>9.7297352655731366</v>
      </c>
      <c r="G319" s="6">
        <f t="shared" si="53"/>
        <v>8.5883851839146654</v>
      </c>
      <c r="H319" s="6">
        <f t="shared" si="54"/>
        <v>2.7938763619944917</v>
      </c>
      <c r="I319" s="6">
        <f t="shared" si="55"/>
        <v>-12.568523698639281</v>
      </c>
      <c r="J319" s="6">
        <f t="shared" si="56"/>
        <v>-1.3520613357170641</v>
      </c>
      <c r="K319" s="6">
        <f t="shared" si="57"/>
        <v>0.2746128948801525</v>
      </c>
      <c r="L319" s="6">
        <f t="shared" si="58"/>
        <v>-8.5746272669026808</v>
      </c>
    </row>
    <row r="320" spans="4:12" x14ac:dyDescent="0.3">
      <c r="D320" s="6">
        <f t="shared" si="42"/>
        <v>319</v>
      </c>
      <c r="E320" s="6">
        <f t="shared" si="43"/>
        <v>3.1799999999999762</v>
      </c>
      <c r="F320" s="6">
        <f t="shared" si="52"/>
        <v>9.7576877598378253</v>
      </c>
      <c r="G320" s="6">
        <f t="shared" si="53"/>
        <v>8.4622712155649289</v>
      </c>
      <c r="H320" s="6">
        <f t="shared" si="54"/>
        <v>2.7911302330456902</v>
      </c>
      <c r="I320" s="6">
        <f t="shared" si="55"/>
        <v>-12.654269971308308</v>
      </c>
      <c r="J320" s="6">
        <f t="shared" si="56"/>
        <v>-1.3537040662886164</v>
      </c>
      <c r="K320" s="6">
        <f t="shared" si="57"/>
        <v>0.27611417127961396</v>
      </c>
      <c r="L320" s="6">
        <f t="shared" si="58"/>
        <v>-8.5581690302700046</v>
      </c>
    </row>
    <row r="321" spans="4:12" x14ac:dyDescent="0.3">
      <c r="D321" s="6">
        <f t="shared" si="42"/>
        <v>320</v>
      </c>
      <c r="E321" s="6">
        <f t="shared" si="43"/>
        <v>3.189999999999976</v>
      </c>
      <c r="F321" s="6">
        <f t="shared" si="52"/>
        <v>9.7856128678768464</v>
      </c>
      <c r="G321" s="6">
        <f t="shared" si="53"/>
        <v>8.3353006074003329</v>
      </c>
      <c r="H321" s="6">
        <f t="shared" si="54"/>
        <v>2.788369091332894</v>
      </c>
      <c r="I321" s="6">
        <f t="shared" si="55"/>
        <v>-12.739851661611008</v>
      </c>
      <c r="J321" s="6">
        <f t="shared" si="56"/>
        <v>-1.3553242778557759</v>
      </c>
      <c r="K321" s="6">
        <f t="shared" si="57"/>
        <v>0.27760771189878874</v>
      </c>
      <c r="L321" s="6">
        <f t="shared" si="58"/>
        <v>-8.5416309448763794</v>
      </c>
    </row>
    <row r="322" spans="4:12" x14ac:dyDescent="0.3">
      <c r="D322" s="6">
        <f t="shared" si="42"/>
        <v>321</v>
      </c>
      <c r="E322" s="6">
        <f t="shared" si="43"/>
        <v>3.1999999999999758</v>
      </c>
      <c r="F322" s="6">
        <f t="shared" si="52"/>
        <v>9.8135104391757704</v>
      </c>
      <c r="G322" s="6">
        <f t="shared" si="53"/>
        <v>8.2074750092369797</v>
      </c>
      <c r="H322" s="6">
        <f t="shared" si="54"/>
        <v>2.785593014213906</v>
      </c>
      <c r="I322" s="6">
        <f t="shared" si="55"/>
        <v>-12.825267971059771</v>
      </c>
      <c r="J322" s="6">
        <f t="shared" si="56"/>
        <v>-1.3569224312616064</v>
      </c>
      <c r="K322" s="6">
        <f t="shared" si="57"/>
        <v>0.27909347185900402</v>
      </c>
      <c r="L322" s="6">
        <f t="shared" si="58"/>
        <v>-8.5250138059291203</v>
      </c>
    </row>
    <row r="323" spans="4:12" x14ac:dyDescent="0.3">
      <c r="D323" s="6">
        <f t="shared" si="42"/>
        <v>322</v>
      </c>
      <c r="E323" s="6">
        <f t="shared" si="43"/>
        <v>3.2099999999999755</v>
      </c>
      <c r="F323" s="6">
        <f t="shared" si="52"/>
        <v>9.841380323991503</v>
      </c>
      <c r="G323" s="6">
        <f t="shared" si="53"/>
        <v>8.0787960788360866</v>
      </c>
      <c r="H323" s="6">
        <f t="shared" si="54"/>
        <v>2.7828020794953159</v>
      </c>
      <c r="I323" s="6">
        <f t="shared" si="55"/>
        <v>-12.910518109119062</v>
      </c>
      <c r="J323" s="6">
        <f t="shared" si="56"/>
        <v>-1.3584989750566445</v>
      </c>
      <c r="K323" s="6">
        <f t="shared" si="57"/>
        <v>0.28057140732741725</v>
      </c>
      <c r="L323" s="6">
        <f t="shared" si="58"/>
        <v>-8.5083184101046179</v>
      </c>
    </row>
    <row r="324" spans="4:12" x14ac:dyDescent="0.3">
      <c r="D324" s="6">
        <f t="shared" ref="D324:D377" si="59">D323+1</f>
        <v>323</v>
      </c>
      <c r="E324" s="6">
        <f t="shared" ref="E324:E377" si="60">E323+$B$2</f>
        <v>3.2199999999999753</v>
      </c>
      <c r="F324" s="6">
        <f t="shared" si="52"/>
        <v>9.8692223733568216</v>
      </c>
      <c r="G324" s="6">
        <f t="shared" si="53"/>
        <v>7.9492654818243906</v>
      </c>
      <c r="H324" s="6">
        <f t="shared" si="54"/>
        <v>2.7799963654220416</v>
      </c>
      <c r="I324" s="6">
        <f t="shared" si="55"/>
        <v>-12.995601293220108</v>
      </c>
      <c r="J324" s="6">
        <f t="shared" si="56"/>
        <v>-1.3600543458983756</v>
      </c>
      <c r="K324" s="6">
        <f t="shared" si="57"/>
        <v>0.28204147550169612</v>
      </c>
      <c r="L324" s="6">
        <f t="shared" si="58"/>
        <v>-8.4915455554687007</v>
      </c>
    </row>
    <row r="325" spans="4:12" x14ac:dyDescent="0.3">
      <c r="D325" s="6">
        <f t="shared" si="59"/>
        <v>324</v>
      </c>
      <c r="E325" s="6">
        <f t="shared" si="60"/>
        <v>3.2299999999999751</v>
      </c>
      <c r="F325" s="6">
        <f t="shared" si="52"/>
        <v>9.8970364390848182</v>
      </c>
      <c r="G325" s="6">
        <f t="shared" si="53"/>
        <v>7.8188848916144158</v>
      </c>
      <c r="H325" s="6">
        <f t="shared" si="54"/>
        <v>2.7771759506670248</v>
      </c>
      <c r="I325" s="6">
        <f t="shared" si="55"/>
        <v>-13.080516748774796</v>
      </c>
      <c r="J325" s="6">
        <f t="shared" si="56"/>
        <v>-1.3615889689355412</v>
      </c>
      <c r="K325" s="6">
        <f t="shared" si="57"/>
        <v>0.28350363459522115</v>
      </c>
      <c r="L325" s="6">
        <f t="shared" si="58"/>
        <v>-8.4746960413975074</v>
      </c>
    </row>
    <row r="326" spans="4:12" x14ac:dyDescent="0.3">
      <c r="D326" s="6">
        <f t="shared" si="59"/>
        <v>325</v>
      </c>
      <c r="E326" s="6">
        <f t="shared" si="60"/>
        <v>3.2399999999999749</v>
      </c>
      <c r="F326" s="6">
        <f t="shared" si="52"/>
        <v>9.9248223737732193</v>
      </c>
      <c r="G326" s="6">
        <f t="shared" si="53"/>
        <v>7.6876559893245986</v>
      </c>
      <c r="H326" s="6">
        <f t="shared" si="54"/>
        <v>2.7743409143210727</v>
      </c>
      <c r="I326" s="6">
        <f t="shared" si="55"/>
        <v>-13.165263709188771</v>
      </c>
      <c r="J326" s="6">
        <f t="shared" si="56"/>
        <v>-1.3631032581779348</v>
      </c>
      <c r="K326" s="6">
        <f t="shared" si="57"/>
        <v>0.28495784382278211</v>
      </c>
      <c r="L326" s="6">
        <f t="shared" si="58"/>
        <v>-8.4577706684988208</v>
      </c>
    </row>
    <row r="327" spans="4:12" x14ac:dyDescent="0.3">
      <c r="D327" s="6">
        <f t="shared" si="59"/>
        <v>326</v>
      </c>
      <c r="E327" s="6">
        <f t="shared" si="60"/>
        <v>3.2499999999999747</v>
      </c>
      <c r="F327" s="6">
        <f t="shared" si="52"/>
        <v>9.9525800308086207</v>
      </c>
      <c r="G327" s="6">
        <f t="shared" si="53"/>
        <v>7.555580463699286</v>
      </c>
      <c r="H327" s="6">
        <f t="shared" si="54"/>
        <v>2.7714913358828448</v>
      </c>
      <c r="I327" s="6">
        <f t="shared" si="55"/>
        <v>-13.24984141587376</v>
      </c>
      <c r="J327" s="6">
        <f t="shared" si="56"/>
        <v>-1.3645976168523082</v>
      </c>
      <c r="K327" s="6">
        <f t="shared" si="57"/>
        <v>0.28640406338674101</v>
      </c>
      <c r="L327" s="6">
        <f t="shared" si="58"/>
        <v>-8.4407702385339221</v>
      </c>
    </row>
    <row r="328" spans="4:12" x14ac:dyDescent="0.3">
      <c r="D328" s="6">
        <f t="shared" si="59"/>
        <v>327</v>
      </c>
      <c r="E328" s="6">
        <f t="shared" si="60"/>
        <v>3.2599999999999745</v>
      </c>
      <c r="F328" s="6">
        <f t="shared" si="52"/>
        <v>9.9803092643706179</v>
      </c>
      <c r="G328" s="6">
        <f t="shared" si="53"/>
        <v>7.4226600110286221</v>
      </c>
      <c r="H328" s="6">
        <f t="shared" si="54"/>
        <v>2.7686272952489772</v>
      </c>
      <c r="I328" s="6">
        <f t="shared" si="55"/>
        <v>-13.3342491182591</v>
      </c>
      <c r="J328" s="6">
        <f t="shared" si="56"/>
        <v>-1.3660724377449751</v>
      </c>
      <c r="K328" s="6">
        <f t="shared" si="57"/>
        <v>0.28784225446364348</v>
      </c>
      <c r="L328" s="6">
        <f t="shared" si="58"/>
        <v>-8.4236955543399024</v>
      </c>
    </row>
    <row r="329" spans="4:12" x14ac:dyDescent="0.3">
      <c r="D329" s="6">
        <f t="shared" si="59"/>
        <v>328</v>
      </c>
      <c r="E329" s="6">
        <f t="shared" si="60"/>
        <v>3.2699999999999743</v>
      </c>
      <c r="F329" s="6">
        <f t="shared" si="52"/>
        <v>10.008009929435831</v>
      </c>
      <c r="G329" s="6">
        <f t="shared" si="53"/>
        <v>7.2888963350683138</v>
      </c>
      <c r="H329" s="6">
        <f t="shared" si="54"/>
        <v>2.7657488727043407</v>
      </c>
      <c r="I329" s="6">
        <f t="shared" si="55"/>
        <v>-13.4184860738025</v>
      </c>
      <c r="J329" s="6">
        <f t="shared" si="56"/>
        <v>-1.3675281035316806</v>
      </c>
      <c r="K329" s="6">
        <f t="shared" si="57"/>
        <v>0.28927237919125415</v>
      </c>
      <c r="L329" s="6">
        <f t="shared" si="58"/>
        <v>-8.406547419752485</v>
      </c>
    </row>
    <row r="330" spans="4:12" x14ac:dyDescent="0.3">
      <c r="D330" s="6">
        <f t="shared" si="59"/>
        <v>329</v>
      </c>
      <c r="E330" s="6">
        <f t="shared" si="60"/>
        <v>3.279999999999974</v>
      </c>
      <c r="F330" s="6">
        <f t="shared" si="52"/>
        <v>10.035681881781835</v>
      </c>
      <c r="G330" s="6">
        <f t="shared" si="53"/>
        <v>7.1542911469593014</v>
      </c>
      <c r="H330" s="6">
        <f t="shared" si="54"/>
        <v>2.7628561489124279</v>
      </c>
      <c r="I330" s="6">
        <f t="shared" si="55"/>
        <v>-13.502551548000024</v>
      </c>
      <c r="J330" s="6">
        <f t="shared" si="56"/>
        <v>-1.3689649870952738</v>
      </c>
      <c r="K330" s="6">
        <f t="shared" si="57"/>
        <v>0.290694400655991</v>
      </c>
      <c r="L330" s="6">
        <f t="shared" si="58"/>
        <v>-8.3893266395293224</v>
      </c>
    </row>
    <row r="331" spans="4:12" x14ac:dyDescent="0.3">
      <c r="D331" s="6">
        <f t="shared" si="59"/>
        <v>330</v>
      </c>
      <c r="E331" s="6">
        <f t="shared" si="60"/>
        <v>3.2899999999999738</v>
      </c>
      <c r="F331" s="6">
        <f t="shared" si="52"/>
        <v>10.063324977990991</v>
      </c>
      <c r="G331" s="6">
        <f t="shared" si="53"/>
        <v>7.0188461651473242</v>
      </c>
      <c r="H331" s="6">
        <f t="shared" si="54"/>
        <v>2.759949204905868</v>
      </c>
      <c r="I331" s="6">
        <f t="shared" si="55"/>
        <v>-13.586444814395318</v>
      </c>
      <c r="J331" s="6">
        <f t="shared" si="56"/>
        <v>-1.3703834518316924</v>
      </c>
      <c r="K331" s="6">
        <f t="shared" si="57"/>
        <v>0.29210828288074603</v>
      </c>
      <c r="L331" s="6">
        <f t="shared" si="58"/>
        <v>-8.3720340192737748</v>
      </c>
    </row>
    <row r="332" spans="4:12" x14ac:dyDescent="0.3">
      <c r="D332" s="6">
        <f t="shared" si="59"/>
        <v>331</v>
      </c>
      <c r="E332" s="6">
        <f t="shared" si="60"/>
        <v>3.2999999999999736</v>
      </c>
      <c r="F332" s="6">
        <f t="shared" si="52"/>
        <v>10.090939075454193</v>
      </c>
      <c r="G332" s="6">
        <f t="shared" si="53"/>
        <v>6.8825631153024078</v>
      </c>
      <c r="H332" s="6">
        <f t="shared" si="54"/>
        <v>2.7570281220770605</v>
      </c>
      <c r="I332" s="6">
        <f t="shared" si="55"/>
        <v>-13.670165154588055</v>
      </c>
      <c r="J332" s="6">
        <f t="shared" si="56"/>
        <v>-1.3717838519447523</v>
      </c>
      <c r="K332" s="6">
        <f t="shared" si="57"/>
        <v>0.29351399081306623</v>
      </c>
      <c r="L332" s="6">
        <f t="shared" si="58"/>
        <v>-8.3546703653591869</v>
      </c>
    </row>
    <row r="333" spans="4:12" x14ac:dyDescent="0.3">
      <c r="D333" s="6">
        <f t="shared" si="59"/>
        <v>332</v>
      </c>
      <c r="E333" s="6">
        <f t="shared" si="60"/>
        <v>3.3099999999999734</v>
      </c>
      <c r="F333" s="6">
        <f t="shared" si="52"/>
        <v>10.118524032374504</v>
      </c>
      <c r="G333" s="6">
        <f t="shared" si="53"/>
        <v>6.7454437302382591</v>
      </c>
      <c r="H333" s="6">
        <f t="shared" si="54"/>
        <v>2.7540929821689297</v>
      </c>
      <c r="I333" s="6">
        <f t="shared" si="55"/>
        <v>-13.753711858241648</v>
      </c>
      <c r="J333" s="6">
        <f t="shared" si="56"/>
        <v>-1.3731665327302027</v>
      </c>
      <c r="K333" s="6">
        <f t="shared" si="57"/>
        <v>0.29491149031368374</v>
      </c>
      <c r="L333" s="6">
        <f t="shared" si="58"/>
        <v>-8.3372364848536424</v>
      </c>
    </row>
    <row r="334" spans="4:12" x14ac:dyDescent="0.3">
      <c r="D334" s="6">
        <f t="shared" si="59"/>
        <v>333</v>
      </c>
      <c r="E334" s="6">
        <f t="shared" si="60"/>
        <v>3.3199999999999732</v>
      </c>
      <c r="F334" s="6">
        <f t="shared" si="52"/>
        <v>10.14607970777071</v>
      </c>
      <c r="G334" s="6">
        <f t="shared" si="53"/>
        <v>6.6074897498315996</v>
      </c>
      <c r="H334" s="6">
        <f t="shared" si="54"/>
        <v>2.7511438672657929</v>
      </c>
      <c r="I334" s="6">
        <f t="shared" si="55"/>
        <v>-13.837084223090184</v>
      </c>
      <c r="J334" s="6">
        <f t="shared" si="56"/>
        <v>-1.3745318308494978</v>
      </c>
      <c r="K334" s="6">
        <f t="shared" si="57"/>
        <v>0.29630074814536922</v>
      </c>
      <c r="L334" s="6">
        <f t="shared" si="58"/>
        <v>-8.3197331854452212</v>
      </c>
    </row>
    <row r="335" spans="4:12" x14ac:dyDescent="0.3">
      <c r="D335" s="6">
        <f t="shared" si="59"/>
        <v>334</v>
      </c>
      <c r="E335" s="6">
        <f t="shared" si="60"/>
        <v>3.329999999999973</v>
      </c>
      <c r="F335" s="6">
        <f t="shared" si="52"/>
        <v>10.173605961480774</v>
      </c>
      <c r="G335" s="6">
        <f t="shared" si="53"/>
        <v>6.4687029209414257</v>
      </c>
      <c r="H335" s="6">
        <f t="shared" si="54"/>
        <v>2.7481808597843393</v>
      </c>
      <c r="I335" s="6">
        <f t="shared" si="55"/>
        <v>-13.920281554944635</v>
      </c>
      <c r="J335" s="6">
        <f t="shared" si="56"/>
        <v>-1.3758800745937017</v>
      </c>
      <c r="K335" s="6">
        <f t="shared" si="57"/>
        <v>0.29768173196210179</v>
      </c>
      <c r="L335" s="6">
        <f t="shared" si="58"/>
        <v>-8.3021612753677356</v>
      </c>
    </row>
    <row r="336" spans="4:12" x14ac:dyDescent="0.3">
      <c r="D336" s="6">
        <f t="shared" si="59"/>
        <v>335</v>
      </c>
      <c r="E336" s="6">
        <f t="shared" si="60"/>
        <v>3.3399999999999728</v>
      </c>
      <c r="F336" s="6">
        <f t="shared" si="52"/>
        <v>10.201102654165215</v>
      </c>
      <c r="G336" s="6">
        <f t="shared" si="53"/>
        <v>6.3290849973282111</v>
      </c>
      <c r="H336" s="6">
        <f t="shared" si="54"/>
        <v>2.7452040424647182</v>
      </c>
      <c r="I336" s="6">
        <f t="shared" si="55"/>
        <v>-14.003303167698313</v>
      </c>
      <c r="J336" s="6">
        <f t="shared" si="56"/>
        <v>-1.3772115841379358</v>
      </c>
      <c r="K336" s="6">
        <f t="shared" si="57"/>
        <v>0.29905441029853314</v>
      </c>
      <c r="L336" s="6">
        <f t="shared" si="58"/>
        <v>-8.2845215633269564</v>
      </c>
    </row>
    <row r="337" spans="4:12" x14ac:dyDescent="0.3">
      <c r="D337" s="6">
        <f t="shared" si="59"/>
        <v>336</v>
      </c>
      <c r="E337" s="6">
        <f t="shared" si="60"/>
        <v>3.3499999999999726</v>
      </c>
      <c r="F337" s="6">
        <f t="shared" si="52"/>
        <v>10.228569647310376</v>
      </c>
      <c r="G337" s="6">
        <f t="shared" si="53"/>
        <v>6.1886377395730614</v>
      </c>
      <c r="H337" s="6">
        <f t="shared" si="54"/>
        <v>2.7422134983617328</v>
      </c>
      <c r="I337" s="6">
        <f t="shared" si="55"/>
        <v>-14.086148383331583</v>
      </c>
      <c r="J337" s="6">
        <f t="shared" si="56"/>
        <v>-1.3785266717867539</v>
      </c>
      <c r="K337" s="6">
        <f t="shared" si="57"/>
        <v>0.3004187525597331</v>
      </c>
      <c r="L337" s="6">
        <f t="shared" si="58"/>
        <v>-8.2668148584273542</v>
      </c>
    </row>
    <row r="338" spans="4:12" x14ac:dyDescent="0.3">
      <c r="D338" s="6">
        <f t="shared" si="59"/>
        <v>337</v>
      </c>
      <c r="E338" s="6">
        <f t="shared" si="60"/>
        <v>3.3599999999999723</v>
      </c>
      <c r="F338" s="6">
        <f t="shared" si="52"/>
        <v>10.256006803231621</v>
      </c>
      <c r="G338" s="6">
        <f t="shared" si="53"/>
        <v>6.0473629149968247</v>
      </c>
      <c r="H338" s="6">
        <f t="shared" si="54"/>
        <v>2.7392093108361353</v>
      </c>
      <c r="I338" s="6">
        <f t="shared" si="55"/>
        <v>-14.168816531915857</v>
      </c>
      <c r="J338" s="6">
        <f t="shared" si="56"/>
        <v>-1.3798256422108106</v>
      </c>
      <c r="K338" s="6">
        <f t="shared" si="57"/>
        <v>0.30177472901120622</v>
      </c>
      <c r="L338" s="6">
        <f t="shared" si="58"/>
        <v>-8.2490419700993094</v>
      </c>
    </row>
    <row r="339" spans="4:12" x14ac:dyDescent="0.3">
      <c r="D339" s="6">
        <f t="shared" si="59"/>
        <v>338</v>
      </c>
      <c r="E339" s="6">
        <f t="shared" si="60"/>
        <v>3.3699999999999721</v>
      </c>
      <c r="F339" s="6">
        <f t="shared" si="52"/>
        <v>10.283413985076432</v>
      </c>
      <c r="G339" s="6">
        <f t="shared" si="53"/>
        <v>5.9052622975791609</v>
      </c>
      <c r="H339" s="6">
        <f t="shared" si="54"/>
        <v>2.736191563546023</v>
      </c>
      <c r="I339" s="6">
        <f t="shared" si="55"/>
        <v>-14.251306951616851</v>
      </c>
      <c r="J339" s="6">
        <f t="shared" si="56"/>
        <v>-1.3811087926751788</v>
      </c>
      <c r="K339" s="6">
        <f t="shared" si="57"/>
        <v>0.30312231076915885</v>
      </c>
      <c r="L339" s="6">
        <f t="shared" si="58"/>
        <v>-8.2312037080268503</v>
      </c>
    </row>
    <row r="340" spans="4:12" x14ac:dyDescent="0.3">
      <c r="D340" s="6">
        <f t="shared" si="59"/>
        <v>339</v>
      </c>
      <c r="E340" s="6">
        <f t="shared" si="60"/>
        <v>3.3799999999999719</v>
      </c>
      <c r="F340" s="6">
        <f t="shared" si="52"/>
        <v>10.31079105682743</v>
      </c>
      <c r="G340" s="6">
        <f t="shared" si="53"/>
        <v>5.7623376678775902</v>
      </c>
      <c r="H340" s="6">
        <f t="shared" si="54"/>
        <v>2.7331603404383316</v>
      </c>
      <c r="I340" s="6">
        <f t="shared" si="55"/>
        <v>-14.333618988697118</v>
      </c>
      <c r="J340" s="6">
        <f t="shared" si="56"/>
        <v>-1.3823764132596492</v>
      </c>
      <c r="K340" s="6">
        <f t="shared" si="57"/>
        <v>0.30446146979101235</v>
      </c>
      <c r="L340" s="6">
        <f t="shared" si="58"/>
        <v>-8.2133008820758739</v>
      </c>
    </row>
    <row r="341" spans="4:12" x14ac:dyDescent="0.3">
      <c r="D341" s="6">
        <f t="shared" si="59"/>
        <v>340</v>
      </c>
      <c r="E341" s="6">
        <f t="shared" si="60"/>
        <v>3.3899999999999717</v>
      </c>
      <c r="F341" s="6">
        <f t="shared" si="52"/>
        <v>10.338137883305302</v>
      </c>
      <c r="G341" s="6">
        <f t="shared" si="53"/>
        <v>5.6185908129465147</v>
      </c>
      <c r="H341" s="6">
        <f t="shared" si="54"/>
        <v>2.7301157257404216</v>
      </c>
      <c r="I341" s="6">
        <f t="shared" si="55"/>
        <v>-14.415751997517877</v>
      </c>
      <c r="J341" s="6">
        <f t="shared" si="56"/>
        <v>-1.3836287870713353</v>
      </c>
      <c r="K341" s="6">
        <f t="shared" si="57"/>
        <v>0.30579217886614246</v>
      </c>
      <c r="L341" s="6">
        <f t="shared" si="58"/>
        <v>-8.1953343022228839</v>
      </c>
    </row>
    <row r="342" spans="4:12" x14ac:dyDescent="0.3">
      <c r="D342" s="6">
        <f t="shared" si="59"/>
        <v>341</v>
      </c>
      <c r="E342" s="6">
        <f t="shared" si="60"/>
        <v>3.3999999999999715</v>
      </c>
      <c r="F342" s="6">
        <f t="shared" si="52"/>
        <v>10.36545433017165</v>
      </c>
      <c r="G342" s="6">
        <f t="shared" si="53"/>
        <v>5.4740235262562251</v>
      </c>
      <c r="H342" s="6">
        <f t="shared" si="54"/>
        <v>2.7270578039517601</v>
      </c>
      <c r="I342" s="6">
        <f t="shared" si="55"/>
        <v>-14.497705340540106</v>
      </c>
      <c r="J342" s="6">
        <f t="shared" si="56"/>
        <v>-1.3848661904498869</v>
      </c>
      <c r="K342" s="6">
        <f t="shared" si="57"/>
        <v>0.30711441160684172</v>
      </c>
      <c r="L342" s="6">
        <f t="shared" si="58"/>
        <v>-8.1773047784842259</v>
      </c>
    </row>
    <row r="343" spans="4:12" x14ac:dyDescent="0.3">
      <c r="D343" s="6">
        <f t="shared" si="59"/>
        <v>342</v>
      </c>
      <c r="E343" s="6">
        <f t="shared" si="60"/>
        <v>3.4099999999999713</v>
      </c>
      <c r="F343" s="6">
        <f t="shared" si="52"/>
        <v>10.392740263931747</v>
      </c>
      <c r="G343" s="6">
        <f t="shared" si="53"/>
        <v>5.3286376076119</v>
      </c>
      <c r="H343" s="6">
        <f t="shared" si="54"/>
        <v>2.7239866598356919</v>
      </c>
      <c r="I343" s="6">
        <f t="shared" si="55"/>
        <v>-14.579478388324949</v>
      </c>
      <c r="J343" s="6">
        <f t="shared" si="56"/>
        <v>-1.3860888931656092</v>
      </c>
      <c r="K343" s="6">
        <f t="shared" si="57"/>
        <v>0.30842814243948619</v>
      </c>
      <c r="L343" s="6">
        <f t="shared" si="58"/>
        <v>-8.1592131208458518</v>
      </c>
    </row>
    <row r="344" spans="4:12" x14ac:dyDescent="0.3">
      <c r="D344" s="6">
        <f t="shared" si="59"/>
        <v>343</v>
      </c>
      <c r="E344" s="6">
        <f t="shared" si="60"/>
        <v>3.4199999999999711</v>
      </c>
      <c r="F344" s="6">
        <f t="shared" si="52"/>
        <v>10.419995551937227</v>
      </c>
      <c r="G344" s="6">
        <f t="shared" si="53"/>
        <v>5.1824348630726087</v>
      </c>
      <c r="H344" s="6">
        <f t="shared" si="54"/>
        <v>2.7209023784112971</v>
      </c>
      <c r="I344" s="6">
        <f t="shared" si="55"/>
        <v>-14.661070519533407</v>
      </c>
      <c r="J344" s="6">
        <f t="shared" si="56"/>
        <v>-1.3872971586107647</v>
      </c>
      <c r="K344" s="6">
        <f t="shared" si="57"/>
        <v>0.3097333465959024</v>
      </c>
      <c r="L344" s="6">
        <f t="shared" si="58"/>
        <v>-8.1410601391935806</v>
      </c>
    </row>
    <row r="345" spans="4:12" x14ac:dyDescent="0.3">
      <c r="D345" s="6">
        <f t="shared" si="59"/>
        <v>344</v>
      </c>
      <c r="E345" s="6">
        <f t="shared" si="60"/>
        <v>3.4299999999999708</v>
      </c>
      <c r="F345" s="6">
        <f t="shared" si="52"/>
        <v>10.44722006238867</v>
      </c>
      <c r="G345" s="6">
        <f t="shared" si="53"/>
        <v>5.0354171048703149</v>
      </c>
      <c r="H345" s="6">
        <f t="shared" si="54"/>
        <v>2.7178050449453379</v>
      </c>
      <c r="I345" s="6">
        <f t="shared" si="55"/>
        <v>-14.742481120925342</v>
      </c>
      <c r="J345" s="6">
        <f t="shared" si="56"/>
        <v>-1.388491243984326</v>
      </c>
      <c r="K345" s="6">
        <f t="shared" si="57"/>
        <v>0.31103000010492154</v>
      </c>
      <c r="L345" s="6">
        <f t="shared" si="58"/>
        <v>-8.1228466432438911</v>
      </c>
    </row>
    <row r="346" spans="4:12" x14ac:dyDescent="0.3">
      <c r="D346" s="6">
        <f t="shared" si="59"/>
        <v>345</v>
      </c>
      <c r="E346" s="6">
        <f t="shared" si="60"/>
        <v>3.4399999999999706</v>
      </c>
      <c r="F346" s="6">
        <f t="shared" si="52"/>
        <v>10.47441366433813</v>
      </c>
      <c r="G346" s="6">
        <f t="shared" si="53"/>
        <v>4.8875861513288994</v>
      </c>
      <c r="H346" s="6">
        <f t="shared" si="54"/>
        <v>2.7146947449442886</v>
      </c>
      <c r="I346" s="6">
        <f t="shared" si="55"/>
        <v>-14.823709587357781</v>
      </c>
      <c r="J346" s="6">
        <f t="shared" si="56"/>
        <v>-1.3896714004704365</v>
      </c>
      <c r="K346" s="6">
        <f t="shared" si="57"/>
        <v>0.3123180797841123</v>
      </c>
      <c r="L346" s="6">
        <f t="shared" si="58"/>
        <v>-8.1045734424752318</v>
      </c>
    </row>
    <row r="347" spans="4:12" x14ac:dyDescent="0.3">
      <c r="D347" s="6">
        <f t="shared" si="59"/>
        <v>346</v>
      </c>
      <c r="E347" s="6">
        <f t="shared" si="60"/>
        <v>3.4499999999999704</v>
      </c>
      <c r="F347" s="6">
        <f t="shared" si="52"/>
        <v>10.501576227691562</v>
      </c>
      <c r="G347" s="6">
        <f t="shared" si="53"/>
        <v>4.7389438267831983</v>
      </c>
      <c r="H347" s="6">
        <f t="shared" si="54"/>
        <v>2.7115715641464475</v>
      </c>
      <c r="I347" s="6">
        <f t="shared" si="55"/>
        <v>-14.904755321782533</v>
      </c>
      <c r="J347" s="6">
        <f t="shared" si="56"/>
        <v>-1.3908378734108233</v>
      </c>
      <c r="K347" s="6">
        <f t="shared" si="57"/>
        <v>0.31359756323168253</v>
      </c>
      <c r="L347" s="6">
        <f t="shared" si="58"/>
        <v>-8.0862413460598539</v>
      </c>
    </row>
    <row r="348" spans="4:12" x14ac:dyDescent="0.3">
      <c r="D348" s="6">
        <f t="shared" si="59"/>
        <v>347</v>
      </c>
      <c r="E348" s="6">
        <f t="shared" si="60"/>
        <v>3.4599999999999702</v>
      </c>
      <c r="F348" s="6">
        <f t="shared" si="52"/>
        <v>10.528707623211188</v>
      </c>
      <c r="G348" s="6">
        <f t="shared" si="53"/>
        <v>4.5894919614980694</v>
      </c>
      <c r="H348" s="6">
        <f t="shared" si="54"/>
        <v>2.7084355885141305</v>
      </c>
      <c r="I348" s="6">
        <f t="shared" si="55"/>
        <v>-14.985617735243132</v>
      </c>
      <c r="J348" s="6">
        <f t="shared" si="56"/>
        <v>-1.3919909024713957</v>
      </c>
      <c r="K348" s="6">
        <f t="shared" si="57"/>
        <v>0.31486842881854543</v>
      </c>
      <c r="L348" s="6">
        <f t="shared" si="58"/>
        <v>-8.0678511627961811</v>
      </c>
    </row>
    <row r="349" spans="4:12" x14ac:dyDescent="0.3">
      <c r="D349" s="6">
        <f t="shared" si="59"/>
        <v>348</v>
      </c>
      <c r="E349" s="6">
        <f t="shared" si="60"/>
        <v>3.46999999999997</v>
      </c>
      <c r="F349" s="6">
        <f t="shared" si="52"/>
        <v>10.555807722517772</v>
      </c>
      <c r="G349" s="6">
        <f t="shared" si="53"/>
        <v>4.4392323915874981</v>
      </c>
      <c r="H349" s="6">
        <f t="shared" si="54"/>
        <v>2.7052869042259449</v>
      </c>
      <c r="I349" s="6">
        <f t="shared" si="55"/>
        <v>-15.066296246871094</v>
      </c>
      <c r="J349" s="6">
        <f t="shared" si="56"/>
        <v>-1.393130721803254</v>
      </c>
      <c r="K349" s="6">
        <f t="shared" si="57"/>
        <v>0.3161306556805355</v>
      </c>
      <c r="L349" s="6">
        <f t="shared" si="58"/>
        <v>-8.049403701041701</v>
      </c>
    </row>
    <row r="350" spans="4:12" x14ac:dyDescent="0.3">
      <c r="D350" s="6">
        <f t="shared" si="59"/>
        <v>349</v>
      </c>
      <c r="E350" s="6">
        <f t="shared" si="60"/>
        <v>3.4799999999999698</v>
      </c>
      <c r="F350" s="6">
        <f t="shared" si="52"/>
        <v>10.582876398092816</v>
      </c>
      <c r="G350" s="6">
        <f t="shared" si="53"/>
        <v>4.2881669589337355</v>
      </c>
      <c r="H350" s="6">
        <f t="shared" si="54"/>
        <v>2.7021255976691396</v>
      </c>
      <c r="I350" s="6">
        <f t="shared" si="55"/>
        <v>-15.146790283881511</v>
      </c>
      <c r="J350" s="6">
        <f t="shared" si="56"/>
        <v>-1.3942575601983231</v>
      </c>
      <c r="K350" s="6">
        <f t="shared" si="57"/>
        <v>0.31738422371077418</v>
      </c>
      <c r="L350" s="6">
        <f t="shared" si="58"/>
        <v>-8.0308997686464068</v>
      </c>
    </row>
    <row r="351" spans="4:12" x14ac:dyDescent="0.3">
      <c r="D351" s="6">
        <f t="shared" si="59"/>
        <v>350</v>
      </c>
      <c r="E351" s="6">
        <f t="shared" si="60"/>
        <v>3.4899999999999696</v>
      </c>
      <c r="F351" s="6">
        <f t="shared" si="52"/>
        <v>10.609913523280694</v>
      </c>
      <c r="G351" s="6">
        <f t="shared" si="53"/>
        <v>4.1362975111064877</v>
      </c>
      <c r="H351" s="6">
        <f t="shared" si="54"/>
        <v>2.6989517554320317</v>
      </c>
      <c r="I351" s="6">
        <f t="shared" si="55"/>
        <v>-15.227099281567975</v>
      </c>
      <c r="J351" s="6">
        <f t="shared" si="56"/>
        <v>-1.3953716412398158</v>
      </c>
      <c r="K351" s="6">
        <f t="shared" si="57"/>
        <v>0.31862911355217144</v>
      </c>
      <c r="L351" s="6">
        <f t="shared" si="58"/>
        <v>-8.0123401728867663</v>
      </c>
    </row>
    <row r="352" spans="4:12" x14ac:dyDescent="0.3">
      <c r="D352" s="6">
        <f t="shared" si="59"/>
        <v>351</v>
      </c>
      <c r="E352" s="6">
        <f t="shared" si="60"/>
        <v>3.4999999999999694</v>
      </c>
      <c r="F352" s="6">
        <f t="shared" si="52"/>
        <v>10.636918972290692</v>
      </c>
      <c r="G352" s="6">
        <f t="shared" si="53"/>
        <v>3.983625901282164</v>
      </c>
      <c r="H352" s="6">
        <f t="shared" si="54"/>
        <v>2.6957654642965099</v>
      </c>
      <c r="I352" s="6">
        <f t="shared" si="55"/>
        <v>-15.307222683296843</v>
      </c>
      <c r="J352" s="6">
        <f t="shared" si="56"/>
        <v>-1.3964731834477226</v>
      </c>
      <c r="K352" s="6">
        <f t="shared" si="57"/>
        <v>0.31986530659005957</v>
      </c>
      <c r="L352" s="6">
        <f t="shared" si="58"/>
        <v>-7.9937257204002385</v>
      </c>
    </row>
    <row r="353" spans="4:12" x14ac:dyDescent="0.3">
      <c r="D353" s="6">
        <f t="shared" si="59"/>
        <v>352</v>
      </c>
      <c r="E353" s="6">
        <f t="shared" si="60"/>
        <v>3.5099999999999691</v>
      </c>
      <c r="F353" s="6">
        <f t="shared" si="52"/>
        <v>10.663892620198986</v>
      </c>
      <c r="G353" s="6">
        <f t="shared" si="53"/>
        <v>3.8301539881631759</v>
      </c>
      <c r="H353" s="6">
        <f t="shared" si="54"/>
        <v>2.6925668112306091</v>
      </c>
      <c r="I353" s="6">
        <f t="shared" si="55"/>
        <v>-15.387159940500846</v>
      </c>
      <c r="J353" s="6">
        <f t="shared" si="56"/>
        <v>-1.3975624004195142</v>
      </c>
      <c r="K353" s="6">
        <f t="shared" si="57"/>
        <v>0.3210927849449563</v>
      </c>
      <c r="L353" s="6">
        <f t="shared" si="58"/>
        <v>-7.975057217120348</v>
      </c>
    </row>
    <row r="354" spans="4:12" x14ac:dyDescent="0.3">
      <c r="D354" s="6">
        <f t="shared" si="59"/>
        <v>353</v>
      </c>
      <c r="E354" s="6">
        <f t="shared" si="60"/>
        <v>3.5199999999999689</v>
      </c>
      <c r="F354" s="6">
        <f t="shared" si="52"/>
        <v>10.690834342950538</v>
      </c>
      <c r="G354" s="6">
        <f t="shared" si="53"/>
        <v>3.6758836358973115</v>
      </c>
      <c r="H354" s="6">
        <f t="shared" si="54"/>
        <v>2.6893558833811597</v>
      </c>
      <c r="I354" s="6">
        <f t="shared" si="55"/>
        <v>-15.466910512672049</v>
      </c>
      <c r="J354" s="6">
        <f t="shared" si="56"/>
        <v>-1.3986395009662402</v>
      </c>
      <c r="K354" s="6">
        <f t="shared" si="57"/>
        <v>0.32231153146544111</v>
      </c>
      <c r="L354" s="6">
        <f t="shared" si="58"/>
        <v>-7.9563354682122913</v>
      </c>
    </row>
    <row r="355" spans="4:12" x14ac:dyDescent="0.3">
      <c r="D355" s="6">
        <f t="shared" si="59"/>
        <v>354</v>
      </c>
      <c r="E355" s="6">
        <f t="shared" si="60"/>
        <v>3.5299999999999687</v>
      </c>
      <c r="F355" s="6">
        <f t="shared" si="52"/>
        <v>10.717744017360923</v>
      </c>
      <c r="G355" s="6">
        <f t="shared" si="53"/>
        <v>3.5208167139971804</v>
      </c>
      <c r="H355" s="6">
        <f t="shared" si="54"/>
        <v>2.6861327680665052</v>
      </c>
      <c r="I355" s="6">
        <f t="shared" si="55"/>
        <v>-15.546473867354171</v>
      </c>
      <c r="J355" s="6">
        <f t="shared" si="56"/>
        <v>-1.3997046892441944</v>
      </c>
      <c r="K355" s="6">
        <f t="shared" si="57"/>
        <v>0.32352152972114895</v>
      </c>
      <c r="L355" s="6">
        <f t="shared" si="58"/>
        <v>-7.9375612780091149</v>
      </c>
    </row>
    <row r="356" spans="4:12" x14ac:dyDescent="0.3">
      <c r="D356" s="6">
        <f t="shared" si="59"/>
        <v>355</v>
      </c>
      <c r="E356" s="6">
        <f t="shared" si="60"/>
        <v>3.5399999999999685</v>
      </c>
      <c r="F356" s="6">
        <f t="shared" si="52"/>
        <v>10.744621521118074</v>
      </c>
      <c r="G356" s="6">
        <f t="shared" si="53"/>
        <v>3.3649550972597382</v>
      </c>
      <c r="H356" s="6">
        <f t="shared" si="54"/>
        <v>2.682897552769294</v>
      </c>
      <c r="I356" s="6">
        <f t="shared" si="55"/>
        <v>-15.625849480134262</v>
      </c>
      <c r="J356" s="6">
        <f t="shared" si="56"/>
        <v>-1.4007581648823109</v>
      </c>
      <c r="K356" s="6">
        <f t="shared" si="57"/>
        <v>0.32472276399587102</v>
      </c>
      <c r="L356" s="6">
        <f t="shared" si="58"/>
        <v>-7.9187354499484437</v>
      </c>
    </row>
    <row r="357" spans="4:12" x14ac:dyDescent="0.3">
      <c r="D357" s="6">
        <f t="shared" si="59"/>
        <v>356</v>
      </c>
      <c r="E357" s="6">
        <f t="shared" si="60"/>
        <v>3.5499999999999683</v>
      </c>
      <c r="F357" s="6">
        <f t="shared" si="52"/>
        <v>10.771466732783965</v>
      </c>
      <c r="G357" s="6">
        <f t="shared" si="53"/>
        <v>3.2083006656858979</v>
      </c>
      <c r="H357" s="6">
        <f t="shared" si="54"/>
        <v>2.6796503251293351</v>
      </c>
      <c r="I357" s="6">
        <f t="shared" si="55"/>
        <v>-15.705036834633747</v>
      </c>
      <c r="J357" s="6">
        <f t="shared" si="56"/>
        <v>-1.4018001231054518</v>
      </c>
      <c r="K357" s="6">
        <f t="shared" si="57"/>
        <v>0.32591521928075767</v>
      </c>
      <c r="L357" s="6">
        <f t="shared" si="58"/>
        <v>-7.8998587865097711</v>
      </c>
    </row>
    <row r="358" spans="4:12" x14ac:dyDescent="0.3">
      <c r="D358" s="6">
        <f t="shared" si="59"/>
        <v>357</v>
      </c>
      <c r="E358" s="6">
        <f t="shared" si="60"/>
        <v>3.5599999999999681</v>
      </c>
      <c r="F358" s="6">
        <f t="shared" si="52"/>
        <v>10.798279531796224</v>
      </c>
      <c r="G358" s="6">
        <f t="shared" si="53"/>
        <v>3.0508553044002351</v>
      </c>
      <c r="H358" s="6">
        <f t="shared" si="54"/>
        <v>2.6763911729365275</v>
      </c>
      <c r="I358" s="6">
        <f t="shared" si="55"/>
        <v>-15.784035422498844</v>
      </c>
      <c r="J358" s="6">
        <f t="shared" si="56"/>
        <v>-1.4028307548537369</v>
      </c>
      <c r="K358" s="6">
        <f t="shared" si="57"/>
        <v>0.32709888126761927</v>
      </c>
      <c r="L358" s="6">
        <f t="shared" si="58"/>
        <v>-7.880932089152318</v>
      </c>
    </row>
    <row r="359" spans="4:12" x14ac:dyDescent="0.3">
      <c r="D359" s="6">
        <f t="shared" si="59"/>
        <v>358</v>
      </c>
      <c r="E359" s="6">
        <f t="shared" si="60"/>
        <v>3.5699999999999679</v>
      </c>
      <c r="F359" s="6">
        <f t="shared" si="52"/>
        <v>10.825059798469653</v>
      </c>
      <c r="G359" s="6">
        <f t="shared" si="53"/>
        <v>2.8926209035707893</v>
      </c>
      <c r="H359" s="6">
        <f t="shared" si="54"/>
        <v>2.6731201841238512</v>
      </c>
      <c r="I359" s="6">
        <f t="shared" si="55"/>
        <v>-15.862844743390367</v>
      </c>
      <c r="J359" s="6">
        <f t="shared" si="56"/>
        <v>-1.4038502468980623</v>
      </c>
      <c r="K359" s="6">
        <f t="shared" si="57"/>
        <v>0.32827373634231727</v>
      </c>
      <c r="L359" s="6">
        <f t="shared" si="58"/>
        <v>-7.8619561582534612</v>
      </c>
    </row>
    <row r="360" spans="4:12" x14ac:dyDescent="0.3">
      <c r="D360" s="6">
        <f t="shared" si="59"/>
        <v>359</v>
      </c>
      <c r="E360" s="6">
        <f t="shared" si="60"/>
        <v>3.5799999999999677</v>
      </c>
      <c r="F360" s="6">
        <f t="shared" si="52"/>
        <v>10.851807413997708</v>
      </c>
      <c r="G360" s="6">
        <f t="shared" si="53"/>
        <v>2.7335993583289731</v>
      </c>
      <c r="H360" s="6">
        <f t="shared" si="54"/>
        <v>2.669837446760428</v>
      </c>
      <c r="I360" s="6">
        <f t="shared" si="55"/>
        <v>-15.941464304972902</v>
      </c>
      <c r="J360" s="6">
        <f t="shared" si="56"/>
        <v>-1.4048587819519438</v>
      </c>
      <c r="K360" s="6">
        <f t="shared" si="57"/>
        <v>0.32943977157824866</v>
      </c>
      <c r="L360" s="6">
        <f t="shared" si="58"/>
        <v>-7.8429317930477254</v>
      </c>
    </row>
    <row r="361" spans="4:12" x14ac:dyDescent="0.3">
      <c r="D361" s="6">
        <f t="shared" si="59"/>
        <v>360</v>
      </c>
      <c r="E361" s="6">
        <f t="shared" si="60"/>
        <v>3.5899999999999674</v>
      </c>
      <c r="F361" s="6">
        <f t="shared" si="52"/>
        <v>10.878522260453892</v>
      </c>
      <c r="G361" s="6">
        <f t="shared" si="53"/>
        <v>2.5737925686895915</v>
      </c>
      <c r="H361" s="6">
        <f t="shared" si="54"/>
        <v>2.6665430490446456</v>
      </c>
      <c r="I361" s="6">
        <f t="shared" si="55"/>
        <v>-16.019893622903378</v>
      </c>
      <c r="J361" s="6">
        <f t="shared" si="56"/>
        <v>-1.405856538779825</v>
      </c>
      <c r="K361" s="6">
        <f t="shared" si="57"/>
        <v>0.3305969747299069</v>
      </c>
      <c r="L361" s="6">
        <f t="shared" si="58"/>
        <v>-7.8238597915663695</v>
      </c>
    </row>
    <row r="362" spans="4:12" x14ac:dyDescent="0.3">
      <c r="D362" s="6">
        <f t="shared" si="59"/>
        <v>361</v>
      </c>
      <c r="E362" s="6">
        <f t="shared" si="60"/>
        <v>3.5999999999999672</v>
      </c>
      <c r="F362" s="6">
        <f t="shared" si="52"/>
        <v>10.905204220793074</v>
      </c>
      <c r="G362" s="6">
        <f t="shared" si="53"/>
        <v>2.4132024394709797</v>
      </c>
      <c r="H362" s="6">
        <f t="shared" si="54"/>
        <v>2.6632370792973465</v>
      </c>
      <c r="I362" s="6">
        <f t="shared" si="55"/>
        <v>-16.098132220819043</v>
      </c>
      <c r="J362" s="6">
        <f t="shared" si="56"/>
        <v>-1.4068436923019711</v>
      </c>
      <c r="K362" s="6">
        <f t="shared" si="57"/>
        <v>0.33174533422653019</v>
      </c>
      <c r="L362" s="6">
        <f t="shared" si="58"/>
        <v>-7.8047409505775258</v>
      </c>
    </row>
    <row r="363" spans="4:12" x14ac:dyDescent="0.3">
      <c r="D363" s="6">
        <f t="shared" si="59"/>
        <v>362</v>
      </c>
      <c r="E363" s="6">
        <f t="shared" si="60"/>
        <v>3.609999999999967</v>
      </c>
      <c r="F363" s="6">
        <f t="shared" si="52"/>
        <v>10.93185317885276</v>
      </c>
      <c r="G363" s="6">
        <f t="shared" si="53"/>
        <v>2.2518308802152602</v>
      </c>
      <c r="H363" s="6">
        <f t="shared" si="54"/>
        <v>2.659919625955081</v>
      </c>
      <c r="I363" s="6">
        <f t="shared" si="55"/>
        <v>-16.176179630324818</v>
      </c>
      <c r="J363" s="6">
        <f t="shared" si="56"/>
        <v>-1.407820413696079</v>
      </c>
      <c r="K363" s="6">
        <f t="shared" si="57"/>
        <v>0.33288483916581835</v>
      </c>
      <c r="L363" s="6">
        <f t="shared" si="58"/>
        <v>-7.7855760655269517</v>
      </c>
    </row>
    <row r="364" spans="4:12" x14ac:dyDescent="0.3">
      <c r="D364" s="6">
        <f t="shared" si="59"/>
        <v>363</v>
      </c>
      <c r="E364" s="6">
        <f t="shared" si="60"/>
        <v>3.6199999999999668</v>
      </c>
      <c r="F364" s="6">
        <f t="shared" si="52"/>
        <v>10.958469019354268</v>
      </c>
      <c r="G364" s="6">
        <f t="shared" si="53"/>
        <v>2.089679805108736</v>
      </c>
      <c r="H364" s="6">
        <f t="shared" si="54"/>
        <v>2.656590777563423</v>
      </c>
      <c r="I364" s="6">
        <f t="shared" si="55"/>
        <v>-16.254035390980086</v>
      </c>
      <c r="J364" s="6">
        <f t="shared" si="56"/>
        <v>-1.4087868704957145</v>
      </c>
      <c r="K364" s="6">
        <f t="shared" si="57"/>
        <v>0.33401547930772807</v>
      </c>
      <c r="L364" s="6">
        <f t="shared" si="58"/>
        <v>-7.7663659304793411</v>
      </c>
    </row>
    <row r="365" spans="4:12" x14ac:dyDescent="0.3">
      <c r="D365" s="6">
        <f t="shared" si="59"/>
        <v>364</v>
      </c>
      <c r="E365" s="6">
        <f t="shared" si="60"/>
        <v>3.6299999999999666</v>
      </c>
      <c r="F365" s="6">
        <f t="shared" si="52"/>
        <v>10.985051627903868</v>
      </c>
      <c r="G365" s="6">
        <f t="shared" si="53"/>
        <v>1.9267511329024112</v>
      </c>
      <c r="H365" s="6">
        <f t="shared" si="54"/>
        <v>2.6532506227703458</v>
      </c>
      <c r="I365" s="6">
        <f t="shared" si="55"/>
        <v>-16.331699050284879</v>
      </c>
      <c r="J365" s="6">
        <f t="shared" si="56"/>
        <v>-1.4097432266856968</v>
      </c>
      <c r="K365" s="6">
        <f t="shared" si="57"/>
        <v>0.33513724506833154</v>
      </c>
      <c r="L365" s="6">
        <f t="shared" si="58"/>
        <v>-7.7471113380602388</v>
      </c>
    </row>
    <row r="366" spans="4:12" x14ac:dyDescent="0.3">
      <c r="D366" s="6">
        <f t="shared" si="59"/>
        <v>365</v>
      </c>
      <c r="E366" s="6">
        <f t="shared" si="60"/>
        <v>3.6399999999999664</v>
      </c>
      <c r="F366" s="6">
        <f t="shared" si="52"/>
        <v>11.011600890993824</v>
      </c>
      <c r="G366" s="6">
        <f t="shared" si="53"/>
        <v>1.7630467868326594</v>
      </c>
      <c r="H366" s="6">
        <f t="shared" si="54"/>
        <v>2.6498992503196623</v>
      </c>
      <c r="I366" s="6">
        <f t="shared" si="55"/>
        <v>-16.409170163665483</v>
      </c>
      <c r="J366" s="6">
        <f t="shared" si="56"/>
        <v>-1.4106896427945346</v>
      </c>
      <c r="K366" s="6">
        <f t="shared" si="57"/>
        <v>0.33625012751374184</v>
      </c>
      <c r="L366" s="6">
        <f t="shared" si="58"/>
        <v>-7.727813079398544</v>
      </c>
    </row>
    <row r="367" spans="4:12" x14ac:dyDescent="0.3">
      <c r="D367" s="6">
        <f t="shared" si="59"/>
        <v>366</v>
      </c>
      <c r="E367" s="6">
        <f t="shared" si="60"/>
        <v>3.6499999999999662</v>
      </c>
      <c r="F367" s="6">
        <f t="shared" si="52"/>
        <v>11.038116696003396</v>
      </c>
      <c r="G367" s="6">
        <f t="shared" si="53"/>
        <v>1.5985686945420348</v>
      </c>
      <c r="H367" s="6">
        <f t="shared" si="54"/>
        <v>2.6465367490445248</v>
      </c>
      <c r="I367" s="6">
        <f t="shared" si="55"/>
        <v>-16.486448294459468</v>
      </c>
      <c r="J367" s="6">
        <f t="shared" si="56"/>
        <v>-1.4116262759840181</v>
      </c>
      <c r="K367" s="6">
        <f t="shared" si="57"/>
        <v>0.33735411835410284</v>
      </c>
      <c r="L367" s="6">
        <f t="shared" si="58"/>
        <v>-7.7084719440696094</v>
      </c>
    </row>
    <row r="368" spans="4:12" x14ac:dyDescent="0.3">
      <c r="D368" s="6">
        <f t="shared" si="59"/>
        <v>367</v>
      </c>
      <c r="E368" s="6">
        <f t="shared" si="60"/>
        <v>3.6599999999999659</v>
      </c>
      <c r="F368" s="6">
        <f t="shared" si="52"/>
        <v>11.064598931199759</v>
      </c>
      <c r="G368" s="6">
        <f t="shared" si="53"/>
        <v>1.4333187880002367</v>
      </c>
      <c r="H368" s="6">
        <f t="shared" si="54"/>
        <v>2.6431632078609839</v>
      </c>
      <c r="I368" s="6">
        <f t="shared" si="55"/>
        <v>-16.563533013900162</v>
      </c>
      <c r="J368" s="6">
        <f t="shared" si="56"/>
        <v>-1.4125532801360714</v>
      </c>
      <c r="K368" s="6">
        <f t="shared" si="57"/>
        <v>0.3384492099376345</v>
      </c>
      <c r="L368" s="6">
        <f t="shared" si="58"/>
        <v>-7.6890887200389333</v>
      </c>
    </row>
    <row r="369" spans="4:12" x14ac:dyDescent="0.3">
      <c r="D369" s="6">
        <f t="shared" si="59"/>
        <v>368</v>
      </c>
      <c r="E369" s="6">
        <f t="shared" si="60"/>
        <v>3.6699999999999657</v>
      </c>
      <c r="F369" s="6">
        <f t="shared" si="52"/>
        <v>11.091047485738866</v>
      </c>
      <c r="G369" s="6">
        <f t="shared" si="53"/>
        <v>1.2672990034252332</v>
      </c>
      <c r="H369" s="6">
        <f t="shared" si="54"/>
        <v>2.6397787157616075</v>
      </c>
      <c r="I369" s="6">
        <f t="shared" si="55"/>
        <v>-16.640423901100551</v>
      </c>
      <c r="J369" s="6">
        <f t="shared" si="56"/>
        <v>-1.4134708059369567</v>
      </c>
      <c r="K369" s="6">
        <f t="shared" si="57"/>
        <v>0.33953539524473647</v>
      </c>
      <c r="L369" s="6">
        <f t="shared" si="58"/>
        <v>-7.6696641936064571</v>
      </c>
    </row>
    <row r="370" spans="4:12" x14ac:dyDescent="0.3">
      <c r="D370" s="6">
        <f t="shared" si="59"/>
        <v>369</v>
      </c>
      <c r="E370" s="6">
        <f t="shared" si="60"/>
        <v>3.6799999999999655</v>
      </c>
      <c r="F370" s="6">
        <f t="shared" si="52"/>
        <v>11.117462249666245</v>
      </c>
      <c r="G370" s="6">
        <f t="shared" si="53"/>
        <v>1.1005112812045474</v>
      </c>
      <c r="H370" s="6">
        <f t="shared" si="54"/>
        <v>2.6363833618091603</v>
      </c>
      <c r="I370" s="6">
        <f t="shared" si="55"/>
        <v>-16.717120543036614</v>
      </c>
      <c r="J370" s="6">
        <f t="shared" si="56"/>
        <v>-1.414379000958927</v>
      </c>
      <c r="K370" s="6">
        <f t="shared" si="57"/>
        <v>0.34061266788214234</v>
      </c>
      <c r="L370" s="6">
        <f t="shared" si="58"/>
        <v>-7.6501991493514652</v>
      </c>
    </row>
    <row r="371" spans="4:12" x14ac:dyDescent="0.3">
      <c r="D371" s="6">
        <f t="shared" si="59"/>
        <v>370</v>
      </c>
      <c r="E371" s="6">
        <f t="shared" si="60"/>
        <v>3.6899999999999653</v>
      </c>
      <c r="F371" s="6">
        <f t="shared" si="52"/>
        <v>11.143843113917731</v>
      </c>
      <c r="G371" s="6">
        <f t="shared" si="53"/>
        <v>0.93295756581671374</v>
      </c>
      <c r="H371" s="6">
        <f t="shared" si="54"/>
        <v>2.6329772351303391</v>
      </c>
      <c r="I371" s="6">
        <f t="shared" si="55"/>
        <v>-16.79362253453013</v>
      </c>
      <c r="J371" s="6">
        <f t="shared" si="56"/>
        <v>-1.4152780097394113</v>
      </c>
      <c r="K371" s="6">
        <f t="shared" si="57"/>
        <v>0.34168102207713003</v>
      </c>
      <c r="L371" s="6">
        <f t="shared" si="58"/>
        <v>-7.6306943700780874</v>
      </c>
    </row>
    <row r="372" spans="4:12" x14ac:dyDescent="0.3">
      <c r="D372" s="6">
        <f t="shared" si="59"/>
        <v>371</v>
      </c>
      <c r="E372" s="6">
        <f t="shared" si="60"/>
        <v>3.6999999999999651</v>
      </c>
      <c r="F372" s="6">
        <f t="shared" si="52"/>
        <v>11.170189970320138</v>
      </c>
      <c r="G372" s="6">
        <f t="shared" si="53"/>
        <v>0.76463980575290857</v>
      </c>
      <c r="H372" s="6">
        <f t="shared" si="54"/>
        <v>2.6295604249095677</v>
      </c>
      <c r="I372" s="6">
        <f t="shared" si="55"/>
        <v>-16.869929478230912</v>
      </c>
      <c r="J372" s="6">
        <f t="shared" si="56"/>
        <v>-1.4161679738578239</v>
      </c>
      <c r="K372" s="6">
        <f t="shared" si="57"/>
        <v>0.34274045267177489</v>
      </c>
      <c r="L372" s="6">
        <f t="shared" si="58"/>
        <v>-7.6111506367614181</v>
      </c>
    </row>
    <row r="373" spans="4:12" x14ac:dyDescent="0.3">
      <c r="D373" s="6">
        <f t="shared" si="59"/>
        <v>372</v>
      </c>
      <c r="E373" s="6">
        <f t="shared" si="60"/>
        <v>3.7099999999999649</v>
      </c>
      <c r="F373" s="6">
        <f t="shared" ref="F373:F377" si="61">$F372+H372*$B$2+(0.5*K372*($B$2)^2)</f>
        <v>11.196502711591867</v>
      </c>
      <c r="G373" s="6">
        <f t="shared" ref="G373:G377" si="62">G372+I372*$B$2+0.5*L372*$B$2^2</f>
        <v>0.59555995343876134</v>
      </c>
      <c r="H373" s="6">
        <f t="shared" ref="H373:H377" si="63">H372-K372*$B$2</f>
        <v>2.6261330203828499</v>
      </c>
      <c r="I373" s="6">
        <f t="shared" ref="I373:I377" si="64">I372+L372*$B$2</f>
        <v>-16.946040984598525</v>
      </c>
      <c r="J373" s="6">
        <f t="shared" ref="J373:J377" si="65">ATAN(I373/H373)</f>
        <v>-1.4170490320100748</v>
      </c>
      <c r="K373" s="6">
        <f t="shared" ref="K373:K377" si="66">$B$11*(I373^2+H373^2)*COS(J373)</f>
        <v>0.34379095511725088</v>
      </c>
      <c r="L373" s="6">
        <f t="shared" ref="L373:L377" si="67">-9.81-$B$11*(H373^2+I373^2)*SIN(J373)</f>
        <v>-7.5915687284942344</v>
      </c>
    </row>
    <row r="374" spans="4:12" x14ac:dyDescent="0.3">
      <c r="D374" s="6">
        <f t="shared" si="59"/>
        <v>373</v>
      </c>
      <c r="E374" s="6">
        <f t="shared" si="60"/>
        <v>3.7199999999999647</v>
      </c>
      <c r="F374" s="6">
        <f t="shared" si="61"/>
        <v>11.222781231343451</v>
      </c>
      <c r="G374" s="6">
        <f t="shared" si="62"/>
        <v>0.42571996515635135</v>
      </c>
      <c r="H374" s="6">
        <f t="shared" si="63"/>
        <v>2.6226951108316774</v>
      </c>
      <c r="I374" s="6">
        <f t="shared" si="64"/>
        <v>-17.021956671883469</v>
      </c>
      <c r="J374" s="6">
        <f t="shared" si="65"/>
        <v>-1.4179213200808618</v>
      </c>
      <c r="K374" s="6">
        <f t="shared" si="66"/>
        <v>0.34483252546817827</v>
      </c>
      <c r="L374" s="6">
        <f t="shared" si="67"/>
        <v>-7.5719494224343347</v>
      </c>
    </row>
    <row r="375" spans="4:12" x14ac:dyDescent="0.3">
      <c r="D375" s="6">
        <f t="shared" si="59"/>
        <v>374</v>
      </c>
      <c r="E375" s="6">
        <f t="shared" si="60"/>
        <v>3.7299999999999645</v>
      </c>
      <c r="F375" s="6">
        <f t="shared" si="61"/>
        <v>11.249025424078042</v>
      </c>
      <c r="G375" s="6">
        <f t="shared" si="62"/>
        <v>0.25512180096639492</v>
      </c>
      <c r="H375" s="6">
        <f t="shared" si="63"/>
        <v>2.6192467855769954</v>
      </c>
      <c r="I375" s="6">
        <f t="shared" si="64"/>
        <v>-17.097676166107814</v>
      </c>
      <c r="J375" s="6">
        <f t="shared" si="65"/>
        <v>-1.418784971213821</v>
      </c>
      <c r="K375" s="6">
        <f t="shared" si="66"/>
        <v>0.34586516037700921</v>
      </c>
      <c r="L375" s="6">
        <f t="shared" si="67"/>
        <v>-7.5522934937524955</v>
      </c>
    </row>
    <row r="376" spans="4:12" x14ac:dyDescent="0.3">
      <c r="D376" s="6">
        <f t="shared" si="59"/>
        <v>375</v>
      </c>
      <c r="E376" s="6">
        <f t="shared" si="60"/>
        <v>3.7399999999999642</v>
      </c>
      <c r="F376" s="6">
        <f t="shared" si="61"/>
        <v>11.27523518519183</v>
      </c>
      <c r="G376" s="6">
        <f t="shared" si="62"/>
        <v>8.3767424630629153E-2</v>
      </c>
      <c r="H376" s="6">
        <f t="shared" si="63"/>
        <v>2.6157881339732252</v>
      </c>
      <c r="I376" s="6">
        <f t="shared" si="64"/>
        <v>-17.173199101045338</v>
      </c>
      <c r="J376" s="6">
        <f t="shared" si="65"/>
        <v>-1.4196401158796077</v>
      </c>
      <c r="K376" s="6">
        <f t="shared" si="66"/>
        <v>0.34688885708845507</v>
      </c>
      <c r="L376" s="6">
        <f t="shared" si="67"/>
        <v>-7.5326017155810376</v>
      </c>
    </row>
    <row r="377" spans="4:12" x14ac:dyDescent="0.3">
      <c r="D377" s="6">
        <f t="shared" si="59"/>
        <v>376</v>
      </c>
      <c r="E377" s="6">
        <f t="shared" si="60"/>
        <v>3.749999999999964</v>
      </c>
      <c r="F377" s="6">
        <f t="shared" si="61"/>
        <v>11.301410410974416</v>
      </c>
      <c r="G377" s="6">
        <f t="shared" si="62"/>
        <v>-8.8341196465603289E-2</v>
      </c>
      <c r="H377" s="6">
        <f t="shared" si="63"/>
        <v>2.6123192454023405</v>
      </c>
      <c r="I377" s="6">
        <f t="shared" si="64"/>
        <v>-17.248525118201147</v>
      </c>
      <c r="J377" s="6">
        <f t="shared" si="65"/>
        <v>-1.4204868819419778</v>
      </c>
      <c r="K377" s="6">
        <f t="shared" si="66"/>
        <v>0.34790361343395337</v>
      </c>
      <c r="L377" s="6">
        <f t="shared" si="67"/>
        <v>-7.5128748589630128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5EBC-4EB1-4095-93F6-F8FC931B0158}">
  <dimension ref="A1:L169"/>
  <sheetViews>
    <sheetView topLeftCell="E1" workbookViewId="0">
      <selection activeCell="B3" sqref="B3"/>
    </sheetView>
  </sheetViews>
  <sheetFormatPr defaultColWidth="11.109375" defaultRowHeight="14.4" x14ac:dyDescent="0.3"/>
  <cols>
    <col min="1" max="1" width="14.44140625" style="6" customWidth="1"/>
    <col min="2" max="16384" width="11.109375" style="6"/>
  </cols>
  <sheetData>
    <row r="1" spans="1:12" x14ac:dyDescent="0.3">
      <c r="A1" s="8" t="s">
        <v>25</v>
      </c>
      <c r="B1" s="6">
        <v>20</v>
      </c>
      <c r="D1" s="7" t="s">
        <v>26</v>
      </c>
      <c r="E1" s="7" t="s">
        <v>30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33</v>
      </c>
      <c r="K1" s="7" t="s">
        <v>23</v>
      </c>
      <c r="L1" s="7" t="s">
        <v>24</v>
      </c>
    </row>
    <row r="2" spans="1:12" x14ac:dyDescent="0.3">
      <c r="A2" s="8" t="s">
        <v>27</v>
      </c>
      <c r="B2" s="6">
        <v>0.01</v>
      </c>
      <c r="D2" s="6">
        <v>1</v>
      </c>
      <c r="E2" s="6">
        <v>0</v>
      </c>
      <c r="F2" s="6">
        <v>0</v>
      </c>
      <c r="G2" s="6">
        <v>0</v>
      </c>
      <c r="H2" s="6">
        <f>B1*COS(B4)</f>
        <v>18.126155740732997</v>
      </c>
      <c r="I2" s="6">
        <f>B1*SIN(B4)</f>
        <v>8.452365234813989</v>
      </c>
      <c r="J2" s="6">
        <f>ATAN(I2/H2)</f>
        <v>0.43633231299858244</v>
      </c>
      <c r="K2" s="6">
        <f>$B$11*(I2^2+H2^2)*COS(J2)</f>
        <v>2.7675268888474855</v>
      </c>
      <c r="L2" s="6">
        <f>-9.81-$B$11*(H2^2+I2^2)*SIN(J2)</f>
        <v>-11.100518982419461</v>
      </c>
    </row>
    <row r="3" spans="1:12" x14ac:dyDescent="0.3">
      <c r="A3" s="8" t="s">
        <v>13</v>
      </c>
      <c r="B3" s="6">
        <v>25</v>
      </c>
      <c r="D3" s="6">
        <f>D2+1</f>
        <v>2</v>
      </c>
      <c r="E3" s="6">
        <f>E2+$B$2</f>
        <v>0.01</v>
      </c>
      <c r="F3" s="6">
        <f>$F2+H2*$B$2+(0.5*K2*($B$2)^2)</f>
        <v>0.18139993375177235</v>
      </c>
      <c r="G3" s="6">
        <f t="shared" ref="G3:G66" si="0">G2+I2*$B$2+0.5*L2*$B$2^2</f>
        <v>8.396862639901892E-2</v>
      </c>
      <c r="H3" s="6">
        <f t="shared" ref="H3:H66" si="1">H2-K2*$B$2</f>
        <v>18.098480471844521</v>
      </c>
      <c r="I3" s="6">
        <f t="shared" ref="I3:I66" si="2">I2+L2*$B$2</f>
        <v>8.3413600449897949</v>
      </c>
      <c r="J3" s="6">
        <f t="shared" ref="J3:J66" si="3">ATAN(I3/H3)</f>
        <v>0.43187084259071973</v>
      </c>
      <c r="K3" s="6">
        <f t="shared" ref="K3:K66" si="4">$B$11*(I3^2+H3^2)*COS(J3)</f>
        <v>2.7533815801370021</v>
      </c>
      <c r="L3" s="6">
        <f t="shared" ref="L3:L66" si="5">-9.81-$B$11*(H3^2+I3^2)*SIN(J3)</f>
        <v>-11.078998639797133</v>
      </c>
    </row>
    <row r="4" spans="1:12" x14ac:dyDescent="0.3">
      <c r="A4" s="8" t="s">
        <v>31</v>
      </c>
      <c r="B4" s="6">
        <f>RADIANS($B$3)</f>
        <v>0.43633231299858238</v>
      </c>
      <c r="D4" s="6">
        <f t="shared" ref="D4:D67" si="6">D3+1</f>
        <v>3</v>
      </c>
      <c r="E4" s="6">
        <f t="shared" ref="E4:E67" si="7">E3+$B$2</f>
        <v>0.02</v>
      </c>
      <c r="F4" s="6">
        <f>$F3+H3*$B$2+(0.5*K3*($B$2)^2)</f>
        <v>0.36252240754922443</v>
      </c>
      <c r="G4" s="6">
        <f t="shared" si="0"/>
        <v>0.16682827691692703</v>
      </c>
      <c r="H4" s="6">
        <f t="shared" si="1"/>
        <v>18.070946656043152</v>
      </c>
      <c r="I4" s="6">
        <f t="shared" si="2"/>
        <v>8.2305700585918231</v>
      </c>
      <c r="J4" s="6">
        <f t="shared" si="3"/>
        <v>0.42738410905831292</v>
      </c>
      <c r="K4" s="6">
        <f t="shared" si="4"/>
        <v>2.7393732327575959</v>
      </c>
      <c r="L4" s="6">
        <f t="shared" si="5"/>
        <v>-11.057671399732826</v>
      </c>
    </row>
    <row r="5" spans="1:12" x14ac:dyDescent="0.3">
      <c r="D5" s="6">
        <f t="shared" si="6"/>
        <v>4</v>
      </c>
      <c r="E5" s="6">
        <f t="shared" si="7"/>
        <v>0.03</v>
      </c>
      <c r="F5" s="6">
        <f>$F4+H4*$B$2+(0.5*K4*($B$2)^2)</f>
        <v>0.54336884277129394</v>
      </c>
      <c r="G5" s="6">
        <f t="shared" si="0"/>
        <v>0.24858109393285863</v>
      </c>
      <c r="H5" s="6">
        <f t="shared" si="1"/>
        <v>18.043552923715577</v>
      </c>
      <c r="I5" s="6">
        <f t="shared" si="2"/>
        <v>8.1199933445944943</v>
      </c>
      <c r="J5" s="6">
        <f t="shared" si="3"/>
        <v>0.42287210924226576</v>
      </c>
      <c r="K5" s="6">
        <f t="shared" si="4"/>
        <v>2.7255010772870616</v>
      </c>
      <c r="L5" s="6">
        <f t="shared" si="5"/>
        <v>-11.036535078862883</v>
      </c>
    </row>
    <row r="6" spans="1:12" x14ac:dyDescent="0.3">
      <c r="A6" s="9" t="s">
        <v>32</v>
      </c>
      <c r="B6" s="6">
        <v>1.2</v>
      </c>
      <c r="D6" s="6">
        <f t="shared" si="6"/>
        <v>5</v>
      </c>
      <c r="E6" s="6">
        <f t="shared" si="7"/>
        <v>0.04</v>
      </c>
      <c r="F6" s="6">
        <f t="shared" ref="F6:F69" si="8">$F5+H5*$B$2+(0.5*K5*($B$2)^2)</f>
        <v>0.72394064706231409</v>
      </c>
      <c r="G6" s="6">
        <f t="shared" si="0"/>
        <v>0.32922920062486039</v>
      </c>
      <c r="H6" s="6">
        <f t="shared" si="1"/>
        <v>18.016297912942708</v>
      </c>
      <c r="I6" s="6">
        <f t="shared" si="2"/>
        <v>8.0096279938058661</v>
      </c>
      <c r="J6" s="6">
        <f t="shared" si="3"/>
        <v>0.41833484414546279</v>
      </c>
      <c r="K6" s="6">
        <f t="shared" si="4"/>
        <v>2.7117643554379662</v>
      </c>
      <c r="L6" s="6">
        <f t="shared" si="5"/>
        <v>-11.015587507426666</v>
      </c>
    </row>
    <row r="7" spans="1:12" x14ac:dyDescent="0.3">
      <c r="A7" s="9" t="s">
        <v>28</v>
      </c>
      <c r="B7" s="6">
        <v>0.4</v>
      </c>
      <c r="D7" s="6">
        <f t="shared" si="6"/>
        <v>6</v>
      </c>
      <c r="E7" s="6">
        <f t="shared" si="7"/>
        <v>0.05</v>
      </c>
      <c r="F7" s="6">
        <f t="shared" si="8"/>
        <v>0.90423921440951316</v>
      </c>
      <c r="G7" s="6">
        <f t="shared" si="0"/>
        <v>0.40877470118754772</v>
      </c>
      <c r="H7" s="6">
        <f t="shared" si="1"/>
        <v>17.989180269388328</v>
      </c>
      <c r="I7" s="6">
        <f t="shared" si="2"/>
        <v>7.899472118731599</v>
      </c>
      <c r="J7" s="6">
        <f t="shared" si="3"/>
        <v>0.41377231902181782</v>
      </c>
      <c r="K7" s="6">
        <f t="shared" si="4"/>
        <v>2.6981623198218068</v>
      </c>
      <c r="L7" s="6">
        <f t="shared" si="5"/>
        <v>-10.994826528950519</v>
      </c>
    </row>
    <row r="8" spans="1:12" x14ac:dyDescent="0.3">
      <c r="A8" s="9" t="s">
        <v>34</v>
      </c>
      <c r="B8" s="6">
        <v>0.05</v>
      </c>
      <c r="D8" s="6">
        <f t="shared" si="6"/>
        <v>7</v>
      </c>
      <c r="E8" s="6">
        <f t="shared" si="7"/>
        <v>6.0000000000000005E-2</v>
      </c>
      <c r="F8" s="6">
        <f t="shared" si="8"/>
        <v>1.0842659252193876</v>
      </c>
      <c r="G8" s="6">
        <f t="shared" si="0"/>
        <v>0.48721968104841618</v>
      </c>
      <c r="H8" s="6">
        <f t="shared" si="1"/>
        <v>17.96219864619011</v>
      </c>
      <c r="I8" s="6">
        <f t="shared" si="2"/>
        <v>7.7895238534420939</v>
      </c>
      <c r="J8" s="6">
        <f t="shared" si="3"/>
        <v>0.40918454346525596</v>
      </c>
      <c r="K8" s="6">
        <f t="shared" si="4"/>
        <v>2.684694233713953</v>
      </c>
      <c r="L8" s="6">
        <f t="shared" si="5"/>
        <v>-10.974249999938007</v>
      </c>
    </row>
    <row r="9" spans="1:12" x14ac:dyDescent="0.3">
      <c r="A9" s="9" t="s">
        <v>35</v>
      </c>
      <c r="B9" s="6">
        <v>4.4999999999999998E-2</v>
      </c>
      <c r="D9" s="6">
        <f t="shared" si="6"/>
        <v>8</v>
      </c>
      <c r="E9" s="6">
        <f t="shared" si="7"/>
        <v>7.0000000000000007E-2</v>
      </c>
      <c r="F9" s="6">
        <f t="shared" si="8"/>
        <v>1.2640221463929744</v>
      </c>
      <c r="G9" s="6">
        <f t="shared" si="0"/>
        <v>0.56456620708284022</v>
      </c>
      <c r="H9" s="6">
        <f t="shared" si="1"/>
        <v>17.93535170385297</v>
      </c>
      <c r="I9" s="6">
        <f t="shared" si="2"/>
        <v>7.6797813534427135</v>
      </c>
      <c r="J9" s="6">
        <f t="shared" si="3"/>
        <v>0.40457153149855052</v>
      </c>
      <c r="K9" s="6">
        <f t="shared" si="4"/>
        <v>2.6713593708192973</v>
      </c>
      <c r="L9" s="6">
        <f t="shared" si="5"/>
        <v>-10.953855789566438</v>
      </c>
    </row>
    <row r="10" spans="1:12" x14ac:dyDescent="0.3">
      <c r="A10" s="9" t="s">
        <v>0</v>
      </c>
      <c r="B10" s="6">
        <f>PI()*B9^2/4</f>
        <v>1.5904312808798326E-3</v>
      </c>
      <c r="D10" s="6">
        <f t="shared" si="6"/>
        <v>9</v>
      </c>
      <c r="E10" s="6">
        <f t="shared" si="7"/>
        <v>0.08</v>
      </c>
      <c r="F10" s="6">
        <f t="shared" si="8"/>
        <v>1.4435092314000451</v>
      </c>
      <c r="G10" s="6">
        <f t="shared" si="0"/>
        <v>0.64081632782778908</v>
      </c>
      <c r="H10" s="6">
        <f t="shared" si="1"/>
        <v>17.908638110144775</v>
      </c>
      <c r="I10" s="6">
        <f t="shared" si="2"/>
        <v>7.570242795547049</v>
      </c>
      <c r="J10" s="6">
        <f t="shared" si="3"/>
        <v>0.39993330166193147</v>
      </c>
      <c r="K10" s="6">
        <f t="shared" si="4"/>
        <v>2.6581570150386109</v>
      </c>
      <c r="L10" s="6">
        <f t="shared" si="5"/>
        <v>-10.93364177938968</v>
      </c>
    </row>
    <row r="11" spans="1:12" x14ac:dyDescent="0.3">
      <c r="A11" s="9" t="s">
        <v>29</v>
      </c>
      <c r="B11" s="6">
        <f>0.5*B6*B7*B10/B8</f>
        <v>7.6340701482231956E-3</v>
      </c>
      <c r="D11" s="6">
        <f t="shared" si="6"/>
        <v>10</v>
      </c>
      <c r="E11" s="6">
        <f t="shared" si="7"/>
        <v>0.09</v>
      </c>
      <c r="F11" s="6">
        <f t="shared" si="8"/>
        <v>1.6227285203522448</v>
      </c>
      <c r="G11" s="6">
        <f t="shared" si="0"/>
        <v>0.71597207369429006</v>
      </c>
      <c r="H11" s="6">
        <f t="shared" si="1"/>
        <v>17.882056539994387</v>
      </c>
      <c r="I11" s="6">
        <f t="shared" si="2"/>
        <v>7.4609063777531519</v>
      </c>
      <c r="J11" s="6">
        <f t="shared" si="3"/>
        <v>0.39526987710138128</v>
      </c>
      <c r="K11" s="6">
        <f t="shared" si="4"/>
        <v>2.6450864602355391</v>
      </c>
      <c r="L11" s="6">
        <f t="shared" si="5"/>
        <v>-10.913605863047229</v>
      </c>
    </row>
    <row r="12" spans="1:12" x14ac:dyDescent="0.3">
      <c r="D12" s="6">
        <f t="shared" si="6"/>
        <v>11</v>
      </c>
      <c r="E12" s="6">
        <f t="shared" si="7"/>
        <v>9.9999999999999992E-2</v>
      </c>
      <c r="F12" s="6">
        <f t="shared" si="8"/>
        <v>1.8016813400752005</v>
      </c>
      <c r="G12" s="6">
        <f t="shared" si="0"/>
        <v>0.79003545717866919</v>
      </c>
      <c r="H12" s="6">
        <f t="shared" si="1"/>
        <v>17.855605675392031</v>
      </c>
      <c r="I12" s="6">
        <f t="shared" si="2"/>
        <v>7.3517703191226795</v>
      </c>
      <c r="J12" s="6">
        <f t="shared" si="3"/>
        <v>0.39058128565653072</v>
      </c>
      <c r="K12" s="6">
        <f t="shared" si="4"/>
        <v>2.6321470100042195</v>
      </c>
      <c r="L12" s="6">
        <f t="shared" si="5"/>
        <v>-10.893745945979605</v>
      </c>
    </row>
    <row r="13" spans="1:12" x14ac:dyDescent="0.3">
      <c r="D13" s="6">
        <f t="shared" si="6"/>
        <v>12</v>
      </c>
      <c r="E13" s="6">
        <f t="shared" si="7"/>
        <v>0.10999999999999999</v>
      </c>
      <c r="F13" s="6">
        <f t="shared" si="8"/>
        <v>1.9803690041796211</v>
      </c>
      <c r="G13" s="6">
        <f t="shared" si="0"/>
        <v>0.86300847307259709</v>
      </c>
      <c r="H13" s="6">
        <f t="shared" si="1"/>
        <v>17.829284205291987</v>
      </c>
      <c r="I13" s="6">
        <f t="shared" si="2"/>
        <v>7.242832859662883</v>
      </c>
      <c r="J13" s="6">
        <f t="shared" si="3"/>
        <v>0.38586755994806338</v>
      </c>
      <c r="K13" s="6">
        <f t="shared" si="4"/>
        <v>2.6193379774374819</v>
      </c>
      <c r="L13" s="6">
        <f t="shared" si="5"/>
        <v>-10.874059945150021</v>
      </c>
    </row>
    <row r="14" spans="1:12" x14ac:dyDescent="0.3">
      <c r="D14" s="6">
        <f t="shared" si="6"/>
        <v>13</v>
      </c>
      <c r="E14" s="6">
        <f t="shared" si="7"/>
        <v>0.11999999999999998</v>
      </c>
      <c r="F14" s="6">
        <f t="shared" si="8"/>
        <v>2.1587928131314129</v>
      </c>
      <c r="G14" s="6">
        <f t="shared" si="0"/>
        <v>0.93489309867196846</v>
      </c>
      <c r="H14" s="6">
        <f t="shared" si="1"/>
        <v>17.803090825517611</v>
      </c>
      <c r="I14" s="6">
        <f t="shared" si="2"/>
        <v>7.134092260211383</v>
      </c>
      <c r="J14" s="6">
        <f t="shared" si="3"/>
        <v>0.38112873746453607</v>
      </c>
      <c r="K14" s="6">
        <f t="shared" si="4"/>
        <v>2.6066586848956148</v>
      </c>
      <c r="L14" s="6">
        <f t="shared" si="5"/>
        <v>-10.854545788772379</v>
      </c>
    </row>
    <row r="15" spans="1:12" x14ac:dyDescent="0.3">
      <c r="D15" s="6">
        <f t="shared" si="6"/>
        <v>14</v>
      </c>
      <c r="E15" s="6">
        <f t="shared" si="7"/>
        <v>0.12999999999999998</v>
      </c>
      <c r="F15" s="6">
        <f t="shared" si="8"/>
        <v>2.3369540543208336</v>
      </c>
      <c r="G15" s="6">
        <f t="shared" si="0"/>
        <v>1.0056912939846436</v>
      </c>
      <c r="H15" s="6">
        <f t="shared" si="1"/>
        <v>17.777024238668655</v>
      </c>
      <c r="I15" s="6">
        <f t="shared" si="2"/>
        <v>7.0255468023236594</v>
      </c>
      <c r="J15" s="6">
        <f t="shared" si="3"/>
        <v>0.37636486064851971</v>
      </c>
      <c r="K15" s="6">
        <f t="shared" si="4"/>
        <v>2.594108463775656</v>
      </c>
      <c r="L15" s="6">
        <f t="shared" si="5"/>
        <v>-10.835201416045585</v>
      </c>
    </row>
    <row r="16" spans="1:12" x14ac:dyDescent="0.3">
      <c r="D16" s="6">
        <f t="shared" si="6"/>
        <v>15</v>
      </c>
      <c r="E16" s="6">
        <f t="shared" si="7"/>
        <v>0.13999999999999999</v>
      </c>
      <c r="F16" s="6">
        <f t="shared" si="8"/>
        <v>2.5148540021307086</v>
      </c>
      <c r="G16" s="6">
        <f t="shared" si="0"/>
        <v>1.075405001937078</v>
      </c>
      <c r="H16" s="6">
        <f t="shared" si="1"/>
        <v>17.751083154030898</v>
      </c>
      <c r="I16" s="6">
        <f t="shared" si="2"/>
        <v>6.9171947881632034</v>
      </c>
      <c r="J16" s="6">
        <f t="shared" si="3"/>
        <v>0.37157597698196226</v>
      </c>
      <c r="K16" s="6">
        <f t="shared" si="4"/>
        <v>2.5816866542812011</v>
      </c>
      <c r="L16" s="6">
        <f t="shared" si="5"/>
        <v>-10.816024776894206</v>
      </c>
    </row>
    <row r="17" spans="4:12" x14ac:dyDescent="0.3">
      <c r="D17" s="6">
        <f t="shared" si="6"/>
        <v>16</v>
      </c>
      <c r="E17" s="6">
        <f t="shared" si="7"/>
        <v>0.15</v>
      </c>
      <c r="F17" s="6">
        <f t="shared" si="8"/>
        <v>2.6924939180037315</v>
      </c>
      <c r="G17" s="6">
        <f t="shared" si="0"/>
        <v>1.1440361485798651</v>
      </c>
      <c r="H17" s="6">
        <f t="shared" si="1"/>
        <v>17.725266287488086</v>
      </c>
      <c r="I17" s="6">
        <f t="shared" si="2"/>
        <v>6.8090345403942614</v>
      </c>
      <c r="J17" s="6">
        <f t="shared" si="3"/>
        <v>0.36676213907067179</v>
      </c>
      <c r="K17" s="6">
        <f t="shared" si="4"/>
        <v>2.5693926051927098</v>
      </c>
      <c r="L17" s="6">
        <f t="shared" si="5"/>
        <v>-10.797013831715477</v>
      </c>
    </row>
    <row r="18" spans="4:12" x14ac:dyDescent="0.3">
      <c r="D18" s="6">
        <f t="shared" si="6"/>
        <v>17</v>
      </c>
      <c r="E18" s="6">
        <f t="shared" si="7"/>
        <v>0.16</v>
      </c>
      <c r="F18" s="6">
        <f t="shared" si="8"/>
        <v>2.8698750505088721</v>
      </c>
      <c r="G18" s="6">
        <f t="shared" si="0"/>
        <v>1.211586643292222</v>
      </c>
      <c r="H18" s="6">
        <f t="shared" si="1"/>
        <v>17.699572361436161</v>
      </c>
      <c r="I18" s="6">
        <f t="shared" si="2"/>
        <v>6.7010644020771064</v>
      </c>
      <c r="J18" s="6">
        <f t="shared" si="3"/>
        <v>0.36192340472781759</v>
      </c>
      <c r="K18" s="6">
        <f t="shared" si="4"/>
        <v>2.5572256736382823</v>
      </c>
      <c r="L18" s="6">
        <f t="shared" si="5"/>
        <v>-10.778166551132692</v>
      </c>
    </row>
    <row r="19" spans="4:12" x14ac:dyDescent="0.3">
      <c r="D19" s="6">
        <f t="shared" si="6"/>
        <v>18</v>
      </c>
      <c r="E19" s="6">
        <f t="shared" si="7"/>
        <v>0.17</v>
      </c>
      <c r="F19" s="6">
        <f t="shared" si="8"/>
        <v>3.0469986354069154</v>
      </c>
      <c r="G19" s="6">
        <f t="shared" si="0"/>
        <v>1.2780583789854363</v>
      </c>
      <c r="H19" s="6">
        <f t="shared" si="1"/>
        <v>17.674000104699779</v>
      </c>
      <c r="I19" s="6">
        <f t="shared" si="2"/>
        <v>6.5932827365657793</v>
      </c>
      <c r="J19" s="6">
        <f t="shared" si="3"/>
        <v>0.35705983705634314</v>
      </c>
      <c r="K19" s="6">
        <f t="shared" si="4"/>
        <v>2.5451852248649134</v>
      </c>
      <c r="L19" s="6">
        <f t="shared" si="5"/>
        <v>-10.75948091575499</v>
      </c>
    </row>
    <row r="20" spans="4:12" x14ac:dyDescent="0.3">
      <c r="D20" s="6">
        <f t="shared" si="6"/>
        <v>19</v>
      </c>
      <c r="E20" s="6">
        <f t="shared" si="7"/>
        <v>0.18000000000000002</v>
      </c>
      <c r="F20" s="6">
        <f t="shared" si="8"/>
        <v>3.2238658957151562</v>
      </c>
      <c r="G20" s="6">
        <f t="shared" si="0"/>
        <v>1.3434532323053063</v>
      </c>
      <c r="H20" s="6">
        <f t="shared" si="1"/>
        <v>17.648548252451128</v>
      </c>
      <c r="I20" s="6">
        <f t="shared" si="2"/>
        <v>6.4856879274082297</v>
      </c>
      <c r="J20" s="6">
        <f t="shared" si="3"/>
        <v>0.35217150453018159</v>
      </c>
      <c r="K20" s="6">
        <f t="shared" si="4"/>
        <v>2.5332706320102001</v>
      </c>
      <c r="L20" s="6">
        <f t="shared" si="5"/>
        <v>-10.740954915943552</v>
      </c>
    </row>
    <row r="21" spans="4:12" x14ac:dyDescent="0.3">
      <c r="D21" s="6">
        <f t="shared" si="6"/>
        <v>20</v>
      </c>
      <c r="E21" s="6">
        <f t="shared" si="7"/>
        <v>0.19000000000000003</v>
      </c>
      <c r="F21" s="6">
        <f t="shared" si="8"/>
        <v>3.4004780417712683</v>
      </c>
      <c r="G21" s="6">
        <f t="shared" si="0"/>
        <v>1.4077730638335915</v>
      </c>
      <c r="H21" s="6">
        <f t="shared" si="1"/>
        <v>17.623215546131025</v>
      </c>
      <c r="I21" s="6">
        <f t="shared" si="2"/>
        <v>6.378278378248794</v>
      </c>
      <c r="J21" s="6">
        <f t="shared" si="3"/>
        <v>0.34725848107416568</v>
      </c>
      <c r="K21" s="6">
        <f t="shared" si="4"/>
        <v>2.5214812758745082</v>
      </c>
      <c r="L21" s="6">
        <f t="shared" si="5"/>
        <v>-10.722586551584245</v>
      </c>
    </row>
    <row r="22" spans="4:12" x14ac:dyDescent="0.3">
      <c r="D22" s="6">
        <f t="shared" si="6"/>
        <v>21</v>
      </c>
      <c r="E22" s="6">
        <f t="shared" si="7"/>
        <v>0.20000000000000004</v>
      </c>
      <c r="F22" s="6">
        <f t="shared" si="8"/>
        <v>3.5768362712963722</v>
      </c>
      <c r="G22" s="6">
        <f t="shared" si="0"/>
        <v>1.4710197182885003</v>
      </c>
      <c r="H22" s="6">
        <f t="shared" si="1"/>
        <v>17.598000733372281</v>
      </c>
      <c r="I22" s="6">
        <f t="shared" si="2"/>
        <v>6.2710525127329513</v>
      </c>
      <c r="J22" s="6">
        <f t="shared" si="3"/>
        <v>0.34232084614251723</v>
      </c>
      <c r="K22" s="6">
        <f t="shared" si="4"/>
        <v>2.5098165446935918</v>
      </c>
      <c r="L22" s="6">
        <f t="shared" si="5"/>
        <v>-10.704373831866718</v>
      </c>
    </row>
    <row r="23" spans="4:12" x14ac:dyDescent="0.3">
      <c r="D23" s="6">
        <f t="shared" si="6"/>
        <v>22</v>
      </c>
      <c r="E23" s="6">
        <f t="shared" si="7"/>
        <v>0.21000000000000005</v>
      </c>
      <c r="F23" s="6">
        <f t="shared" si="8"/>
        <v>3.7529417694573297</v>
      </c>
      <c r="G23" s="6">
        <f t="shared" si="0"/>
        <v>1.5331950247242365</v>
      </c>
      <c r="H23" s="6">
        <f t="shared" si="1"/>
        <v>17.572902567925347</v>
      </c>
      <c r="I23" s="6">
        <f t="shared" si="2"/>
        <v>6.1640087744142837</v>
      </c>
      <c r="J23" s="6">
        <f t="shared" si="3"/>
        <v>0.33735868479580372</v>
      </c>
      <c r="K23" s="6">
        <f t="shared" si="4"/>
        <v>2.4982758339116646</v>
      </c>
      <c r="L23" s="6">
        <f t="shared" si="5"/>
        <v>-10.686314775070008</v>
      </c>
    </row>
    <row r="24" spans="4:12" x14ac:dyDescent="0.3">
      <c r="D24" s="6">
        <f t="shared" si="6"/>
        <v>23</v>
      </c>
      <c r="E24" s="6">
        <f t="shared" si="7"/>
        <v>0.22000000000000006</v>
      </c>
      <c r="F24" s="6">
        <f t="shared" si="8"/>
        <v>3.9287957089282788</v>
      </c>
      <c r="G24" s="6">
        <f t="shared" si="0"/>
        <v>1.5943007967296259</v>
      </c>
      <c r="H24" s="6">
        <f t="shared" si="1"/>
        <v>17.547919809586229</v>
      </c>
      <c r="I24" s="6">
        <f t="shared" si="2"/>
        <v>6.0571456266635835</v>
      </c>
      <c r="J24" s="6">
        <f t="shared" si="3"/>
        <v>0.33237208777624416</v>
      </c>
      <c r="K24" s="6">
        <f t="shared" si="4"/>
        <v>2.4868585459549375</v>
      </c>
      <c r="L24" s="6">
        <f t="shared" si="5"/>
        <v>-10.668407408354637</v>
      </c>
    </row>
    <row r="25" spans="4:12" x14ac:dyDescent="0.3">
      <c r="D25" s="6">
        <f t="shared" si="6"/>
        <v>24</v>
      </c>
      <c r="E25" s="6">
        <f t="shared" si="7"/>
        <v>0.23000000000000007</v>
      </c>
      <c r="F25" s="6">
        <f t="shared" si="8"/>
        <v>4.104399249951439</v>
      </c>
      <c r="G25" s="6">
        <f t="shared" si="0"/>
        <v>1.6543388326258439</v>
      </c>
      <c r="H25" s="6">
        <f t="shared" si="1"/>
        <v>17.523051224126679</v>
      </c>
      <c r="I25" s="6">
        <f t="shared" si="2"/>
        <v>5.9504615525800375</v>
      </c>
      <c r="J25" s="6">
        <f t="shared" si="3"/>
        <v>0.32736115158124657</v>
      </c>
      <c r="K25" s="6">
        <f t="shared" si="4"/>
        <v>2.4755640900056282</v>
      </c>
      <c r="L25" s="6">
        <f t="shared" si="5"/>
        <v>-10.650649767561267</v>
      </c>
    </row>
    <row r="26" spans="4:12" x14ac:dyDescent="0.3">
      <c r="D26" s="6">
        <f t="shared" si="6"/>
        <v>25</v>
      </c>
      <c r="E26" s="6">
        <f t="shared" si="7"/>
        <v>0.24000000000000007</v>
      </c>
      <c r="F26" s="6">
        <f t="shared" si="8"/>
        <v>4.2797535403972065</v>
      </c>
      <c r="G26" s="6">
        <f t="shared" si="0"/>
        <v>1.7133109156632662</v>
      </c>
      <c r="H26" s="6">
        <f t="shared" si="1"/>
        <v>17.498295583226621</v>
      </c>
      <c r="I26" s="6">
        <f t="shared" si="2"/>
        <v>5.8439550549044252</v>
      </c>
      <c r="J26" s="6">
        <f t="shared" si="3"/>
        <v>0.32232597853505746</v>
      </c>
      <c r="K26" s="6">
        <f t="shared" si="4"/>
        <v>2.4643918817764492</v>
      </c>
      <c r="L26" s="6">
        <f t="shared" si="5"/>
        <v>-10.633039897015918</v>
      </c>
    </row>
    <row r="27" spans="4:12" x14ac:dyDescent="0.3">
      <c r="D27" s="6">
        <f t="shared" si="6"/>
        <v>26</v>
      </c>
      <c r="E27" s="6">
        <f t="shared" si="7"/>
        <v>0.25000000000000006</v>
      </c>
      <c r="F27" s="6">
        <f t="shared" si="8"/>
        <v>4.4548597158235621</v>
      </c>
      <c r="G27" s="6">
        <f t="shared" si="0"/>
        <v>1.7712188142174596</v>
      </c>
      <c r="H27" s="6">
        <f t="shared" si="1"/>
        <v>17.473651664408855</v>
      </c>
      <c r="I27" s="6">
        <f t="shared" si="2"/>
        <v>5.7376246559342663</v>
      </c>
      <c r="J27" s="6">
        <f t="shared" si="3"/>
        <v>0.31726667685840243</v>
      </c>
      <c r="K27" s="6">
        <f t="shared" si="4"/>
        <v>2.4533413432856013</v>
      </c>
      <c r="L27" s="6">
        <f t="shared" si="5"/>
        <v>-10.615575849341768</v>
      </c>
    </row>
    <row r="28" spans="4:12" x14ac:dyDescent="0.3">
      <c r="D28" s="6">
        <f t="shared" si="6"/>
        <v>27</v>
      </c>
      <c r="E28" s="6">
        <f t="shared" si="7"/>
        <v>0.26000000000000006</v>
      </c>
      <c r="F28" s="6">
        <f t="shared" si="8"/>
        <v>4.6297188995348151</v>
      </c>
      <c r="G28" s="6">
        <f t="shared" si="0"/>
        <v>1.8280642819843351</v>
      </c>
      <c r="H28" s="6">
        <f t="shared" si="1"/>
        <v>17.449118250975999</v>
      </c>
      <c r="I28" s="6">
        <f t="shared" si="2"/>
        <v>5.6314688974408487</v>
      </c>
      <c r="J28" s="6">
        <f t="shared" si="3"/>
        <v>0.31218336073599401</v>
      </c>
      <c r="K28" s="6">
        <f t="shared" si="4"/>
        <v>2.4424119026322826</v>
      </c>
      <c r="L28" s="6">
        <f t="shared" si="5"/>
        <v>-10.598255685277604</v>
      </c>
    </row>
    <row r="29" spans="4:12" x14ac:dyDescent="0.3">
      <c r="D29" s="6">
        <f t="shared" si="6"/>
        <v>28</v>
      </c>
      <c r="E29" s="6">
        <f t="shared" si="7"/>
        <v>0.27000000000000007</v>
      </c>
      <c r="F29" s="6">
        <f t="shared" si="8"/>
        <v>4.8043322026397064</v>
      </c>
      <c r="G29" s="6">
        <f t="shared" si="0"/>
        <v>1.8838490581744796</v>
      </c>
      <c r="H29" s="6">
        <f t="shared" si="1"/>
        <v>17.424694131949675</v>
      </c>
      <c r="I29" s="6">
        <f t="shared" si="2"/>
        <v>5.5254863405880723</v>
      </c>
      <c r="J29" s="6">
        <f t="shared" si="3"/>
        <v>0.30707615038178487</v>
      </c>
      <c r="K29" s="6">
        <f t="shared" si="4"/>
        <v>2.4316029937727421</v>
      </c>
      <c r="L29" s="6">
        <f t="shared" si="5"/>
        <v>-10.581077473502889</v>
      </c>
    </row>
    <row r="30" spans="4:12" x14ac:dyDescent="0.3">
      <c r="D30" s="6">
        <f t="shared" si="6"/>
        <v>29</v>
      </c>
      <c r="E30" s="6">
        <f t="shared" si="7"/>
        <v>0.28000000000000008</v>
      </c>
      <c r="F30" s="6">
        <f t="shared" si="8"/>
        <v>4.9787007241088919</v>
      </c>
      <c r="G30" s="6">
        <f t="shared" si="0"/>
        <v>1.9385748677066852</v>
      </c>
      <c r="H30" s="6">
        <f t="shared" si="1"/>
        <v>17.400378102011949</v>
      </c>
      <c r="I30" s="6">
        <f t="shared" si="2"/>
        <v>5.4196755658530433</v>
      </c>
      <c r="J30" s="6">
        <f t="shared" si="3"/>
        <v>0.30194517210184019</v>
      </c>
      <c r="K30" s="6">
        <f t="shared" si="4"/>
        <v>2.4209140562969091</v>
      </c>
      <c r="L30" s="6">
        <f t="shared" si="5"/>
        <v>-10.564039290469525</v>
      </c>
    </row>
    <row r="31" spans="4:12" x14ac:dyDescent="0.3">
      <c r="D31" s="6">
        <f t="shared" si="6"/>
        <v>30</v>
      </c>
      <c r="E31" s="6">
        <f t="shared" si="7"/>
        <v>0.29000000000000009</v>
      </c>
      <c r="F31" s="6">
        <f t="shared" si="8"/>
        <v>5.1528255508318264</v>
      </c>
      <c r="G31" s="6">
        <f t="shared" si="0"/>
        <v>1.9922434214006923</v>
      </c>
      <c r="H31" s="6">
        <f t="shared" si="1"/>
        <v>17.376168961448979</v>
      </c>
      <c r="I31" s="6">
        <f t="shared" si="2"/>
        <v>5.3140351729483477</v>
      </c>
      <c r="J31" s="6">
        <f t="shared" si="3"/>
        <v>0.29679055835470458</v>
      </c>
      <c r="K31" s="6">
        <f t="shared" si="4"/>
        <v>2.4103445352056125</v>
      </c>
      <c r="L31" s="6">
        <f t="shared" si="5"/>
        <v>-10.547139220240314</v>
      </c>
    </row>
    <row r="32" spans="4:12" x14ac:dyDescent="0.3">
      <c r="D32" s="6">
        <f t="shared" si="6"/>
        <v>31</v>
      </c>
      <c r="E32" s="6">
        <f t="shared" si="7"/>
        <v>0.3000000000000001</v>
      </c>
      <c r="F32" s="6">
        <f t="shared" si="8"/>
        <v>5.3267077576730761</v>
      </c>
      <c r="G32" s="6">
        <f t="shared" si="0"/>
        <v>2.0448564161691638</v>
      </c>
      <c r="H32" s="6">
        <f t="shared" si="1"/>
        <v>17.352065516096921</v>
      </c>
      <c r="I32" s="6">
        <f t="shared" si="2"/>
        <v>5.2085637807459442</v>
      </c>
      <c r="J32" s="6">
        <f t="shared" si="3"/>
        <v>0.29161244780913781</v>
      </c>
      <c r="K32" s="6">
        <f t="shared" si="4"/>
        <v>2.3998938806884542</v>
      </c>
      <c r="L32" s="6">
        <f t="shared" si="5"/>
        <v>-10.530375354334151</v>
      </c>
    </row>
    <row r="33" spans="4:12" x14ac:dyDescent="0.3">
      <c r="D33" s="6">
        <f t="shared" si="6"/>
        <v>32</v>
      </c>
      <c r="E33" s="6">
        <f t="shared" si="7"/>
        <v>0.31000000000000011</v>
      </c>
      <c r="F33" s="6">
        <f t="shared" si="8"/>
        <v>5.5003484075280795</v>
      </c>
      <c r="G33" s="6">
        <f t="shared" si="0"/>
        <v>2.0964155352089064</v>
      </c>
      <c r="H33" s="6">
        <f t="shared" si="1"/>
        <v>17.328066577290038</v>
      </c>
      <c r="I33" s="6">
        <f t="shared" si="2"/>
        <v>5.1032600272026025</v>
      </c>
      <c r="J33" s="6">
        <f t="shared" si="3"/>
        <v>0.28641098539909193</v>
      </c>
      <c r="K33" s="6">
        <f t="shared" si="4"/>
        <v>2.3895615479023395</v>
      </c>
      <c r="L33" s="6">
        <f t="shared" si="5"/>
        <v>-10.51374579157795</v>
      </c>
    </row>
    <row r="34" spans="4:12" x14ac:dyDescent="0.3">
      <c r="D34" s="6">
        <f t="shared" si="6"/>
        <v>33</v>
      </c>
      <c r="E34" s="6">
        <f t="shared" si="7"/>
        <v>0.32000000000000012</v>
      </c>
      <c r="F34" s="6">
        <f t="shared" si="8"/>
        <v>5.6737485513783747</v>
      </c>
      <c r="G34" s="6">
        <f t="shared" si="0"/>
        <v>2.1469224481913538</v>
      </c>
      <c r="H34" s="6">
        <f t="shared" si="1"/>
        <v>17.304170961811014</v>
      </c>
      <c r="I34" s="6">
        <f t="shared" si="2"/>
        <v>4.9981225692868234</v>
      </c>
      <c r="J34" s="6">
        <f t="shared" si="3"/>
        <v>0.28118632237580482</v>
      </c>
      <c r="K34" s="6">
        <f t="shared" si="4"/>
        <v>2.3793469967507317</v>
      </c>
      <c r="L34" s="6">
        <f t="shared" si="5"/>
        <v>-10.497248637965377</v>
      </c>
    </row>
    <row r="35" spans="4:12" x14ac:dyDescent="0.3">
      <c r="D35" s="6">
        <f t="shared" si="6"/>
        <v>34</v>
      </c>
      <c r="E35" s="6">
        <f t="shared" si="7"/>
        <v>0.33000000000000013</v>
      </c>
      <c r="F35" s="6">
        <f t="shared" si="8"/>
        <v>5.8469092283463224</v>
      </c>
      <c r="G35" s="6">
        <f t="shared" si="0"/>
        <v>2.1963788114523237</v>
      </c>
      <c r="H35" s="6">
        <f t="shared" si="1"/>
        <v>17.280377491843506</v>
      </c>
      <c r="I35" s="6">
        <f t="shared" si="2"/>
        <v>4.8931500829071695</v>
      </c>
      <c r="J35" s="6">
        <f t="shared" si="3"/>
        <v>0.27593861635688199</v>
      </c>
      <c r="K35" s="6">
        <f t="shared" si="4"/>
        <v>2.3692496916636707</v>
      </c>
      <c r="L35" s="6">
        <f t="shared" si="5"/>
        <v>-10.480882006522364</v>
      </c>
    </row>
    <row r="36" spans="4:12" x14ac:dyDescent="0.3">
      <c r="D36" s="6">
        <f t="shared" si="6"/>
        <v>35</v>
      </c>
      <c r="E36" s="6">
        <f t="shared" si="7"/>
        <v>0.34000000000000014</v>
      </c>
      <c r="F36" s="6">
        <f t="shared" si="8"/>
        <v>6.0198314657493412</v>
      </c>
      <c r="G36" s="6">
        <f t="shared" si="0"/>
        <v>2.2447862681810693</v>
      </c>
      <c r="H36" s="6">
        <f t="shared" si="1"/>
        <v>17.256684994926868</v>
      </c>
      <c r="I36" s="6">
        <f t="shared" si="2"/>
        <v>4.7883412628419455</v>
      </c>
      <c r="J36" s="6">
        <f t="shared" si="3"/>
        <v>0.27066803137224255</v>
      </c>
      <c r="K36" s="6">
        <f t="shared" si="4"/>
        <v>2.3592691013785956</v>
      </c>
      <c r="L36" s="6">
        <f t="shared" si="5"/>
        <v>-10.464644017179445</v>
      </c>
    </row>
    <row r="37" spans="4:12" x14ac:dyDescent="0.3">
      <c r="D37" s="6">
        <f t="shared" si="6"/>
        <v>36</v>
      </c>
      <c r="E37" s="6">
        <f t="shared" si="7"/>
        <v>0.35000000000000014</v>
      </c>
      <c r="F37" s="6">
        <f t="shared" si="8"/>
        <v>6.1925162791536792</v>
      </c>
      <c r="G37" s="6">
        <f t="shared" si="0"/>
        <v>2.29214644860863</v>
      </c>
      <c r="H37" s="6">
        <f t="shared" si="1"/>
        <v>17.233092303913082</v>
      </c>
      <c r="I37" s="6">
        <f t="shared" si="2"/>
        <v>4.6836948226701507</v>
      </c>
      <c r="J37" s="6">
        <f t="shared" si="3"/>
        <v>0.26537473790680177</v>
      </c>
      <c r="K37" s="6">
        <f t="shared" si="4"/>
        <v>2.3494046987220316</v>
      </c>
      <c r="L37" s="6">
        <f t="shared" si="5"/>
        <v>-10.448532796650934</v>
      </c>
    </row>
    <row r="38" spans="4:12" x14ac:dyDescent="0.3">
      <c r="D38" s="6">
        <f t="shared" si="6"/>
        <v>37</v>
      </c>
      <c r="E38" s="6">
        <f t="shared" si="7"/>
        <v>0.36000000000000015</v>
      </c>
      <c r="F38" s="6">
        <f t="shared" si="8"/>
        <v>6.364964672427746</v>
      </c>
      <c r="G38" s="6">
        <f t="shared" si="0"/>
        <v>2.338460970195499</v>
      </c>
      <c r="H38" s="6">
        <f t="shared" si="1"/>
        <v>17.209598256925862</v>
      </c>
      <c r="I38" s="6">
        <f t="shared" si="2"/>
        <v>4.5792094947036412</v>
      </c>
      <c r="J38" s="6">
        <f t="shared" si="3"/>
        <v>0.26005891293976729</v>
      </c>
      <c r="K38" s="6">
        <f t="shared" si="4"/>
        <v>2.3396559603922014</v>
      </c>
      <c r="L38" s="6">
        <f t="shared" si="5"/>
        <v>-10.432546478320972</v>
      </c>
    </row>
    <row r="39" spans="4:12" x14ac:dyDescent="0.3">
      <c r="D39" s="6">
        <f t="shared" si="6"/>
        <v>38</v>
      </c>
      <c r="E39" s="6">
        <f t="shared" si="7"/>
        <v>0.37000000000000016</v>
      </c>
      <c r="F39" s="6">
        <f t="shared" si="8"/>
        <v>6.5371776377950237</v>
      </c>
      <c r="G39" s="6">
        <f t="shared" si="0"/>
        <v>2.3837314378186196</v>
      </c>
      <c r="H39" s="6">
        <f t="shared" si="1"/>
        <v>17.186201697321941</v>
      </c>
      <c r="I39" s="6">
        <f t="shared" si="2"/>
        <v>4.4748840299204318</v>
      </c>
      <c r="J39" s="6">
        <f t="shared" si="3"/>
        <v>0.25472073998042388</v>
      </c>
      <c r="K39" s="6">
        <f t="shared" si="4"/>
        <v>2.3300223667426057</v>
      </c>
      <c r="L39" s="6">
        <f t="shared" si="5"/>
        <v>-10.416683202136435</v>
      </c>
    </row>
    <row r="40" spans="4:12" x14ac:dyDescent="0.3">
      <c r="D40" s="6">
        <f t="shared" si="6"/>
        <v>39</v>
      </c>
      <c r="E40" s="6">
        <f t="shared" si="7"/>
        <v>0.38000000000000017</v>
      </c>
      <c r="F40" s="6">
        <f t="shared" si="8"/>
        <v>6.7091561558865802</v>
      </c>
      <c r="G40" s="6">
        <f t="shared" si="0"/>
        <v>2.4279594439577172</v>
      </c>
      <c r="H40" s="6">
        <f t="shared" si="1"/>
        <v>17.162901473654514</v>
      </c>
      <c r="I40" s="6">
        <f t="shared" si="2"/>
        <v>4.3707171978990678</v>
      </c>
      <c r="J40" s="6">
        <f t="shared" si="3"/>
        <v>0.24936040910028584</v>
      </c>
      <c r="K40" s="6">
        <f t="shared" si="4"/>
        <v>2.3205034015666492</v>
      </c>
      <c r="L40" s="6">
        <f t="shared" si="5"/>
        <v>-10.400941114506733</v>
      </c>
    </row>
    <row r="41" spans="4:12" x14ac:dyDescent="0.3">
      <c r="D41" s="6">
        <f t="shared" si="6"/>
        <v>40</v>
      </c>
      <c r="E41" s="6">
        <f t="shared" si="7"/>
        <v>0.39000000000000018</v>
      </c>
      <c r="F41" s="6">
        <f t="shared" si="8"/>
        <v>6.8809011957932045</v>
      </c>
      <c r="G41" s="6">
        <f t="shared" si="0"/>
        <v>2.4711465688809824</v>
      </c>
      <c r="H41" s="6">
        <f t="shared" si="1"/>
        <v>17.139696439638847</v>
      </c>
      <c r="I41" s="6">
        <f t="shared" si="2"/>
        <v>4.2667077867540009</v>
      </c>
      <c r="J41" s="6">
        <f t="shared" si="3"/>
        <v>0.24397811696149505</v>
      </c>
      <c r="K41" s="6">
        <f t="shared" si="4"/>
        <v>2.3110985518833758</v>
      </c>
      <c r="L41" s="6">
        <f t="shared" si="5"/>
        <v>-10.385318368210521</v>
      </c>
    </row>
    <row r="42" spans="4:12" x14ac:dyDescent="0.3">
      <c r="D42" s="6">
        <f t="shared" si="6"/>
        <v>41</v>
      </c>
      <c r="E42" s="6">
        <f t="shared" si="7"/>
        <v>0.40000000000000019</v>
      </c>
      <c r="F42" s="6">
        <f t="shared" si="8"/>
        <v>7.0524137151171864</v>
      </c>
      <c r="G42" s="6">
        <f t="shared" si="0"/>
        <v>2.513294380830112</v>
      </c>
      <c r="H42" s="6">
        <f t="shared" si="1"/>
        <v>17.116585454120013</v>
      </c>
      <c r="I42" s="6">
        <f t="shared" si="2"/>
        <v>4.1628546030718958</v>
      </c>
      <c r="J42" s="6">
        <f t="shared" si="3"/>
        <v>0.23857406684134674</v>
      </c>
      <c r="K42" s="6">
        <f t="shared" si="4"/>
        <v>2.3018073077243764</v>
      </c>
      <c r="L42" s="6">
        <f t="shared" si="5"/>
        <v>-10.369813122309305</v>
      </c>
    </row>
    <row r="43" spans="4:12" x14ac:dyDescent="0.3">
      <c r="D43" s="6">
        <f t="shared" si="6"/>
        <v>42</v>
      </c>
      <c r="E43" s="6">
        <f t="shared" si="7"/>
        <v>0.4100000000000002</v>
      </c>
      <c r="F43" s="6">
        <f t="shared" si="8"/>
        <v>7.2236946600237726</v>
      </c>
      <c r="G43" s="6">
        <f t="shared" si="0"/>
        <v>2.5544044362047158</v>
      </c>
      <c r="H43" s="6">
        <f t="shared" si="1"/>
        <v>17.093567381042771</v>
      </c>
      <c r="I43" s="6">
        <f t="shared" si="2"/>
        <v>4.0591564718488025</v>
      </c>
      <c r="J43" s="6">
        <f t="shared" si="3"/>
        <v>0.23314846865282629</v>
      </c>
      <c r="K43" s="6">
        <f t="shared" si="4"/>
        <v>2.2926291619219441</v>
      </c>
      <c r="L43" s="6">
        <f t="shared" si="5"/>
        <v>-10.354423542067966</v>
      </c>
    </row>
    <row r="44" spans="4:12" x14ac:dyDescent="0.3">
      <c r="D44" s="6">
        <f t="shared" si="6"/>
        <v>43</v>
      </c>
      <c r="E44" s="6">
        <f t="shared" si="7"/>
        <v>0.42000000000000021</v>
      </c>
      <c r="F44" s="6">
        <f t="shared" si="8"/>
        <v>7.394744965292297</v>
      </c>
      <c r="G44" s="6">
        <f t="shared" si="0"/>
        <v>2.5944782797461006</v>
      </c>
      <c r="H44" s="6">
        <f t="shared" si="1"/>
        <v>17.070641089423553</v>
      </c>
      <c r="I44" s="6">
        <f t="shared" si="2"/>
        <v>3.9556122364281228</v>
      </c>
      <c r="J44" s="6">
        <f t="shared" si="3"/>
        <v>0.22770153896104253</v>
      </c>
      <c r="K44" s="6">
        <f t="shared" si="4"/>
        <v>2.2835636098985601</v>
      </c>
      <c r="L44" s="6">
        <f t="shared" si="5"/>
        <v>-10.339147798882212</v>
      </c>
    </row>
    <row r="45" spans="4:12" x14ac:dyDescent="0.3">
      <c r="D45" s="6">
        <f t="shared" si="6"/>
        <v>44</v>
      </c>
      <c r="E45" s="6">
        <f t="shared" si="7"/>
        <v>0.43000000000000022</v>
      </c>
      <c r="F45" s="6">
        <f t="shared" si="8"/>
        <v>7.5655655543670273</v>
      </c>
      <c r="G45" s="6">
        <f t="shared" si="0"/>
        <v>2.6335174447204377</v>
      </c>
      <c r="H45" s="6">
        <f t="shared" si="1"/>
        <v>17.047805453324568</v>
      </c>
      <c r="I45" s="6">
        <f t="shared" si="2"/>
        <v>3.8522207584393007</v>
      </c>
      <c r="J45" s="6">
        <f t="shared" si="3"/>
        <v>0.22223350099544634</v>
      </c>
      <c r="K45" s="6">
        <f t="shared" si="4"/>
        <v>2.2746101494577746</v>
      </c>
      <c r="L45" s="6">
        <f t="shared" si="5"/>
        <v>-10.323984070212932</v>
      </c>
    </row>
    <row r="46" spans="4:12" x14ac:dyDescent="0.3">
      <c r="D46" s="6">
        <f t="shared" si="6"/>
        <v>45</v>
      </c>
      <c r="E46" s="6">
        <f t="shared" si="7"/>
        <v>0.44000000000000022</v>
      </c>
      <c r="F46" s="6">
        <f t="shared" si="8"/>
        <v>7.7361573394077459</v>
      </c>
      <c r="G46" s="6">
        <f t="shared" si="0"/>
        <v>2.6715234531013201</v>
      </c>
      <c r="H46" s="6">
        <f t="shared" si="1"/>
        <v>17.025059351829992</v>
      </c>
      <c r="I46" s="6">
        <f t="shared" si="2"/>
        <v>3.7489809177371711</v>
      </c>
      <c r="J46" s="6">
        <f t="shared" si="3"/>
        <v>0.21674458465772639</v>
      </c>
      <c r="K46" s="6">
        <f t="shared" si="4"/>
        <v>2.2657682805765806</v>
      </c>
      <c r="L46" s="6">
        <f t="shared" si="5"/>
        <v>-10.308930539527472</v>
      </c>
    </row>
    <row r="47" spans="4:12" x14ac:dyDescent="0.3">
      <c r="D47" s="6">
        <f t="shared" si="6"/>
        <v>46</v>
      </c>
      <c r="E47" s="6">
        <f t="shared" si="7"/>
        <v>0.45000000000000023</v>
      </c>
      <c r="F47" s="6">
        <f t="shared" si="8"/>
        <v>7.906521221340074</v>
      </c>
      <c r="G47" s="6">
        <f t="shared" si="0"/>
        <v>2.7084978157517154</v>
      </c>
      <c r="H47" s="6">
        <f t="shared" si="1"/>
        <v>17.002401669024227</v>
      </c>
      <c r="I47" s="6">
        <f t="shared" si="2"/>
        <v>3.6458916123418965</v>
      </c>
      <c r="J47" s="6">
        <f t="shared" si="3"/>
        <v>0.21123502652527723</v>
      </c>
      <c r="K47" s="6">
        <f t="shared" si="4"/>
        <v>2.2570375051993525</v>
      </c>
      <c r="L47" s="6">
        <f t="shared" si="5"/>
        <v>-10.293985396247827</v>
      </c>
    </row>
    <row r="48" spans="4:12" x14ac:dyDescent="0.3">
      <c r="D48" s="6">
        <f t="shared" si="6"/>
        <v>47</v>
      </c>
      <c r="E48" s="6">
        <f t="shared" si="7"/>
        <v>0.46000000000000024</v>
      </c>
      <c r="F48" s="6">
        <f t="shared" si="8"/>
        <v>8.0766580899055764</v>
      </c>
      <c r="G48" s="6">
        <f t="shared" si="0"/>
        <v>2.7444420326053223</v>
      </c>
      <c r="H48" s="6">
        <f t="shared" si="1"/>
        <v>16.979831293972232</v>
      </c>
      <c r="I48" s="6">
        <f t="shared" si="2"/>
        <v>3.5429517583794183</v>
      </c>
      <c r="J48" s="6">
        <f t="shared" si="3"/>
        <v>0.2057050698501377</v>
      </c>
      <c r="K48" s="6">
        <f t="shared" si="4"/>
        <v>2.2484173270334389</v>
      </c>
      <c r="L48" s="6">
        <f t="shared" si="5"/>
        <v>-10.279146835705712</v>
      </c>
    </row>
    <row r="49" spans="4:12" x14ac:dyDescent="0.3">
      <c r="D49" s="6">
        <f t="shared" si="6"/>
        <v>48</v>
      </c>
      <c r="E49" s="6">
        <f t="shared" si="7"/>
        <v>0.47000000000000025</v>
      </c>
      <c r="F49" s="6">
        <f t="shared" si="8"/>
        <v>8.2465688237116499</v>
      </c>
      <c r="G49" s="6">
        <f t="shared" si="0"/>
        <v>2.7793575928473313</v>
      </c>
      <c r="H49" s="6">
        <f t="shared" si="1"/>
        <v>16.957347120701897</v>
      </c>
      <c r="I49" s="6">
        <f t="shared" si="2"/>
        <v>3.4401602900223613</v>
      </c>
      <c r="J49" s="6">
        <f t="shared" si="3"/>
        <v>0.2001549645533035</v>
      </c>
      <c r="K49" s="6">
        <f t="shared" si="4"/>
        <v>2.2399072513465081</v>
      </c>
      <c r="L49" s="6">
        <f t="shared" si="5"/>
        <v>-10.264413059104522</v>
      </c>
    </row>
    <row r="50" spans="4:12" x14ac:dyDescent="0.3">
      <c r="D50" s="6">
        <f t="shared" si="6"/>
        <v>49</v>
      </c>
      <c r="E50" s="6">
        <f t="shared" si="7"/>
        <v>0.48000000000000026</v>
      </c>
      <c r="F50" s="6">
        <f t="shared" si="8"/>
        <v>8.4162542902812376</v>
      </c>
      <c r="G50" s="6">
        <f t="shared" si="0"/>
        <v>2.8132459750945995</v>
      </c>
      <c r="H50" s="6">
        <f t="shared" si="1"/>
        <v>16.934948048188431</v>
      </c>
      <c r="I50" s="6">
        <f t="shared" si="2"/>
        <v>3.3375161594313161</v>
      </c>
      <c r="J50" s="6">
        <f t="shared" si="3"/>
        <v>0.19458496721431973</v>
      </c>
      <c r="K50" s="6">
        <f t="shared" si="4"/>
        <v>2.2315067847657271</v>
      </c>
      <c r="L50" s="6">
        <f t="shared" si="5"/>
        <v>-10.249782273488163</v>
      </c>
    </row>
    <row r="51" spans="4:12" x14ac:dyDescent="0.3">
      <c r="D51" s="6">
        <f t="shared" si="6"/>
        <v>50</v>
      </c>
      <c r="E51" s="6">
        <f t="shared" si="7"/>
        <v>0.49000000000000027</v>
      </c>
      <c r="F51" s="6">
        <f t="shared" si="8"/>
        <v>8.5857153461023596</v>
      </c>
      <c r="G51" s="6">
        <f t="shared" si="0"/>
        <v>2.846108647575238</v>
      </c>
      <c r="H51" s="6">
        <f t="shared" si="1"/>
        <v>16.912632980340774</v>
      </c>
      <c r="I51" s="6">
        <f t="shared" si="2"/>
        <v>3.2350183366964345</v>
      </c>
      <c r="J51" s="6">
        <f t="shared" si="3"/>
        <v>0.18899534105606591</v>
      </c>
      <c r="K51" s="6">
        <f t="shared" si="4"/>
        <v>2.2232154350788722</v>
      </c>
      <c r="L51" s="6">
        <f t="shared" si="5"/>
        <v>-10.23525269171671</v>
      </c>
    </row>
    <row r="52" spans="4:12" x14ac:dyDescent="0.3">
      <c r="D52" s="6">
        <f t="shared" si="6"/>
        <v>51</v>
      </c>
      <c r="E52" s="6">
        <f t="shared" si="7"/>
        <v>0.50000000000000022</v>
      </c>
      <c r="F52" s="6">
        <f t="shared" si="8"/>
        <v>8.7549528366775213</v>
      </c>
      <c r="G52" s="6">
        <f t="shared" si="0"/>
        <v>2.8779470683076167</v>
      </c>
      <c r="H52" s="6">
        <f t="shared" si="1"/>
        <v>16.890400825989985</v>
      </c>
      <c r="I52" s="6">
        <f t="shared" si="2"/>
        <v>3.1326658097792675</v>
      </c>
      <c r="J52" s="6">
        <f t="shared" si="3"/>
        <v>0.18338635592464961</v>
      </c>
      <c r="K52" s="6">
        <f t="shared" si="4"/>
        <v>2.2150327110374692</v>
      </c>
      <c r="L52" s="6">
        <f t="shared" si="5"/>
        <v>-10.220822532448874</v>
      </c>
    </row>
    <row r="53" spans="4:12" x14ac:dyDescent="0.3">
      <c r="D53" s="6">
        <f t="shared" si="6"/>
        <v>52</v>
      </c>
      <c r="E53" s="6">
        <f t="shared" si="7"/>
        <v>0.51000000000000023</v>
      </c>
      <c r="F53" s="6">
        <f t="shared" si="8"/>
        <v>8.9239675965729734</v>
      </c>
      <c r="G53" s="6">
        <f t="shared" si="0"/>
        <v>2.9087626852787869</v>
      </c>
      <c r="H53" s="6">
        <f t="shared" si="1"/>
        <v>16.868250498879611</v>
      </c>
      <c r="I53" s="6">
        <f t="shared" si="2"/>
        <v>3.0304575844547785</v>
      </c>
      <c r="J53" s="6">
        <f t="shared" si="3"/>
        <v>0.17775828826432977</v>
      </c>
      <c r="K53" s="6">
        <f t="shared" si="4"/>
        <v>2.206958122162066</v>
      </c>
      <c r="L53" s="6">
        <f t="shared" si="5"/>
        <v>-10.206490020131271</v>
      </c>
    </row>
    <row r="54" spans="4:12" x14ac:dyDescent="0.3">
      <c r="D54" s="6">
        <f t="shared" si="6"/>
        <v>53</v>
      </c>
      <c r="E54" s="6">
        <f t="shared" si="7"/>
        <v>0.52000000000000024</v>
      </c>
      <c r="F54" s="6">
        <f t="shared" si="8"/>
        <v>9.0927604494678782</v>
      </c>
      <c r="G54" s="6">
        <f t="shared" si="0"/>
        <v>2.9385569366223279</v>
      </c>
      <c r="H54" s="6">
        <f t="shared" si="1"/>
        <v>16.846180917657989</v>
      </c>
      <c r="I54" s="6">
        <f t="shared" si="2"/>
        <v>2.928392684253466</v>
      </c>
      <c r="J54" s="6">
        <f t="shared" si="3"/>
        <v>0.17211142108739794</v>
      </c>
      <c r="K54" s="6">
        <f t="shared" si="4"/>
        <v>2.1989911785497305</v>
      </c>
      <c r="L54" s="6">
        <f t="shared" si="5"/>
        <v>-10.192253384994407</v>
      </c>
    </row>
    <row r="55" spans="4:12" x14ac:dyDescent="0.3">
      <c r="D55" s="6">
        <f t="shared" si="6"/>
        <v>54</v>
      </c>
      <c r="E55" s="6">
        <f t="shared" si="7"/>
        <v>0.53000000000000025</v>
      </c>
      <c r="F55" s="6">
        <f t="shared" si="8"/>
        <v>9.2613322082033864</v>
      </c>
      <c r="G55" s="6">
        <f t="shared" si="0"/>
        <v>2.9673312507956129</v>
      </c>
      <c r="H55" s="6">
        <f t="shared" si="1"/>
        <v>16.824191005872493</v>
      </c>
      <c r="I55" s="6">
        <f t="shared" si="2"/>
        <v>2.8264701504035221</v>
      </c>
      <c r="J55" s="6">
        <f t="shared" si="3"/>
        <v>0.16644604393894927</v>
      </c>
      <c r="K55" s="6">
        <f t="shared" si="4"/>
        <v>2.191131390683871</v>
      </c>
      <c r="L55" s="6">
        <f t="shared" si="5"/>
        <v>-10.178110863055371</v>
      </c>
    </row>
    <row r="56" spans="4:12" x14ac:dyDescent="0.3">
      <c r="D56" s="6">
        <f t="shared" si="6"/>
        <v>55</v>
      </c>
      <c r="E56" s="6">
        <f t="shared" si="7"/>
        <v>0.54000000000000026</v>
      </c>
      <c r="F56" s="6">
        <f t="shared" si="8"/>
        <v>9.4296836748316455</v>
      </c>
      <c r="G56" s="6">
        <f t="shared" si="0"/>
        <v>2.9950870467564954</v>
      </c>
      <c r="H56" s="6">
        <f t="shared" si="1"/>
        <v>16.802279691965655</v>
      </c>
      <c r="I56" s="6">
        <f t="shared" si="2"/>
        <v>2.7246890417729683</v>
      </c>
      <c r="J56" s="6">
        <f t="shared" si="3"/>
        <v>0.16076245285648277</v>
      </c>
      <c r="K56" s="6">
        <f t="shared" si="4"/>
        <v>2.1833782692465049</v>
      </c>
      <c r="L56" s="6">
        <f t="shared" si="5"/>
        <v>-10.164060696127194</v>
      </c>
    </row>
    <row r="57" spans="4:12" x14ac:dyDescent="0.3">
      <c r="D57" s="6">
        <f t="shared" si="6"/>
        <v>56</v>
      </c>
      <c r="E57" s="6">
        <f t="shared" si="7"/>
        <v>0.55000000000000027</v>
      </c>
      <c r="F57" s="6">
        <f t="shared" si="8"/>
        <v>9.5978156406647646</v>
      </c>
      <c r="G57" s="6">
        <f t="shared" si="0"/>
        <v>3.0218257341394188</v>
      </c>
      <c r="H57" s="6">
        <f t="shared" si="1"/>
        <v>16.78044590927319</v>
      </c>
      <c r="I57" s="6">
        <f t="shared" si="2"/>
        <v>2.6230484348116963</v>
      </c>
      <c r="J57" s="6">
        <f t="shared" si="3"/>
        <v>0.15506095032427605</v>
      </c>
      <c r="K57" s="6">
        <f t="shared" si="4"/>
        <v>2.1757313249330514</v>
      </c>
      <c r="L57" s="6">
        <f t="shared" si="5"/>
        <v>-10.150101131834798</v>
      </c>
    </row>
    <row r="58" spans="4:12" x14ac:dyDescent="0.3">
      <c r="D58" s="6">
        <f t="shared" si="6"/>
        <v>57</v>
      </c>
      <c r="E58" s="6">
        <f t="shared" si="7"/>
        <v>0.56000000000000028</v>
      </c>
      <c r="F58" s="6">
        <f t="shared" si="8"/>
        <v>9.7657288863237426</v>
      </c>
      <c r="G58" s="6">
        <f t="shared" si="0"/>
        <v>3.047548713430944</v>
      </c>
      <c r="H58" s="6">
        <f t="shared" si="1"/>
        <v>16.758688596023859</v>
      </c>
      <c r="I58" s="6">
        <f t="shared" si="2"/>
        <v>2.5215474234933484</v>
      </c>
      <c r="J58" s="6">
        <f t="shared" si="3"/>
        <v>0.14934184522248603</v>
      </c>
      <c r="K58" s="6">
        <f t="shared" si="4"/>
        <v>2.1681900682697783</v>
      </c>
      <c r="L58" s="6">
        <f t="shared" si="5"/>
        <v>-10.136230423637484</v>
      </c>
    </row>
    <row r="59" spans="4:12" x14ac:dyDescent="0.3">
      <c r="D59" s="6">
        <f t="shared" si="6"/>
        <v>58</v>
      </c>
      <c r="E59" s="6">
        <f t="shared" si="7"/>
        <v>0.57000000000000028</v>
      </c>
      <c r="F59" s="6">
        <f t="shared" si="8"/>
        <v>9.9334241817873945</v>
      </c>
      <c r="G59" s="6">
        <f t="shared" si="0"/>
        <v>3.0722573761446954</v>
      </c>
      <c r="H59" s="6">
        <f t="shared" si="1"/>
        <v>16.737006695341162</v>
      </c>
      <c r="I59" s="6">
        <f t="shared" si="2"/>
        <v>2.4201851192569737</v>
      </c>
      <c r="J59" s="6">
        <f t="shared" si="3"/>
        <v>0.14360545277093492</v>
      </c>
      <c r="K59" s="6">
        <f t="shared" si="4"/>
        <v>2.1607540094339979</v>
      </c>
      <c r="L59" s="6">
        <f t="shared" si="5"/>
        <v>-10.122446830857912</v>
      </c>
    </row>
    <row r="60" spans="4:12" x14ac:dyDescent="0.3">
      <c r="D60" s="6">
        <f t="shared" si="6"/>
        <v>59</v>
      </c>
      <c r="E60" s="6">
        <f t="shared" si="7"/>
        <v>0.58000000000000029</v>
      </c>
      <c r="F60" s="6">
        <f t="shared" si="8"/>
        <v>10.100902286441277</v>
      </c>
      <c r="G60" s="6">
        <f t="shared" si="0"/>
        <v>3.0959531049957225</v>
      </c>
      <c r="H60" s="6">
        <f t="shared" si="1"/>
        <v>16.715399155246821</v>
      </c>
      <c r="I60" s="6">
        <f t="shared" si="2"/>
        <v>2.3189606509483944</v>
      </c>
      <c r="J60" s="6">
        <f t="shared" si="3"/>
        <v>0.13785209446754676</v>
      </c>
      <c r="K60" s="6">
        <f t="shared" si="4"/>
        <v>2.1534226580771145</v>
      </c>
      <c r="L60" s="6">
        <f t="shared" si="5"/>
        <v>-10.108748618717494</v>
      </c>
    </row>
    <row r="61" spans="4:12" x14ac:dyDescent="0.3">
      <c r="D61" s="6">
        <f t="shared" si="6"/>
        <v>60</v>
      </c>
      <c r="E61" s="6">
        <f t="shared" si="7"/>
        <v>0.5900000000000003</v>
      </c>
      <c r="F61" s="6">
        <f t="shared" si="8"/>
        <v>10.268163949126649</v>
      </c>
      <c r="G61" s="6">
        <f t="shared" si="0"/>
        <v>3.1186372740742705</v>
      </c>
      <c r="H61" s="6">
        <f t="shared" si="1"/>
        <v>16.693864928666049</v>
      </c>
      <c r="I61" s="6">
        <f t="shared" si="2"/>
        <v>2.2178731647612193</v>
      </c>
      <c r="J61" s="6">
        <f t="shared" si="3"/>
        <v>0.13208209802140822</v>
      </c>
      <c r="K61" s="6">
        <f t="shared" si="4"/>
        <v>2.1461955231506469</v>
      </c>
      <c r="L61" s="6">
        <f t="shared" si="5"/>
        <v>-10.095134058378108</v>
      </c>
    </row>
    <row r="62" spans="4:12" x14ac:dyDescent="0.3">
      <c r="D62" s="6">
        <f t="shared" si="6"/>
        <v>61</v>
      </c>
      <c r="E62" s="6">
        <f t="shared" si="7"/>
        <v>0.60000000000000031</v>
      </c>
      <c r="F62" s="6">
        <f t="shared" si="8"/>
        <v>10.435209908189467</v>
      </c>
      <c r="G62" s="6">
        <f t="shared" si="0"/>
        <v>3.1403112490189637</v>
      </c>
      <c r="H62" s="6">
        <f t="shared" si="1"/>
        <v>16.672402973434544</v>
      </c>
      <c r="I62" s="6">
        <f t="shared" si="2"/>
        <v>2.1169218241774383</v>
      </c>
      <c r="J62" s="6">
        <f t="shared" si="3"/>
        <v>0.12629579728043364</v>
      </c>
      <c r="K62" s="6">
        <f t="shared" si="4"/>
        <v>2.1390721127353252</v>
      </c>
      <c r="L62" s="6">
        <f t="shared" si="5"/>
        <v>-10.081601426990098</v>
      </c>
    </row>
    <row r="63" spans="4:12" x14ac:dyDescent="0.3">
      <c r="D63" s="6">
        <f t="shared" si="6"/>
        <v>62</v>
      </c>
      <c r="E63" s="6">
        <f t="shared" si="7"/>
        <v>0.61000000000000032</v>
      </c>
      <c r="F63" s="6">
        <f t="shared" si="8"/>
        <v>10.602040891529448</v>
      </c>
      <c r="G63" s="6">
        <f t="shared" si="0"/>
        <v>3.1609763871893888</v>
      </c>
      <c r="H63" s="6">
        <f t="shared" si="1"/>
        <v>16.65101225230719</v>
      </c>
      <c r="I63" s="6">
        <f t="shared" si="2"/>
        <v>2.0161058099075375</v>
      </c>
      <c r="J63" s="6">
        <f t="shared" si="3"/>
        <v>0.12049353215362393</v>
      </c>
      <c r="K63" s="6">
        <f t="shared" si="4"/>
        <v>2.1320519338733623</v>
      </c>
      <c r="L63" s="6">
        <f t="shared" si="5"/>
        <v>-10.068149007746428</v>
      </c>
    </row>
    <row r="64" spans="4:12" x14ac:dyDescent="0.3">
      <c r="D64" s="6">
        <f t="shared" si="6"/>
        <v>63</v>
      </c>
      <c r="E64" s="6">
        <f t="shared" si="7"/>
        <v>0.62000000000000033</v>
      </c>
      <c r="F64" s="6">
        <f t="shared" si="8"/>
        <v>10.768657616649213</v>
      </c>
      <c r="G64" s="6">
        <f t="shared" si="0"/>
        <v>3.1806340378380766</v>
      </c>
      <c r="H64" s="6">
        <f t="shared" si="1"/>
        <v>16.629691732968457</v>
      </c>
      <c r="I64" s="6">
        <f t="shared" si="2"/>
        <v>1.9154243198300733</v>
      </c>
      <c r="J64" s="6">
        <f t="shared" si="3"/>
        <v>0.11467564852791472</v>
      </c>
      <c r="K64" s="6">
        <f t="shared" si="4"/>
        <v>2.1251344924040261</v>
      </c>
      <c r="L64" s="6">
        <f t="shared" si="5"/>
        <v>-10.054775089942922</v>
      </c>
    </row>
    <row r="65" spans="4:12" x14ac:dyDescent="0.3">
      <c r="D65" s="6">
        <f t="shared" si="6"/>
        <v>64</v>
      </c>
      <c r="E65" s="6">
        <f t="shared" si="7"/>
        <v>0.63000000000000034</v>
      </c>
      <c r="F65" s="6">
        <f t="shared" si="8"/>
        <v>10.935060790703519</v>
      </c>
      <c r="G65" s="6">
        <f t="shared" si="0"/>
        <v>3.1992855422818804</v>
      </c>
      <c r="H65" s="6">
        <f t="shared" si="1"/>
        <v>16.608440388044418</v>
      </c>
      <c r="I65" s="6">
        <f t="shared" si="2"/>
        <v>1.8148765689306441</v>
      </c>
      <c r="J65" s="6">
        <f t="shared" si="3"/>
        <v>0.10884249817961925</v>
      </c>
      <c r="K65" s="6">
        <f t="shared" si="4"/>
        <v>2.118319292802604</v>
      </c>
      <c r="L65" s="6">
        <f t="shared" si="5"/>
        <v>-10.0414779690445</v>
      </c>
    </row>
    <row r="66" spans="4:12" x14ac:dyDescent="0.3">
      <c r="D66" s="6">
        <f t="shared" si="6"/>
        <v>65</v>
      </c>
      <c r="E66" s="6">
        <f t="shared" si="7"/>
        <v>0.64000000000000035</v>
      </c>
      <c r="F66" s="6">
        <f t="shared" si="8"/>
        <v>11.101251110548603</v>
      </c>
      <c r="G66" s="6">
        <f t="shared" si="0"/>
        <v>3.2169322340727344</v>
      </c>
      <c r="H66" s="6">
        <f t="shared" si="1"/>
        <v>16.587257195116393</v>
      </c>
      <c r="I66" s="6">
        <f t="shared" si="2"/>
        <v>1.714461789240199</v>
      </c>
      <c r="J66" s="6">
        <f t="shared" si="3"/>
        <v>0.10299443868047854</v>
      </c>
      <c r="K66" s="6">
        <f t="shared" si="4"/>
        <v>2.111605838022875</v>
      </c>
      <c r="L66" s="6">
        <f t="shared" si="5"/>
        <v>-10.028255946757287</v>
      </c>
    </row>
    <row r="67" spans="4:12" x14ac:dyDescent="0.3">
      <c r="D67" s="6">
        <f t="shared" si="6"/>
        <v>66</v>
      </c>
      <c r="E67" s="6">
        <f t="shared" si="7"/>
        <v>0.65000000000000036</v>
      </c>
      <c r="F67" s="6">
        <f t="shared" si="8"/>
        <v>11.267229262791668</v>
      </c>
      <c r="G67" s="6">
        <f t="shared" ref="G67:G130" si="9">G66+I66*$B$2+0.5*L66*$B$2^2</f>
        <v>3.2335754391677987</v>
      </c>
      <c r="H67" s="6">
        <f t="shared" ref="H67:H130" si="10">H66-K66*$B$2</f>
        <v>16.566141136736164</v>
      </c>
      <c r="I67" s="6">
        <f t="shared" ref="I67:I130" si="11">I66+L66*$B$2</f>
        <v>1.6141792297726261</v>
      </c>
      <c r="J67" s="6">
        <f t="shared" ref="J67:J130" si="12">ATAN(I67/H67)</f>
        <v>9.7131833298340464E-2</v>
      </c>
      <c r="K67" s="6">
        <f t="shared" ref="K67:K130" si="13">$B$11*(I67^2+H67^2)*COS(J67)</f>
        <v>2.1049936293431952</v>
      </c>
      <c r="L67" s="6">
        <f t="shared" ref="L67:L130" si="14">-9.81-$B$11*(H67^2+I67^2)*SIN(J67)</f>
        <v>-10.015107331106496</v>
      </c>
    </row>
    <row r="68" spans="4:12" x14ac:dyDescent="0.3">
      <c r="D68" s="6">
        <f t="shared" ref="D68:D131" si="15">D67+1</f>
        <v>67</v>
      </c>
      <c r="E68" s="6">
        <f t="shared" ref="E68:E131" si="16">E67+$B$2</f>
        <v>0.66000000000000036</v>
      </c>
      <c r="F68" s="6">
        <f t="shared" si="8"/>
        <v>11.432995923840497</v>
      </c>
      <c r="G68" s="6">
        <f t="shared" si="9"/>
        <v>3.2492164760989697</v>
      </c>
      <c r="H68" s="6">
        <f t="shared" si="10"/>
        <v>16.54509120044273</v>
      </c>
      <c r="I68" s="6">
        <f t="shared" si="11"/>
        <v>1.5140281564615612</v>
      </c>
      <c r="J68" s="6">
        <f t="shared" si="12"/>
        <v>9.125505089249776E-2</v>
      </c>
      <c r="K68" s="6">
        <f t="shared" si="13"/>
        <v>2.0984821662163</v>
      </c>
      <c r="L68" s="6">
        <f t="shared" si="14"/>
        <v>-10.002030436519982</v>
      </c>
    </row>
    <row r="69" spans="4:12" x14ac:dyDescent="0.3">
      <c r="D69" s="6">
        <f t="shared" si="15"/>
        <v>68</v>
      </c>
      <c r="E69" s="6">
        <f t="shared" si="16"/>
        <v>0.67000000000000037</v>
      </c>
      <c r="F69" s="6">
        <f t="shared" si="8"/>
        <v>11.598551759953235</v>
      </c>
      <c r="G69" s="6">
        <f t="shared" si="9"/>
        <v>3.2638566561417597</v>
      </c>
      <c r="H69" s="6">
        <f t="shared" si="10"/>
        <v>16.524106378780566</v>
      </c>
      <c r="I69" s="6">
        <f t="shared" si="11"/>
        <v>1.4140078520963613</v>
      </c>
      <c r="J69" s="6">
        <f t="shared" si="12"/>
        <v>8.5364465803723671E-2</v>
      </c>
      <c r="K69" s="6">
        <f t="shared" si="13"/>
        <v>2.0920709461229192</v>
      </c>
      <c r="L69" s="6">
        <f t="shared" si="14"/>
        <v>-9.9890235839173283</v>
      </c>
    </row>
    <row r="70" spans="4:12" x14ac:dyDescent="0.3">
      <c r="D70" s="6">
        <f t="shared" si="15"/>
        <v>69</v>
      </c>
      <c r="E70" s="6">
        <f t="shared" si="16"/>
        <v>0.68000000000000038</v>
      </c>
      <c r="F70" s="6">
        <f t="shared" ref="F70:F133" si="17">$F69+H69*$B$2+(0.5*K69*($B$2)^2)</f>
        <v>11.763897427288347</v>
      </c>
      <c r="G70" s="6">
        <f t="shared" si="9"/>
        <v>3.2774972834835276</v>
      </c>
      <c r="H70" s="6">
        <f t="shared" si="10"/>
        <v>16.503185669319336</v>
      </c>
      <c r="I70" s="6">
        <f t="shared" si="11"/>
        <v>1.3141176162571879</v>
      </c>
      <c r="J70" s="6">
        <f t="shared" si="12"/>
        <v>7.9460457739052914E-2</v>
      </c>
      <c r="K70" s="6">
        <f t="shared" si="13"/>
        <v>2.0857594644293282</v>
      </c>
      <c r="L70" s="6">
        <f t="shared" si="14"/>
        <v>-9.9760851008043456</v>
      </c>
    </row>
    <row r="71" spans="4:12" x14ac:dyDescent="0.3">
      <c r="D71" s="6">
        <f t="shared" si="15"/>
        <v>70</v>
      </c>
      <c r="E71" s="6">
        <f t="shared" si="16"/>
        <v>0.69000000000000039</v>
      </c>
      <c r="F71" s="6">
        <f t="shared" si="17"/>
        <v>11.929033571954761</v>
      </c>
      <c r="G71" s="6">
        <f t="shared" si="9"/>
        <v>3.2901396553910591</v>
      </c>
      <c r="H71" s="6">
        <f t="shared" si="10"/>
        <v>16.482328074675042</v>
      </c>
      <c r="I71" s="6">
        <f t="shared" si="11"/>
        <v>1.2143567652491445</v>
      </c>
      <c r="J71" s="6">
        <f t="shared" si="12"/>
        <v>7.3543411651364132E-2</v>
      </c>
      <c r="K71" s="6">
        <f t="shared" si="13"/>
        <v>2.0795472142489069</v>
      </c>
      <c r="L71" s="6">
        <f t="shared" si="14"/>
        <v>-9.9632133213728657</v>
      </c>
    </row>
    <row r="72" spans="4:12" x14ac:dyDescent="0.3">
      <c r="D72" s="6">
        <f t="shared" si="15"/>
        <v>71</v>
      </c>
      <c r="E72" s="6">
        <f t="shared" si="16"/>
        <v>0.7000000000000004</v>
      </c>
      <c r="F72" s="6">
        <f t="shared" si="17"/>
        <v>12.093960830062224</v>
      </c>
      <c r="G72" s="6">
        <f t="shared" si="9"/>
        <v>3.3017850623774816</v>
      </c>
      <c r="H72" s="6">
        <f t="shared" si="10"/>
        <v>16.461532602532554</v>
      </c>
      <c r="I72" s="6">
        <f t="shared" si="11"/>
        <v>1.1147246320354158</v>
      </c>
      <c r="J72" s="6">
        <f t="shared" si="12"/>
        <v>6.7613717613829311E-2</v>
      </c>
      <c r="K72" s="6">
        <f t="shared" si="13"/>
        <v>2.0734336863078315</v>
      </c>
      <c r="L72" s="6">
        <f t="shared" si="14"/>
        <v>-9.9504065866056575</v>
      </c>
    </row>
    <row r="73" spans="4:12" x14ac:dyDescent="0.3">
      <c r="D73" s="6">
        <f t="shared" si="15"/>
        <v>72</v>
      </c>
      <c r="E73" s="6">
        <f t="shared" si="16"/>
        <v>0.71000000000000041</v>
      </c>
      <c r="F73" s="6">
        <f t="shared" si="17"/>
        <v>12.258679827771864</v>
      </c>
      <c r="G73" s="6">
        <f t="shared" si="9"/>
        <v>3.3124347883685052</v>
      </c>
      <c r="H73" s="6">
        <f t="shared" si="10"/>
        <v>16.440798265669475</v>
      </c>
      <c r="I73" s="6">
        <f t="shared" si="11"/>
        <v>1.0152205661693592</v>
      </c>
      <c r="J73" s="6">
        <f t="shared" si="12"/>
        <v>6.1671770689304239E-2</v>
      </c>
      <c r="K73" s="6">
        <f t="shared" si="13"/>
        <v>2.067418368814971</v>
      </c>
      <c r="L73" s="6">
        <f t="shared" si="14"/>
        <v>-9.9376632443863766</v>
      </c>
    </row>
    <row r="74" spans="4:12" x14ac:dyDescent="0.3">
      <c r="D74" s="6">
        <f t="shared" si="15"/>
        <v>73</v>
      </c>
      <c r="E74" s="6">
        <f t="shared" si="16"/>
        <v>0.72000000000000042</v>
      </c>
      <c r="F74" s="6">
        <f t="shared" si="17"/>
        <v>12.423191181346999</v>
      </c>
      <c r="G74" s="6">
        <f t="shared" si="9"/>
        <v>3.3220901108679795</v>
      </c>
      <c r="H74" s="6">
        <f t="shared" si="10"/>
        <v>16.420124081981324</v>
      </c>
      <c r="I74" s="6">
        <f t="shared" si="11"/>
        <v>0.91584393372549544</v>
      </c>
      <c r="J74" s="6">
        <f t="shared" si="12"/>
        <v>5.5717970794743242E-2</v>
      </c>
      <c r="K74" s="6">
        <f t="shared" si="13"/>
        <v>2.0615007473361038</v>
      </c>
      <c r="L74" s="6">
        <f t="shared" si="14"/>
        <v>-9.9249816496143399</v>
      </c>
    </row>
    <row r="75" spans="4:12" x14ac:dyDescent="0.3">
      <c r="D75" s="6">
        <f t="shared" si="15"/>
        <v>74</v>
      </c>
      <c r="E75" s="6">
        <f t="shared" si="16"/>
        <v>0.73000000000000043</v>
      </c>
      <c r="F75" s="6">
        <f t="shared" si="17"/>
        <v>12.587495497204179</v>
      </c>
      <c r="G75" s="6">
        <f t="shared" si="9"/>
        <v>3.3307523011227533</v>
      </c>
      <c r="H75" s="6">
        <f t="shared" si="10"/>
        <v>16.399509074507964</v>
      </c>
      <c r="I75" s="6">
        <f t="shared" si="11"/>
        <v>0.81659411722935205</v>
      </c>
      <c r="J75" s="6">
        <f t="shared" si="12"/>
        <v>4.9752722560729983E-2</v>
      </c>
      <c r="K75" s="6">
        <f t="shared" si="13"/>
        <v>2.0556803046725287</v>
      </c>
      <c r="L75" s="6">
        <f t="shared" si="14"/>
        <v>-9.9123601643240171</v>
      </c>
    </row>
    <row r="76" spans="4:12" x14ac:dyDescent="0.3">
      <c r="D76" s="6">
        <f t="shared" si="15"/>
        <v>75</v>
      </c>
      <c r="E76" s="6">
        <f t="shared" si="16"/>
        <v>0.74000000000000044</v>
      </c>
      <c r="F76" s="6">
        <f t="shared" si="17"/>
        <v>12.751593371964491</v>
      </c>
      <c r="G76" s="6">
        <f t="shared" si="9"/>
        <v>3.3384226242868307</v>
      </c>
      <c r="H76" s="6">
        <f t="shared" si="10"/>
        <v>16.378952271461237</v>
      </c>
      <c r="I76" s="6">
        <f t="shared" si="11"/>
        <v>0.71747051558611186</v>
      </c>
      <c r="J76" s="6">
        <f t="shared" si="12"/>
        <v>4.3776435186225447E-2</v>
      </c>
      <c r="K76" s="6">
        <f t="shared" si="13"/>
        <v>2.0499565207441579</v>
      </c>
      <c r="L76" s="6">
        <f t="shared" si="14"/>
        <v>-9.8997971578090578</v>
      </c>
    </row>
    <row r="77" spans="4:12" x14ac:dyDescent="0.3">
      <c r="D77" s="6">
        <f t="shared" si="15"/>
        <v>76</v>
      </c>
      <c r="E77" s="6">
        <f t="shared" si="16"/>
        <v>0.75000000000000044</v>
      </c>
      <c r="F77" s="6">
        <f t="shared" si="17"/>
        <v>12.91548539250514</v>
      </c>
      <c r="G77" s="6">
        <f t="shared" si="9"/>
        <v>3.3451023395848014</v>
      </c>
      <c r="H77" s="6">
        <f t="shared" si="10"/>
        <v>16.358452706253797</v>
      </c>
      <c r="I77" s="6">
        <f t="shared" si="11"/>
        <v>0.61847254400802132</v>
      </c>
      <c r="J77" s="6">
        <f t="shared" si="12"/>
        <v>3.7789522288642408E-2</v>
      </c>
      <c r="K77" s="6">
        <f t="shared" si="13"/>
        <v>2.0443288724771906</v>
      </c>
      <c r="L77" s="6">
        <f t="shared" si="14"/>
        <v>-9.8872910067506972</v>
      </c>
    </row>
    <row r="78" spans="4:12" x14ac:dyDescent="0.3">
      <c r="D78" s="6">
        <f t="shared" si="15"/>
        <v>77</v>
      </c>
      <c r="E78" s="6">
        <f t="shared" si="16"/>
        <v>0.76000000000000045</v>
      </c>
      <c r="F78" s="6">
        <f t="shared" si="17"/>
        <v>13.079172136011302</v>
      </c>
      <c r="G78" s="6">
        <f t="shared" si="9"/>
        <v>3.3507927004745439</v>
      </c>
      <c r="H78" s="6">
        <f t="shared" si="10"/>
        <v>16.338009417529026</v>
      </c>
      <c r="I78" s="6">
        <f t="shared" si="11"/>
        <v>0.51959963394051434</v>
      </c>
      <c r="J78" s="6">
        <f t="shared" si="12"/>
        <v>3.1792401749364804E-2</v>
      </c>
      <c r="K78" s="6">
        <f t="shared" si="13"/>
        <v>2.0387968336964315</v>
      </c>
      <c r="L78" s="6">
        <f t="shared" si="14"/>
        <v>-9.8748400953503648</v>
      </c>
    </row>
    <row r="79" spans="4:12" x14ac:dyDescent="0.3">
      <c r="D79" s="6">
        <f t="shared" si="15"/>
        <v>78</v>
      </c>
      <c r="E79" s="6">
        <f t="shared" si="16"/>
        <v>0.77000000000000046</v>
      </c>
      <c r="F79" s="6">
        <f t="shared" si="17"/>
        <v>13.242654170028276</v>
      </c>
      <c r="G79" s="6">
        <f t="shared" si="9"/>
        <v>3.3554949548091817</v>
      </c>
      <c r="H79" s="6">
        <f t="shared" si="10"/>
        <v>16.31762144919206</v>
      </c>
      <c r="I79" s="6">
        <f t="shared" si="11"/>
        <v>0.42085123298701066</v>
      </c>
      <c r="J79" s="6">
        <f t="shared" si="12"/>
        <v>2.5785495554838715E-2</v>
      </c>
      <c r="K79" s="6">
        <f t="shared" si="13"/>
        <v>2.0333598750223345</v>
      </c>
      <c r="L79" s="6">
        <f t="shared" si="14"/>
        <v>-9.8624428154663342</v>
      </c>
    </row>
    <row r="80" spans="4:12" x14ac:dyDescent="0.3">
      <c r="D80" s="6">
        <f t="shared" si="15"/>
        <v>79</v>
      </c>
      <c r="E80" s="6">
        <f t="shared" si="16"/>
        <v>0.78000000000000047</v>
      </c>
      <c r="F80" s="6">
        <f t="shared" si="17"/>
        <v>13.405932052513949</v>
      </c>
      <c r="G80" s="6">
        <f t="shared" si="9"/>
        <v>3.3592103449982789</v>
      </c>
      <c r="H80" s="6">
        <f t="shared" si="10"/>
        <v>16.297287850441837</v>
      </c>
      <c r="I80" s="6">
        <f t="shared" si="11"/>
        <v>0.32222680483234734</v>
      </c>
      <c r="J80" s="6">
        <f t="shared" si="12"/>
        <v>1.9769229633370088E-2</v>
      </c>
      <c r="K80" s="6">
        <f t="shared" si="13"/>
        <v>2.0280174637728616</v>
      </c>
      <c r="L80" s="6">
        <f t="shared" si="14"/>
        <v>-9.850097566754215</v>
      </c>
    </row>
    <row r="81" spans="4:12" x14ac:dyDescent="0.3">
      <c r="D81" s="6">
        <f t="shared" si="15"/>
        <v>80</v>
      </c>
      <c r="E81" s="6">
        <f t="shared" si="16"/>
        <v>0.79000000000000048</v>
      </c>
      <c r="F81" s="6">
        <f t="shared" si="17"/>
        <v>13.569006331891554</v>
      </c>
      <c r="G81" s="6">
        <f t="shared" si="9"/>
        <v>3.3619401081682647</v>
      </c>
      <c r="H81" s="6">
        <f t="shared" si="10"/>
        <v>16.277007675804107</v>
      </c>
      <c r="I81" s="6">
        <f t="shared" si="11"/>
        <v>0.22372582916480518</v>
      </c>
      <c r="J81" s="6">
        <f t="shared" si="12"/>
        <v>1.3744033687772637E-2</v>
      </c>
      <c r="K81" s="6">
        <f t="shared" si="13"/>
        <v>2.0227690638701881</v>
      </c>
      <c r="L81" s="6">
        <f t="shared" si="14"/>
        <v>-9.837802756811131</v>
      </c>
    </row>
    <row r="82" spans="4:12" x14ac:dyDescent="0.3">
      <c r="D82" s="6">
        <f t="shared" si="15"/>
        <v>81</v>
      </c>
      <c r="E82" s="6">
        <f t="shared" si="16"/>
        <v>0.80000000000000049</v>
      </c>
      <c r="F82" s="6">
        <f t="shared" si="17"/>
        <v>13.731877547102789</v>
      </c>
      <c r="G82" s="6">
        <f t="shared" si="9"/>
        <v>3.3636854763220723</v>
      </c>
      <c r="H82" s="6">
        <f t="shared" si="10"/>
        <v>16.256779985165405</v>
      </c>
      <c r="I82" s="6">
        <f t="shared" si="11"/>
        <v>0.12534780159669387</v>
      </c>
      <c r="J82" s="6">
        <f t="shared" si="12"/>
        <v>7.7103410240171952E-3</v>
      </c>
      <c r="K82" s="6">
        <f t="shared" si="13"/>
        <v>2.017614135752364</v>
      </c>
      <c r="L82" s="6">
        <f t="shared" si="14"/>
        <v>-9.8255568013233709</v>
      </c>
    </row>
    <row r="83" spans="4:12" x14ac:dyDescent="0.3">
      <c r="D83" s="6">
        <f t="shared" si="15"/>
        <v>82</v>
      </c>
      <c r="E83" s="6">
        <f t="shared" si="16"/>
        <v>0.8100000000000005</v>
      </c>
      <c r="F83" s="6">
        <f t="shared" si="17"/>
        <v>13.89454622766123</v>
      </c>
      <c r="G83" s="6">
        <f t="shared" si="9"/>
        <v>3.3644476764979729</v>
      </c>
      <c r="H83" s="6">
        <f t="shared" si="10"/>
        <v>16.236603843807881</v>
      </c>
      <c r="I83" s="6">
        <f t="shared" si="11"/>
        <v>2.7092233583460162E-2</v>
      </c>
      <c r="J83" s="6">
        <f t="shared" si="12"/>
        <v>1.6685883760417396E-3</v>
      </c>
      <c r="K83" s="6">
        <f t="shared" si="13"/>
        <v>2.012552136289953</v>
      </c>
      <c r="L83" s="6">
        <f t="shared" si="14"/>
        <v>-9.8133581242173413</v>
      </c>
    </row>
    <row r="84" spans="4:12" x14ac:dyDescent="0.3">
      <c r="D84" s="6">
        <f t="shared" si="15"/>
        <v>83</v>
      </c>
      <c r="E84" s="6">
        <f t="shared" si="16"/>
        <v>0.82000000000000051</v>
      </c>
      <c r="F84" s="6">
        <f t="shared" si="17"/>
        <v>14.057012893706123</v>
      </c>
      <c r="G84" s="6">
        <f t="shared" si="9"/>
        <v>3.3642279309275969</v>
      </c>
      <c r="H84" s="6">
        <f t="shared" si="10"/>
        <v>16.216478322444981</v>
      </c>
      <c r="I84" s="6">
        <f t="shared" si="11"/>
        <v>-7.1041347658713255E-2</v>
      </c>
      <c r="J84" s="6">
        <f t="shared" si="12"/>
        <v>-4.3807842731112849E-3</v>
      </c>
      <c r="K84" s="6">
        <f t="shared" si="13"/>
        <v>2.0075825187077307</v>
      </c>
      <c r="L84" s="6">
        <f t="shared" si="14"/>
        <v>-9.8012051578136017</v>
      </c>
    </row>
    <row r="85" spans="4:12" x14ac:dyDescent="0.3">
      <c r="D85" s="6">
        <f t="shared" si="15"/>
        <v>84</v>
      </c>
      <c r="E85" s="6">
        <f t="shared" si="16"/>
        <v>0.83000000000000052</v>
      </c>
      <c r="F85" s="6">
        <f t="shared" si="17"/>
        <v>14.219278056056508</v>
      </c>
      <c r="G85" s="6">
        <f t="shared" si="9"/>
        <v>3.3630274571931191</v>
      </c>
      <c r="H85" s="6">
        <f t="shared" si="10"/>
        <v>16.196402497257903</v>
      </c>
      <c r="I85" s="6">
        <f t="shared" si="11"/>
        <v>-0.16905339923684926</v>
      </c>
      <c r="J85" s="6">
        <f t="shared" si="12"/>
        <v>-1.0437333873656349E-2</v>
      </c>
      <c r="K85" s="6">
        <f t="shared" si="13"/>
        <v>2.0027047325114742</v>
      </c>
      <c r="L85" s="6">
        <f t="shared" si="14"/>
        <v>-9.7890963429838145</v>
      </c>
    </row>
    <row r="86" spans="4:12" x14ac:dyDescent="0.3">
      <c r="D86" s="6">
        <f t="shared" si="15"/>
        <v>85</v>
      </c>
      <c r="E86" s="6">
        <f t="shared" si="16"/>
        <v>0.84000000000000052</v>
      </c>
      <c r="F86" s="6">
        <f t="shared" si="17"/>
        <v>14.381342216265713</v>
      </c>
      <c r="G86" s="6">
        <f t="shared" si="9"/>
        <v>3.3608474683836014</v>
      </c>
      <c r="H86" s="6">
        <f t="shared" si="10"/>
        <v>16.176375449932788</v>
      </c>
      <c r="I86" s="6">
        <f t="shared" si="11"/>
        <v>-0.26694436266668742</v>
      </c>
      <c r="J86" s="6">
        <f t="shared" si="12"/>
        <v>-1.6500614494744038E-2</v>
      </c>
      <c r="K86" s="6">
        <f t="shared" si="13"/>
        <v>1.9979182234199</v>
      </c>
      <c r="L86" s="6">
        <f t="shared" si="14"/>
        <v>-9.7770301293103827</v>
      </c>
    </row>
    <row r="87" spans="4:12" x14ac:dyDescent="0.3">
      <c r="D87" s="6">
        <f t="shared" si="15"/>
        <v>86</v>
      </c>
      <c r="E87" s="6">
        <f t="shared" si="16"/>
        <v>0.85000000000000053</v>
      </c>
      <c r="F87" s="6">
        <f t="shared" si="17"/>
        <v>14.543205866676212</v>
      </c>
      <c r="G87" s="6">
        <f t="shared" si="9"/>
        <v>3.3576891732504688</v>
      </c>
      <c r="H87" s="6">
        <f t="shared" si="10"/>
        <v>16.156396267698589</v>
      </c>
      <c r="I87" s="6">
        <f t="shared" si="11"/>
        <v>-0.36471466395979124</v>
      </c>
      <c r="J87" s="6">
        <f t="shared" si="12"/>
        <v>-2.2570177513270465E-2</v>
      </c>
      <c r="K87" s="6">
        <f t="shared" si="13"/>
        <v>1.9932224333017841</v>
      </c>
      <c r="L87" s="6">
        <f t="shared" si="14"/>
        <v>-9.7650049752485852</v>
      </c>
    </row>
    <row r="88" spans="4:12" x14ac:dyDescent="0.3">
      <c r="D88" s="6">
        <f t="shared" si="15"/>
        <v>87</v>
      </c>
      <c r="E88" s="6">
        <f t="shared" si="16"/>
        <v>0.86000000000000054</v>
      </c>
      <c r="F88" s="6">
        <f t="shared" si="17"/>
        <v>14.704869490474863</v>
      </c>
      <c r="G88" s="6">
        <f t="shared" si="9"/>
        <v>3.3535537763621086</v>
      </c>
      <c r="H88" s="6">
        <f t="shared" si="10"/>
        <v>16.136464043365571</v>
      </c>
      <c r="I88" s="6">
        <f t="shared" si="11"/>
        <v>-0.46236471371227711</v>
      </c>
      <c r="J88" s="6">
        <f t="shared" si="12"/>
        <v>-2.8645571805623056E-2</v>
      </c>
      <c r="K88" s="6">
        <f t="shared" si="13"/>
        <v>1.9886168001183002</v>
      </c>
      <c r="L88" s="6">
        <f t="shared" si="14"/>
        <v>-9.7530193482909819</v>
      </c>
    </row>
    <row r="89" spans="4:12" x14ac:dyDescent="0.3">
      <c r="D89" s="6">
        <f t="shared" si="15"/>
        <v>88</v>
      </c>
      <c r="E89" s="6">
        <f t="shared" si="16"/>
        <v>0.87000000000000055</v>
      </c>
      <c r="F89" s="6">
        <f t="shared" si="17"/>
        <v>14.866333561748524</v>
      </c>
      <c r="G89" s="6">
        <f t="shared" si="9"/>
        <v>3.3484424782575712</v>
      </c>
      <c r="H89" s="6">
        <f t="shared" si="10"/>
        <v>16.116577875364388</v>
      </c>
      <c r="I89" s="6">
        <f t="shared" si="11"/>
        <v>-0.55989490719518697</v>
      </c>
      <c r="J89" s="6">
        <f t="shared" si="12"/>
        <v>-3.4726343942162771E-2</v>
      </c>
      <c r="K89" s="6">
        <f t="shared" si="13"/>
        <v>1.9841007578706065</v>
      </c>
      <c r="L89" s="6">
        <f t="shared" si="14"/>
        <v>-9.7410717251339101</v>
      </c>
    </row>
    <row r="90" spans="4:12" x14ac:dyDescent="0.3">
      <c r="D90" s="6">
        <f t="shared" si="15"/>
        <v>89</v>
      </c>
      <c r="E90" s="6">
        <f t="shared" si="16"/>
        <v>0.88000000000000056</v>
      </c>
      <c r="F90" s="6">
        <f t="shared" si="17"/>
        <v>15.02759854554006</v>
      </c>
      <c r="G90" s="6">
        <f t="shared" si="9"/>
        <v>3.3423564755993627</v>
      </c>
      <c r="H90" s="6">
        <f t="shared" si="10"/>
        <v>16.096736867785683</v>
      </c>
      <c r="I90" s="6">
        <f t="shared" si="11"/>
        <v>-0.65730562444652607</v>
      </c>
      <c r="J90" s="6">
        <f t="shared" si="12"/>
        <v>-4.0812038384237366E-2</v>
      </c>
      <c r="K90" s="6">
        <f t="shared" si="13"/>
        <v>1.9796737365527017</v>
      </c>
      <c r="L90" s="6">
        <f t="shared" si="14"/>
        <v>-9.729160591845833</v>
      </c>
    </row>
    <row r="91" spans="4:12" x14ac:dyDescent="0.3">
      <c r="D91" s="6">
        <f t="shared" si="15"/>
        <v>90</v>
      </c>
      <c r="E91" s="6">
        <f t="shared" si="16"/>
        <v>0.89000000000000057</v>
      </c>
      <c r="F91" s="6">
        <f t="shared" si="17"/>
        <v>15.188664897904745</v>
      </c>
      <c r="G91" s="6">
        <f t="shared" si="9"/>
        <v>3.3352969613253047</v>
      </c>
      <c r="H91" s="6">
        <f t="shared" si="10"/>
        <v>16.076940130420155</v>
      </c>
      <c r="I91" s="6">
        <f t="shared" si="11"/>
        <v>-0.75459723036498438</v>
      </c>
      <c r="J91" s="6">
        <f t="shared" si="12"/>
        <v>-4.690219768351514E-2</v>
      </c>
      <c r="K91" s="6">
        <f t="shared" si="13"/>
        <v>1.9753351621095738</v>
      </c>
      <c r="L91" s="6">
        <f t="shared" si="14"/>
        <v>-9.7172844440373307</v>
      </c>
    </row>
    <row r="92" spans="4:12" x14ac:dyDescent="0.3">
      <c r="D92" s="6">
        <f t="shared" si="15"/>
        <v>91</v>
      </c>
      <c r="E92" s="6">
        <f t="shared" si="16"/>
        <v>0.90000000000000058</v>
      </c>
      <c r="F92" s="6">
        <f t="shared" si="17"/>
        <v>15.349533065967051</v>
      </c>
      <c r="G92" s="6">
        <f t="shared" si="9"/>
        <v>3.3272651247994531</v>
      </c>
      <c r="H92" s="6">
        <f t="shared" si="10"/>
        <v>16.057186778799061</v>
      </c>
      <c r="I92" s="6">
        <f t="shared" si="11"/>
        <v>-0.85177007480535771</v>
      </c>
      <c r="J92" s="6">
        <f t="shared" si="12"/>
        <v>-5.2996362683423517E-2</v>
      </c>
      <c r="K92" s="6">
        <f t="shared" si="13"/>
        <v>1.9710844564006462</v>
      </c>
      <c r="L92" s="6">
        <f t="shared" si="14"/>
        <v>-9.7054417870325338</v>
      </c>
    </row>
    <row r="93" spans="4:12" x14ac:dyDescent="0.3">
      <c r="D93" s="6">
        <f t="shared" si="15"/>
        <v>92</v>
      </c>
      <c r="E93" s="6">
        <f t="shared" si="16"/>
        <v>0.91000000000000059</v>
      </c>
      <c r="F93" s="6">
        <f t="shared" si="17"/>
        <v>15.510203487977861</v>
      </c>
      <c r="G93" s="6">
        <f t="shared" si="9"/>
        <v>3.3182621519620477</v>
      </c>
      <c r="H93" s="6">
        <f t="shared" si="10"/>
        <v>16.037475934235054</v>
      </c>
      <c r="I93" s="6">
        <f t="shared" si="11"/>
        <v>-0.94882449267568303</v>
      </c>
      <c r="J93" s="6">
        <f t="shared" si="12"/>
        <v>-5.9094072722473023E-2</v>
      </c>
      <c r="K93" s="6">
        <f t="shared" si="13"/>
        <v>1.9669210371685302</v>
      </c>
      <c r="L93" s="6">
        <f t="shared" si="14"/>
        <v>-9.6936311360417591</v>
      </c>
    </row>
    <row r="94" spans="4:12" x14ac:dyDescent="0.3">
      <c r="D94" s="6">
        <f t="shared" si="15"/>
        <v>93</v>
      </c>
      <c r="E94" s="6">
        <f t="shared" si="16"/>
        <v>0.9200000000000006</v>
      </c>
      <c r="F94" s="6">
        <f t="shared" si="17"/>
        <v>15.67067659337207</v>
      </c>
      <c r="G94" s="6">
        <f t="shared" si="9"/>
        <v>3.3082892254784886</v>
      </c>
      <c r="H94" s="6">
        <f t="shared" si="10"/>
        <v>16.017806723863369</v>
      </c>
      <c r="I94" s="6">
        <f t="shared" si="11"/>
        <v>-1.0457608040361006</v>
      </c>
      <c r="J94" s="6">
        <f t="shared" si="12"/>
        <v>-6.5194865839242708E-2</v>
      </c>
      <c r="K94" s="6">
        <f t="shared" si="13"/>
        <v>1.9628443180130901</v>
      </c>
      <c r="L94" s="6">
        <f t="shared" si="14"/>
        <v>-9.6818510163351519</v>
      </c>
    </row>
    <row r="95" spans="4:12" x14ac:dyDescent="0.3">
      <c r="D95" s="6">
        <f t="shared" si="15"/>
        <v>94</v>
      </c>
      <c r="E95" s="6">
        <f t="shared" si="16"/>
        <v>0.9300000000000006</v>
      </c>
      <c r="F95" s="6">
        <f t="shared" si="17"/>
        <v>15.830952802826605</v>
      </c>
      <c r="G95" s="6">
        <f t="shared" si="9"/>
        <v>3.2973475248873108</v>
      </c>
      <c r="H95" s="6">
        <f t="shared" si="10"/>
        <v>15.998178280683238</v>
      </c>
      <c r="I95" s="6">
        <f t="shared" si="11"/>
        <v>-1.1425793141994522</v>
      </c>
      <c r="J95" s="6">
        <f t="shared" si="12"/>
        <v>-7.1298278978800034E-2</v>
      </c>
      <c r="K95" s="6">
        <f t="shared" si="13"/>
        <v>1.9588537083708069</v>
      </c>
      <c r="L95" s="6">
        <f t="shared" si="14"/>
        <v>-9.6700999634170994</v>
      </c>
    </row>
    <row r="96" spans="4:12" x14ac:dyDescent="0.3">
      <c r="D96" s="6">
        <f t="shared" si="15"/>
        <v>95</v>
      </c>
      <c r="E96" s="6">
        <f t="shared" si="16"/>
        <v>0.94000000000000061</v>
      </c>
      <c r="F96" s="6">
        <f t="shared" si="17"/>
        <v>15.991032528318856</v>
      </c>
      <c r="G96" s="6">
        <f t="shared" si="9"/>
        <v>3.2854382267471456</v>
      </c>
      <c r="H96" s="6">
        <f t="shared" si="10"/>
        <v>15.97858974359953</v>
      </c>
      <c r="I96" s="6">
        <f t="shared" si="11"/>
        <v>-1.2392803138336232</v>
      </c>
      <c r="J96" s="6">
        <f t="shared" si="12"/>
        <v>-7.7403848200325059E-2</v>
      </c>
      <c r="K96" s="6">
        <f t="shared" si="13"/>
        <v>1.9549486134994312</v>
      </c>
      <c r="L96" s="6">
        <f t="shared" si="14"/>
        <v>-9.658376523201202</v>
      </c>
    </row>
    <row r="97" spans="4:12" x14ac:dyDescent="0.3">
      <c r="D97" s="6">
        <f t="shared" si="15"/>
        <v>96</v>
      </c>
      <c r="E97" s="6">
        <f t="shared" si="16"/>
        <v>0.95000000000000062</v>
      </c>
      <c r="F97" s="6">
        <f t="shared" si="17"/>
        <v>16.150916173185529</v>
      </c>
      <c r="G97" s="6">
        <f t="shared" si="9"/>
        <v>3.2725625047826497</v>
      </c>
      <c r="H97" s="6">
        <f t="shared" si="10"/>
        <v>15.959040257464535</v>
      </c>
      <c r="I97" s="6">
        <f t="shared" si="11"/>
        <v>-1.3358640790656353</v>
      </c>
      <c r="J97" s="6">
        <f t="shared" si="12"/>
        <v>-8.3511108885706342E-2</v>
      </c>
      <c r="K97" s="6">
        <f t="shared" si="13"/>
        <v>1.9511284344679094</v>
      </c>
      <c r="L97" s="6">
        <f t="shared" si="14"/>
        <v>-9.6466792521855993</v>
      </c>
    </row>
    <row r="98" spans="4:12" x14ac:dyDescent="0.3">
      <c r="D98" s="6">
        <f t="shared" si="15"/>
        <v>97</v>
      </c>
      <c r="E98" s="6">
        <f t="shared" si="16"/>
        <v>0.96000000000000063</v>
      </c>
      <c r="F98" s="6">
        <f t="shared" si="17"/>
        <v>16.310604132181901</v>
      </c>
      <c r="G98" s="6">
        <f t="shared" si="9"/>
        <v>3.2587215300293839</v>
      </c>
      <c r="H98" s="6">
        <f t="shared" si="10"/>
        <v>15.939528973119856</v>
      </c>
      <c r="I98" s="6">
        <f t="shared" si="11"/>
        <v>-1.4323308715874914</v>
      </c>
      <c r="J98" s="6">
        <f t="shared" si="12"/>
        <v>-8.961959594887374E-2</v>
      </c>
      <c r="K98" s="6">
        <f t="shared" si="13"/>
        <v>1.9473925681515625</v>
      </c>
      <c r="L98" s="6">
        <f t="shared" si="14"/>
        <v>-9.6350067176283964</v>
      </c>
    </row>
    <row r="99" spans="4:12" x14ac:dyDescent="0.3">
      <c r="D99" s="6">
        <f t="shared" si="15"/>
        <v>98</v>
      </c>
      <c r="E99" s="6">
        <f t="shared" si="16"/>
        <v>0.97000000000000064</v>
      </c>
      <c r="F99" s="6">
        <f t="shared" si="17"/>
        <v>16.470096791541504</v>
      </c>
      <c r="G99" s="6">
        <f t="shared" si="9"/>
        <v>3.2439164709776276</v>
      </c>
      <c r="H99" s="6">
        <f t="shared" si="10"/>
        <v>15.920055047438341</v>
      </c>
      <c r="I99" s="6">
        <f t="shared" si="11"/>
        <v>-1.5286809387637754</v>
      </c>
      <c r="J99" s="6">
        <f t="shared" si="12"/>
        <v>-9.5728844045632228E-2</v>
      </c>
      <c r="K99" s="6">
        <f t="shared" si="13"/>
        <v>1.9437404072324775</v>
      </c>
      <c r="L99" s="6">
        <f t="shared" si="14"/>
        <v>-9.623357497723017</v>
      </c>
    </row>
    <row r="100" spans="4:12" x14ac:dyDescent="0.3">
      <c r="D100" s="6">
        <f t="shared" si="15"/>
        <v>99</v>
      </c>
      <c r="E100" s="6">
        <f t="shared" si="16"/>
        <v>0.98000000000000065</v>
      </c>
      <c r="F100" s="6">
        <f t="shared" si="17"/>
        <v>16.629394529036251</v>
      </c>
      <c r="G100" s="6">
        <f t="shared" si="9"/>
        <v>3.2281484937151035</v>
      </c>
      <c r="H100" s="6">
        <f t="shared" si="10"/>
        <v>15.900617643366017</v>
      </c>
      <c r="I100" s="6">
        <f t="shared" si="11"/>
        <v>-1.6249145137410057</v>
      </c>
      <c r="J100" s="6">
        <f t="shared" si="12"/>
        <v>-0.10183838778375914</v>
      </c>
      <c r="K100" s="6">
        <f t="shared" si="13"/>
        <v>1.9401713402050889</v>
      </c>
      <c r="L100" s="6">
        <f t="shared" si="14"/>
        <v>-9.611730181773229</v>
      </c>
    </row>
    <row r="101" spans="4:12" x14ac:dyDescent="0.3">
      <c r="D101" s="6">
        <f t="shared" si="15"/>
        <v>100</v>
      </c>
      <c r="E101" s="6">
        <f t="shared" si="16"/>
        <v>0.99000000000000066</v>
      </c>
      <c r="F101" s="6">
        <f t="shared" si="17"/>
        <v>16.788497714036922</v>
      </c>
      <c r="G101" s="6">
        <f t="shared" si="9"/>
        <v>3.2114187620686048</v>
      </c>
      <c r="H101" s="6">
        <f t="shared" si="10"/>
        <v>15.881215929963966</v>
      </c>
      <c r="I101" s="6">
        <f t="shared" si="11"/>
        <v>-1.7210318155587381</v>
      </c>
      <c r="J101" s="6">
        <f t="shared" si="12"/>
        <v>-0.10794776193312736</v>
      </c>
      <c r="K101" s="6">
        <f t="shared" si="13"/>
        <v>1.9366847513868948</v>
      </c>
      <c r="L101" s="6">
        <f t="shared" si="14"/>
        <v>-9.6001233703676583</v>
      </c>
    </row>
    <row r="102" spans="4:12" x14ac:dyDescent="0.3">
      <c r="D102" s="6">
        <f t="shared" si="15"/>
        <v>101</v>
      </c>
      <c r="E102" s="6">
        <f t="shared" si="16"/>
        <v>1.0000000000000007</v>
      </c>
      <c r="F102" s="6">
        <f t="shared" si="17"/>
        <v>16.947406707574132</v>
      </c>
      <c r="G102" s="6">
        <f t="shared" si="9"/>
        <v>3.193728437744499</v>
      </c>
      <c r="H102" s="6">
        <f t="shared" si="10"/>
        <v>15.861849082450098</v>
      </c>
      <c r="I102" s="6">
        <f t="shared" si="11"/>
        <v>-1.8170330492624147</v>
      </c>
      <c r="J102" s="6">
        <f t="shared" si="12"/>
        <v>-0.11405650163561631</v>
      </c>
      <c r="K102" s="6">
        <f t="shared" si="13"/>
        <v>1.933280020934276</v>
      </c>
      <c r="L102" s="6">
        <f t="shared" si="14"/>
        <v>-9.5885356755535529</v>
      </c>
    </row>
    <row r="103" spans="4:12" x14ac:dyDescent="0.3">
      <c r="D103" s="6">
        <f t="shared" si="15"/>
        <v>102</v>
      </c>
      <c r="E103" s="6">
        <f t="shared" si="16"/>
        <v>1.0100000000000007</v>
      </c>
      <c r="F103" s="6">
        <f t="shared" si="17"/>
        <v>17.106121862399679</v>
      </c>
      <c r="G103" s="6">
        <f t="shared" si="9"/>
        <v>3.1750786804680975</v>
      </c>
      <c r="H103" s="6">
        <f t="shared" si="10"/>
        <v>15.842516282240755</v>
      </c>
      <c r="I103" s="6">
        <f t="shared" si="11"/>
        <v>-1.9129184060179503</v>
      </c>
      <c r="J103" s="6">
        <f t="shared" si="12"/>
        <v>-0.12016414261457403</v>
      </c>
      <c r="K103" s="6">
        <f t="shared" si="13"/>
        <v>1.9299565248633483</v>
      </c>
      <c r="L103" s="6">
        <f t="shared" si="14"/>
        <v>-9.5769657210096071</v>
      </c>
    </row>
    <row r="104" spans="4:12" x14ac:dyDescent="0.3">
      <c r="D104" s="6">
        <f t="shared" si="15"/>
        <v>103</v>
      </c>
      <c r="E104" s="6">
        <f t="shared" si="16"/>
        <v>1.0200000000000007</v>
      </c>
      <c r="F104" s="6">
        <f t="shared" si="17"/>
        <v>17.264643523048328</v>
      </c>
      <c r="G104" s="6">
        <f t="shared" si="9"/>
        <v>3.1554706481218675</v>
      </c>
      <c r="H104" s="6">
        <f t="shared" si="10"/>
        <v>15.823216716992121</v>
      </c>
      <c r="I104" s="6">
        <f t="shared" si="11"/>
        <v>-2.0086880632280462</v>
      </c>
      <c r="J104" s="6">
        <f t="shared" si="12"/>
        <v>-0.12627022138359301</v>
      </c>
      <c r="K104" s="6">
        <f t="shared" si="13"/>
        <v>1.926713635075801</v>
      </c>
      <c r="L104" s="6">
        <f t="shared" si="14"/>
        <v>-9.5654121422176193</v>
      </c>
    </row>
    <row r="105" spans="4:12" x14ac:dyDescent="0.3">
      <c r="D105" s="6">
        <f t="shared" si="15"/>
        <v>104</v>
      </c>
      <c r="E105" s="6">
        <f t="shared" si="16"/>
        <v>1.0300000000000007</v>
      </c>
      <c r="F105" s="6">
        <f t="shared" si="17"/>
        <v>17.422972025900002</v>
      </c>
      <c r="G105" s="6">
        <f t="shared" si="9"/>
        <v>3.1349054968824763</v>
      </c>
      <c r="H105" s="6">
        <f t="shared" si="10"/>
        <v>15.803949580641364</v>
      </c>
      <c r="I105" s="6">
        <f t="shared" si="11"/>
        <v>-2.1043421846502222</v>
      </c>
      <c r="J105" s="6">
        <f t="shared" si="12"/>
        <v>-0.13237427545436592</v>
      </c>
      <c r="K105" s="6">
        <f t="shared" si="13"/>
        <v>1.9235507193896499</v>
      </c>
      <c r="L105" s="6">
        <f t="shared" si="14"/>
        <v>-9.553873586632788</v>
      </c>
    </row>
    <row r="106" spans="4:12" x14ac:dyDescent="0.3">
      <c r="D106" s="6">
        <f t="shared" si="15"/>
        <v>105</v>
      </c>
      <c r="E106" s="6">
        <f t="shared" si="16"/>
        <v>1.0400000000000007</v>
      </c>
      <c r="F106" s="6">
        <f t="shared" si="17"/>
        <v>17.581107699242384</v>
      </c>
      <c r="G106" s="6">
        <f t="shared" si="9"/>
        <v>3.1133843813566422</v>
      </c>
      <c r="H106" s="6">
        <f t="shared" si="10"/>
        <v>15.784714073447468</v>
      </c>
      <c r="I106" s="6">
        <f t="shared" si="11"/>
        <v>-2.1998809205165499</v>
      </c>
      <c r="J106" s="6">
        <f t="shared" si="12"/>
        <v>-0.13847584354338741</v>
      </c>
      <c r="K106" s="6">
        <f t="shared" si="13"/>
        <v>1.92046714157484</v>
      </c>
      <c r="L106" s="6">
        <f t="shared" si="14"/>
        <v>-9.5423487138524568</v>
      </c>
    </row>
    <row r="107" spans="4:12" x14ac:dyDescent="0.3">
      <c r="D107" s="6">
        <f t="shared" si="15"/>
        <v>106</v>
      </c>
      <c r="E107" s="6">
        <f t="shared" si="16"/>
        <v>1.0500000000000007</v>
      </c>
      <c r="F107" s="6">
        <f t="shared" si="17"/>
        <v>17.739050863333937</v>
      </c>
      <c r="G107" s="6">
        <f t="shared" si="9"/>
        <v>3.0909084547157839</v>
      </c>
      <c r="H107" s="6">
        <f t="shared" si="10"/>
        <v>15.76550940203172</v>
      </c>
      <c r="I107" s="6">
        <f t="shared" si="11"/>
        <v>-2.2953044076550744</v>
      </c>
      <c r="J107" s="6">
        <f t="shared" si="12"/>
        <v>-0.14457446577727201</v>
      </c>
      <c r="K107" s="6">
        <f t="shared" si="13"/>
        <v>1.9174622613936163</v>
      </c>
      <c r="L107" s="6">
        <f t="shared" si="14"/>
        <v>-9.5308361957830652</v>
      </c>
    </row>
    <row r="108" spans="4:12" x14ac:dyDescent="0.3">
      <c r="D108" s="6">
        <f t="shared" si="15"/>
        <v>107</v>
      </c>
      <c r="E108" s="6">
        <f t="shared" si="16"/>
        <v>1.0600000000000007</v>
      </c>
      <c r="F108" s="6">
        <f t="shared" si="17"/>
        <v>17.896801830467322</v>
      </c>
      <c r="G108" s="6">
        <f t="shared" si="9"/>
        <v>3.0674788688294443</v>
      </c>
      <c r="H108" s="6">
        <f t="shared" si="10"/>
        <v>15.746334779417783</v>
      </c>
      <c r="I108" s="6">
        <f t="shared" si="11"/>
        <v>-2.3906127696129049</v>
      </c>
      <c r="J108" s="6">
        <f t="shared" si="12"/>
        <v>-0.15066968389646038</v>
      </c>
      <c r="K108" s="6">
        <f t="shared" si="13"/>
        <v>1.9145354346455861</v>
      </c>
      <c r="L108" s="6">
        <f t="shared" si="14"/>
        <v>-9.519334716805167</v>
      </c>
    </row>
    <row r="109" spans="4:12" x14ac:dyDescent="0.3">
      <c r="D109" s="6">
        <f t="shared" si="15"/>
        <v>108</v>
      </c>
      <c r="E109" s="6">
        <f t="shared" si="16"/>
        <v>1.0700000000000007</v>
      </c>
      <c r="F109" s="6">
        <f t="shared" si="17"/>
        <v>18.054360905033231</v>
      </c>
      <c r="G109" s="6">
        <f t="shared" si="9"/>
        <v>3.0430967743974753</v>
      </c>
      <c r="H109" s="6">
        <f t="shared" si="10"/>
        <v>15.727189425071327</v>
      </c>
      <c r="I109" s="6">
        <f t="shared" si="11"/>
        <v>-2.4858061167809566</v>
      </c>
      <c r="J109" s="6">
        <f t="shared" si="12"/>
        <v>-0.15676104145708941</v>
      </c>
      <c r="K109" s="6">
        <f t="shared" si="13"/>
        <v>1.9116860132173854</v>
      </c>
      <c r="L109" s="6">
        <f t="shared" si="14"/>
        <v>-9.5078429739362775</v>
      </c>
    </row>
    <row r="110" spans="4:12" x14ac:dyDescent="0.3">
      <c r="D110" s="6">
        <f t="shared" si="15"/>
        <v>109</v>
      </c>
      <c r="E110" s="6">
        <f t="shared" si="16"/>
        <v>1.0800000000000007</v>
      </c>
      <c r="F110" s="6">
        <f t="shared" si="17"/>
        <v>18.211728383584603</v>
      </c>
      <c r="G110" s="6">
        <f t="shared" si="9"/>
        <v>3.0177633210809689</v>
      </c>
      <c r="H110" s="6">
        <f t="shared" si="10"/>
        <v>15.708072564939153</v>
      </c>
      <c r="I110" s="6">
        <f t="shared" si="11"/>
        <v>-2.5808845465203194</v>
      </c>
      <c r="J110" s="6">
        <f t="shared" si="12"/>
        <v>-0.16284808403080658</v>
      </c>
      <c r="K110" s="6">
        <f t="shared" si="13"/>
        <v>1.9089133451368574</v>
      </c>
      <c r="L110" s="6">
        <f t="shared" si="14"/>
        <v>-9.4963596769913945</v>
      </c>
    </row>
    <row r="111" spans="4:12" x14ac:dyDescent="0.3">
      <c r="D111" s="6">
        <f t="shared" si="15"/>
        <v>110</v>
      </c>
      <c r="E111" s="6">
        <f t="shared" si="16"/>
        <v>1.0900000000000007</v>
      </c>
      <c r="F111" s="6">
        <f t="shared" si="17"/>
        <v>18.368904554901249</v>
      </c>
      <c r="G111" s="6">
        <f t="shared" si="9"/>
        <v>2.991479657631916</v>
      </c>
      <c r="H111" s="6">
        <f t="shared" si="10"/>
        <v>15.688983431487785</v>
      </c>
      <c r="I111" s="6">
        <f t="shared" si="11"/>
        <v>-2.6758481432902332</v>
      </c>
      <c r="J111" s="6">
        <f t="shared" si="12"/>
        <v>-0.16893035940231141</v>
      </c>
      <c r="K111" s="6">
        <f t="shared" si="13"/>
        <v>1.9062167746316485</v>
      </c>
      <c r="L111" s="6">
        <f t="shared" si="14"/>
        <v>-9.484883548740985</v>
      </c>
    </row>
    <row r="112" spans="4:12" x14ac:dyDescent="0.3">
      <c r="D112" s="6">
        <f t="shared" si="15"/>
        <v>111</v>
      </c>
      <c r="E112" s="6">
        <f t="shared" si="16"/>
        <v>1.1000000000000008</v>
      </c>
      <c r="F112" s="6">
        <f t="shared" si="17"/>
        <v>18.525889700054858</v>
      </c>
      <c r="G112" s="6">
        <f t="shared" si="9"/>
        <v>2.9642469320215765</v>
      </c>
      <c r="H112" s="6">
        <f t="shared" si="10"/>
        <v>15.669921263741468</v>
      </c>
      <c r="I112" s="6">
        <f t="shared" si="11"/>
        <v>-2.770696978777643</v>
      </c>
      <c r="J112" s="6">
        <f t="shared" si="12"/>
        <v>-0.17500741776441373</v>
      </c>
      <c r="K112" s="6">
        <f t="shared" si="13"/>
        <v>1.9035956421921196</v>
      </c>
      <c r="L112" s="6">
        <f t="shared" si="14"/>
        <v>-9.4734133250662769</v>
      </c>
    </row>
    <row r="113" spans="4:12" x14ac:dyDescent="0.3">
      <c r="D113" s="6">
        <f t="shared" si="15"/>
        <v>112</v>
      </c>
      <c r="E113" s="6">
        <f t="shared" si="16"/>
        <v>1.1100000000000008</v>
      </c>
      <c r="F113" s="6">
        <f t="shared" si="17"/>
        <v>18.682684092474382</v>
      </c>
      <c r="G113" s="6">
        <f t="shared" si="9"/>
        <v>2.9360662915675468</v>
      </c>
      <c r="H113" s="6">
        <f t="shared" si="10"/>
        <v>15.650885307319546</v>
      </c>
      <c r="I113" s="6">
        <f t="shared" si="11"/>
        <v>-2.8654311120283058</v>
      </c>
      <c r="J113" s="6">
        <f t="shared" si="12"/>
        <v>-0.18107881191040179</v>
      </c>
      <c r="K113" s="6">
        <f t="shared" si="13"/>
        <v>1.9010492846384694</v>
      </c>
      <c r="L113" s="6">
        <f t="shared" si="14"/>
        <v>-9.4619477551116784</v>
      </c>
    </row>
    <row r="114" spans="4:12" x14ac:dyDescent="0.3">
      <c r="D114" s="6">
        <f t="shared" si="15"/>
        <v>113</v>
      </c>
      <c r="E114" s="6">
        <f t="shared" si="16"/>
        <v>1.1200000000000008</v>
      </c>
      <c r="F114" s="6">
        <f t="shared" si="17"/>
        <v>18.839287998011809</v>
      </c>
      <c r="G114" s="6">
        <f t="shared" si="9"/>
        <v>2.906938883059508</v>
      </c>
      <c r="H114" s="6">
        <f t="shared" si="10"/>
        <v>15.631874814473163</v>
      </c>
      <c r="I114" s="6">
        <f t="shared" si="11"/>
        <v>-2.9600505895794225</v>
      </c>
      <c r="J114" s="6">
        <f t="shared" si="12"/>
        <v>-0.18714409742351965</v>
      </c>
      <c r="K114" s="6">
        <f t="shared" si="13"/>
        <v>1.8985770351919617</v>
      </c>
      <c r="L114" s="6">
        <f t="shared" si="14"/>
        <v>-9.4504856014341545</v>
      </c>
    </row>
    <row r="115" spans="4:12" x14ac:dyDescent="0.3">
      <c r="D115" s="6">
        <f t="shared" si="15"/>
        <v>114</v>
      </c>
      <c r="E115" s="6">
        <f t="shared" si="16"/>
        <v>1.1300000000000008</v>
      </c>
      <c r="F115" s="6">
        <f t="shared" si="17"/>
        <v>18.995701675008299</v>
      </c>
      <c r="G115" s="6">
        <f t="shared" si="9"/>
        <v>2.8768658528836419</v>
      </c>
      <c r="H115" s="6">
        <f t="shared" si="10"/>
        <v>15.612889044121243</v>
      </c>
      <c r="I115" s="6">
        <f t="shared" si="11"/>
        <v>-3.0545554455937642</v>
      </c>
      <c r="J115" s="6">
        <f t="shared" si="12"/>
        <v>-0.19320283286335971</v>
      </c>
      <c r="K115" s="6">
        <f t="shared" si="13"/>
        <v>1.896178223550137</v>
      </c>
      <c r="L115" s="6">
        <f t="shared" si="14"/>
        <v>-9.4390256401493975</v>
      </c>
    </row>
    <row r="116" spans="4:12" x14ac:dyDescent="0.3">
      <c r="D116" s="6">
        <f t="shared" si="15"/>
        <v>115</v>
      </c>
      <c r="E116" s="6">
        <f t="shared" si="16"/>
        <v>1.1400000000000008</v>
      </c>
      <c r="F116" s="6">
        <f t="shared" si="17"/>
        <v>19.15192537436069</v>
      </c>
      <c r="G116" s="6">
        <f t="shared" si="9"/>
        <v>2.8458483471456968</v>
      </c>
      <c r="H116" s="6">
        <f t="shared" si="10"/>
        <v>15.593927261885741</v>
      </c>
      <c r="I116" s="6">
        <f t="shared" si="11"/>
        <v>-3.1489457019952583</v>
      </c>
      <c r="J116" s="6">
        <f t="shared" si="12"/>
        <v>-0.19925457994898038</v>
      </c>
      <c r="K116" s="6">
        <f t="shared" si="13"/>
        <v>1.8938521759659015</v>
      </c>
      <c r="L116" s="6">
        <f t="shared" si="14"/>
        <v>-9.4275666610746391</v>
      </c>
    </row>
    <row r="117" spans="4:12" x14ac:dyDescent="0.3">
      <c r="D117" s="6">
        <f t="shared" si="15"/>
        <v>116</v>
      </c>
      <c r="E117" s="6">
        <f t="shared" si="16"/>
        <v>1.1500000000000008</v>
      </c>
      <c r="F117" s="6">
        <f t="shared" si="17"/>
        <v>19.307959339588347</v>
      </c>
      <c r="G117" s="6">
        <f t="shared" si="9"/>
        <v>2.8138875117926903</v>
      </c>
      <c r="H117" s="6">
        <f t="shared" si="10"/>
        <v>15.574988740126081</v>
      </c>
      <c r="I117" s="6">
        <f t="shared" si="11"/>
        <v>-3.2432213686060045</v>
      </c>
      <c r="J117" s="6">
        <f t="shared" si="12"/>
        <v>-0.20529890373856882</v>
      </c>
      <c r="K117" s="6">
        <f t="shared" si="13"/>
        <v>1.8915982153303628</v>
      </c>
      <c r="L117" s="6">
        <f t="shared" si="14"/>
        <v>-9.4161074678679508</v>
      </c>
    </row>
    <row r="118" spans="4:12" x14ac:dyDescent="0.3">
      <c r="D118" s="6">
        <f t="shared" si="15"/>
        <v>117</v>
      </c>
      <c r="E118" s="6">
        <f t="shared" si="16"/>
        <v>1.1600000000000008</v>
      </c>
      <c r="F118" s="6">
        <f t="shared" si="17"/>
        <v>19.463803806900373</v>
      </c>
      <c r="G118" s="6">
        <f t="shared" si="9"/>
        <v>2.780984492733237</v>
      </c>
      <c r="H118" s="6">
        <f t="shared" si="10"/>
        <v>15.556072757972776</v>
      </c>
      <c r="I118" s="6">
        <f t="shared" si="11"/>
        <v>-3.3373824432846839</v>
      </c>
      <c r="J118" s="6">
        <f t="shared" si="12"/>
        <v>-0.21133537280547224</v>
      </c>
      <c r="K118" s="6">
        <f t="shared" si="13"/>
        <v>1.8894156612592956</v>
      </c>
      <c r="L118" s="6">
        <f t="shared" si="14"/>
        <v>-9.4046468781638932</v>
      </c>
    </row>
    <row r="119" spans="4:12" x14ac:dyDescent="0.3">
      <c r="D119" s="6">
        <f t="shared" si="15"/>
        <v>118</v>
      </c>
      <c r="E119" s="6">
        <f t="shared" si="16"/>
        <v>1.1700000000000008</v>
      </c>
      <c r="F119" s="6">
        <f t="shared" si="17"/>
        <v>19.619459005263163</v>
      </c>
      <c r="G119" s="6">
        <f t="shared" si="9"/>
        <v>2.7471404359564819</v>
      </c>
      <c r="H119" s="6">
        <f t="shared" si="10"/>
        <v>15.537178601360184</v>
      </c>
      <c r="I119" s="6">
        <f t="shared" si="11"/>
        <v>-3.4314289120663228</v>
      </c>
      <c r="J119" s="6">
        <f t="shared" si="12"/>
        <v>-0.21736355941043056</v>
      </c>
      <c r="K119" s="6">
        <f t="shared" si="13"/>
        <v>1.8873038301831082</v>
      </c>
      <c r="L119" s="6">
        <f t="shared" si="14"/>
        <v>-9.3931837237053539</v>
      </c>
    </row>
    <row r="120" spans="4:12" x14ac:dyDescent="0.3">
      <c r="D120" s="6">
        <f t="shared" si="15"/>
        <v>119</v>
      </c>
      <c r="E120" s="6">
        <f t="shared" si="16"/>
        <v>1.1800000000000008</v>
      </c>
      <c r="F120" s="6">
        <f t="shared" si="17"/>
        <v>19.774925156468274</v>
      </c>
      <c r="G120" s="6">
        <f t="shared" si="9"/>
        <v>2.7123564876496333</v>
      </c>
      <c r="H120" s="6">
        <f t="shared" si="10"/>
        <v>15.518305563058354</v>
      </c>
      <c r="I120" s="6">
        <f t="shared" si="11"/>
        <v>-3.5253607493033763</v>
      </c>
      <c r="J120" s="6">
        <f t="shared" si="12"/>
        <v>-0.22338303966985038</v>
      </c>
      <c r="K120" s="6">
        <f t="shared" si="13"/>
        <v>1.8852620354401746</v>
      </c>
      <c r="L120" s="6">
        <f t="shared" si="14"/>
        <v>-9.3817168504714807</v>
      </c>
    </row>
    <row r="121" spans="4:12" x14ac:dyDescent="0.3">
      <c r="D121" s="6">
        <f t="shared" si="15"/>
        <v>120</v>
      </c>
      <c r="E121" s="6">
        <f t="shared" si="16"/>
        <v>1.1900000000000008</v>
      </c>
      <c r="F121" s="6">
        <f t="shared" si="17"/>
        <v>19.93020247520063</v>
      </c>
      <c r="G121" s="6">
        <f t="shared" si="9"/>
        <v>2.6766337943140761</v>
      </c>
      <c r="H121" s="6">
        <f t="shared" si="10"/>
        <v>15.499452942703952</v>
      </c>
      <c r="I121" s="6">
        <f t="shared" si="11"/>
        <v>-3.6191779178080909</v>
      </c>
      <c r="J121" s="6">
        <f t="shared" si="12"/>
        <v>-0.22939339371996717</v>
      </c>
      <c r="K121" s="6">
        <f t="shared" si="13"/>
        <v>1.8832895873734106</v>
      </c>
      <c r="L121" s="6">
        <f t="shared" si="14"/>
        <v>-9.3702451188015488</v>
      </c>
    </row>
    <row r="122" spans="4:12" x14ac:dyDescent="0.3">
      <c r="D122" s="6">
        <f t="shared" si="15"/>
        <v>121</v>
      </c>
      <c r="E122" s="6">
        <f t="shared" si="16"/>
        <v>1.2000000000000008</v>
      </c>
      <c r="F122" s="6">
        <f t="shared" si="17"/>
        <v>20.085291169107037</v>
      </c>
      <c r="G122" s="6">
        <f t="shared" si="9"/>
        <v>2.6399735028800553</v>
      </c>
      <c r="H122" s="6">
        <f t="shared" si="10"/>
        <v>15.480620046830218</v>
      </c>
      <c r="I122" s="6">
        <f t="shared" si="11"/>
        <v>-3.7128803689961063</v>
      </c>
      <c r="J122" s="6">
        <f t="shared" si="12"/>
        <v>-0.23539420587675128</v>
      </c>
      <c r="K122" s="6">
        <f t="shared" si="13"/>
        <v>1.8813857934299481</v>
      </c>
      <c r="L122" s="6">
        <f t="shared" si="14"/>
        <v>-9.3587674035146602</v>
      </c>
    </row>
    <row r="123" spans="4:12" x14ac:dyDescent="0.3">
      <c r="D123" s="6">
        <f t="shared" si="15"/>
        <v>122</v>
      </c>
      <c r="E123" s="6">
        <f t="shared" si="16"/>
        <v>1.2100000000000009</v>
      </c>
      <c r="F123" s="6">
        <f t="shared" si="17"/>
        <v>20.240191438865008</v>
      </c>
      <c r="G123" s="6">
        <f t="shared" si="9"/>
        <v>2.6023767608199186</v>
      </c>
      <c r="H123" s="6">
        <f t="shared" si="10"/>
        <v>15.461806188895919</v>
      </c>
      <c r="I123" s="6">
        <f t="shared" si="11"/>
        <v>-3.806468043031253</v>
      </c>
      <c r="J123" s="6">
        <f t="shared" si="12"/>
        <v>-0.2413850647914218</v>
      </c>
      <c r="K123" s="6">
        <f t="shared" si="13"/>
        <v>1.8795499582637762</v>
      </c>
      <c r="L123" s="6">
        <f t="shared" si="14"/>
        <v>-9.3472825940251507</v>
      </c>
    </row>
    <row r="124" spans="4:12" x14ac:dyDescent="0.3">
      <c r="D124" s="6">
        <f t="shared" si="15"/>
        <v>123</v>
      </c>
      <c r="E124" s="6">
        <f t="shared" si="16"/>
        <v>1.2200000000000009</v>
      </c>
      <c r="F124" s="6">
        <f t="shared" si="17"/>
        <v>20.39490347825188</v>
      </c>
      <c r="G124" s="6">
        <f t="shared" si="9"/>
        <v>2.5638447162599052</v>
      </c>
      <c r="H124" s="6">
        <f t="shared" si="10"/>
        <v>15.443010689313281</v>
      </c>
      <c r="I124" s="6">
        <f t="shared" si="11"/>
        <v>-3.8999408689715045</v>
      </c>
      <c r="J124" s="6">
        <f t="shared" si="12"/>
        <v>-0.24736556360143933</v>
      </c>
      <c r="K124" s="6">
        <f t="shared" si="13"/>
        <v>1.8777813838412118</v>
      </c>
      <c r="L124" s="6">
        <f t="shared" si="14"/>
        <v>-9.3357895944536278</v>
      </c>
    </row>
    <row r="125" spans="4:12" x14ac:dyDescent="0.3">
      <c r="D125" s="6">
        <f t="shared" si="15"/>
        <v>124</v>
      </c>
      <c r="E125" s="6">
        <f t="shared" si="16"/>
        <v>1.2300000000000009</v>
      </c>
      <c r="F125" s="6">
        <f t="shared" si="17"/>
        <v>20.549427474214205</v>
      </c>
      <c r="G125" s="6">
        <f t="shared" si="9"/>
        <v>2.5243785180904674</v>
      </c>
      <c r="H125" s="6">
        <f t="shared" si="10"/>
        <v>15.424232875474869</v>
      </c>
      <c r="I125" s="6">
        <f t="shared" si="11"/>
        <v>-3.993298764916041</v>
      </c>
      <c r="J125" s="6">
        <f t="shared" si="12"/>
        <v>-0.25333530007685878</v>
      </c>
      <c r="K125" s="6">
        <f t="shared" si="13"/>
        <v>1.8760793695490501</v>
      </c>
      <c r="L125" s="6">
        <f t="shared" si="14"/>
        <v>-9.3242873237334969</v>
      </c>
    </row>
    <row r="126" spans="4:12" x14ac:dyDescent="0.3">
      <c r="D126" s="6">
        <f t="shared" si="15"/>
        <v>125</v>
      </c>
      <c r="E126" s="6">
        <f t="shared" si="16"/>
        <v>1.2400000000000009</v>
      </c>
      <c r="F126" s="6">
        <f t="shared" si="17"/>
        <v>20.703763606937432</v>
      </c>
      <c r="G126" s="6">
        <f t="shared" si="9"/>
        <v>2.48397931607512</v>
      </c>
      <c r="H126" s="6">
        <f t="shared" si="10"/>
        <v>15.405472081779379</v>
      </c>
      <c r="I126" s="6">
        <f t="shared" si="11"/>
        <v>-4.0865416381533759</v>
      </c>
      <c r="J126" s="6">
        <f t="shared" si="12"/>
        <v>-0.25929387676193139</v>
      </c>
      <c r="K126" s="6">
        <f t="shared" si="13"/>
        <v>1.8744432123052648</v>
      </c>
      <c r="L126" s="6">
        <f t="shared" si="14"/>
        <v>-9.3127747157129193</v>
      </c>
    </row>
    <row r="127" spans="4:12" x14ac:dyDescent="0.3">
      <c r="D127" s="6">
        <f t="shared" si="15"/>
        <v>126</v>
      </c>
      <c r="E127" s="6">
        <f t="shared" si="16"/>
        <v>1.2500000000000009</v>
      </c>
      <c r="F127" s="6">
        <f t="shared" si="17"/>
        <v>20.857912049915839</v>
      </c>
      <c r="G127" s="6">
        <f t="shared" si="9"/>
        <v>2.4426482609578004</v>
      </c>
      <c r="H127" s="6">
        <f t="shared" si="10"/>
        <v>15.386727649656327</v>
      </c>
      <c r="I127" s="6">
        <f t="shared" si="11"/>
        <v>-4.1796693853105049</v>
      </c>
      <c r="J127" s="6">
        <f t="shared" si="12"/>
        <v>-0.26524090111185278</v>
      </c>
      <c r="K127" s="6">
        <f t="shared" si="13"/>
        <v>1.8728722066721084</v>
      </c>
      <c r="L127" s="6">
        <f t="shared" si="14"/>
        <v>-9.3012507192521099</v>
      </c>
    </row>
    <row r="128" spans="4:12" x14ac:dyDescent="0.3">
      <c r="D128" s="6">
        <f t="shared" si="15"/>
        <v>127</v>
      </c>
      <c r="E128" s="6">
        <f t="shared" si="16"/>
        <v>1.2600000000000009</v>
      </c>
      <c r="F128" s="6">
        <f t="shared" si="17"/>
        <v>21.011872970022736</v>
      </c>
      <c r="G128" s="6">
        <f t="shared" si="9"/>
        <v>2.4003865045687327</v>
      </c>
      <c r="H128" s="6">
        <f t="shared" si="10"/>
        <v>15.367998927589607</v>
      </c>
      <c r="I128" s="6">
        <f t="shared" si="11"/>
        <v>-4.2726818925030257</v>
      </c>
      <c r="J128" s="6">
        <f t="shared" si="12"/>
        <v>-0.27117598562456474</v>
      </c>
      <c r="K128" s="6">
        <f t="shared" si="13"/>
        <v>1.8713656449714662</v>
      </c>
      <c r="L128" s="6">
        <f t="shared" si="14"/>
        <v>-9.2897142983158769</v>
      </c>
    </row>
    <row r="129" spans="4:12" x14ac:dyDescent="0.3">
      <c r="D129" s="6">
        <f t="shared" si="15"/>
        <v>128</v>
      </c>
      <c r="E129" s="6">
        <f t="shared" si="16"/>
        <v>1.2700000000000009</v>
      </c>
      <c r="F129" s="6">
        <f t="shared" si="17"/>
        <v>21.165646527580883</v>
      </c>
      <c r="G129" s="6">
        <f t="shared" si="9"/>
        <v>2.3571951999287868</v>
      </c>
      <c r="H129" s="6">
        <f t="shared" si="10"/>
        <v>15.349285271139893</v>
      </c>
      <c r="I129" s="6">
        <f t="shared" si="11"/>
        <v>-4.3655790354861841</v>
      </c>
      <c r="J129" s="6">
        <f t="shared" si="12"/>
        <v>-0.27709874796752576</v>
      </c>
      <c r="K129" s="6">
        <f t="shared" si="13"/>
        <v>1.8699228174023268</v>
      </c>
      <c r="L129" s="6">
        <f t="shared" si="14"/>
        <v>-9.278164432061363</v>
      </c>
    </row>
    <row r="130" spans="4:12" x14ac:dyDescent="0.3">
      <c r="D130" s="6">
        <f t="shared" si="15"/>
        <v>129</v>
      </c>
      <c r="E130" s="6">
        <f t="shared" si="16"/>
        <v>1.2800000000000009</v>
      </c>
      <c r="F130" s="6">
        <f t="shared" si="17"/>
        <v>21.319232876433151</v>
      </c>
      <c r="G130" s="6">
        <f t="shared" si="9"/>
        <v>2.3130755013523219</v>
      </c>
      <c r="H130" s="6">
        <f t="shared" si="10"/>
        <v>15.330586042965869</v>
      </c>
      <c r="I130" s="6">
        <f t="shared" si="11"/>
        <v>-4.4583606798067974</v>
      </c>
      <c r="J130" s="6">
        <f t="shared" si="12"/>
        <v>-0.2830088110993747</v>
      </c>
      <c r="K130" s="6">
        <f t="shared" si="13"/>
        <v>1.8685430121602187</v>
      </c>
      <c r="L130" s="6">
        <f t="shared" si="14"/>
        <v>-9.2666001149209034</v>
      </c>
    </row>
    <row r="131" spans="4:12" x14ac:dyDescent="0.3">
      <c r="D131" s="6">
        <f t="shared" si="15"/>
        <v>130</v>
      </c>
      <c r="E131" s="6">
        <f t="shared" si="16"/>
        <v>1.2900000000000009</v>
      </c>
      <c r="F131" s="6">
        <f t="shared" si="17"/>
        <v>21.472632164013419</v>
      </c>
      <c r="G131" s="6">
        <f t="shared" ref="G131:G137" si="18">G130+I130*$B$2+0.5*L130*$B$2^2</f>
        <v>2.2680285645485077</v>
      </c>
      <c r="H131" s="6">
        <f t="shared" ref="H131:H137" si="19">H130-K130*$B$2</f>
        <v>15.311900612844267</v>
      </c>
      <c r="I131" s="6">
        <f t="shared" ref="I131:I137" si="20">I130+L130*$B$2</f>
        <v>-4.5510266809560065</v>
      </c>
      <c r="J131" s="6">
        <f t="shared" ref="J131:J137" si="21">ATAN(I131/H131)</f>
        <v>-0.28890580338642052</v>
      </c>
      <c r="K131" s="6">
        <f t="shared" ref="K131:K137" si="22">$B$11*(I131^2+H131^2)*COS(J131)</f>
        <v>1.8672255155584707</v>
      </c>
      <c r="L131" s="6">
        <f t="shared" ref="L131:L137" si="23">-9.81-$B$11*(H131^2+I131^2)*SIN(J131)</f>
        <v>-9.255020356679946</v>
      </c>
    </row>
    <row r="132" spans="4:12" x14ac:dyDescent="0.3">
      <c r="D132" s="6">
        <f t="shared" ref="D132:D169" si="24">D131+1</f>
        <v>131</v>
      </c>
      <c r="E132" s="6">
        <f t="shared" ref="E132:E169" si="25">E131+$B$2</f>
        <v>1.3000000000000009</v>
      </c>
      <c r="F132" s="6">
        <f t="shared" si="17"/>
        <v>21.625844531417638</v>
      </c>
      <c r="G132" s="6">
        <f t="shared" si="18"/>
        <v>2.2220555467211138</v>
      </c>
      <c r="H132" s="6">
        <f t="shared" si="19"/>
        <v>15.293228357688683</v>
      </c>
      <c r="I132" s="6">
        <f t="shared" si="20"/>
        <v>-4.6435768845228056</v>
      </c>
      <c r="J132" s="6">
        <f t="shared" si="21"/>
        <v>-0.29478935871390111</v>
      </c>
      <c r="K132" s="6">
        <f t="shared" si="22"/>
        <v>1.8659696121511475</v>
      </c>
      <c r="L132" s="6">
        <f t="shared" si="23"/>
        <v>-9.2434241825499956</v>
      </c>
    </row>
    <row r="133" spans="4:12" x14ac:dyDescent="0.3">
      <c r="D133" s="6">
        <f t="shared" si="24"/>
        <v>132</v>
      </c>
      <c r="E133" s="6">
        <f t="shared" si="25"/>
        <v>1.3100000000000009</v>
      </c>
      <c r="F133" s="6">
        <f t="shared" si="17"/>
        <v>21.778870113475133</v>
      </c>
      <c r="G133" s="6">
        <f t="shared" si="18"/>
        <v>2.1751576066667582</v>
      </c>
      <c r="H133" s="6">
        <f t="shared" si="19"/>
        <v>15.274568661567171</v>
      </c>
      <c r="I133" s="6">
        <f t="shared" si="20"/>
        <v>-4.7360111263483056</v>
      </c>
      <c r="J133" s="6">
        <f t="shared" si="21"/>
        <v>-0.30065911659196165</v>
      </c>
      <c r="K133" s="6">
        <f t="shared" si="22"/>
        <v>1.8647745848575217</v>
      </c>
      <c r="L133" s="6">
        <f t="shared" si="23"/>
        <v>-9.231810633236524</v>
      </c>
    </row>
    <row r="134" spans="4:12" x14ac:dyDescent="0.3">
      <c r="D134" s="6">
        <f t="shared" si="24"/>
        <v>133</v>
      </c>
      <c r="E134" s="6">
        <f t="shared" si="25"/>
        <v>1.320000000000001</v>
      </c>
      <c r="F134" s="6">
        <f t="shared" ref="F134:F137" si="26">$F133+H133*$B$2+(0.5*K133*($B$2)^2)</f>
        <v>21.931709038820046</v>
      </c>
      <c r="G134" s="6">
        <f t="shared" si="18"/>
        <v>2.1273359048716132</v>
      </c>
      <c r="H134" s="6">
        <f t="shared" si="19"/>
        <v>15.255920915718596</v>
      </c>
      <c r="I134" s="6">
        <f t="shared" si="20"/>
        <v>-4.8283292326806704</v>
      </c>
      <c r="J134" s="6">
        <f t="shared" si="21"/>
        <v>-0.30651472225631171</v>
      </c>
      <c r="K134" s="6">
        <f t="shared" si="22"/>
        <v>1.8636397150879345</v>
      </c>
      <c r="L134" s="6">
        <f t="shared" si="23"/>
        <v>-9.2201787650018172</v>
      </c>
    </row>
    <row r="135" spans="4:12" x14ac:dyDescent="0.3">
      <c r="D135" s="6">
        <f t="shared" si="24"/>
        <v>134</v>
      </c>
      <c r="E135" s="6">
        <f t="shared" si="25"/>
        <v>1.330000000000001</v>
      </c>
      <c r="F135" s="6">
        <f t="shared" si="26"/>
        <v>22.084361429962986</v>
      </c>
      <c r="G135" s="6">
        <f t="shared" si="18"/>
        <v>2.0785916036065561</v>
      </c>
      <c r="H135" s="6">
        <f t="shared" si="19"/>
        <v>15.237284518567716</v>
      </c>
      <c r="I135" s="6">
        <f t="shared" si="20"/>
        <v>-4.9205310203306887</v>
      </c>
      <c r="J135" s="6">
        <f t="shared" si="21"/>
        <v>-0.31235582676353146</v>
      </c>
      <c r="K135" s="6">
        <f t="shared" si="22"/>
        <v>1.8625642828709026</v>
      </c>
      <c r="L135" s="6">
        <f t="shared" si="23"/>
        <v>-9.208527649722738</v>
      </c>
    </row>
    <row r="136" spans="4:12" x14ac:dyDescent="0.3">
      <c r="D136" s="6">
        <f t="shared" si="24"/>
        <v>135</v>
      </c>
      <c r="E136" s="6">
        <f t="shared" si="25"/>
        <v>1.340000000000001</v>
      </c>
      <c r="F136" s="6">
        <f t="shared" si="26"/>
        <v>22.236827403362806</v>
      </c>
      <c r="G136" s="6">
        <f t="shared" si="18"/>
        <v>2.0289258670207633</v>
      </c>
      <c r="H136" s="6">
        <f t="shared" si="19"/>
        <v>15.218658875739006</v>
      </c>
      <c r="I136" s="6">
        <f t="shared" si="20"/>
        <v>-5.0126162968279164</v>
      </c>
      <c r="J136" s="6">
        <f t="shared" si="21"/>
        <v>-0.31818208708100143</v>
      </c>
      <c r="K136" s="6">
        <f t="shared" si="22"/>
        <v>1.8615475669813275</v>
      </c>
      <c r="L136" s="6">
        <f t="shared" si="23"/>
        <v>-9.1968563749433656</v>
      </c>
    </row>
    <row r="137" spans="4:12" x14ac:dyDescent="0.3">
      <c r="D137" s="6">
        <f t="shared" si="24"/>
        <v>136</v>
      </c>
      <c r="E137" s="6">
        <f t="shared" si="25"/>
        <v>1.350000000000001</v>
      </c>
      <c r="F137" s="6">
        <f t="shared" si="26"/>
        <v>22.389107069498547</v>
      </c>
      <c r="G137" s="6">
        <f t="shared" si="18"/>
        <v>1.9783398612337368</v>
      </c>
      <c r="H137" s="6">
        <f t="shared" si="19"/>
        <v>15.200043400069193</v>
      </c>
      <c r="I137" s="6">
        <f t="shared" si="20"/>
        <v>-5.1045848605773498</v>
      </c>
      <c r="J137" s="6">
        <f t="shared" si="21"/>
        <v>-0.32399316617144408</v>
      </c>
      <c r="K137" s="6">
        <f t="shared" si="22"/>
        <v>1.8605888450696728</v>
      </c>
      <c r="L137" s="6">
        <f t="shared" si="23"/>
        <v>-9.1851640439224997</v>
      </c>
    </row>
    <row r="138" spans="4:12" x14ac:dyDescent="0.3">
      <c r="D138" s="6">
        <f t="shared" si="24"/>
        <v>137</v>
      </c>
      <c r="E138" s="6">
        <f t="shared" si="25"/>
        <v>1.360000000000001</v>
      </c>
      <c r="F138" s="6">
        <f t="shared" ref="F138:F150" si="27">$F137+H137*$B$2+(0.5*K137*($B$2)^2)</f>
        <v>22.541200532941492</v>
      </c>
      <c r="G138" s="6">
        <f t="shared" ref="G138:G150" si="28">G137+I137*$B$2+0.5*L137*$B$2^2</f>
        <v>1.9268347544257673</v>
      </c>
      <c r="H138" s="6">
        <f t="shared" ref="H138:H150" si="29">H137-K137*$B$2</f>
        <v>15.181437511618496</v>
      </c>
      <c r="I138" s="6">
        <f t="shared" ref="I138:I150" si="30">I137+L137*$B$2</f>
        <v>-5.1964365010165752</v>
      </c>
      <c r="J138" s="6">
        <f t="shared" ref="J138:J150" si="31">ATAN(I138/H138)</f>
        <v>-0.32978873307206907</v>
      </c>
      <c r="K138" s="6">
        <f t="shared" ref="K138:K150" si="32">$B$11*(I138^2+H138^2)*COS(J138)</f>
        <v>1.859687393791962</v>
      </c>
      <c r="L138" s="6">
        <f t="shared" ref="L138:L150" si="33">-9.81-$B$11*(H138^2+I138^2)*SIN(J138)</f>
        <v>-9.1734497756760405</v>
      </c>
    </row>
    <row r="139" spans="4:12" x14ac:dyDescent="0.3">
      <c r="D139" s="6">
        <f t="shared" si="24"/>
        <v>138</v>
      </c>
      <c r="E139" s="6">
        <f t="shared" si="25"/>
        <v>1.370000000000001</v>
      </c>
      <c r="F139" s="6">
        <f t="shared" si="27"/>
        <v>22.693107892427367</v>
      </c>
      <c r="G139" s="6">
        <f t="shared" si="28"/>
        <v>1.8744117169268177</v>
      </c>
      <c r="H139" s="6">
        <f t="shared" si="29"/>
        <v>15.162840637680576</v>
      </c>
      <c r="I139" s="6">
        <f t="shared" si="30"/>
        <v>-5.2881709987733352</v>
      </c>
      <c r="J139" s="6">
        <f t="shared" si="31"/>
        <v>-0.33556846296832538</v>
      </c>
      <c r="K139" s="6">
        <f t="shared" si="32"/>
        <v>1.8588424889404656</v>
      </c>
      <c r="L139" s="6">
        <f t="shared" si="33"/>
        <v>-9.1617127050142066</v>
      </c>
    </row>
    <row r="140" spans="4:12" x14ac:dyDescent="0.3">
      <c r="D140" s="6">
        <f t="shared" si="24"/>
        <v>139</v>
      </c>
      <c r="E140" s="6">
        <f t="shared" si="25"/>
        <v>1.380000000000001</v>
      </c>
      <c r="F140" s="6">
        <f t="shared" si="27"/>
        <v>22.844829240928618</v>
      </c>
      <c r="G140" s="6">
        <f t="shared" si="28"/>
        <v>1.8210719213038336</v>
      </c>
      <c r="H140" s="6">
        <f t="shared" si="29"/>
        <v>15.144252212791171</v>
      </c>
      <c r="I140" s="6">
        <f t="shared" si="30"/>
        <v>-5.3797881258234774</v>
      </c>
      <c r="J140" s="6">
        <f t="shared" si="31"/>
        <v>-0.34133203726227002</v>
      </c>
      <c r="K140" s="6">
        <f t="shared" si="32"/>
        <v>1.8580534055749358</v>
      </c>
      <c r="L140" s="6">
        <f t="shared" si="33"/>
        <v>-9.1499519825736186</v>
      </c>
    </row>
    <row r="141" spans="4:12" x14ac:dyDescent="0.3">
      <c r="D141" s="6">
        <f t="shared" si="24"/>
        <v>140</v>
      </c>
      <c r="E141" s="6">
        <f t="shared" si="25"/>
        <v>1.390000000000001</v>
      </c>
      <c r="F141" s="6">
        <f t="shared" si="27"/>
        <v>22.996364665726809</v>
      </c>
      <c r="G141" s="6">
        <f t="shared" si="28"/>
        <v>1.7668165424464701</v>
      </c>
      <c r="H141" s="6">
        <f t="shared" si="29"/>
        <v>15.125671678735422</v>
      </c>
      <c r="I141" s="6">
        <f t="shared" si="30"/>
        <v>-5.4712876456492134</v>
      </c>
      <c r="J141" s="6">
        <f t="shared" si="31"/>
        <v>-0.3470791436355708</v>
      </c>
      <c r="K141" s="6">
        <f t="shared" si="32"/>
        <v>1.8573194181542627</v>
      </c>
      <c r="L141" s="6">
        <f t="shared" si="33"/>
        <v>-9.138166774844251</v>
      </c>
    </row>
    <row r="142" spans="4:12" x14ac:dyDescent="0.3">
      <c r="D142" s="6">
        <f t="shared" si="24"/>
        <v>141</v>
      </c>
      <c r="E142" s="6">
        <f t="shared" si="25"/>
        <v>1.400000000000001</v>
      </c>
      <c r="F142" s="6">
        <f t="shared" si="27"/>
        <v>23.14771424848507</v>
      </c>
      <c r="G142" s="6">
        <f t="shared" si="28"/>
        <v>1.7116467576512358</v>
      </c>
      <c r="H142" s="6">
        <f t="shared" si="29"/>
        <v>15.10709848455388</v>
      </c>
      <c r="I142" s="6">
        <f t="shared" si="30"/>
        <v>-5.5626693133976559</v>
      </c>
      <c r="J142" s="6">
        <f t="shared" si="31"/>
        <v>-0.35280947610716989</v>
      </c>
      <c r="K142" s="6">
        <f t="shared" si="32"/>
        <v>1.8566398006684126</v>
      </c>
      <c r="L142" s="6">
        <f t="shared" si="33"/>
        <v>-9.1263562641912639</v>
      </c>
    </row>
    <row r="143" spans="4:12" x14ac:dyDescent="0.3">
      <c r="D143" s="6">
        <f t="shared" si="24"/>
        <v>142</v>
      </c>
      <c r="E143" s="6">
        <f t="shared" si="25"/>
        <v>1.410000000000001</v>
      </c>
      <c r="F143" s="6">
        <f t="shared" si="27"/>
        <v>23.298878065320643</v>
      </c>
      <c r="G143" s="6">
        <f t="shared" si="28"/>
        <v>1.6555637467040496</v>
      </c>
      <c r="H143" s="6">
        <f t="shared" si="29"/>
        <v>15.088532086547197</v>
      </c>
      <c r="I143" s="6">
        <f t="shared" si="30"/>
        <v>-5.6539328760395682</v>
      </c>
      <c r="J143" s="6">
        <f t="shared" si="31"/>
        <v>-0.35852273508563914</v>
      </c>
      <c r="K143" s="6">
        <f t="shared" si="32"/>
        <v>1.8560138267705237</v>
      </c>
      <c r="L143" s="6">
        <f t="shared" si="33"/>
        <v>-9.1145196488717399</v>
      </c>
    </row>
    <row r="144" spans="4:12" x14ac:dyDescent="0.3">
      <c r="D144" s="6">
        <f t="shared" si="24"/>
        <v>143</v>
      </c>
      <c r="E144" s="6">
        <f t="shared" si="25"/>
        <v>1.420000000000001</v>
      </c>
      <c r="F144" s="6">
        <f t="shared" si="27"/>
        <v>23.449856186877454</v>
      </c>
      <c r="G144" s="6">
        <f t="shared" si="28"/>
        <v>1.5985686919612103</v>
      </c>
      <c r="H144" s="6">
        <f t="shared" si="29"/>
        <v>15.069971948279491</v>
      </c>
      <c r="I144" s="6">
        <f t="shared" si="30"/>
        <v>-5.745078072528286</v>
      </c>
      <c r="J144" s="6">
        <f t="shared" si="31"/>
        <v>-0.3642186274162687</v>
      </c>
      <c r="K144" s="6">
        <f t="shared" si="32"/>
        <v>1.8554407699090325</v>
      </c>
      <c r="L144" s="6">
        <f t="shared" si="33"/>
        <v>-9.102656143046346</v>
      </c>
    </row>
    <row r="145" spans="4:12" x14ac:dyDescent="0.3">
      <c r="D145" s="6">
        <f t="shared" si="24"/>
        <v>144</v>
      </c>
      <c r="E145" s="6">
        <f t="shared" si="25"/>
        <v>1.430000000000001</v>
      </c>
      <c r="F145" s="6">
        <f t="shared" si="27"/>
        <v>23.600648678398745</v>
      </c>
      <c r="G145" s="6">
        <f t="shared" si="28"/>
        <v>1.5406627784287752</v>
      </c>
      <c r="H145" s="6">
        <f t="shared" si="29"/>
        <v>15.051417540580401</v>
      </c>
      <c r="I145" s="6">
        <f t="shared" si="30"/>
        <v>-5.8361046339587492</v>
      </c>
      <c r="J145" s="6">
        <f t="shared" si="31"/>
        <v>-0.36989686642293468</v>
      </c>
      <c r="K145" s="6">
        <f t="shared" si="32"/>
        <v>1.8549199034597061</v>
      </c>
      <c r="L145" s="6">
        <f t="shared" si="33"/>
        <v>-9.0907649767859642</v>
      </c>
    </row>
    <row r="146" spans="4:12" x14ac:dyDescent="0.3">
      <c r="D146" s="6">
        <f t="shared" si="24"/>
        <v>145</v>
      </c>
      <c r="E146" s="6">
        <f t="shared" si="25"/>
        <v>1.4400000000000011</v>
      </c>
      <c r="F146" s="6">
        <f t="shared" si="27"/>
        <v>23.75125559979972</v>
      </c>
      <c r="G146" s="6">
        <f t="shared" si="28"/>
        <v>1.4818471938403484</v>
      </c>
      <c r="H146" s="6">
        <f t="shared" si="29"/>
        <v>15.032868341545804</v>
      </c>
      <c r="I146" s="6">
        <f t="shared" si="30"/>
        <v>-5.9270122837266088</v>
      </c>
      <c r="J146" s="6">
        <f t="shared" si="31"/>
        <v>-0.37555717194480043</v>
      </c>
      <c r="K146" s="6">
        <f t="shared" si="32"/>
        <v>1.8544505008574563</v>
      </c>
      <c r="L146" s="6">
        <f t="shared" si="33"/>
        <v>-9.0788453960733033</v>
      </c>
    </row>
    <row r="147" spans="4:12" x14ac:dyDescent="0.3">
      <c r="D147" s="6">
        <f t="shared" si="24"/>
        <v>146</v>
      </c>
      <c r="E147" s="6">
        <f t="shared" si="25"/>
        <v>1.4500000000000011</v>
      </c>
      <c r="F147" s="6">
        <f t="shared" si="27"/>
        <v>23.901677005740222</v>
      </c>
      <c r="G147" s="6">
        <f t="shared" si="28"/>
        <v>1.4221231287332785</v>
      </c>
      <c r="H147" s="6">
        <f t="shared" si="29"/>
        <v>15.01432383653723</v>
      </c>
      <c r="I147" s="6">
        <f t="shared" si="30"/>
        <v>-6.0178007376873417</v>
      </c>
      <c r="J147" s="6">
        <f t="shared" si="31"/>
        <v>-0.38119927036791001</v>
      </c>
      <c r="K147" s="6">
        <f t="shared" si="32"/>
        <v>1.8540318357278223</v>
      </c>
      <c r="L147" s="6">
        <f t="shared" si="33"/>
        <v>-9.0668966627995751</v>
      </c>
    </row>
    <row r="148" spans="4:12" x14ac:dyDescent="0.3">
      <c r="D148" s="6">
        <f t="shared" si="24"/>
        <v>147</v>
      </c>
      <c r="E148" s="6">
        <f t="shared" si="25"/>
        <v>1.4600000000000011</v>
      </c>
      <c r="F148" s="6">
        <f t="shared" si="27"/>
        <v>24.051912945697381</v>
      </c>
      <c r="G148" s="6">
        <f t="shared" si="28"/>
        <v>1.361491776523265</v>
      </c>
      <c r="H148" s="6">
        <f t="shared" si="29"/>
        <v>14.995783518179952</v>
      </c>
      <c r="I148" s="6">
        <f t="shared" si="30"/>
        <v>-6.1084697043153371</v>
      </c>
      <c r="J148" s="6">
        <f t="shared" si="31"/>
        <v>-0.38682289465174058</v>
      </c>
      <c r="K148" s="6">
        <f t="shared" si="32"/>
        <v>1.8536631820180058</v>
      </c>
      <c r="L148" s="6">
        <f t="shared" si="33"/>
        <v>-9.0549180547562322</v>
      </c>
    </row>
    <row r="149" spans="4:12" x14ac:dyDescent="0.3">
      <c r="D149" s="6">
        <f t="shared" si="24"/>
        <v>148</v>
      </c>
      <c r="E149" s="6">
        <f t="shared" si="25"/>
        <v>1.4700000000000011</v>
      </c>
      <c r="F149" s="6">
        <f t="shared" si="27"/>
        <v>24.201963464038279</v>
      </c>
      <c r="G149" s="6">
        <f t="shared" si="28"/>
        <v>1.2999543335773738</v>
      </c>
      <c r="H149" s="6">
        <f t="shared" si="29"/>
        <v>14.977246886359772</v>
      </c>
      <c r="I149" s="6">
        <f t="shared" si="30"/>
        <v>-6.1990188848628991</v>
      </c>
      <c r="J149" s="6">
        <f t="shared" si="31"/>
        <v>-0.39242778435078512</v>
      </c>
      <c r="K149" s="6">
        <f t="shared" si="32"/>
        <v>1.8533438141273433</v>
      </c>
      <c r="L149" s="6">
        <f t="shared" si="33"/>
        <v>-9.0429088656218575</v>
      </c>
    </row>
    <row r="150" spans="4:12" x14ac:dyDescent="0.3">
      <c r="D150" s="6">
        <f t="shared" si="24"/>
        <v>149</v>
      </c>
      <c r="E150" s="6">
        <f t="shared" si="25"/>
        <v>1.4800000000000011</v>
      </c>
      <c r="F150" s="6">
        <f t="shared" si="27"/>
        <v>24.351828600092585</v>
      </c>
      <c r="G150" s="6">
        <f t="shared" si="28"/>
        <v>1.2375119992854637</v>
      </c>
      <c r="H150" s="6">
        <f t="shared" si="29"/>
        <v>14.958713448218498</v>
      </c>
      <c r="I150" s="6">
        <f t="shared" si="30"/>
        <v>-6.2894479735191178</v>
      </c>
      <c r="J150" s="6">
        <f t="shared" si="31"/>
        <v>-0.39801368563124273</v>
      </c>
      <c r="K150" s="6">
        <f t="shared" si="32"/>
        <v>1.8530730070371069</v>
      </c>
      <c r="L150" s="6">
        <f t="shared" si="33"/>
        <v>-9.0308684049442416</v>
      </c>
    </row>
    <row r="151" spans="4:12" x14ac:dyDescent="0.3">
      <c r="D151" s="6">
        <f t="shared" si="24"/>
        <v>150</v>
      </c>
      <c r="E151" s="6">
        <f t="shared" si="25"/>
        <v>1.4900000000000011</v>
      </c>
      <c r="F151" s="6">
        <f t="shared" ref="F151:F169" si="34">$F150+H150*$B$2+(0.5*K150*($B$2)^2)</f>
        <v>24.501508388225123</v>
      </c>
      <c r="G151" s="6">
        <f t="shared" ref="G151:G169" si="35">G150+I150*$B$2+0.5*L150*$B$2^2</f>
        <v>1.1741659761300254</v>
      </c>
      <c r="H151" s="6">
        <f t="shared" ref="H151:H169" si="36">H150-K150*$B$2</f>
        <v>14.940182718148128</v>
      </c>
      <c r="I151" s="6">
        <f t="shared" ref="I151:I169" si="37">I150+L150*$B$2</f>
        <v>-6.37975665756856</v>
      </c>
      <c r="J151" s="6">
        <f t="shared" ref="J151:J169" si="38">ATAN(I151/H151)</f>
        <v>-0.40358035128289921</v>
      </c>
      <c r="K151" s="6">
        <f t="shared" ref="K151:K169" si="39">$B$11*(I151^2+H151^2)*COS(J151)</f>
        <v>1.8528500364395362</v>
      </c>
      <c r="L151" s="6">
        <f t="shared" ref="L151:L169" si="40">-9.81-$B$11*(H151^2+I151^2)*SIN(J151)</f>
        <v>-9.0187959981177208</v>
      </c>
    </row>
    <row r="152" spans="4:12" x14ac:dyDescent="0.3">
      <c r="D152" s="6">
        <f t="shared" si="24"/>
        <v>151</v>
      </c>
      <c r="E152" s="6">
        <f t="shared" si="25"/>
        <v>1.5000000000000011</v>
      </c>
      <c r="F152" s="6">
        <f t="shared" si="34"/>
        <v>24.651002857908427</v>
      </c>
      <c r="G152" s="6">
        <f t="shared" si="35"/>
        <v>1.1099174697544338</v>
      </c>
      <c r="H152" s="6">
        <f t="shared" si="36"/>
        <v>14.921654217783733</v>
      </c>
      <c r="I152" s="6">
        <f t="shared" si="37"/>
        <v>-6.4699446175497375</v>
      </c>
      <c r="J152" s="6">
        <f t="shared" si="38"/>
        <v>-0.40912754072628438</v>
      </c>
      <c r="K152" s="6">
        <f t="shared" si="39"/>
        <v>1.8526741788659875</v>
      </c>
      <c r="L152" s="6">
        <f t="shared" si="40"/>
        <v>-9.0066909863558209</v>
      </c>
    </row>
    <row r="153" spans="4:12" x14ac:dyDescent="0.3">
      <c r="D153" s="6">
        <f t="shared" si="24"/>
        <v>152</v>
      </c>
      <c r="E153" s="6">
        <f t="shared" si="25"/>
        <v>1.5100000000000011</v>
      </c>
      <c r="F153" s="6">
        <f t="shared" si="34"/>
        <v>24.800312033795205</v>
      </c>
      <c r="G153" s="6">
        <f t="shared" si="35"/>
        <v>1.0447676890296187</v>
      </c>
      <c r="H153" s="6">
        <f t="shared" si="36"/>
        <v>14.903127475995072</v>
      </c>
      <c r="I153" s="6">
        <f t="shared" si="37"/>
        <v>-6.5600115274132955</v>
      </c>
      <c r="J153" s="6">
        <f t="shared" si="38"/>
        <v>-0.41465502001519922</v>
      </c>
      <c r="K153" s="6">
        <f t="shared" si="39"/>
        <v>1.8525447118141085</v>
      </c>
      <c r="L153" s="6">
        <f t="shared" si="40"/>
        <v>-8.9945527266592968</v>
      </c>
    </row>
    <row r="154" spans="4:12" x14ac:dyDescent="0.3">
      <c r="D154" s="6">
        <f t="shared" si="24"/>
        <v>153</v>
      </c>
      <c r="E154" s="6">
        <f t="shared" si="25"/>
        <v>1.5200000000000011</v>
      </c>
      <c r="F154" s="6">
        <f t="shared" si="34"/>
        <v>24.949435935790749</v>
      </c>
      <c r="G154" s="6">
        <f t="shared" si="35"/>
        <v>0.97871784611915269</v>
      </c>
      <c r="H154" s="6">
        <f t="shared" si="36"/>
        <v>14.88460202887693</v>
      </c>
      <c r="I154" s="6">
        <f t="shared" si="37"/>
        <v>-6.6499570546798887</v>
      </c>
      <c r="J154" s="6">
        <f t="shared" si="38"/>
        <v>-0.42016256183470857</v>
      </c>
      <c r="K154" s="6">
        <f t="shared" si="39"/>
        <v>1.8524609138739467</v>
      </c>
      <c r="L154" s="6">
        <f t="shared" si="40"/>
        <v>-8.9823805917796324</v>
      </c>
    </row>
    <row r="155" spans="4:12" x14ac:dyDescent="0.3">
      <c r="D155" s="6">
        <f t="shared" si="24"/>
        <v>154</v>
      </c>
      <c r="E155" s="6">
        <f t="shared" si="25"/>
        <v>1.5300000000000011</v>
      </c>
      <c r="F155" s="6">
        <f t="shared" si="34"/>
        <v>25.098374579125213</v>
      </c>
      <c r="G155" s="6">
        <f t="shared" si="35"/>
        <v>0.9117691565427648</v>
      </c>
      <c r="H155" s="6">
        <f t="shared" si="36"/>
        <v>14.866077419738192</v>
      </c>
      <c r="I155" s="6">
        <f t="shared" si="37"/>
        <v>-6.7397808605976852</v>
      </c>
      <c r="J155" s="6">
        <f t="shared" si="38"/>
        <v>-0.42564994549469931</v>
      </c>
      <c r="K155" s="6">
        <f t="shared" si="39"/>
        <v>1.8524220648528911</v>
      </c>
      <c r="L155" s="6">
        <f t="shared" si="40"/>
        <v>-8.9701739701780578</v>
      </c>
    </row>
    <row r="156" spans="4:12" x14ac:dyDescent="0.3">
      <c r="D156" s="6">
        <f t="shared" si="24"/>
        <v>155</v>
      </c>
      <c r="E156" s="6">
        <f t="shared" si="25"/>
        <v>1.5400000000000011</v>
      </c>
      <c r="F156" s="6">
        <f t="shared" si="34"/>
        <v>25.247127974425837</v>
      </c>
      <c r="G156" s="6">
        <f t="shared" si="35"/>
        <v>0.84392283923827904</v>
      </c>
      <c r="H156" s="6">
        <f t="shared" si="36"/>
        <v>14.847553199089663</v>
      </c>
      <c r="I156" s="6">
        <f t="shared" si="37"/>
        <v>-6.8294826002994657</v>
      </c>
      <c r="J156" s="6">
        <f t="shared" si="38"/>
        <v>-0.43111695691910862</v>
      </c>
      <c r="K156" s="6">
        <f t="shared" si="39"/>
        <v>1.8524274458993655</v>
      </c>
      <c r="L156" s="6">
        <f t="shared" si="40"/>
        <v>-8.9579322659801921</v>
      </c>
    </row>
    <row r="157" spans="4:12" x14ac:dyDescent="0.3">
      <c r="D157" s="6">
        <f t="shared" si="24"/>
        <v>156</v>
      </c>
      <c r="E157" s="6">
        <f t="shared" si="25"/>
        <v>1.5500000000000012</v>
      </c>
      <c r="F157" s="6">
        <f t="shared" si="34"/>
        <v>25.39569612778903</v>
      </c>
      <c r="G157" s="6">
        <f t="shared" si="35"/>
        <v>0.77518011662198538</v>
      </c>
      <c r="H157" s="6">
        <f t="shared" si="36"/>
        <v>14.82902892463067</v>
      </c>
      <c r="I157" s="6">
        <f t="shared" si="37"/>
        <v>-6.9190619229592674</v>
      </c>
      <c r="J157" s="6">
        <f t="shared" si="38"/>
        <v>-0.43656338863092992</v>
      </c>
      <c r="K157" s="6">
        <f t="shared" si="39"/>
        <v>1.8524763396251922</v>
      </c>
      <c r="L157" s="6">
        <f t="shared" si="40"/>
        <v>-8.9456548989263744</v>
      </c>
    </row>
    <row r="158" spans="4:12" x14ac:dyDescent="0.3">
      <c r="D158" s="6">
        <f t="shared" si="24"/>
        <v>157</v>
      </c>
      <c r="E158" s="6">
        <f t="shared" si="25"/>
        <v>1.5600000000000012</v>
      </c>
      <c r="F158" s="6">
        <f t="shared" si="34"/>
        <v>25.544079040852321</v>
      </c>
      <c r="G158" s="6">
        <f t="shared" si="35"/>
        <v>0.70554221464744638</v>
      </c>
      <c r="H158" s="6">
        <f t="shared" si="36"/>
        <v>14.810504161234418</v>
      </c>
      <c r="I158" s="6">
        <f t="shared" si="37"/>
        <v>-7.0085184719485314</v>
      </c>
      <c r="J158" s="6">
        <f t="shared" si="38"/>
        <v>-0.44198903973310555</v>
      </c>
      <c r="K158" s="6">
        <f t="shared" si="39"/>
        <v>1.8525680302265382</v>
      </c>
      <c r="L158" s="6">
        <f t="shared" si="40"/>
        <v>-8.9333413043177714</v>
      </c>
    </row>
    <row r="159" spans="4:12" x14ac:dyDescent="0.3">
      <c r="D159" s="6">
        <f t="shared" si="24"/>
        <v>158</v>
      </c>
      <c r="E159" s="6">
        <f t="shared" si="25"/>
        <v>1.5700000000000012</v>
      </c>
      <c r="F159" s="6">
        <f t="shared" si="34"/>
        <v>25.692276710866174</v>
      </c>
      <c r="G159" s="6">
        <f t="shared" si="35"/>
        <v>0.63501036286274515</v>
      </c>
      <c r="H159" s="6">
        <f t="shared" si="36"/>
        <v>14.791978480932153</v>
      </c>
      <c r="I159" s="6">
        <f t="shared" si="37"/>
        <v>-7.0978518849917087</v>
      </c>
      <c r="J159" s="6">
        <f t="shared" si="38"/>
        <v>-0.44739371588542121</v>
      </c>
      <c r="K159" s="6">
        <f t="shared" si="39"/>
        <v>1.8527018036033724</v>
      </c>
      <c r="L159" s="6">
        <f t="shared" si="40"/>
        <v>-8.920990932958345</v>
      </c>
    </row>
    <row r="160" spans="4:12" x14ac:dyDescent="0.3">
      <c r="D160" s="6">
        <f t="shared" si="24"/>
        <v>159</v>
      </c>
      <c r="E160" s="6">
        <f t="shared" si="25"/>
        <v>1.5800000000000012</v>
      </c>
      <c r="F160" s="6">
        <f t="shared" si="34"/>
        <v>25.840289130765676</v>
      </c>
      <c r="G160" s="6">
        <f t="shared" si="35"/>
        <v>0.56358579446618007</v>
      </c>
      <c r="H160" s="6">
        <f t="shared" si="36"/>
        <v>14.773451462896119</v>
      </c>
      <c r="I160" s="6">
        <f t="shared" si="37"/>
        <v>-7.1870617943212922</v>
      </c>
      <c r="J160" s="6">
        <f t="shared" si="38"/>
        <v>-0.45277722927751723</v>
      </c>
      <c r="K160" s="6">
        <f t="shared" si="39"/>
        <v>1.8528769474773612</v>
      </c>
      <c r="L160" s="6">
        <f t="shared" si="40"/>
        <v>-8.908603251092778</v>
      </c>
    </row>
    <row r="161" spans="4:12" x14ac:dyDescent="0.3">
      <c r="D161" s="6">
        <f t="shared" si="24"/>
        <v>160</v>
      </c>
      <c r="E161" s="6">
        <f t="shared" si="25"/>
        <v>1.5900000000000012</v>
      </c>
      <c r="F161" s="6">
        <f t="shared" si="34"/>
        <v>25.988116289242011</v>
      </c>
      <c r="G161" s="6">
        <f t="shared" si="35"/>
        <v>0.49126974636041248</v>
      </c>
      <c r="H161" s="6">
        <f t="shared" si="36"/>
        <v>14.754922693421346</v>
      </c>
      <c r="I161" s="6">
        <f t="shared" si="37"/>
        <v>-7.2761478268322204</v>
      </c>
      <c r="J161" s="6">
        <f t="shared" si="38"/>
        <v>-0.45813939859813441</v>
      </c>
      <c r="K161" s="6">
        <f t="shared" si="39"/>
        <v>1.8530927515081312</v>
      </c>
      <c r="L161" s="6">
        <f t="shared" si="40"/>
        <v>-8.8961777403404394</v>
      </c>
    </row>
    <row r="162" spans="4:12" x14ac:dyDescent="0.3">
      <c r="D162" s="6">
        <f t="shared" si="24"/>
        <v>161</v>
      </c>
      <c r="E162" s="6">
        <f t="shared" si="25"/>
        <v>1.6000000000000012</v>
      </c>
      <c r="F162" s="6">
        <f t="shared" si="34"/>
        <v>26.135758170813801</v>
      </c>
      <c r="G162" s="6">
        <f t="shared" si="35"/>
        <v>0.41806345920507326</v>
      </c>
      <c r="H162" s="6">
        <f t="shared" si="36"/>
        <v>14.736391765906264</v>
      </c>
      <c r="I162" s="6">
        <f t="shared" si="37"/>
        <v>-7.3651096042356246</v>
      </c>
      <c r="J162" s="6">
        <f t="shared" si="38"/>
        <v>-0.4634800490007146</v>
      </c>
      <c r="K162" s="6">
        <f t="shared" si="39"/>
        <v>1.8533485074078309</v>
      </c>
      <c r="L162" s="6">
        <f t="shared" si="40"/>
        <v>-8.883713897625487</v>
      </c>
    </row>
    <row r="163" spans="4:12" x14ac:dyDescent="0.3">
      <c r="D163" s="6">
        <f t="shared" si="24"/>
        <v>162</v>
      </c>
      <c r="E163" s="6">
        <f t="shared" si="25"/>
        <v>1.6100000000000012</v>
      </c>
      <c r="F163" s="6">
        <f t="shared" si="34"/>
        <v>26.283214755898236</v>
      </c>
      <c r="G163" s="6">
        <f t="shared" si="35"/>
        <v>0.34396817746783576</v>
      </c>
      <c r="H163" s="6">
        <f t="shared" si="36"/>
        <v>14.717858280832186</v>
      </c>
      <c r="I163" s="6">
        <f t="shared" si="37"/>
        <v>-7.4539467432118798</v>
      </c>
      <c r="J163" s="6">
        <f t="shared" si="38"/>
        <v>-0.46879901206547819</v>
      </c>
      <c r="K163" s="6">
        <f t="shared" si="39"/>
        <v>1.8536435090539443</v>
      </c>
      <c r="L163" s="6">
        <f t="shared" si="40"/>
        <v>-8.8712112351032069</v>
      </c>
    </row>
    <row r="164" spans="4:12" x14ac:dyDescent="0.3">
      <c r="D164" s="6">
        <f t="shared" si="24"/>
        <v>163</v>
      </c>
      <c r="E164" s="6">
        <f t="shared" si="25"/>
        <v>1.6200000000000012</v>
      </c>
      <c r="F164" s="6">
        <f t="shared" si="34"/>
        <v>26.430486020882011</v>
      </c>
      <c r="G164" s="6">
        <f t="shared" si="35"/>
        <v>0.26898514947396179</v>
      </c>
      <c r="H164" s="6">
        <f t="shared" si="36"/>
        <v>14.699321845741647</v>
      </c>
      <c r="I164" s="6">
        <f t="shared" si="37"/>
        <v>-7.5426588555629115</v>
      </c>
      <c r="J164" s="6">
        <f t="shared" si="38"/>
        <v>-0.4740961257581004</v>
      </c>
      <c r="K164" s="6">
        <f t="shared" si="39"/>
        <v>1.8539770526002735</v>
      </c>
      <c r="L164" s="6">
        <f t="shared" si="40"/>
        <v>-8.8586692800826743</v>
      </c>
    </row>
    <row r="165" spans="4:12" x14ac:dyDescent="0.3">
      <c r="D165" s="6">
        <f t="shared" si="24"/>
        <v>164</v>
      </c>
      <c r="E165" s="6">
        <f t="shared" si="25"/>
        <v>1.6300000000000012</v>
      </c>
      <c r="F165" s="6">
        <f t="shared" si="34"/>
        <v>26.577571938192058</v>
      </c>
      <c r="G165" s="6">
        <f t="shared" si="35"/>
        <v>0.19311562745432853</v>
      </c>
      <c r="H165" s="6">
        <f t="shared" si="36"/>
        <v>14.680782075215644</v>
      </c>
      <c r="I165" s="6">
        <f t="shared" si="37"/>
        <v>-7.6312455483637383</v>
      </c>
      <c r="J165" s="6">
        <f t="shared" si="38"/>
        <v>-0.47937123438511198</v>
      </c>
      <c r="K165" s="6">
        <f t="shared" si="39"/>
        <v>1.8543484365860614</v>
      </c>
      <c r="L165" s="6">
        <f t="shared" si="40"/>
        <v>-8.8460875749458481</v>
      </c>
    </row>
    <row r="166" spans="4:12" x14ac:dyDescent="0.3">
      <c r="D166" s="6">
        <f t="shared" si="24"/>
        <v>165</v>
      </c>
      <c r="E166" s="6">
        <f t="shared" si="25"/>
        <v>1.6400000000000012</v>
      </c>
      <c r="F166" s="6">
        <f t="shared" si="34"/>
        <v>26.724472476366042</v>
      </c>
      <c r="G166" s="6">
        <f t="shared" si="35"/>
        <v>0.11636086759194386</v>
      </c>
      <c r="H166" s="6">
        <f t="shared" si="36"/>
        <v>14.662238590849784</v>
      </c>
      <c r="I166" s="6">
        <f t="shared" si="37"/>
        <v>-7.7197064241131965</v>
      </c>
      <c r="J166" s="6">
        <f t="shared" si="38"/>
        <v>-0.48462418854614708</v>
      </c>
      <c r="K166" s="6">
        <f t="shared" si="39"/>
        <v>1.8547569620431887</v>
      </c>
      <c r="L166" s="6">
        <f t="shared" si="40"/>
        <v>-8.8334656770631899</v>
      </c>
    </row>
    <row r="167" spans="4:12" x14ac:dyDescent="0.3">
      <c r="D167" s="6">
        <f t="shared" si="24"/>
        <v>166</v>
      </c>
      <c r="E167" s="6">
        <f t="shared" si="25"/>
        <v>1.6500000000000012</v>
      </c>
      <c r="F167" s="6">
        <f t="shared" si="34"/>
        <v>26.871187600122642</v>
      </c>
      <c r="G167" s="6">
        <f t="shared" si="35"/>
        <v>3.8722130066958731E-2</v>
      </c>
      <c r="H167" s="6">
        <f t="shared" si="36"/>
        <v>14.643691021229351</v>
      </c>
      <c r="I167" s="6">
        <f t="shared" si="37"/>
        <v>-7.8080410808838288</v>
      </c>
      <c r="J167" s="6">
        <f t="shared" si="38"/>
        <v>-0.4898548450831664</v>
      </c>
      <c r="K167" s="6">
        <f t="shared" si="39"/>
        <v>1.8552019326013993</v>
      </c>
      <c r="L167" s="6">
        <f t="shared" si="40"/>
        <v>-8.8208031587059033</v>
      </c>
    </row>
    <row r="168" spans="4:12" x14ac:dyDescent="0.3">
      <c r="D168" s="6">
        <f t="shared" si="24"/>
        <v>167</v>
      </c>
      <c r="E168" s="6">
        <f t="shared" si="25"/>
        <v>1.6600000000000013</v>
      </c>
      <c r="F168" s="6">
        <f t="shared" si="34"/>
        <v>27.017717270431568</v>
      </c>
      <c r="G168" s="6">
        <f t="shared" si="35"/>
        <v>-3.9799320899814854E-2</v>
      </c>
      <c r="H168" s="6">
        <f t="shared" si="36"/>
        <v>14.625139001903337</v>
      </c>
      <c r="I168" s="6">
        <f t="shared" si="37"/>
        <v>-7.8962491124708878</v>
      </c>
      <c r="J168" s="6">
        <f t="shared" si="38"/>
        <v>-0.49506306702677932</v>
      </c>
      <c r="K168" s="6">
        <f t="shared" si="39"/>
        <v>1.8556826545915197</v>
      </c>
      <c r="L168" s="6">
        <f t="shared" si="40"/>
        <v>-8.8080996069549187</v>
      </c>
    </row>
    <row r="169" spans="4:12" x14ac:dyDescent="0.3">
      <c r="D169" s="6">
        <f t="shared" si="24"/>
        <v>168</v>
      </c>
      <c r="E169" s="6">
        <f t="shared" si="25"/>
        <v>1.6700000000000013</v>
      </c>
      <c r="F169" s="6">
        <f t="shared" si="34"/>
        <v>27.164061444583329</v>
      </c>
      <c r="G169" s="6">
        <f t="shared" si="35"/>
        <v>-0.11920221700487149</v>
      </c>
      <c r="H169" s="6">
        <f t="shared" si="36"/>
        <v>14.606582175357422</v>
      </c>
      <c r="I169" s="6">
        <f t="shared" si="37"/>
        <v>-7.984330108540437</v>
      </c>
      <c r="J169" s="6">
        <f t="shared" si="38"/>
        <v>-0.50024872353979277</v>
      </c>
      <c r="K169" s="6">
        <f t="shared" si="39"/>
        <v>1.8561984371466194</v>
      </c>
      <c r="L169" s="6">
        <f t="shared" si="40"/>
        <v>-8.7953546236066824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A023F-B009-4013-BF85-704F8A0F310F}">
  <dimension ref="A1:J44"/>
  <sheetViews>
    <sheetView tabSelected="1" workbookViewId="0">
      <selection activeCell="D37" sqref="D37"/>
    </sheetView>
  </sheetViews>
  <sheetFormatPr defaultRowHeight="15.6" x14ac:dyDescent="0.3"/>
  <cols>
    <col min="1" max="1" width="8.88671875" style="1"/>
    <col min="2" max="4" width="13.33203125" style="1" customWidth="1"/>
    <col min="5" max="6" width="17.77734375" style="1" customWidth="1"/>
    <col min="7" max="9" width="13.33203125" style="1" customWidth="1"/>
    <col min="10" max="10" width="16.5546875" style="1" customWidth="1"/>
    <col min="11" max="16384" width="8.88671875" style="1"/>
  </cols>
  <sheetData>
    <row r="1" spans="1:10" ht="30" customHeight="1" x14ac:dyDescent="0.3">
      <c r="A1" s="17" t="s">
        <v>36</v>
      </c>
      <c r="B1" s="18" t="s">
        <v>37</v>
      </c>
      <c r="C1" s="19" t="s">
        <v>43</v>
      </c>
      <c r="D1" s="19" t="s">
        <v>42</v>
      </c>
      <c r="E1" s="19" t="s">
        <v>38</v>
      </c>
      <c r="F1" s="19" t="s">
        <v>41</v>
      </c>
      <c r="G1" s="19" t="s">
        <v>53</v>
      </c>
      <c r="H1" s="19" t="s">
        <v>40</v>
      </c>
      <c r="I1" s="19" t="s">
        <v>48</v>
      </c>
      <c r="J1" s="19" t="s">
        <v>49</v>
      </c>
    </row>
    <row r="2" spans="1:10" x14ac:dyDescent="0.3">
      <c r="A2" s="10">
        <v>1</v>
      </c>
      <c r="B2" s="10">
        <v>300</v>
      </c>
      <c r="C2" s="11">
        <v>10.06</v>
      </c>
      <c r="D2" s="11">
        <v>5.0999999999999996</v>
      </c>
      <c r="E2" s="11">
        <v>4.45</v>
      </c>
      <c r="F2" s="11">
        <f>$E2*9.81</f>
        <v>43.654500000000006</v>
      </c>
      <c r="G2" s="11">
        <f>($F2*$B2)/4</f>
        <v>3274.0875000000005</v>
      </c>
      <c r="H2" s="11">
        <f>$D2/2</f>
        <v>2.5499999999999998</v>
      </c>
      <c r="I2" s="11">
        <f>($C2*($D2)^3)/12</f>
        <v>111.205755</v>
      </c>
      <c r="J2" s="12">
        <f>($H2*$G2)/$I2</f>
        <v>75.076358458247071</v>
      </c>
    </row>
    <row r="3" spans="1:10" x14ac:dyDescent="0.3">
      <c r="A3" s="10">
        <v>2</v>
      </c>
      <c r="B3" s="10">
        <v>300</v>
      </c>
      <c r="C3" s="11">
        <f>AVERAGE(10.11,10.4,10.19,10.08)</f>
        <v>10.194999999999999</v>
      </c>
      <c r="D3" s="11">
        <f>AVERAGE(5.12,5.09,4.98,5.02)</f>
        <v>5.0525000000000002</v>
      </c>
      <c r="E3" s="11">
        <v>4.95</v>
      </c>
      <c r="F3" s="11">
        <f>$E3*9.81</f>
        <v>48.559500000000007</v>
      </c>
      <c r="G3" s="11">
        <f>($F3*$B3)/4</f>
        <v>3641.9625000000005</v>
      </c>
      <c r="H3" s="11">
        <f>$D3/2</f>
        <v>2.5262500000000001</v>
      </c>
      <c r="I3" s="11">
        <f>($C3*($D3)^3)/12</f>
        <v>109.57839893996744</v>
      </c>
      <c r="J3" s="12">
        <f>($H3*$G3)/$I3</f>
        <v>83.962786960096963</v>
      </c>
    </row>
    <row r="4" spans="1:10" x14ac:dyDescent="0.3">
      <c r="A4" s="10">
        <v>3</v>
      </c>
      <c r="B4" s="10">
        <v>300</v>
      </c>
      <c r="C4" s="11">
        <f>AVERAGE(10.45,10.43,10.47)</f>
        <v>10.450000000000001</v>
      </c>
      <c r="D4" s="11">
        <f>AVERAGE(5.06,5.14,5.1)</f>
        <v>5.0999999999999996</v>
      </c>
      <c r="E4" s="11">
        <v>6.6</v>
      </c>
      <c r="F4" s="11">
        <f>$E4*9.81</f>
        <v>64.745999999999995</v>
      </c>
      <c r="G4" s="11">
        <f>($F4*$B4)/4</f>
        <v>4855.95</v>
      </c>
      <c r="H4" s="11">
        <f>$D4/2</f>
        <v>2.5499999999999998</v>
      </c>
      <c r="I4" s="11">
        <f>($C4*($D4)^3)/12</f>
        <v>115.51691249999999</v>
      </c>
      <c r="J4" s="12">
        <f>($H4*$G4)/$I4</f>
        <v>107.19358951010744</v>
      </c>
    </row>
    <row r="5" spans="1:10" ht="16.2" x14ac:dyDescent="0.3">
      <c r="A5" s="13" t="s">
        <v>44</v>
      </c>
      <c r="B5" s="13">
        <f>AVERAGE(B2:B4)</f>
        <v>300</v>
      </c>
      <c r="C5" s="12">
        <f>AVERAGE(C2:C4)</f>
        <v>10.234999999999999</v>
      </c>
      <c r="D5" s="12">
        <f>AVERAGE(D2:D4)</f>
        <v>5.0841666666666665</v>
      </c>
      <c r="E5" s="12">
        <f>AVERAGE(E2:E4)</f>
        <v>5.333333333333333</v>
      </c>
      <c r="F5" s="12">
        <f>AVERAGE(F2:F4)</f>
        <v>52.32</v>
      </c>
      <c r="G5" s="12">
        <f>AVERAGE(G2:G4)</f>
        <v>3924</v>
      </c>
      <c r="H5" s="12">
        <f>AVERAGE(H2:H4)</f>
        <v>2.5420833333333333</v>
      </c>
      <c r="I5" s="12">
        <f>AVERAGE(I2:I4)</f>
        <v>112.10035547998915</v>
      </c>
      <c r="J5" s="14">
        <f>AVERAGE(J2:J4)</f>
        <v>88.744244976150483</v>
      </c>
    </row>
    <row r="7" spans="1:10" ht="16.2" x14ac:dyDescent="0.35">
      <c r="A7" s="20" t="s">
        <v>45</v>
      </c>
      <c r="B7" s="20" t="s">
        <v>47</v>
      </c>
      <c r="C7" s="20" t="s">
        <v>46</v>
      </c>
    </row>
    <row r="8" spans="1:10" x14ac:dyDescent="0.3">
      <c r="A8" s="15">
        <v>100</v>
      </c>
      <c r="B8" s="16">
        <f>(4*$J$5*$I$5)/($H$5*$A8)</f>
        <v>156.53714067012822</v>
      </c>
      <c r="C8" s="16">
        <f>$B8/9.81</f>
        <v>15.956895073407566</v>
      </c>
    </row>
    <row r="9" spans="1:10" x14ac:dyDescent="0.3">
      <c r="A9" s="15">
        <v>150</v>
      </c>
      <c r="B9" s="16">
        <f t="shared" ref="B9:B20" si="0">(4*$J$5*$I$5)/($H$5*$A9)</f>
        <v>104.35809378008548</v>
      </c>
      <c r="C9" s="16">
        <f t="shared" ref="C9:C20" si="1">$B9/9.81</f>
        <v>10.637930048938378</v>
      </c>
    </row>
    <row r="10" spans="1:10" x14ac:dyDescent="0.3">
      <c r="A10" s="15">
        <v>200</v>
      </c>
      <c r="B10" s="16">
        <f t="shared" si="0"/>
        <v>78.268570335064112</v>
      </c>
      <c r="C10" s="16">
        <f t="shared" si="1"/>
        <v>7.9784475367037828</v>
      </c>
    </row>
    <row r="11" spans="1:10" x14ac:dyDescent="0.3">
      <c r="A11" s="15">
        <v>250</v>
      </c>
      <c r="B11" s="16">
        <f t="shared" si="0"/>
        <v>62.614856268051291</v>
      </c>
      <c r="C11" s="16">
        <f t="shared" si="1"/>
        <v>6.3827580293630266</v>
      </c>
    </row>
    <row r="12" spans="1:10" x14ac:dyDescent="0.3">
      <c r="A12" s="15">
        <v>300</v>
      </c>
      <c r="B12" s="16">
        <f t="shared" si="0"/>
        <v>52.179046890042741</v>
      </c>
      <c r="C12" s="16">
        <f t="shared" si="1"/>
        <v>5.3189650244691888</v>
      </c>
    </row>
    <row r="13" spans="1:10" x14ac:dyDescent="0.3">
      <c r="A13" s="15">
        <v>350</v>
      </c>
      <c r="B13" s="16">
        <f t="shared" si="0"/>
        <v>44.72489733432235</v>
      </c>
      <c r="C13" s="16">
        <f t="shared" si="1"/>
        <v>4.5591128781164469</v>
      </c>
    </row>
    <row r="14" spans="1:10" x14ac:dyDescent="0.3">
      <c r="A14" s="15">
        <v>400</v>
      </c>
      <c r="B14" s="16">
        <f t="shared" si="0"/>
        <v>39.134285167532056</v>
      </c>
      <c r="C14" s="16">
        <f t="shared" si="1"/>
        <v>3.9892237683518914</v>
      </c>
    </row>
    <row r="15" spans="1:10" x14ac:dyDescent="0.3">
      <c r="A15" s="15">
        <v>450</v>
      </c>
      <c r="B15" s="16">
        <f t="shared" si="0"/>
        <v>34.786031260028494</v>
      </c>
      <c r="C15" s="16">
        <f t="shared" si="1"/>
        <v>3.5459766829794588</v>
      </c>
    </row>
    <row r="16" spans="1:10" x14ac:dyDescent="0.3">
      <c r="A16" s="15">
        <v>500</v>
      </c>
      <c r="B16" s="16">
        <f t="shared" si="0"/>
        <v>31.307428134025646</v>
      </c>
      <c r="C16" s="16">
        <f t="shared" si="1"/>
        <v>3.1913790146815133</v>
      </c>
    </row>
    <row r="17" spans="1:3" x14ac:dyDescent="0.3">
      <c r="A17" s="15">
        <v>550</v>
      </c>
      <c r="B17" s="16">
        <f t="shared" si="0"/>
        <v>28.461298303659678</v>
      </c>
      <c r="C17" s="16">
        <f t="shared" si="1"/>
        <v>2.9012536497104664</v>
      </c>
    </row>
    <row r="18" spans="1:3" x14ac:dyDescent="0.3">
      <c r="A18" s="15">
        <v>600</v>
      </c>
      <c r="B18" s="16">
        <f t="shared" si="0"/>
        <v>26.089523445021371</v>
      </c>
      <c r="C18" s="16">
        <f t="shared" si="1"/>
        <v>2.6594825122345944</v>
      </c>
    </row>
    <row r="19" spans="1:3" x14ac:dyDescent="0.3">
      <c r="A19" s="15">
        <v>650</v>
      </c>
      <c r="B19" s="16">
        <f t="shared" si="0"/>
        <v>24.082637026173575</v>
      </c>
      <c r="C19" s="16">
        <f t="shared" si="1"/>
        <v>2.4549069343703951</v>
      </c>
    </row>
    <row r="20" spans="1:3" x14ac:dyDescent="0.3">
      <c r="A20" s="15">
        <v>700</v>
      </c>
      <c r="B20" s="16">
        <f t="shared" si="0"/>
        <v>22.362448667161175</v>
      </c>
      <c r="C20" s="16">
        <f t="shared" si="1"/>
        <v>2.2795564390582235</v>
      </c>
    </row>
    <row r="31" spans="1:3" ht="16.2" x14ac:dyDescent="0.35">
      <c r="A31" s="20" t="s">
        <v>50</v>
      </c>
      <c r="B31" s="20" t="s">
        <v>51</v>
      </c>
      <c r="C31" s="20" t="s">
        <v>52</v>
      </c>
    </row>
    <row r="32" spans="1:3" x14ac:dyDescent="0.3">
      <c r="A32" s="15">
        <v>4</v>
      </c>
      <c r="B32" s="16">
        <f>(2*$J$5*($A32)^3)/(3*$B$5)</f>
        <v>12.621403729941402</v>
      </c>
      <c r="C32" s="16">
        <f>$B32/9.81</f>
        <v>1.2865854974456068</v>
      </c>
    </row>
    <row r="33" spans="1:3" x14ac:dyDescent="0.3">
      <c r="A33" s="15">
        <v>4.5</v>
      </c>
      <c r="B33" s="16">
        <f t="shared" ref="B33:B44" si="2">(2*$J$5*($A33)^3)/(3*$B$5)</f>
        <v>17.970709607670472</v>
      </c>
      <c r="C33" s="16">
        <f t="shared" ref="C33:C44" si="3">$B33/9.81</f>
        <v>1.8318766164801703</v>
      </c>
    </row>
    <row r="34" spans="1:3" x14ac:dyDescent="0.3">
      <c r="A34" s="15">
        <v>5</v>
      </c>
      <c r="B34" s="16">
        <f t="shared" si="2"/>
        <v>24.651179160041799</v>
      </c>
      <c r="C34" s="16">
        <f t="shared" si="3"/>
        <v>2.5128622996984502</v>
      </c>
    </row>
    <row r="35" spans="1:3" x14ac:dyDescent="0.3">
      <c r="A35" s="15">
        <v>5.5</v>
      </c>
      <c r="B35" s="16">
        <f t="shared" si="2"/>
        <v>32.810719462015641</v>
      </c>
      <c r="C35" s="16">
        <f t="shared" si="3"/>
        <v>3.3446197208986379</v>
      </c>
    </row>
    <row r="36" spans="1:3" x14ac:dyDescent="0.3">
      <c r="A36" s="15">
        <v>6</v>
      </c>
      <c r="B36" s="16">
        <f t="shared" si="2"/>
        <v>42.597237588552233</v>
      </c>
      <c r="C36" s="16">
        <f t="shared" si="3"/>
        <v>4.3422260538789228</v>
      </c>
    </row>
    <row r="37" spans="1:3" x14ac:dyDescent="0.3">
      <c r="A37" s="15">
        <v>6.5</v>
      </c>
      <c r="B37" s="16">
        <f t="shared" si="2"/>
        <v>54.158640614611834</v>
      </c>
      <c r="C37" s="16">
        <f t="shared" si="3"/>
        <v>5.5207584724374952</v>
      </c>
    </row>
    <row r="38" spans="1:3" x14ac:dyDescent="0.3">
      <c r="A38" s="15">
        <v>7</v>
      </c>
      <c r="B38" s="16">
        <f t="shared" si="2"/>
        <v>67.642835615154695</v>
      </c>
      <c r="C38" s="16">
        <f t="shared" si="3"/>
        <v>6.895294150372548</v>
      </c>
    </row>
    <row r="39" spans="1:3" x14ac:dyDescent="0.3">
      <c r="A39" s="15">
        <v>7.5</v>
      </c>
      <c r="B39" s="16">
        <f t="shared" si="2"/>
        <v>83.197729665141068</v>
      </c>
      <c r="C39" s="16">
        <f t="shared" si="3"/>
        <v>8.4809102614822702</v>
      </c>
    </row>
    <row r="40" spans="1:3" x14ac:dyDescent="0.3">
      <c r="A40" s="15">
        <v>8</v>
      </c>
      <c r="B40" s="16">
        <f t="shared" si="2"/>
        <v>100.97122983953122</v>
      </c>
      <c r="C40" s="16">
        <f t="shared" si="3"/>
        <v>10.292683979564854</v>
      </c>
    </row>
    <row r="41" spans="1:3" x14ac:dyDescent="0.3">
      <c r="A41" s="15">
        <v>8.5</v>
      </c>
      <c r="B41" s="16">
        <f t="shared" si="2"/>
        <v>121.11124321328538</v>
      </c>
      <c r="C41" s="16">
        <f t="shared" si="3"/>
        <v>12.345692478418488</v>
      </c>
    </row>
    <row r="42" spans="1:3" x14ac:dyDescent="0.3">
      <c r="A42" s="15">
        <v>9</v>
      </c>
      <c r="B42" s="16">
        <f t="shared" si="2"/>
        <v>143.76567686136377</v>
      </c>
      <c r="C42" s="16">
        <f t="shared" si="3"/>
        <v>14.655012931841362</v>
      </c>
    </row>
    <row r="43" spans="1:3" x14ac:dyDescent="0.3">
      <c r="A43" s="15">
        <v>9.5</v>
      </c>
      <c r="B43" s="16">
        <f t="shared" si="2"/>
        <v>169.08243785872671</v>
      </c>
      <c r="C43" s="16">
        <f t="shared" si="3"/>
        <v>17.235722513631671</v>
      </c>
    </row>
    <row r="44" spans="1:3" x14ac:dyDescent="0.3">
      <c r="A44" s="15">
        <v>10</v>
      </c>
      <c r="B44" s="16">
        <f t="shared" si="2"/>
        <v>197.20943328033439</v>
      </c>
      <c r="C44" s="16">
        <f t="shared" si="3"/>
        <v>20.102898397587602</v>
      </c>
    </row>
  </sheetData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EEA80-9A16-49D1-A1AD-B75F17B95D67}">
  <dimension ref="A1:G12"/>
  <sheetViews>
    <sheetView topLeftCell="A7" workbookViewId="0">
      <selection activeCell="G4" sqref="G4"/>
    </sheetView>
  </sheetViews>
  <sheetFormatPr defaultRowHeight="15.6" x14ac:dyDescent="0.3"/>
  <cols>
    <col min="1" max="1" width="8.88671875" style="1"/>
    <col min="2" max="2" width="11.109375" style="1" customWidth="1"/>
    <col min="3" max="3" width="21.77734375" style="1" customWidth="1"/>
    <col min="4" max="4" width="14" style="1" bestFit="1" customWidth="1"/>
    <col min="5" max="5" width="14.6640625" style="1" customWidth="1"/>
    <col min="6" max="6" width="20" style="1" customWidth="1"/>
    <col min="7" max="7" width="23.77734375" style="1" customWidth="1"/>
    <col min="8" max="16384" width="8.88671875" style="1"/>
  </cols>
  <sheetData>
    <row r="1" spans="1:7" ht="16.8" thickBot="1" x14ac:dyDescent="0.35">
      <c r="A1" s="35" t="s">
        <v>72</v>
      </c>
      <c r="B1" s="34"/>
      <c r="C1" s="33"/>
      <c r="D1" s="35" t="s">
        <v>71</v>
      </c>
      <c r="E1" s="34"/>
      <c r="F1" s="33"/>
      <c r="G1" s="32" t="s">
        <v>70</v>
      </c>
    </row>
    <row r="2" spans="1:7" ht="16.2" thickBot="1" x14ac:dyDescent="0.35">
      <c r="A2" s="31" t="s">
        <v>45</v>
      </c>
      <c r="B2" s="29" t="s">
        <v>69</v>
      </c>
      <c r="C2" s="29" t="s">
        <v>39</v>
      </c>
      <c r="D2" s="29" t="s">
        <v>68</v>
      </c>
      <c r="E2" s="29" t="s">
        <v>67</v>
      </c>
      <c r="F2" s="29" t="s">
        <v>66</v>
      </c>
      <c r="G2" s="29" t="s">
        <v>65</v>
      </c>
    </row>
    <row r="3" spans="1:7" ht="16.2" thickBot="1" x14ac:dyDescent="0.35">
      <c r="A3" s="31" t="s">
        <v>64</v>
      </c>
      <c r="B3" s="29" t="s">
        <v>63</v>
      </c>
      <c r="C3" s="29" t="s">
        <v>62</v>
      </c>
      <c r="D3" s="29" t="s">
        <v>61</v>
      </c>
      <c r="E3" s="29" t="s">
        <v>60</v>
      </c>
      <c r="F3" s="29" t="s">
        <v>59</v>
      </c>
      <c r="G3" s="29" t="s">
        <v>58</v>
      </c>
    </row>
    <row r="4" spans="1:7" ht="16.2" thickBot="1" x14ac:dyDescent="0.35">
      <c r="A4" s="31">
        <v>300</v>
      </c>
      <c r="B4" s="30">
        <v>6</v>
      </c>
      <c r="C4" s="29">
        <v>47</v>
      </c>
      <c r="D4" s="29">
        <f>C4*A4/4</f>
        <v>3525</v>
      </c>
      <c r="E4" s="29">
        <f>B4/2</f>
        <v>3</v>
      </c>
      <c r="F4" s="28">
        <f>(PI()*B4*B4*B4*B4)/64</f>
        <v>63.617251235193308</v>
      </c>
      <c r="G4" s="27">
        <f>E4*D4/F4</f>
        <v>166.2284961182018</v>
      </c>
    </row>
    <row r="8" spans="1:7" ht="16.2" thickBot="1" x14ac:dyDescent="0.35"/>
    <row r="9" spans="1:7" ht="51.6" customHeight="1" thickBot="1" x14ac:dyDescent="0.35">
      <c r="A9" s="26" t="s">
        <v>57</v>
      </c>
      <c r="B9" s="25" t="s">
        <v>56</v>
      </c>
      <c r="C9" s="25" t="s">
        <v>55</v>
      </c>
      <c r="D9" s="25" t="s">
        <v>54</v>
      </c>
    </row>
    <row r="10" spans="1:7" ht="16.2" thickBot="1" x14ac:dyDescent="0.35">
      <c r="A10" s="24">
        <v>1</v>
      </c>
      <c r="B10" s="23">
        <f>A10*9.81</f>
        <v>9.81</v>
      </c>
      <c r="C10" s="22">
        <v>0.04</v>
      </c>
      <c r="D10" s="21">
        <f>SQRT(2*9.81*C10)</f>
        <v>0.88588938361400404</v>
      </c>
    </row>
    <row r="11" spans="1:7" ht="16.2" thickBot="1" x14ac:dyDescent="0.35">
      <c r="A11" s="24">
        <v>1.5</v>
      </c>
      <c r="B11" s="21">
        <f>A11*9.81</f>
        <v>14.715</v>
      </c>
      <c r="C11" s="22">
        <v>0.03</v>
      </c>
      <c r="D11" s="21">
        <f>SQRT(2*9.81*C11)</f>
        <v>0.76720271115266536</v>
      </c>
    </row>
    <row r="12" spans="1:7" ht="16.2" thickBot="1" x14ac:dyDescent="0.35">
      <c r="A12" s="24">
        <v>3</v>
      </c>
      <c r="B12" s="23">
        <f>A12*9.81</f>
        <v>29.43</v>
      </c>
      <c r="C12" s="22">
        <v>0.02</v>
      </c>
      <c r="D12" s="21">
        <f>SQRT(2*9.81*C12)</f>
        <v>0.626418390534633</v>
      </c>
    </row>
  </sheetData>
  <mergeCells count="2">
    <mergeCell ref="A1:C1"/>
    <mergeCell ref="D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39A0E-C6A3-410E-BBCF-F260AFE75E0A}">
  <dimension ref="A1:K131"/>
  <sheetViews>
    <sheetView workbookViewId="0">
      <selection activeCell="B1" sqref="B1"/>
    </sheetView>
  </sheetViews>
  <sheetFormatPr defaultRowHeight="14.4" x14ac:dyDescent="0.3"/>
  <cols>
    <col min="1" max="2" width="17.77734375" style="6" customWidth="1"/>
    <col min="3" max="4" width="8.88671875" style="6"/>
    <col min="5" max="5" width="9.5546875" style="6" bestFit="1" customWidth="1"/>
    <col min="6" max="9" width="11.109375" style="6" customWidth="1"/>
    <col min="10" max="16384" width="8.88671875" style="6"/>
  </cols>
  <sheetData>
    <row r="1" spans="1:11" x14ac:dyDescent="0.3">
      <c r="A1" s="8" t="s">
        <v>15</v>
      </c>
      <c r="B1" s="6">
        <v>15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</row>
    <row r="2" spans="1:11" x14ac:dyDescent="0.3">
      <c r="A2" s="8" t="s">
        <v>16</v>
      </c>
      <c r="B2" s="6">
        <v>0.01</v>
      </c>
      <c r="D2" s="6">
        <v>1</v>
      </c>
      <c r="E2" s="6">
        <v>0</v>
      </c>
      <c r="F2" s="6">
        <v>0</v>
      </c>
      <c r="G2" s="6">
        <v>0</v>
      </c>
      <c r="H2" s="6">
        <f>$B$1*COS(B4)</f>
        <v>13.59461680554975</v>
      </c>
      <c r="I2" s="6">
        <f>$B$1*SIN(B4)</f>
        <v>6.3392739261104918</v>
      </c>
      <c r="J2" s="6">
        <v>0</v>
      </c>
      <c r="K2" s="6">
        <v>-9.8000000000000007</v>
      </c>
    </row>
    <row r="3" spans="1:11" x14ac:dyDescent="0.3">
      <c r="A3" s="8" t="s">
        <v>13</v>
      </c>
      <c r="B3" s="6">
        <v>25</v>
      </c>
      <c r="D3" s="6">
        <v>2</v>
      </c>
      <c r="E3" s="6">
        <f>$B$2+E2</f>
        <v>0.01</v>
      </c>
      <c r="F3" s="6">
        <f>F2+H2*$B$2+0.5*J2*$B$2^2</f>
        <v>0.1359461680554975</v>
      </c>
      <c r="G3" s="6">
        <f>G2+I2*$B$2+0.5*K2*$B$2^2</f>
        <v>6.2902739261104915E-2</v>
      </c>
      <c r="H3" s="6">
        <f>H2+J2*$B$2</f>
        <v>13.59461680554975</v>
      </c>
      <c r="I3" s="6">
        <f>I2+K2*$B$2</f>
        <v>6.2412739261104919</v>
      </c>
      <c r="J3" s="6">
        <v>0</v>
      </c>
      <c r="K3" s="6">
        <v>-9.8000000000000007</v>
      </c>
    </row>
    <row r="4" spans="1:11" x14ac:dyDescent="0.3">
      <c r="A4" s="8" t="s">
        <v>14</v>
      </c>
      <c r="B4" s="6">
        <f>RADIANS(B3)</f>
        <v>0.43633231299858238</v>
      </c>
      <c r="D4" s="6">
        <v>3</v>
      </c>
      <c r="E4" s="6">
        <f t="shared" ref="E4:E67" si="0">$B$2+E3</f>
        <v>0.02</v>
      </c>
      <c r="F4" s="6">
        <f t="shared" ref="F4:F67" si="1">F3+H3*$B$2+0.5*J3*$B$2^2</f>
        <v>0.271892336110995</v>
      </c>
      <c r="G4" s="6">
        <f t="shared" ref="G4:G67" si="2">G3+I3*$B$2+0.5*K3*$B$2^2</f>
        <v>0.12482547852220983</v>
      </c>
      <c r="H4" s="6">
        <f t="shared" ref="H4:H67" si="3">H3+J3*$B$2</f>
        <v>13.59461680554975</v>
      </c>
      <c r="I4" s="6">
        <f t="shared" ref="I4:I67" si="4">I3+K3*$B$2</f>
        <v>6.1432739261104921</v>
      </c>
      <c r="J4" s="6">
        <v>0</v>
      </c>
      <c r="K4" s="6">
        <v>-9.8000000000000007</v>
      </c>
    </row>
    <row r="5" spans="1:11" x14ac:dyDescent="0.3">
      <c r="D5" s="6">
        <v>4</v>
      </c>
      <c r="E5" s="6">
        <f t="shared" si="0"/>
        <v>0.03</v>
      </c>
      <c r="F5" s="6">
        <f t="shared" si="1"/>
        <v>0.40783850416649248</v>
      </c>
      <c r="G5" s="6">
        <f t="shared" si="2"/>
        <v>0.18576821778331476</v>
      </c>
      <c r="H5" s="6">
        <f t="shared" si="3"/>
        <v>13.59461680554975</v>
      </c>
      <c r="I5" s="6">
        <f t="shared" si="4"/>
        <v>6.0452739261104922</v>
      </c>
      <c r="J5" s="6">
        <v>0</v>
      </c>
      <c r="K5" s="6">
        <v>-9.8000000000000007</v>
      </c>
    </row>
    <row r="6" spans="1:11" x14ac:dyDescent="0.3">
      <c r="D6" s="6">
        <v>5</v>
      </c>
      <c r="E6" s="6">
        <f t="shared" si="0"/>
        <v>0.04</v>
      </c>
      <c r="F6" s="6">
        <f t="shared" si="1"/>
        <v>0.54378467222199001</v>
      </c>
      <c r="G6" s="6">
        <f t="shared" si="2"/>
        <v>0.24573095704441969</v>
      </c>
      <c r="H6" s="6">
        <f t="shared" si="3"/>
        <v>13.59461680554975</v>
      </c>
      <c r="I6" s="6">
        <f t="shared" si="4"/>
        <v>5.9472739261104923</v>
      </c>
      <c r="J6" s="6">
        <v>0</v>
      </c>
      <c r="K6" s="6">
        <v>-9.8000000000000007</v>
      </c>
    </row>
    <row r="7" spans="1:11" x14ac:dyDescent="0.3">
      <c r="D7" s="6">
        <v>6</v>
      </c>
      <c r="E7" s="6">
        <f t="shared" si="0"/>
        <v>0.05</v>
      </c>
      <c r="F7" s="6">
        <f t="shared" si="1"/>
        <v>0.67973084027748754</v>
      </c>
      <c r="G7" s="6">
        <f t="shared" si="2"/>
        <v>0.30471369630552464</v>
      </c>
      <c r="H7" s="6">
        <f t="shared" si="3"/>
        <v>13.59461680554975</v>
      </c>
      <c r="I7" s="6">
        <f t="shared" si="4"/>
        <v>5.8492739261104925</v>
      </c>
      <c r="J7" s="6">
        <v>0</v>
      </c>
      <c r="K7" s="6">
        <v>-9.8000000000000007</v>
      </c>
    </row>
    <row r="8" spans="1:11" x14ac:dyDescent="0.3">
      <c r="D8" s="6">
        <v>7</v>
      </c>
      <c r="E8" s="6">
        <f t="shared" si="0"/>
        <v>6.0000000000000005E-2</v>
      </c>
      <c r="F8" s="6">
        <f t="shared" si="1"/>
        <v>0.81567700833298507</v>
      </c>
      <c r="G8" s="6">
        <f t="shared" si="2"/>
        <v>0.36271643556662958</v>
      </c>
      <c r="H8" s="6">
        <f t="shared" si="3"/>
        <v>13.59461680554975</v>
      </c>
      <c r="I8" s="6">
        <f t="shared" si="4"/>
        <v>5.7512739261104926</v>
      </c>
      <c r="J8" s="6">
        <v>0</v>
      </c>
      <c r="K8" s="6">
        <v>-9.8000000000000007</v>
      </c>
    </row>
    <row r="9" spans="1:11" x14ac:dyDescent="0.3">
      <c r="D9" s="6">
        <v>8</v>
      </c>
      <c r="E9" s="6">
        <f t="shared" si="0"/>
        <v>7.0000000000000007E-2</v>
      </c>
      <c r="F9" s="6">
        <f t="shared" si="1"/>
        <v>0.95162317638848259</v>
      </c>
      <c r="G9" s="6">
        <f t="shared" si="2"/>
        <v>0.41973917482773454</v>
      </c>
      <c r="H9" s="6">
        <f t="shared" si="3"/>
        <v>13.59461680554975</v>
      </c>
      <c r="I9" s="6">
        <f t="shared" si="4"/>
        <v>5.6532739261104927</v>
      </c>
      <c r="J9" s="6">
        <v>0</v>
      </c>
      <c r="K9" s="6">
        <v>-9.8000000000000007</v>
      </c>
    </row>
    <row r="10" spans="1:11" x14ac:dyDescent="0.3">
      <c r="D10" s="6">
        <v>9</v>
      </c>
      <c r="E10" s="6">
        <f t="shared" si="0"/>
        <v>0.08</v>
      </c>
      <c r="F10" s="6">
        <f t="shared" si="1"/>
        <v>1.08756934444398</v>
      </c>
      <c r="G10" s="6">
        <f t="shared" si="2"/>
        <v>0.47578191408883946</v>
      </c>
      <c r="H10" s="6">
        <f t="shared" si="3"/>
        <v>13.59461680554975</v>
      </c>
      <c r="I10" s="6">
        <f t="shared" si="4"/>
        <v>5.5552739261104929</v>
      </c>
      <c r="J10" s="6">
        <v>0</v>
      </c>
      <c r="K10" s="6">
        <v>-9.8000000000000007</v>
      </c>
    </row>
    <row r="11" spans="1:11" x14ac:dyDescent="0.3">
      <c r="D11" s="6">
        <v>10</v>
      </c>
      <c r="E11" s="6">
        <f t="shared" si="0"/>
        <v>0.09</v>
      </c>
      <c r="F11" s="6">
        <f t="shared" si="1"/>
        <v>1.2235155124994774</v>
      </c>
      <c r="G11" s="6">
        <f t="shared" si="2"/>
        <v>0.53084465334994435</v>
      </c>
      <c r="H11" s="6">
        <f t="shared" si="3"/>
        <v>13.59461680554975</v>
      </c>
      <c r="I11" s="6">
        <f t="shared" si="4"/>
        <v>5.457273926110493</v>
      </c>
      <c r="J11" s="6">
        <v>0</v>
      </c>
      <c r="K11" s="6">
        <v>-9.8000000000000007</v>
      </c>
    </row>
    <row r="12" spans="1:11" x14ac:dyDescent="0.3">
      <c r="D12" s="6">
        <v>11</v>
      </c>
      <c r="E12" s="6">
        <f t="shared" si="0"/>
        <v>9.9999999999999992E-2</v>
      </c>
      <c r="F12" s="6">
        <f t="shared" si="1"/>
        <v>1.3594616805549748</v>
      </c>
      <c r="G12" s="6">
        <f t="shared" si="2"/>
        <v>0.58492739261104931</v>
      </c>
      <c r="H12" s="6">
        <f t="shared" si="3"/>
        <v>13.59461680554975</v>
      </c>
      <c r="I12" s="6">
        <f t="shared" si="4"/>
        <v>5.3592739261104931</v>
      </c>
      <c r="J12" s="6">
        <v>0</v>
      </c>
      <c r="K12" s="6">
        <v>-9.8000000000000007</v>
      </c>
    </row>
    <row r="13" spans="1:11" x14ac:dyDescent="0.3">
      <c r="D13" s="6">
        <v>12</v>
      </c>
      <c r="E13" s="6">
        <f t="shared" si="0"/>
        <v>0.10999999999999999</v>
      </c>
      <c r="F13" s="6">
        <f t="shared" si="1"/>
        <v>1.4954078486104723</v>
      </c>
      <c r="G13" s="6">
        <f t="shared" si="2"/>
        <v>0.63803013187215429</v>
      </c>
      <c r="H13" s="6">
        <f t="shared" si="3"/>
        <v>13.59461680554975</v>
      </c>
      <c r="I13" s="6">
        <f t="shared" si="4"/>
        <v>5.2612739261104933</v>
      </c>
      <c r="J13" s="6">
        <v>0</v>
      </c>
      <c r="K13" s="6">
        <v>-9.8000000000000007</v>
      </c>
    </row>
    <row r="14" spans="1:11" x14ac:dyDescent="0.3">
      <c r="D14" s="6">
        <v>13</v>
      </c>
      <c r="E14" s="6">
        <f t="shared" si="0"/>
        <v>0.11999999999999998</v>
      </c>
      <c r="F14" s="6">
        <f t="shared" si="1"/>
        <v>1.6313540166659697</v>
      </c>
      <c r="G14" s="6">
        <f t="shared" si="2"/>
        <v>0.69015287113325929</v>
      </c>
      <c r="H14" s="6">
        <f t="shared" si="3"/>
        <v>13.59461680554975</v>
      </c>
      <c r="I14" s="6">
        <f t="shared" si="4"/>
        <v>5.1632739261104934</v>
      </c>
      <c r="J14" s="6">
        <v>0</v>
      </c>
      <c r="K14" s="6">
        <v>-9.8000000000000007</v>
      </c>
    </row>
    <row r="15" spans="1:11" x14ac:dyDescent="0.3">
      <c r="D15" s="6">
        <v>14</v>
      </c>
      <c r="E15" s="6">
        <f t="shared" si="0"/>
        <v>0.12999999999999998</v>
      </c>
      <c r="F15" s="6">
        <f t="shared" si="1"/>
        <v>1.7673001847214671</v>
      </c>
      <c r="G15" s="6">
        <f t="shared" si="2"/>
        <v>0.7412956103943642</v>
      </c>
      <c r="H15" s="6">
        <f t="shared" si="3"/>
        <v>13.59461680554975</v>
      </c>
      <c r="I15" s="6">
        <f t="shared" si="4"/>
        <v>5.0652739261104935</v>
      </c>
      <c r="J15" s="6">
        <v>0</v>
      </c>
      <c r="K15" s="6">
        <v>-9.8000000000000007</v>
      </c>
    </row>
    <row r="16" spans="1:11" x14ac:dyDescent="0.3">
      <c r="D16" s="6">
        <v>15</v>
      </c>
      <c r="E16" s="6">
        <f t="shared" si="0"/>
        <v>0.13999999999999999</v>
      </c>
      <c r="F16" s="6">
        <f t="shared" si="1"/>
        <v>1.9032463527769645</v>
      </c>
      <c r="G16" s="6">
        <f t="shared" si="2"/>
        <v>0.79145834965546913</v>
      </c>
      <c r="H16" s="6">
        <f t="shared" si="3"/>
        <v>13.59461680554975</v>
      </c>
      <c r="I16" s="6">
        <f t="shared" si="4"/>
        <v>4.9672739261104937</v>
      </c>
      <c r="J16" s="6">
        <v>0</v>
      </c>
      <c r="K16" s="6">
        <v>-9.8000000000000007</v>
      </c>
    </row>
    <row r="17" spans="4:11" x14ac:dyDescent="0.3">
      <c r="D17" s="6">
        <v>16</v>
      </c>
      <c r="E17" s="6">
        <f t="shared" si="0"/>
        <v>0.15</v>
      </c>
      <c r="F17" s="6">
        <f t="shared" si="1"/>
        <v>2.0391925208324619</v>
      </c>
      <c r="G17" s="6">
        <f t="shared" si="2"/>
        <v>0.84064108891657408</v>
      </c>
      <c r="H17" s="6">
        <f t="shared" si="3"/>
        <v>13.59461680554975</v>
      </c>
      <c r="I17" s="6">
        <f t="shared" si="4"/>
        <v>4.8692739261104938</v>
      </c>
      <c r="J17" s="6">
        <v>0</v>
      </c>
      <c r="K17" s="6">
        <v>-9.8000000000000007</v>
      </c>
    </row>
    <row r="18" spans="4:11" x14ac:dyDescent="0.3">
      <c r="D18" s="6">
        <v>17</v>
      </c>
      <c r="E18" s="6">
        <f t="shared" si="0"/>
        <v>0.16</v>
      </c>
      <c r="F18" s="6">
        <f t="shared" si="1"/>
        <v>2.1751386888879596</v>
      </c>
      <c r="G18" s="6">
        <f t="shared" si="2"/>
        <v>0.88884382817767904</v>
      </c>
      <c r="H18" s="6">
        <f t="shared" si="3"/>
        <v>13.59461680554975</v>
      </c>
      <c r="I18" s="6">
        <f t="shared" si="4"/>
        <v>4.7712739261104939</v>
      </c>
      <c r="J18" s="6">
        <v>0</v>
      </c>
      <c r="K18" s="6">
        <v>-9.8000000000000007</v>
      </c>
    </row>
    <row r="19" spans="4:11" x14ac:dyDescent="0.3">
      <c r="D19" s="6">
        <v>18</v>
      </c>
      <c r="E19" s="6">
        <f t="shared" si="0"/>
        <v>0.17</v>
      </c>
      <c r="F19" s="6">
        <f t="shared" si="1"/>
        <v>2.3110848569434572</v>
      </c>
      <c r="G19" s="6">
        <f t="shared" si="2"/>
        <v>0.93606656743878403</v>
      </c>
      <c r="H19" s="6">
        <f t="shared" si="3"/>
        <v>13.59461680554975</v>
      </c>
      <c r="I19" s="6">
        <f t="shared" si="4"/>
        <v>4.6732739261104941</v>
      </c>
      <c r="J19" s="6">
        <v>0</v>
      </c>
      <c r="K19" s="6">
        <v>-9.8000000000000007</v>
      </c>
    </row>
    <row r="20" spans="4:11" x14ac:dyDescent="0.3">
      <c r="D20" s="6">
        <v>19</v>
      </c>
      <c r="E20" s="6">
        <f t="shared" si="0"/>
        <v>0.18000000000000002</v>
      </c>
      <c r="F20" s="6">
        <f t="shared" si="1"/>
        <v>2.4470310249989549</v>
      </c>
      <c r="G20" s="6">
        <f t="shared" si="2"/>
        <v>0.98230930669988903</v>
      </c>
      <c r="H20" s="6">
        <f t="shared" si="3"/>
        <v>13.59461680554975</v>
      </c>
      <c r="I20" s="6">
        <f t="shared" si="4"/>
        <v>4.5752739261104942</v>
      </c>
      <c r="J20" s="6">
        <v>0</v>
      </c>
      <c r="K20" s="6">
        <v>-9.8000000000000007</v>
      </c>
    </row>
    <row r="21" spans="4:11" x14ac:dyDescent="0.3">
      <c r="D21" s="6">
        <v>20</v>
      </c>
      <c r="E21" s="6">
        <f t="shared" si="0"/>
        <v>0.19000000000000003</v>
      </c>
      <c r="F21" s="6">
        <f t="shared" si="1"/>
        <v>2.5829771930544525</v>
      </c>
      <c r="G21" s="6">
        <f t="shared" si="2"/>
        <v>1.0275720459609938</v>
      </c>
      <c r="H21" s="6">
        <f t="shared" si="3"/>
        <v>13.59461680554975</v>
      </c>
      <c r="I21" s="6">
        <f t="shared" si="4"/>
        <v>4.4772739261104944</v>
      </c>
      <c r="J21" s="6">
        <v>0</v>
      </c>
      <c r="K21" s="6">
        <v>-9.8000000000000007</v>
      </c>
    </row>
    <row r="22" spans="4:11" x14ac:dyDescent="0.3">
      <c r="D22" s="6">
        <v>21</v>
      </c>
      <c r="E22" s="6">
        <f t="shared" si="0"/>
        <v>0.20000000000000004</v>
      </c>
      <c r="F22" s="6">
        <f t="shared" si="1"/>
        <v>2.7189233611099501</v>
      </c>
      <c r="G22" s="6">
        <f t="shared" si="2"/>
        <v>1.0718547852220988</v>
      </c>
      <c r="H22" s="6">
        <f t="shared" si="3"/>
        <v>13.59461680554975</v>
      </c>
      <c r="I22" s="6">
        <f t="shared" si="4"/>
        <v>4.3792739261104945</v>
      </c>
      <c r="J22" s="6">
        <v>0</v>
      </c>
      <c r="K22" s="6">
        <v>-9.8000000000000007</v>
      </c>
    </row>
    <row r="23" spans="4:11" x14ac:dyDescent="0.3">
      <c r="D23" s="6">
        <v>22</v>
      </c>
      <c r="E23" s="6">
        <f t="shared" si="0"/>
        <v>0.21000000000000005</v>
      </c>
      <c r="F23" s="6">
        <f t="shared" si="1"/>
        <v>2.8548695291654478</v>
      </c>
      <c r="G23" s="6">
        <f t="shared" si="2"/>
        <v>1.1151575244832037</v>
      </c>
      <c r="H23" s="6">
        <f t="shared" si="3"/>
        <v>13.59461680554975</v>
      </c>
      <c r="I23" s="6">
        <f t="shared" si="4"/>
        <v>4.2812739261104946</v>
      </c>
      <c r="J23" s="6">
        <v>0</v>
      </c>
      <c r="K23" s="6">
        <v>-9.8000000000000007</v>
      </c>
    </row>
    <row r="24" spans="4:11" x14ac:dyDescent="0.3">
      <c r="D24" s="6">
        <v>23</v>
      </c>
      <c r="E24" s="6">
        <f t="shared" si="0"/>
        <v>0.22000000000000006</v>
      </c>
      <c r="F24" s="6">
        <f t="shared" si="1"/>
        <v>2.9908156972209454</v>
      </c>
      <c r="G24" s="6">
        <f t="shared" si="2"/>
        <v>1.1574802637443085</v>
      </c>
      <c r="H24" s="6">
        <f t="shared" si="3"/>
        <v>13.59461680554975</v>
      </c>
      <c r="I24" s="6">
        <f t="shared" si="4"/>
        <v>4.1832739261104948</v>
      </c>
      <c r="J24" s="6">
        <v>0</v>
      </c>
      <c r="K24" s="6">
        <v>-9.8000000000000007</v>
      </c>
    </row>
    <row r="25" spans="4:11" x14ac:dyDescent="0.3">
      <c r="D25" s="6">
        <v>24</v>
      </c>
      <c r="E25" s="6">
        <f t="shared" si="0"/>
        <v>0.23000000000000007</v>
      </c>
      <c r="F25" s="6">
        <f t="shared" si="1"/>
        <v>3.1267618652764431</v>
      </c>
      <c r="G25" s="6">
        <f t="shared" si="2"/>
        <v>1.1988230030054132</v>
      </c>
      <c r="H25" s="6">
        <f t="shared" si="3"/>
        <v>13.59461680554975</v>
      </c>
      <c r="I25" s="6">
        <f t="shared" si="4"/>
        <v>4.0852739261104949</v>
      </c>
      <c r="J25" s="6">
        <v>0</v>
      </c>
      <c r="K25" s="6">
        <v>-9.8000000000000007</v>
      </c>
    </row>
    <row r="26" spans="4:11" x14ac:dyDescent="0.3">
      <c r="D26" s="6">
        <v>25</v>
      </c>
      <c r="E26" s="6">
        <f t="shared" si="0"/>
        <v>0.24000000000000007</v>
      </c>
      <c r="F26" s="6">
        <f t="shared" si="1"/>
        <v>3.2627080333319407</v>
      </c>
      <c r="G26" s="6">
        <f t="shared" si="2"/>
        <v>1.239185742266518</v>
      </c>
      <c r="H26" s="6">
        <f t="shared" si="3"/>
        <v>13.59461680554975</v>
      </c>
      <c r="I26" s="6">
        <f t="shared" si="4"/>
        <v>3.987273926110495</v>
      </c>
      <c r="J26" s="6">
        <v>0</v>
      </c>
      <c r="K26" s="6">
        <v>-9.8000000000000007</v>
      </c>
    </row>
    <row r="27" spans="4:11" x14ac:dyDescent="0.3">
      <c r="D27" s="6">
        <v>26</v>
      </c>
      <c r="E27" s="6">
        <f t="shared" si="0"/>
        <v>0.25000000000000006</v>
      </c>
      <c r="F27" s="6">
        <f t="shared" si="1"/>
        <v>3.3986542013874383</v>
      </c>
      <c r="G27" s="6">
        <f t="shared" si="2"/>
        <v>1.2785684815276228</v>
      </c>
      <c r="H27" s="6">
        <f t="shared" si="3"/>
        <v>13.59461680554975</v>
      </c>
      <c r="I27" s="6">
        <f t="shared" si="4"/>
        <v>3.8892739261104952</v>
      </c>
      <c r="J27" s="6">
        <v>0</v>
      </c>
      <c r="K27" s="6">
        <v>-9.8000000000000007</v>
      </c>
    </row>
    <row r="28" spans="4:11" x14ac:dyDescent="0.3">
      <c r="D28" s="6">
        <v>27</v>
      </c>
      <c r="E28" s="6">
        <f t="shared" si="0"/>
        <v>0.26000000000000006</v>
      </c>
      <c r="F28" s="6">
        <f t="shared" si="1"/>
        <v>3.534600369442936</v>
      </c>
      <c r="G28" s="6">
        <f t="shared" si="2"/>
        <v>1.3169712207887276</v>
      </c>
      <c r="H28" s="6">
        <f t="shared" si="3"/>
        <v>13.59461680554975</v>
      </c>
      <c r="I28" s="6">
        <f t="shared" si="4"/>
        <v>3.7912739261104953</v>
      </c>
      <c r="J28" s="6">
        <v>0</v>
      </c>
      <c r="K28" s="6">
        <v>-9.8000000000000007</v>
      </c>
    </row>
    <row r="29" spans="4:11" x14ac:dyDescent="0.3">
      <c r="D29" s="6">
        <v>28</v>
      </c>
      <c r="E29" s="6">
        <f t="shared" si="0"/>
        <v>0.27000000000000007</v>
      </c>
      <c r="F29" s="6">
        <f t="shared" si="1"/>
        <v>3.6705465374984336</v>
      </c>
      <c r="G29" s="6">
        <f t="shared" si="2"/>
        <v>1.3543939600498325</v>
      </c>
      <c r="H29" s="6">
        <f t="shared" si="3"/>
        <v>13.59461680554975</v>
      </c>
      <c r="I29" s="6">
        <f t="shared" si="4"/>
        <v>3.6932739261104954</v>
      </c>
      <c r="J29" s="6">
        <v>0</v>
      </c>
      <c r="K29" s="6">
        <v>-9.8000000000000007</v>
      </c>
    </row>
    <row r="30" spans="4:11" x14ac:dyDescent="0.3">
      <c r="D30" s="6">
        <v>29</v>
      </c>
      <c r="E30" s="6">
        <f t="shared" si="0"/>
        <v>0.28000000000000008</v>
      </c>
      <c r="F30" s="6">
        <f t="shared" si="1"/>
        <v>3.8064927055539313</v>
      </c>
      <c r="G30" s="6">
        <f t="shared" si="2"/>
        <v>1.3908366993109373</v>
      </c>
      <c r="H30" s="6">
        <f t="shared" si="3"/>
        <v>13.59461680554975</v>
      </c>
      <c r="I30" s="6">
        <f t="shared" si="4"/>
        <v>3.5952739261104956</v>
      </c>
      <c r="J30" s="6">
        <v>0</v>
      </c>
      <c r="K30" s="6">
        <v>-9.8000000000000007</v>
      </c>
    </row>
    <row r="31" spans="4:11" x14ac:dyDescent="0.3">
      <c r="D31" s="6">
        <v>30</v>
      </c>
      <c r="E31" s="6">
        <f t="shared" si="0"/>
        <v>0.29000000000000009</v>
      </c>
      <c r="F31" s="6">
        <f t="shared" si="1"/>
        <v>3.9424388736094289</v>
      </c>
      <c r="G31" s="6">
        <f t="shared" si="2"/>
        <v>1.4262994385720422</v>
      </c>
      <c r="H31" s="6">
        <f t="shared" si="3"/>
        <v>13.59461680554975</v>
      </c>
      <c r="I31" s="6">
        <f t="shared" si="4"/>
        <v>3.4972739261104957</v>
      </c>
      <c r="J31" s="6">
        <v>0</v>
      </c>
      <c r="K31" s="6">
        <v>-9.8000000000000007</v>
      </c>
    </row>
    <row r="32" spans="4:11" x14ac:dyDescent="0.3">
      <c r="D32" s="6">
        <v>31</v>
      </c>
      <c r="E32" s="6">
        <f t="shared" si="0"/>
        <v>0.3000000000000001</v>
      </c>
      <c r="F32" s="6">
        <f t="shared" si="1"/>
        <v>4.0783850416649265</v>
      </c>
      <c r="G32" s="6">
        <f t="shared" si="2"/>
        <v>1.4607821778331471</v>
      </c>
      <c r="H32" s="6">
        <f t="shared" si="3"/>
        <v>13.59461680554975</v>
      </c>
      <c r="I32" s="6">
        <f t="shared" si="4"/>
        <v>3.3992739261104958</v>
      </c>
      <c r="J32" s="6">
        <v>0</v>
      </c>
      <c r="K32" s="6">
        <v>-9.8000000000000007</v>
      </c>
    </row>
    <row r="33" spans="4:11" x14ac:dyDescent="0.3">
      <c r="D33" s="6">
        <v>32</v>
      </c>
      <c r="E33" s="6">
        <f t="shared" si="0"/>
        <v>0.31000000000000011</v>
      </c>
      <c r="F33" s="6">
        <f t="shared" si="1"/>
        <v>4.2143312097204237</v>
      </c>
      <c r="G33" s="6">
        <f t="shared" si="2"/>
        <v>1.494284917094252</v>
      </c>
      <c r="H33" s="6">
        <f t="shared" si="3"/>
        <v>13.59461680554975</v>
      </c>
      <c r="I33" s="6">
        <f t="shared" si="4"/>
        <v>3.301273926110496</v>
      </c>
      <c r="J33" s="6">
        <v>0</v>
      </c>
      <c r="K33" s="6">
        <v>-9.8000000000000007</v>
      </c>
    </row>
    <row r="34" spans="4:11" x14ac:dyDescent="0.3">
      <c r="D34" s="6">
        <v>33</v>
      </c>
      <c r="E34" s="6">
        <f t="shared" si="0"/>
        <v>0.32000000000000012</v>
      </c>
      <c r="F34" s="6">
        <f t="shared" si="1"/>
        <v>4.3502773777759209</v>
      </c>
      <c r="G34" s="6">
        <f t="shared" si="2"/>
        <v>1.526807656355357</v>
      </c>
      <c r="H34" s="6">
        <f t="shared" si="3"/>
        <v>13.59461680554975</v>
      </c>
      <c r="I34" s="6">
        <f t="shared" si="4"/>
        <v>3.2032739261104961</v>
      </c>
      <c r="J34" s="6">
        <v>0</v>
      </c>
      <c r="K34" s="6">
        <v>-9.8000000000000007</v>
      </c>
    </row>
    <row r="35" spans="4:11" x14ac:dyDescent="0.3">
      <c r="D35" s="6">
        <v>34</v>
      </c>
      <c r="E35" s="6">
        <f t="shared" si="0"/>
        <v>0.33000000000000013</v>
      </c>
      <c r="F35" s="6">
        <f t="shared" si="1"/>
        <v>4.4862235458314181</v>
      </c>
      <c r="G35" s="6">
        <f t="shared" si="2"/>
        <v>1.5583503956164619</v>
      </c>
      <c r="H35" s="6">
        <f t="shared" si="3"/>
        <v>13.59461680554975</v>
      </c>
      <c r="I35" s="6">
        <f t="shared" si="4"/>
        <v>3.1052739261104962</v>
      </c>
      <c r="J35" s="6">
        <v>0</v>
      </c>
      <c r="K35" s="6">
        <v>-9.8000000000000007</v>
      </c>
    </row>
    <row r="36" spans="4:11" x14ac:dyDescent="0.3">
      <c r="D36" s="6">
        <v>35</v>
      </c>
      <c r="E36" s="6">
        <f t="shared" si="0"/>
        <v>0.34000000000000014</v>
      </c>
      <c r="F36" s="6">
        <f t="shared" si="1"/>
        <v>4.6221697138869153</v>
      </c>
      <c r="G36" s="6">
        <f t="shared" si="2"/>
        <v>1.5889131348775667</v>
      </c>
      <c r="H36" s="6">
        <f t="shared" si="3"/>
        <v>13.59461680554975</v>
      </c>
      <c r="I36" s="6">
        <f t="shared" si="4"/>
        <v>3.0072739261104964</v>
      </c>
      <c r="J36" s="6">
        <v>0</v>
      </c>
      <c r="K36" s="6">
        <v>-9.8000000000000007</v>
      </c>
    </row>
    <row r="37" spans="4:11" x14ac:dyDescent="0.3">
      <c r="D37" s="6">
        <v>36</v>
      </c>
      <c r="E37" s="6">
        <f t="shared" si="0"/>
        <v>0.35000000000000014</v>
      </c>
      <c r="F37" s="6">
        <f t="shared" si="1"/>
        <v>4.7581158819424125</v>
      </c>
      <c r="G37" s="6">
        <f t="shared" si="2"/>
        <v>1.6184958741386715</v>
      </c>
      <c r="H37" s="6">
        <f t="shared" si="3"/>
        <v>13.59461680554975</v>
      </c>
      <c r="I37" s="6">
        <f t="shared" si="4"/>
        <v>2.9092739261104965</v>
      </c>
      <c r="J37" s="6">
        <v>0</v>
      </c>
      <c r="K37" s="6">
        <v>-9.8000000000000007</v>
      </c>
    </row>
    <row r="38" spans="4:11" x14ac:dyDescent="0.3">
      <c r="D38" s="6">
        <v>37</v>
      </c>
      <c r="E38" s="6">
        <f t="shared" si="0"/>
        <v>0.36000000000000015</v>
      </c>
      <c r="F38" s="6">
        <f t="shared" si="1"/>
        <v>4.8940620499979097</v>
      </c>
      <c r="G38" s="6">
        <f t="shared" si="2"/>
        <v>1.6470986133997763</v>
      </c>
      <c r="H38" s="6">
        <f t="shared" si="3"/>
        <v>13.59461680554975</v>
      </c>
      <c r="I38" s="6">
        <f t="shared" si="4"/>
        <v>2.8112739261104966</v>
      </c>
      <c r="J38" s="6">
        <v>0</v>
      </c>
      <c r="K38" s="6">
        <v>-9.8000000000000007</v>
      </c>
    </row>
    <row r="39" spans="4:11" x14ac:dyDescent="0.3">
      <c r="D39" s="6">
        <v>38</v>
      </c>
      <c r="E39" s="6">
        <f t="shared" si="0"/>
        <v>0.37000000000000016</v>
      </c>
      <c r="F39" s="6">
        <f t="shared" si="1"/>
        <v>5.0300082180534069</v>
      </c>
      <c r="G39" s="6">
        <f t="shared" si="2"/>
        <v>1.6747213526608811</v>
      </c>
      <c r="H39" s="6">
        <f t="shared" si="3"/>
        <v>13.59461680554975</v>
      </c>
      <c r="I39" s="6">
        <f t="shared" si="4"/>
        <v>2.7132739261104968</v>
      </c>
      <c r="J39" s="6">
        <v>0</v>
      </c>
      <c r="K39" s="6">
        <v>-9.8000000000000007</v>
      </c>
    </row>
    <row r="40" spans="4:11" x14ac:dyDescent="0.3">
      <c r="D40" s="6">
        <v>39</v>
      </c>
      <c r="E40" s="6">
        <f t="shared" si="0"/>
        <v>0.38000000000000017</v>
      </c>
      <c r="F40" s="6">
        <f t="shared" si="1"/>
        <v>5.1659543861089041</v>
      </c>
      <c r="G40" s="6">
        <f t="shared" si="2"/>
        <v>1.7013640919219859</v>
      </c>
      <c r="H40" s="6">
        <f t="shared" si="3"/>
        <v>13.59461680554975</v>
      </c>
      <c r="I40" s="6">
        <f t="shared" si="4"/>
        <v>2.6152739261104969</v>
      </c>
      <c r="J40" s="6">
        <v>0</v>
      </c>
      <c r="K40" s="6">
        <v>-9.8000000000000007</v>
      </c>
    </row>
    <row r="41" spans="4:11" x14ac:dyDescent="0.3">
      <c r="D41" s="6">
        <v>40</v>
      </c>
      <c r="E41" s="6">
        <f t="shared" si="0"/>
        <v>0.39000000000000018</v>
      </c>
      <c r="F41" s="6">
        <f t="shared" si="1"/>
        <v>5.3019005541644013</v>
      </c>
      <c r="G41" s="6">
        <f t="shared" si="2"/>
        <v>1.7270268311830907</v>
      </c>
      <c r="H41" s="6">
        <f t="shared" si="3"/>
        <v>13.59461680554975</v>
      </c>
      <c r="I41" s="6">
        <f t="shared" si="4"/>
        <v>2.5172739261104971</v>
      </c>
      <c r="J41" s="6">
        <v>0</v>
      </c>
      <c r="K41" s="6">
        <v>-9.8000000000000007</v>
      </c>
    </row>
    <row r="42" spans="4:11" x14ac:dyDescent="0.3">
      <c r="D42" s="6">
        <v>41</v>
      </c>
      <c r="E42" s="6">
        <f t="shared" si="0"/>
        <v>0.40000000000000019</v>
      </c>
      <c r="F42" s="6">
        <f t="shared" si="1"/>
        <v>5.4378467222198985</v>
      </c>
      <c r="G42" s="6">
        <f t="shared" si="2"/>
        <v>1.7517095704441956</v>
      </c>
      <c r="H42" s="6">
        <f t="shared" si="3"/>
        <v>13.59461680554975</v>
      </c>
      <c r="I42" s="6">
        <f t="shared" si="4"/>
        <v>2.4192739261104972</v>
      </c>
      <c r="J42" s="6">
        <v>0</v>
      </c>
      <c r="K42" s="6">
        <v>-9.8000000000000007</v>
      </c>
    </row>
    <row r="43" spans="4:11" x14ac:dyDescent="0.3">
      <c r="D43" s="6">
        <v>42</v>
      </c>
      <c r="E43" s="6">
        <f t="shared" si="0"/>
        <v>0.4100000000000002</v>
      </c>
      <c r="F43" s="6">
        <f t="shared" si="1"/>
        <v>5.5737928902753957</v>
      </c>
      <c r="G43" s="6">
        <f t="shared" si="2"/>
        <v>1.7754123097053005</v>
      </c>
      <c r="H43" s="6">
        <f t="shared" si="3"/>
        <v>13.59461680554975</v>
      </c>
      <c r="I43" s="6">
        <f t="shared" si="4"/>
        <v>2.3212739261104973</v>
      </c>
      <c r="J43" s="6">
        <v>0</v>
      </c>
      <c r="K43" s="6">
        <v>-9.8000000000000007</v>
      </c>
    </row>
    <row r="44" spans="4:11" x14ac:dyDescent="0.3">
      <c r="D44" s="6">
        <v>43</v>
      </c>
      <c r="E44" s="6">
        <f t="shared" si="0"/>
        <v>0.42000000000000021</v>
      </c>
      <c r="F44" s="6">
        <f t="shared" si="1"/>
        <v>5.7097390583308929</v>
      </c>
      <c r="G44" s="6">
        <f t="shared" si="2"/>
        <v>1.7981350489664054</v>
      </c>
      <c r="H44" s="6">
        <f t="shared" si="3"/>
        <v>13.59461680554975</v>
      </c>
      <c r="I44" s="6">
        <f t="shared" si="4"/>
        <v>2.2232739261104975</v>
      </c>
      <c r="J44" s="6">
        <v>0</v>
      </c>
      <c r="K44" s="6">
        <v>-9.8000000000000007</v>
      </c>
    </row>
    <row r="45" spans="4:11" x14ac:dyDescent="0.3">
      <c r="D45" s="6">
        <v>44</v>
      </c>
      <c r="E45" s="6">
        <f t="shared" si="0"/>
        <v>0.43000000000000022</v>
      </c>
      <c r="F45" s="6">
        <f t="shared" si="1"/>
        <v>5.8456852263863901</v>
      </c>
      <c r="G45" s="6">
        <f t="shared" si="2"/>
        <v>1.8198777882275103</v>
      </c>
      <c r="H45" s="6">
        <f t="shared" si="3"/>
        <v>13.59461680554975</v>
      </c>
      <c r="I45" s="6">
        <f t="shared" si="4"/>
        <v>2.1252739261104976</v>
      </c>
      <c r="J45" s="6">
        <v>0</v>
      </c>
      <c r="K45" s="6">
        <v>-9.8000000000000007</v>
      </c>
    </row>
    <row r="46" spans="4:11" x14ac:dyDescent="0.3">
      <c r="D46" s="6">
        <v>45</v>
      </c>
      <c r="E46" s="6">
        <f t="shared" si="0"/>
        <v>0.44000000000000022</v>
      </c>
      <c r="F46" s="6">
        <f t="shared" si="1"/>
        <v>5.9816313944418873</v>
      </c>
      <c r="G46" s="6">
        <f t="shared" si="2"/>
        <v>1.8406405274886153</v>
      </c>
      <c r="H46" s="6">
        <f t="shared" si="3"/>
        <v>13.59461680554975</v>
      </c>
      <c r="I46" s="6">
        <f t="shared" si="4"/>
        <v>2.0272739261104977</v>
      </c>
      <c r="J46" s="6">
        <v>0</v>
      </c>
      <c r="K46" s="6">
        <v>-9.8000000000000007</v>
      </c>
    </row>
    <row r="47" spans="4:11" x14ac:dyDescent="0.3">
      <c r="D47" s="6">
        <v>46</v>
      </c>
      <c r="E47" s="6">
        <f t="shared" si="0"/>
        <v>0.45000000000000023</v>
      </c>
      <c r="F47" s="6">
        <f t="shared" si="1"/>
        <v>6.1175775624973845</v>
      </c>
      <c r="G47" s="6">
        <f t="shared" si="2"/>
        <v>1.8604232667497203</v>
      </c>
      <c r="H47" s="6">
        <f t="shared" si="3"/>
        <v>13.59461680554975</v>
      </c>
      <c r="I47" s="6">
        <f t="shared" si="4"/>
        <v>1.9292739261104976</v>
      </c>
      <c r="J47" s="6">
        <v>0</v>
      </c>
      <c r="K47" s="6">
        <v>-9.8000000000000007</v>
      </c>
    </row>
    <row r="48" spans="4:11" x14ac:dyDescent="0.3">
      <c r="D48" s="6">
        <v>47</v>
      </c>
      <c r="E48" s="6">
        <f t="shared" si="0"/>
        <v>0.46000000000000024</v>
      </c>
      <c r="F48" s="6">
        <f t="shared" si="1"/>
        <v>6.2535237305528817</v>
      </c>
      <c r="G48" s="6">
        <f t="shared" si="2"/>
        <v>1.8792260060108252</v>
      </c>
      <c r="H48" s="6">
        <f t="shared" si="3"/>
        <v>13.59461680554975</v>
      </c>
      <c r="I48" s="6">
        <f t="shared" si="4"/>
        <v>1.8312739261104976</v>
      </c>
      <c r="J48" s="6">
        <v>0</v>
      </c>
      <c r="K48" s="6">
        <v>-9.8000000000000007</v>
      </c>
    </row>
    <row r="49" spans="4:11" x14ac:dyDescent="0.3">
      <c r="D49" s="6">
        <v>48</v>
      </c>
      <c r="E49" s="6">
        <f t="shared" si="0"/>
        <v>0.47000000000000025</v>
      </c>
      <c r="F49" s="6">
        <f t="shared" si="1"/>
        <v>6.3894698986083789</v>
      </c>
      <c r="G49" s="6">
        <f t="shared" si="2"/>
        <v>1.89704874527193</v>
      </c>
      <c r="H49" s="6">
        <f t="shared" si="3"/>
        <v>13.59461680554975</v>
      </c>
      <c r="I49" s="6">
        <f t="shared" si="4"/>
        <v>1.7332739261104975</v>
      </c>
      <c r="J49" s="6">
        <v>0</v>
      </c>
      <c r="K49" s="6">
        <v>-9.8000000000000007</v>
      </c>
    </row>
    <row r="50" spans="4:11" x14ac:dyDescent="0.3">
      <c r="D50" s="6">
        <v>49</v>
      </c>
      <c r="E50" s="6">
        <f t="shared" si="0"/>
        <v>0.48000000000000026</v>
      </c>
      <c r="F50" s="6">
        <f t="shared" si="1"/>
        <v>6.5254160666638761</v>
      </c>
      <c r="G50" s="6">
        <f t="shared" si="2"/>
        <v>1.9138914845330348</v>
      </c>
      <c r="H50" s="6">
        <f t="shared" si="3"/>
        <v>13.59461680554975</v>
      </c>
      <c r="I50" s="6">
        <f t="shared" si="4"/>
        <v>1.6352739261104974</v>
      </c>
      <c r="J50" s="6">
        <v>0</v>
      </c>
      <c r="K50" s="6">
        <v>-9.8000000000000007</v>
      </c>
    </row>
    <row r="51" spans="4:11" x14ac:dyDescent="0.3">
      <c r="D51" s="6">
        <v>50</v>
      </c>
      <c r="E51" s="6">
        <f t="shared" si="0"/>
        <v>0.49000000000000027</v>
      </c>
      <c r="F51" s="6">
        <f t="shared" si="1"/>
        <v>6.6613622347193733</v>
      </c>
      <c r="G51" s="6">
        <f t="shared" si="2"/>
        <v>1.9297542237941396</v>
      </c>
      <c r="H51" s="6">
        <f t="shared" si="3"/>
        <v>13.59461680554975</v>
      </c>
      <c r="I51" s="6">
        <f t="shared" si="4"/>
        <v>1.5372739261104973</v>
      </c>
      <c r="J51" s="6">
        <v>0</v>
      </c>
      <c r="K51" s="6">
        <v>-9.8000000000000007</v>
      </c>
    </row>
    <row r="52" spans="4:11" x14ac:dyDescent="0.3">
      <c r="D52" s="6">
        <v>51</v>
      </c>
      <c r="E52" s="6">
        <f t="shared" si="0"/>
        <v>0.50000000000000022</v>
      </c>
      <c r="F52" s="6">
        <f t="shared" si="1"/>
        <v>6.7973084027748705</v>
      </c>
      <c r="G52" s="6">
        <f t="shared" si="2"/>
        <v>1.9446369630552445</v>
      </c>
      <c r="H52" s="6">
        <f t="shared" si="3"/>
        <v>13.59461680554975</v>
      </c>
      <c r="I52" s="6">
        <f t="shared" si="4"/>
        <v>1.4392739261104972</v>
      </c>
      <c r="J52" s="6">
        <v>0</v>
      </c>
      <c r="K52" s="6">
        <v>-9.8000000000000007</v>
      </c>
    </row>
    <row r="53" spans="4:11" x14ac:dyDescent="0.3">
      <c r="D53" s="6">
        <v>52</v>
      </c>
      <c r="E53" s="6">
        <f t="shared" si="0"/>
        <v>0.51000000000000023</v>
      </c>
      <c r="F53" s="6">
        <f t="shared" si="1"/>
        <v>6.9332545708303677</v>
      </c>
      <c r="G53" s="6">
        <f t="shared" si="2"/>
        <v>1.9585397023163493</v>
      </c>
      <c r="H53" s="6">
        <f t="shared" si="3"/>
        <v>13.59461680554975</v>
      </c>
      <c r="I53" s="6">
        <f t="shared" si="4"/>
        <v>1.3412739261104971</v>
      </c>
      <c r="J53" s="6">
        <v>0</v>
      </c>
      <c r="K53" s="6">
        <v>-9.8000000000000007</v>
      </c>
    </row>
    <row r="54" spans="4:11" x14ac:dyDescent="0.3">
      <c r="D54" s="6">
        <v>53</v>
      </c>
      <c r="E54" s="6">
        <f t="shared" si="0"/>
        <v>0.52000000000000024</v>
      </c>
      <c r="F54" s="6">
        <f t="shared" si="1"/>
        <v>7.0692007388858649</v>
      </c>
      <c r="G54" s="6">
        <f t="shared" si="2"/>
        <v>1.9714624415774542</v>
      </c>
      <c r="H54" s="6">
        <f t="shared" si="3"/>
        <v>13.59461680554975</v>
      </c>
      <c r="I54" s="6">
        <f t="shared" si="4"/>
        <v>1.243273926110497</v>
      </c>
      <c r="J54" s="6">
        <v>0</v>
      </c>
      <c r="K54" s="6">
        <v>-9.8000000000000007</v>
      </c>
    </row>
    <row r="55" spans="4:11" x14ac:dyDescent="0.3">
      <c r="D55" s="6">
        <v>54</v>
      </c>
      <c r="E55" s="6">
        <f t="shared" si="0"/>
        <v>0.53000000000000025</v>
      </c>
      <c r="F55" s="6">
        <f t="shared" si="1"/>
        <v>7.2051469069413621</v>
      </c>
      <c r="G55" s="6">
        <f t="shared" si="2"/>
        <v>1.9834051808385591</v>
      </c>
      <c r="H55" s="6">
        <f t="shared" si="3"/>
        <v>13.59461680554975</v>
      </c>
      <c r="I55" s="6">
        <f t="shared" si="4"/>
        <v>1.1452739261104969</v>
      </c>
      <c r="J55" s="6">
        <v>0</v>
      </c>
      <c r="K55" s="6">
        <v>-9.8000000000000007</v>
      </c>
    </row>
    <row r="56" spans="4:11" x14ac:dyDescent="0.3">
      <c r="D56" s="6">
        <v>55</v>
      </c>
      <c r="E56" s="6">
        <f t="shared" si="0"/>
        <v>0.54000000000000026</v>
      </c>
      <c r="F56" s="6">
        <f t="shared" si="1"/>
        <v>7.3410930749968593</v>
      </c>
      <c r="G56" s="6">
        <f t="shared" si="2"/>
        <v>1.994367920099664</v>
      </c>
      <c r="H56" s="6">
        <f t="shared" si="3"/>
        <v>13.59461680554975</v>
      </c>
      <c r="I56" s="6">
        <f t="shared" si="4"/>
        <v>1.0472739261104969</v>
      </c>
      <c r="J56" s="6">
        <v>0</v>
      </c>
      <c r="K56" s="6">
        <v>-9.8000000000000007</v>
      </c>
    </row>
    <row r="57" spans="4:11" x14ac:dyDescent="0.3">
      <c r="D57" s="6">
        <v>56</v>
      </c>
      <c r="E57" s="6">
        <f t="shared" si="0"/>
        <v>0.55000000000000027</v>
      </c>
      <c r="F57" s="6">
        <f t="shared" si="1"/>
        <v>7.4770392430523565</v>
      </c>
      <c r="G57" s="6">
        <f t="shared" si="2"/>
        <v>2.0043506593607687</v>
      </c>
      <c r="H57" s="6">
        <f t="shared" si="3"/>
        <v>13.59461680554975</v>
      </c>
      <c r="I57" s="6">
        <f t="shared" si="4"/>
        <v>0.94927392611049688</v>
      </c>
      <c r="J57" s="6">
        <v>0</v>
      </c>
      <c r="K57" s="6">
        <v>-9.8000000000000007</v>
      </c>
    </row>
    <row r="58" spans="4:11" x14ac:dyDescent="0.3">
      <c r="D58" s="6">
        <v>57</v>
      </c>
      <c r="E58" s="6">
        <f t="shared" si="0"/>
        <v>0.56000000000000028</v>
      </c>
      <c r="F58" s="6">
        <f t="shared" si="1"/>
        <v>7.6129854111078537</v>
      </c>
      <c r="G58" s="6">
        <f t="shared" si="2"/>
        <v>2.0133533986218737</v>
      </c>
      <c r="H58" s="6">
        <f t="shared" si="3"/>
        <v>13.59461680554975</v>
      </c>
      <c r="I58" s="6">
        <f t="shared" si="4"/>
        <v>0.8512739261104969</v>
      </c>
      <c r="J58" s="6">
        <v>0</v>
      </c>
      <c r="K58" s="6">
        <v>-9.8000000000000007</v>
      </c>
    </row>
    <row r="59" spans="4:11" x14ac:dyDescent="0.3">
      <c r="D59" s="6">
        <v>58</v>
      </c>
      <c r="E59" s="6">
        <f t="shared" si="0"/>
        <v>0.57000000000000028</v>
      </c>
      <c r="F59" s="6">
        <f t="shared" si="1"/>
        <v>7.7489315791633508</v>
      </c>
      <c r="G59" s="6">
        <f t="shared" si="2"/>
        <v>2.0213761378829784</v>
      </c>
      <c r="H59" s="6">
        <f t="shared" si="3"/>
        <v>13.59461680554975</v>
      </c>
      <c r="I59" s="6">
        <f t="shared" si="4"/>
        <v>0.75327392611049693</v>
      </c>
      <c r="J59" s="6">
        <v>0</v>
      </c>
      <c r="K59" s="6">
        <v>-9.8000000000000007</v>
      </c>
    </row>
    <row r="60" spans="4:11" x14ac:dyDescent="0.3">
      <c r="D60" s="6">
        <v>59</v>
      </c>
      <c r="E60" s="6">
        <f t="shared" si="0"/>
        <v>0.58000000000000029</v>
      </c>
      <c r="F60" s="6">
        <f t="shared" si="1"/>
        <v>7.884877747218848</v>
      </c>
      <c r="G60" s="6">
        <f t="shared" si="2"/>
        <v>2.0284188771440834</v>
      </c>
      <c r="H60" s="6">
        <f t="shared" si="3"/>
        <v>13.59461680554975</v>
      </c>
      <c r="I60" s="6">
        <f t="shared" si="4"/>
        <v>0.65527392611049695</v>
      </c>
      <c r="J60" s="6">
        <v>0</v>
      </c>
      <c r="K60" s="6">
        <v>-9.8000000000000007</v>
      </c>
    </row>
    <row r="61" spans="4:11" x14ac:dyDescent="0.3">
      <c r="D61" s="6">
        <v>60</v>
      </c>
      <c r="E61" s="6">
        <f t="shared" si="0"/>
        <v>0.5900000000000003</v>
      </c>
      <c r="F61" s="6">
        <f t="shared" si="1"/>
        <v>8.0208239152743452</v>
      </c>
      <c r="G61" s="6">
        <f t="shared" si="2"/>
        <v>2.0344816164051882</v>
      </c>
      <c r="H61" s="6">
        <f t="shared" si="3"/>
        <v>13.59461680554975</v>
      </c>
      <c r="I61" s="6">
        <f t="shared" si="4"/>
        <v>0.55727392611049698</v>
      </c>
      <c r="J61" s="6">
        <v>0</v>
      </c>
      <c r="K61" s="6">
        <v>-9.8000000000000007</v>
      </c>
    </row>
    <row r="62" spans="4:11" x14ac:dyDescent="0.3">
      <c r="D62" s="6">
        <v>61</v>
      </c>
      <c r="E62" s="6">
        <f t="shared" si="0"/>
        <v>0.60000000000000031</v>
      </c>
      <c r="F62" s="6">
        <f t="shared" si="1"/>
        <v>8.1567700833298424</v>
      </c>
      <c r="G62" s="6">
        <f t="shared" si="2"/>
        <v>2.0395643556662932</v>
      </c>
      <c r="H62" s="6">
        <f t="shared" si="3"/>
        <v>13.59461680554975</v>
      </c>
      <c r="I62" s="6">
        <f t="shared" si="4"/>
        <v>0.459273926110497</v>
      </c>
      <c r="J62" s="6">
        <v>0</v>
      </c>
      <c r="K62" s="6">
        <v>-9.8000000000000007</v>
      </c>
    </row>
    <row r="63" spans="4:11" x14ac:dyDescent="0.3">
      <c r="D63" s="6">
        <v>62</v>
      </c>
      <c r="E63" s="6">
        <f t="shared" si="0"/>
        <v>0.61000000000000032</v>
      </c>
      <c r="F63" s="6">
        <f t="shared" si="1"/>
        <v>8.2927162513853396</v>
      </c>
      <c r="G63" s="6">
        <f t="shared" si="2"/>
        <v>2.0436670949273981</v>
      </c>
      <c r="H63" s="6">
        <f t="shared" si="3"/>
        <v>13.59461680554975</v>
      </c>
      <c r="I63" s="6">
        <f t="shared" si="4"/>
        <v>0.36127392611049702</v>
      </c>
      <c r="J63" s="6">
        <v>0</v>
      </c>
      <c r="K63" s="6">
        <v>-9.8000000000000007</v>
      </c>
    </row>
    <row r="64" spans="4:11" x14ac:dyDescent="0.3">
      <c r="D64" s="6">
        <v>63</v>
      </c>
      <c r="E64" s="6">
        <f t="shared" si="0"/>
        <v>0.62000000000000033</v>
      </c>
      <c r="F64" s="6">
        <f t="shared" si="1"/>
        <v>8.4286624194408368</v>
      </c>
      <c r="G64" s="6">
        <f t="shared" si="2"/>
        <v>2.0467898341885031</v>
      </c>
      <c r="H64" s="6">
        <f t="shared" si="3"/>
        <v>13.59461680554975</v>
      </c>
      <c r="I64" s="6">
        <f t="shared" si="4"/>
        <v>0.26327392611049705</v>
      </c>
      <c r="J64" s="6">
        <v>0</v>
      </c>
      <c r="K64" s="6">
        <v>-9.8000000000000007</v>
      </c>
    </row>
    <row r="65" spans="4:11" x14ac:dyDescent="0.3">
      <c r="D65" s="6">
        <v>64</v>
      </c>
      <c r="E65" s="6">
        <f t="shared" si="0"/>
        <v>0.63000000000000034</v>
      </c>
      <c r="F65" s="6">
        <f t="shared" si="1"/>
        <v>8.564608587496334</v>
      </c>
      <c r="G65" s="6">
        <f t="shared" si="2"/>
        <v>2.048932573449608</v>
      </c>
      <c r="H65" s="6">
        <f t="shared" si="3"/>
        <v>13.59461680554975</v>
      </c>
      <c r="I65" s="6">
        <f t="shared" si="4"/>
        <v>0.16527392611049704</v>
      </c>
      <c r="J65" s="6">
        <v>0</v>
      </c>
      <c r="K65" s="6">
        <v>-9.8000000000000007</v>
      </c>
    </row>
    <row r="66" spans="4:11" x14ac:dyDescent="0.3">
      <c r="D66" s="6">
        <v>65</v>
      </c>
      <c r="E66" s="6">
        <f t="shared" si="0"/>
        <v>0.64000000000000035</v>
      </c>
      <c r="F66" s="6">
        <f t="shared" si="1"/>
        <v>8.7005547555518312</v>
      </c>
      <c r="G66" s="6">
        <f t="shared" si="2"/>
        <v>2.0500953127107127</v>
      </c>
      <c r="H66" s="6">
        <f t="shared" si="3"/>
        <v>13.59461680554975</v>
      </c>
      <c r="I66" s="6">
        <f t="shared" si="4"/>
        <v>6.727392611049704E-2</v>
      </c>
      <c r="J66" s="6">
        <v>0</v>
      </c>
      <c r="K66" s="6">
        <v>-9.8000000000000007</v>
      </c>
    </row>
    <row r="67" spans="4:11" x14ac:dyDescent="0.3">
      <c r="D67" s="6">
        <v>66</v>
      </c>
      <c r="E67" s="6">
        <f t="shared" si="0"/>
        <v>0.65000000000000036</v>
      </c>
      <c r="F67" s="6">
        <f t="shared" si="1"/>
        <v>8.8365009236073284</v>
      </c>
      <c r="G67" s="6">
        <f t="shared" si="2"/>
        <v>2.0502780519718176</v>
      </c>
      <c r="H67" s="6">
        <f t="shared" si="3"/>
        <v>13.59461680554975</v>
      </c>
      <c r="I67" s="6">
        <f t="shared" si="4"/>
        <v>-3.0726073889502964E-2</v>
      </c>
      <c r="J67" s="6">
        <v>0</v>
      </c>
      <c r="K67" s="6">
        <v>-9.8000000000000007</v>
      </c>
    </row>
    <row r="68" spans="4:11" x14ac:dyDescent="0.3">
      <c r="D68" s="6">
        <v>67</v>
      </c>
      <c r="E68" s="6">
        <f t="shared" ref="E68:E131" si="5">$B$2+E67</f>
        <v>0.66000000000000036</v>
      </c>
      <c r="F68" s="6">
        <f t="shared" ref="F68:F131" si="6">F67+H67*$B$2+0.5*J67*$B$2^2</f>
        <v>8.9724470916628256</v>
      </c>
      <c r="G68" s="6">
        <f t="shared" ref="G68:G131" si="7">G67+I67*$B$2+0.5*K67*$B$2^2</f>
        <v>2.0494807912329223</v>
      </c>
      <c r="H68" s="6">
        <f t="shared" ref="H68:H131" si="8">H67+J67*$B$2</f>
        <v>13.59461680554975</v>
      </c>
      <c r="I68" s="6">
        <f t="shared" ref="I68:I131" si="9">I67+K67*$B$2</f>
        <v>-0.12872607388950297</v>
      </c>
      <c r="J68" s="6">
        <v>0</v>
      </c>
      <c r="K68" s="6">
        <v>-9.8000000000000007</v>
      </c>
    </row>
    <row r="69" spans="4:11" x14ac:dyDescent="0.3">
      <c r="D69" s="6">
        <v>68</v>
      </c>
      <c r="E69" s="6">
        <f t="shared" si="5"/>
        <v>0.67000000000000037</v>
      </c>
      <c r="F69" s="6">
        <f t="shared" si="6"/>
        <v>9.1083932597183228</v>
      </c>
      <c r="G69" s="6">
        <f t="shared" si="7"/>
        <v>2.0477035304940272</v>
      </c>
      <c r="H69" s="6">
        <f t="shared" si="8"/>
        <v>13.59461680554975</v>
      </c>
      <c r="I69" s="6">
        <f t="shared" si="9"/>
        <v>-0.22672607388950297</v>
      </c>
      <c r="J69" s="6">
        <v>0</v>
      </c>
      <c r="K69" s="6">
        <v>-9.8000000000000007</v>
      </c>
    </row>
    <row r="70" spans="4:11" x14ac:dyDescent="0.3">
      <c r="D70" s="6">
        <v>69</v>
      </c>
      <c r="E70" s="6">
        <f t="shared" si="5"/>
        <v>0.68000000000000038</v>
      </c>
      <c r="F70" s="6">
        <f t="shared" si="6"/>
        <v>9.24433942777382</v>
      </c>
      <c r="G70" s="6">
        <f t="shared" si="7"/>
        <v>2.0449462697551319</v>
      </c>
      <c r="H70" s="6">
        <f t="shared" si="8"/>
        <v>13.59461680554975</v>
      </c>
      <c r="I70" s="6">
        <f t="shared" si="9"/>
        <v>-0.32472607388950298</v>
      </c>
      <c r="J70" s="6">
        <v>0</v>
      </c>
      <c r="K70" s="6">
        <v>-9.8000000000000007</v>
      </c>
    </row>
    <row r="71" spans="4:11" x14ac:dyDescent="0.3">
      <c r="D71" s="6">
        <v>70</v>
      </c>
      <c r="E71" s="6">
        <f t="shared" si="5"/>
        <v>0.69000000000000039</v>
      </c>
      <c r="F71" s="6">
        <f t="shared" si="6"/>
        <v>9.3802855958293172</v>
      </c>
      <c r="G71" s="6">
        <f t="shared" si="7"/>
        <v>2.0412090090162369</v>
      </c>
      <c r="H71" s="6">
        <f t="shared" si="8"/>
        <v>13.59461680554975</v>
      </c>
      <c r="I71" s="6">
        <f t="shared" si="9"/>
        <v>-0.42272607388950301</v>
      </c>
      <c r="J71" s="6">
        <v>0</v>
      </c>
      <c r="K71" s="6">
        <v>-9.8000000000000007</v>
      </c>
    </row>
    <row r="72" spans="4:11" x14ac:dyDescent="0.3">
      <c r="D72" s="6">
        <v>71</v>
      </c>
      <c r="E72" s="6">
        <f t="shared" si="5"/>
        <v>0.7000000000000004</v>
      </c>
      <c r="F72" s="6">
        <f t="shared" si="6"/>
        <v>9.5162317638848144</v>
      </c>
      <c r="G72" s="6">
        <f t="shared" si="7"/>
        <v>2.0364917482773417</v>
      </c>
      <c r="H72" s="6">
        <f t="shared" si="8"/>
        <v>13.59461680554975</v>
      </c>
      <c r="I72" s="6">
        <f t="shared" si="9"/>
        <v>-0.52072607388950298</v>
      </c>
      <c r="J72" s="6">
        <v>0</v>
      </c>
      <c r="K72" s="6">
        <v>-9.8000000000000007</v>
      </c>
    </row>
    <row r="73" spans="4:11" x14ac:dyDescent="0.3">
      <c r="D73" s="6">
        <v>72</v>
      </c>
      <c r="E73" s="6">
        <f t="shared" si="5"/>
        <v>0.71000000000000041</v>
      </c>
      <c r="F73" s="6">
        <f t="shared" si="6"/>
        <v>9.6521779319403116</v>
      </c>
      <c r="G73" s="6">
        <f t="shared" si="7"/>
        <v>2.0307944875384467</v>
      </c>
      <c r="H73" s="6">
        <f t="shared" si="8"/>
        <v>13.59461680554975</v>
      </c>
      <c r="I73" s="6">
        <f t="shared" si="9"/>
        <v>-0.61872607388950296</v>
      </c>
      <c r="J73" s="6">
        <v>0</v>
      </c>
      <c r="K73" s="6">
        <v>-9.8000000000000007</v>
      </c>
    </row>
    <row r="74" spans="4:11" x14ac:dyDescent="0.3">
      <c r="D74" s="6">
        <v>73</v>
      </c>
      <c r="E74" s="6">
        <f t="shared" si="5"/>
        <v>0.72000000000000042</v>
      </c>
      <c r="F74" s="6">
        <f t="shared" si="6"/>
        <v>9.7881240999958088</v>
      </c>
      <c r="G74" s="6">
        <f t="shared" si="7"/>
        <v>2.0241172267995515</v>
      </c>
      <c r="H74" s="6">
        <f t="shared" si="8"/>
        <v>13.59461680554975</v>
      </c>
      <c r="I74" s="6">
        <f t="shared" si="9"/>
        <v>-0.71672607388950293</v>
      </c>
      <c r="J74" s="6">
        <v>0</v>
      </c>
      <c r="K74" s="6">
        <v>-9.8000000000000007</v>
      </c>
    </row>
    <row r="75" spans="4:11" x14ac:dyDescent="0.3">
      <c r="D75" s="6">
        <v>74</v>
      </c>
      <c r="E75" s="6">
        <f t="shared" si="5"/>
        <v>0.73000000000000043</v>
      </c>
      <c r="F75" s="6">
        <f t="shared" si="6"/>
        <v>9.924070268051306</v>
      </c>
      <c r="G75" s="6">
        <f t="shared" si="7"/>
        <v>2.0164599660606566</v>
      </c>
      <c r="H75" s="6">
        <f t="shared" si="8"/>
        <v>13.59461680554975</v>
      </c>
      <c r="I75" s="6">
        <f t="shared" si="9"/>
        <v>-0.81472607388950291</v>
      </c>
      <c r="J75" s="6">
        <v>0</v>
      </c>
      <c r="K75" s="6">
        <v>-9.8000000000000007</v>
      </c>
    </row>
    <row r="76" spans="4:11" x14ac:dyDescent="0.3">
      <c r="D76" s="6">
        <v>75</v>
      </c>
      <c r="E76" s="6">
        <f t="shared" si="5"/>
        <v>0.74000000000000044</v>
      </c>
      <c r="F76" s="6">
        <f t="shared" si="6"/>
        <v>10.060016436106803</v>
      </c>
      <c r="G76" s="6">
        <f t="shared" si="7"/>
        <v>2.0078227053217614</v>
      </c>
      <c r="H76" s="6">
        <f t="shared" si="8"/>
        <v>13.59461680554975</v>
      </c>
      <c r="I76" s="6">
        <f t="shared" si="9"/>
        <v>-0.91272607388950289</v>
      </c>
      <c r="J76" s="6">
        <v>0</v>
      </c>
      <c r="K76" s="6">
        <v>-9.8000000000000007</v>
      </c>
    </row>
    <row r="77" spans="4:11" x14ac:dyDescent="0.3">
      <c r="D77" s="6">
        <v>76</v>
      </c>
      <c r="E77" s="6">
        <f t="shared" si="5"/>
        <v>0.75000000000000044</v>
      </c>
      <c r="F77" s="6">
        <f t="shared" si="6"/>
        <v>10.1959626041623</v>
      </c>
      <c r="G77" s="6">
        <f t="shared" si="7"/>
        <v>1.9982054445828663</v>
      </c>
      <c r="H77" s="6">
        <f t="shared" si="8"/>
        <v>13.59461680554975</v>
      </c>
      <c r="I77" s="6">
        <f t="shared" si="9"/>
        <v>-1.010726073889503</v>
      </c>
      <c r="J77" s="6">
        <v>0</v>
      </c>
      <c r="K77" s="6">
        <v>-9.8000000000000007</v>
      </c>
    </row>
    <row r="78" spans="4:11" x14ac:dyDescent="0.3">
      <c r="D78" s="6">
        <v>77</v>
      </c>
      <c r="E78" s="6">
        <f t="shared" si="5"/>
        <v>0.76000000000000045</v>
      </c>
      <c r="F78" s="6">
        <f t="shared" si="6"/>
        <v>10.331908772217798</v>
      </c>
      <c r="G78" s="6">
        <f t="shared" si="7"/>
        <v>1.9876081838439712</v>
      </c>
      <c r="H78" s="6">
        <f t="shared" si="8"/>
        <v>13.59461680554975</v>
      </c>
      <c r="I78" s="6">
        <f t="shared" si="9"/>
        <v>-1.1087260738895031</v>
      </c>
      <c r="J78" s="6">
        <v>0</v>
      </c>
      <c r="K78" s="6">
        <v>-9.8000000000000007</v>
      </c>
    </row>
    <row r="79" spans="4:11" x14ac:dyDescent="0.3">
      <c r="D79" s="6">
        <v>78</v>
      </c>
      <c r="E79" s="6">
        <f t="shared" si="5"/>
        <v>0.77000000000000046</v>
      </c>
      <c r="F79" s="6">
        <f t="shared" si="6"/>
        <v>10.467854940273295</v>
      </c>
      <c r="G79" s="6">
        <f t="shared" si="7"/>
        <v>1.9760309231050761</v>
      </c>
      <c r="H79" s="6">
        <f t="shared" si="8"/>
        <v>13.59461680554975</v>
      </c>
      <c r="I79" s="6">
        <f t="shared" si="9"/>
        <v>-1.2067260738895031</v>
      </c>
      <c r="J79" s="6">
        <v>0</v>
      </c>
      <c r="K79" s="6">
        <v>-9.8000000000000007</v>
      </c>
    </row>
    <row r="80" spans="4:11" x14ac:dyDescent="0.3">
      <c r="D80" s="6">
        <v>79</v>
      </c>
      <c r="E80" s="6">
        <f t="shared" si="5"/>
        <v>0.78000000000000047</v>
      </c>
      <c r="F80" s="6">
        <f t="shared" si="6"/>
        <v>10.603801108328792</v>
      </c>
      <c r="G80" s="6">
        <f t="shared" si="7"/>
        <v>1.963473662366181</v>
      </c>
      <c r="H80" s="6">
        <f t="shared" si="8"/>
        <v>13.59461680554975</v>
      </c>
      <c r="I80" s="6">
        <f t="shared" si="9"/>
        <v>-1.3047260738895032</v>
      </c>
      <c r="J80" s="6">
        <v>0</v>
      </c>
      <c r="K80" s="6">
        <v>-9.8000000000000007</v>
      </c>
    </row>
    <row r="81" spans="4:11" x14ac:dyDescent="0.3">
      <c r="D81" s="6">
        <v>80</v>
      </c>
      <c r="E81" s="6">
        <f t="shared" si="5"/>
        <v>0.79000000000000048</v>
      </c>
      <c r="F81" s="6">
        <f t="shared" si="6"/>
        <v>10.739747276384289</v>
      </c>
      <c r="G81" s="6">
        <f t="shared" si="7"/>
        <v>1.949936401627286</v>
      </c>
      <c r="H81" s="6">
        <f t="shared" si="8"/>
        <v>13.59461680554975</v>
      </c>
      <c r="I81" s="6">
        <f t="shared" si="9"/>
        <v>-1.4027260738895033</v>
      </c>
      <c r="J81" s="6">
        <v>0</v>
      </c>
      <c r="K81" s="6">
        <v>-9.8000000000000007</v>
      </c>
    </row>
    <row r="82" spans="4:11" x14ac:dyDescent="0.3">
      <c r="D82" s="6">
        <v>81</v>
      </c>
      <c r="E82" s="6">
        <f t="shared" si="5"/>
        <v>0.80000000000000049</v>
      </c>
      <c r="F82" s="6">
        <f t="shared" si="6"/>
        <v>10.875693444439786</v>
      </c>
      <c r="G82" s="6">
        <f t="shared" si="7"/>
        <v>1.935419140888391</v>
      </c>
      <c r="H82" s="6">
        <f t="shared" si="8"/>
        <v>13.59461680554975</v>
      </c>
      <c r="I82" s="6">
        <f t="shared" si="9"/>
        <v>-1.5007260738895034</v>
      </c>
      <c r="J82" s="6">
        <v>0</v>
      </c>
      <c r="K82" s="6">
        <v>-9.8000000000000007</v>
      </c>
    </row>
    <row r="83" spans="4:11" x14ac:dyDescent="0.3">
      <c r="D83" s="6">
        <v>82</v>
      </c>
      <c r="E83" s="6">
        <f t="shared" si="5"/>
        <v>0.8100000000000005</v>
      </c>
      <c r="F83" s="6">
        <f t="shared" si="6"/>
        <v>11.011639612495284</v>
      </c>
      <c r="G83" s="6">
        <f t="shared" si="7"/>
        <v>1.9199218801494957</v>
      </c>
      <c r="H83" s="6">
        <f t="shared" si="8"/>
        <v>13.59461680554975</v>
      </c>
      <c r="I83" s="6">
        <f t="shared" si="9"/>
        <v>-1.5987260738895035</v>
      </c>
      <c r="J83" s="6">
        <v>0</v>
      </c>
      <c r="K83" s="6">
        <v>-9.8000000000000007</v>
      </c>
    </row>
    <row r="84" spans="4:11" x14ac:dyDescent="0.3">
      <c r="D84" s="6">
        <v>83</v>
      </c>
      <c r="E84" s="6">
        <f t="shared" si="5"/>
        <v>0.82000000000000051</v>
      </c>
      <c r="F84" s="6">
        <f t="shared" si="6"/>
        <v>11.147585780550781</v>
      </c>
      <c r="G84" s="6">
        <f t="shared" si="7"/>
        <v>1.9034446194106005</v>
      </c>
      <c r="H84" s="6">
        <f t="shared" si="8"/>
        <v>13.59461680554975</v>
      </c>
      <c r="I84" s="6">
        <f t="shared" si="9"/>
        <v>-1.6967260738895036</v>
      </c>
      <c r="J84" s="6">
        <v>0</v>
      </c>
      <c r="K84" s="6">
        <v>-9.8000000000000007</v>
      </c>
    </row>
    <row r="85" spans="4:11" x14ac:dyDescent="0.3">
      <c r="D85" s="6">
        <v>84</v>
      </c>
      <c r="E85" s="6">
        <f t="shared" si="5"/>
        <v>0.83000000000000052</v>
      </c>
      <c r="F85" s="6">
        <f t="shared" si="6"/>
        <v>11.283531948606278</v>
      </c>
      <c r="G85" s="6">
        <f t="shared" si="7"/>
        <v>1.8859873586717053</v>
      </c>
      <c r="H85" s="6">
        <f t="shared" si="8"/>
        <v>13.59461680554975</v>
      </c>
      <c r="I85" s="6">
        <f t="shared" si="9"/>
        <v>-1.7947260738895037</v>
      </c>
      <c r="J85" s="6">
        <v>0</v>
      </c>
      <c r="K85" s="6">
        <v>-9.8000000000000007</v>
      </c>
    </row>
    <row r="86" spans="4:11" x14ac:dyDescent="0.3">
      <c r="D86" s="6">
        <v>85</v>
      </c>
      <c r="E86" s="6">
        <f t="shared" si="5"/>
        <v>0.84000000000000052</v>
      </c>
      <c r="F86" s="6">
        <f t="shared" si="6"/>
        <v>11.419478116661775</v>
      </c>
      <c r="G86" s="6">
        <f t="shared" si="7"/>
        <v>1.8675500979328101</v>
      </c>
      <c r="H86" s="6">
        <f t="shared" si="8"/>
        <v>13.59461680554975</v>
      </c>
      <c r="I86" s="6">
        <f t="shared" si="9"/>
        <v>-1.8927260738895038</v>
      </c>
      <c r="J86" s="6">
        <v>0</v>
      </c>
      <c r="K86" s="6">
        <v>-9.8000000000000007</v>
      </c>
    </row>
    <row r="87" spans="4:11" x14ac:dyDescent="0.3">
      <c r="D87" s="6">
        <v>86</v>
      </c>
      <c r="E87" s="6">
        <f t="shared" si="5"/>
        <v>0.85000000000000053</v>
      </c>
      <c r="F87" s="6">
        <f t="shared" si="6"/>
        <v>11.555424284717272</v>
      </c>
      <c r="G87" s="6">
        <f t="shared" si="7"/>
        <v>1.848132837193915</v>
      </c>
      <c r="H87" s="6">
        <f t="shared" si="8"/>
        <v>13.59461680554975</v>
      </c>
      <c r="I87" s="6">
        <f t="shared" si="9"/>
        <v>-1.9907260738895038</v>
      </c>
      <c r="J87" s="6">
        <v>0</v>
      </c>
      <c r="K87" s="6">
        <v>-9.8000000000000007</v>
      </c>
    </row>
    <row r="88" spans="4:11" x14ac:dyDescent="0.3">
      <c r="D88" s="6">
        <v>87</v>
      </c>
      <c r="E88" s="6">
        <f t="shared" si="5"/>
        <v>0.86000000000000054</v>
      </c>
      <c r="F88" s="6">
        <f t="shared" si="6"/>
        <v>11.69137045277277</v>
      </c>
      <c r="G88" s="6">
        <f t="shared" si="7"/>
        <v>1.8277355764550198</v>
      </c>
      <c r="H88" s="6">
        <f t="shared" si="8"/>
        <v>13.59461680554975</v>
      </c>
      <c r="I88" s="6">
        <f t="shared" si="9"/>
        <v>-2.0887260738895037</v>
      </c>
      <c r="J88" s="6">
        <v>0</v>
      </c>
      <c r="K88" s="6">
        <v>-9.8000000000000007</v>
      </c>
    </row>
    <row r="89" spans="4:11" x14ac:dyDescent="0.3">
      <c r="D89" s="6">
        <v>88</v>
      </c>
      <c r="E89" s="6">
        <f t="shared" si="5"/>
        <v>0.87000000000000055</v>
      </c>
      <c r="F89" s="6">
        <f t="shared" si="6"/>
        <v>11.827316620828267</v>
      </c>
      <c r="G89" s="6">
        <f t="shared" si="7"/>
        <v>1.8063583157161247</v>
      </c>
      <c r="H89" s="6">
        <f t="shared" si="8"/>
        <v>13.59461680554975</v>
      </c>
      <c r="I89" s="6">
        <f t="shared" si="9"/>
        <v>-2.1867260738895036</v>
      </c>
      <c r="J89" s="6">
        <v>0</v>
      </c>
      <c r="K89" s="6">
        <v>-9.8000000000000007</v>
      </c>
    </row>
    <row r="90" spans="4:11" x14ac:dyDescent="0.3">
      <c r="D90" s="6">
        <v>89</v>
      </c>
      <c r="E90" s="6">
        <f t="shared" si="5"/>
        <v>0.88000000000000056</v>
      </c>
      <c r="F90" s="6">
        <f t="shared" si="6"/>
        <v>11.963262788883764</v>
      </c>
      <c r="G90" s="6">
        <f t="shared" si="7"/>
        <v>1.7840010549772296</v>
      </c>
      <c r="H90" s="6">
        <f t="shared" si="8"/>
        <v>13.59461680554975</v>
      </c>
      <c r="I90" s="6">
        <f t="shared" si="9"/>
        <v>-2.2847260738895034</v>
      </c>
      <c r="J90" s="6">
        <v>0</v>
      </c>
      <c r="K90" s="6">
        <v>-9.8000000000000007</v>
      </c>
    </row>
    <row r="91" spans="4:11" x14ac:dyDescent="0.3">
      <c r="D91" s="6">
        <v>90</v>
      </c>
      <c r="E91" s="6">
        <f t="shared" si="5"/>
        <v>0.89000000000000057</v>
      </c>
      <c r="F91" s="6">
        <f t="shared" si="6"/>
        <v>12.099208956939261</v>
      </c>
      <c r="G91" s="6">
        <f t="shared" si="7"/>
        <v>1.7606637942383345</v>
      </c>
      <c r="H91" s="6">
        <f t="shared" si="8"/>
        <v>13.59461680554975</v>
      </c>
      <c r="I91" s="6">
        <f t="shared" si="9"/>
        <v>-2.3827260738895033</v>
      </c>
      <c r="J91" s="6">
        <v>0</v>
      </c>
      <c r="K91" s="6">
        <v>-9.8000000000000007</v>
      </c>
    </row>
    <row r="92" spans="4:11" x14ac:dyDescent="0.3">
      <c r="D92" s="6">
        <v>91</v>
      </c>
      <c r="E92" s="6">
        <f t="shared" si="5"/>
        <v>0.90000000000000058</v>
      </c>
      <c r="F92" s="6">
        <f t="shared" si="6"/>
        <v>12.235155124994758</v>
      </c>
      <c r="G92" s="6">
        <f t="shared" si="7"/>
        <v>1.7363465334994395</v>
      </c>
      <c r="H92" s="6">
        <f t="shared" si="8"/>
        <v>13.59461680554975</v>
      </c>
      <c r="I92" s="6">
        <f t="shared" si="9"/>
        <v>-2.4807260738895032</v>
      </c>
      <c r="J92" s="6">
        <v>0</v>
      </c>
      <c r="K92" s="6">
        <v>-9.8000000000000007</v>
      </c>
    </row>
    <row r="93" spans="4:11" x14ac:dyDescent="0.3">
      <c r="D93" s="6">
        <v>92</v>
      </c>
      <c r="E93" s="6">
        <f t="shared" si="5"/>
        <v>0.91000000000000059</v>
      </c>
      <c r="F93" s="6">
        <f t="shared" si="6"/>
        <v>12.371101293050256</v>
      </c>
      <c r="G93" s="6">
        <f t="shared" si="7"/>
        <v>1.7110492727605444</v>
      </c>
      <c r="H93" s="6">
        <f t="shared" si="8"/>
        <v>13.59461680554975</v>
      </c>
      <c r="I93" s="6">
        <f t="shared" si="9"/>
        <v>-2.578726073889503</v>
      </c>
      <c r="J93" s="6">
        <v>0</v>
      </c>
      <c r="K93" s="6">
        <v>-9.8000000000000007</v>
      </c>
    </row>
    <row r="94" spans="4:11" x14ac:dyDescent="0.3">
      <c r="D94" s="6">
        <v>93</v>
      </c>
      <c r="E94" s="6">
        <f t="shared" si="5"/>
        <v>0.9200000000000006</v>
      </c>
      <c r="F94" s="6">
        <f t="shared" si="6"/>
        <v>12.507047461105753</v>
      </c>
      <c r="G94" s="6">
        <f t="shared" si="7"/>
        <v>1.6847720120216494</v>
      </c>
      <c r="H94" s="6">
        <f t="shared" si="8"/>
        <v>13.59461680554975</v>
      </c>
      <c r="I94" s="6">
        <f t="shared" si="9"/>
        <v>-2.6767260738895029</v>
      </c>
      <c r="J94" s="6">
        <v>0</v>
      </c>
      <c r="K94" s="6">
        <v>-9.8000000000000007</v>
      </c>
    </row>
    <row r="95" spans="4:11" x14ac:dyDescent="0.3">
      <c r="D95" s="6">
        <v>94</v>
      </c>
      <c r="E95" s="6">
        <f t="shared" si="5"/>
        <v>0.9300000000000006</v>
      </c>
      <c r="F95" s="6">
        <f t="shared" si="6"/>
        <v>12.64299362916125</v>
      </c>
      <c r="G95" s="6">
        <f t="shared" si="7"/>
        <v>1.6575147512827542</v>
      </c>
      <c r="H95" s="6">
        <f t="shared" si="8"/>
        <v>13.59461680554975</v>
      </c>
      <c r="I95" s="6">
        <f t="shared" si="9"/>
        <v>-2.7747260738895028</v>
      </c>
      <c r="J95" s="6">
        <v>0</v>
      </c>
      <c r="K95" s="6">
        <v>-9.8000000000000007</v>
      </c>
    </row>
    <row r="96" spans="4:11" x14ac:dyDescent="0.3">
      <c r="D96" s="6">
        <v>95</v>
      </c>
      <c r="E96" s="6">
        <f t="shared" si="5"/>
        <v>0.94000000000000061</v>
      </c>
      <c r="F96" s="6">
        <f t="shared" si="6"/>
        <v>12.778939797216747</v>
      </c>
      <c r="G96" s="6">
        <f t="shared" si="7"/>
        <v>1.629277490543859</v>
      </c>
      <c r="H96" s="6">
        <f t="shared" si="8"/>
        <v>13.59461680554975</v>
      </c>
      <c r="I96" s="6">
        <f t="shared" si="9"/>
        <v>-2.8727260738895026</v>
      </c>
      <c r="J96" s="6">
        <v>0</v>
      </c>
      <c r="K96" s="6">
        <v>-9.8000000000000007</v>
      </c>
    </row>
    <row r="97" spans="4:11" x14ac:dyDescent="0.3">
      <c r="D97" s="6">
        <v>96</v>
      </c>
      <c r="E97" s="6">
        <f t="shared" si="5"/>
        <v>0.95000000000000062</v>
      </c>
      <c r="F97" s="6">
        <f t="shared" si="6"/>
        <v>12.914885965272244</v>
      </c>
      <c r="G97" s="6">
        <f t="shared" si="7"/>
        <v>1.6000602298049638</v>
      </c>
      <c r="H97" s="6">
        <f t="shared" si="8"/>
        <v>13.59461680554975</v>
      </c>
      <c r="I97" s="6">
        <f t="shared" si="9"/>
        <v>-2.9707260738895025</v>
      </c>
      <c r="J97" s="6">
        <v>0</v>
      </c>
      <c r="K97" s="6">
        <v>-9.8000000000000007</v>
      </c>
    </row>
    <row r="98" spans="4:11" x14ac:dyDescent="0.3">
      <c r="D98" s="6">
        <v>97</v>
      </c>
      <c r="E98" s="6">
        <f t="shared" si="5"/>
        <v>0.96000000000000063</v>
      </c>
      <c r="F98" s="6">
        <f t="shared" si="6"/>
        <v>13.050832133327742</v>
      </c>
      <c r="G98" s="6">
        <f t="shared" si="7"/>
        <v>1.5698629690660686</v>
      </c>
      <c r="H98" s="6">
        <f t="shared" si="8"/>
        <v>13.59461680554975</v>
      </c>
      <c r="I98" s="6">
        <f t="shared" si="9"/>
        <v>-3.0687260738895024</v>
      </c>
      <c r="J98" s="6">
        <v>0</v>
      </c>
      <c r="K98" s="6">
        <v>-9.8000000000000007</v>
      </c>
    </row>
    <row r="99" spans="4:11" x14ac:dyDescent="0.3">
      <c r="D99" s="6">
        <v>98</v>
      </c>
      <c r="E99" s="6">
        <f t="shared" si="5"/>
        <v>0.97000000000000064</v>
      </c>
      <c r="F99" s="6">
        <f t="shared" si="6"/>
        <v>13.186778301383239</v>
      </c>
      <c r="G99" s="6">
        <f t="shared" si="7"/>
        <v>1.5386857083271734</v>
      </c>
      <c r="H99" s="6">
        <f t="shared" si="8"/>
        <v>13.59461680554975</v>
      </c>
      <c r="I99" s="6">
        <f t="shared" si="9"/>
        <v>-3.1667260738895022</v>
      </c>
      <c r="J99" s="6">
        <v>0</v>
      </c>
      <c r="K99" s="6">
        <v>-9.8000000000000007</v>
      </c>
    </row>
    <row r="100" spans="4:11" x14ac:dyDescent="0.3">
      <c r="D100" s="6">
        <v>99</v>
      </c>
      <c r="E100" s="6">
        <f t="shared" si="5"/>
        <v>0.98000000000000065</v>
      </c>
      <c r="F100" s="6">
        <f t="shared" si="6"/>
        <v>13.322724469438736</v>
      </c>
      <c r="G100" s="6">
        <f t="shared" si="7"/>
        <v>1.5065284475882783</v>
      </c>
      <c r="H100" s="6">
        <f t="shared" si="8"/>
        <v>13.59461680554975</v>
      </c>
      <c r="I100" s="6">
        <f t="shared" si="9"/>
        <v>-3.2647260738895021</v>
      </c>
      <c r="J100" s="6">
        <v>0</v>
      </c>
      <c r="K100" s="6">
        <v>-9.8000000000000007</v>
      </c>
    </row>
    <row r="101" spans="4:11" x14ac:dyDescent="0.3">
      <c r="D101" s="6">
        <v>100</v>
      </c>
      <c r="E101" s="6">
        <f t="shared" si="5"/>
        <v>0.99000000000000066</v>
      </c>
      <c r="F101" s="6">
        <f t="shared" si="6"/>
        <v>13.458670637494233</v>
      </c>
      <c r="G101" s="6">
        <f t="shared" si="7"/>
        <v>1.4733911868493832</v>
      </c>
      <c r="H101" s="6">
        <f t="shared" si="8"/>
        <v>13.59461680554975</v>
      </c>
      <c r="I101" s="6">
        <f t="shared" si="9"/>
        <v>-3.362726073889502</v>
      </c>
      <c r="J101" s="6">
        <v>0</v>
      </c>
      <c r="K101" s="6">
        <v>-9.8000000000000007</v>
      </c>
    </row>
    <row r="102" spans="4:11" x14ac:dyDescent="0.3">
      <c r="D102" s="6">
        <v>101</v>
      </c>
      <c r="E102" s="6">
        <f t="shared" si="5"/>
        <v>1.0000000000000007</v>
      </c>
      <c r="F102" s="6">
        <f t="shared" si="6"/>
        <v>13.59461680554973</v>
      </c>
      <c r="G102" s="6">
        <f t="shared" si="7"/>
        <v>1.4392739261104881</v>
      </c>
      <c r="H102" s="6">
        <f t="shared" si="8"/>
        <v>13.59461680554975</v>
      </c>
      <c r="I102" s="6">
        <f t="shared" si="9"/>
        <v>-3.4607260738895018</v>
      </c>
      <c r="J102" s="6">
        <v>0</v>
      </c>
      <c r="K102" s="6">
        <v>-9.8000000000000007</v>
      </c>
    </row>
    <row r="103" spans="4:11" x14ac:dyDescent="0.3">
      <c r="D103" s="6">
        <v>102</v>
      </c>
      <c r="E103" s="6">
        <f t="shared" si="5"/>
        <v>1.0100000000000007</v>
      </c>
      <c r="F103" s="6">
        <f t="shared" si="6"/>
        <v>13.730562973605227</v>
      </c>
      <c r="G103" s="6">
        <f t="shared" si="7"/>
        <v>1.404176665371593</v>
      </c>
      <c r="H103" s="6">
        <f t="shared" si="8"/>
        <v>13.59461680554975</v>
      </c>
      <c r="I103" s="6">
        <f t="shared" si="9"/>
        <v>-3.5587260738895017</v>
      </c>
      <c r="J103" s="6">
        <v>0</v>
      </c>
      <c r="K103" s="6">
        <v>-9.8000000000000007</v>
      </c>
    </row>
    <row r="104" spans="4:11" x14ac:dyDescent="0.3">
      <c r="D104" s="6">
        <v>103</v>
      </c>
      <c r="E104" s="6">
        <f t="shared" si="5"/>
        <v>1.0200000000000007</v>
      </c>
      <c r="F104" s="6">
        <f t="shared" si="6"/>
        <v>13.866509141660725</v>
      </c>
      <c r="G104" s="6">
        <f t="shared" si="7"/>
        <v>1.368099404632698</v>
      </c>
      <c r="H104" s="6">
        <f t="shared" si="8"/>
        <v>13.59461680554975</v>
      </c>
      <c r="I104" s="6">
        <f t="shared" si="9"/>
        <v>-3.6567260738895015</v>
      </c>
      <c r="J104" s="6">
        <v>0</v>
      </c>
      <c r="K104" s="6">
        <v>-9.8000000000000007</v>
      </c>
    </row>
    <row r="105" spans="4:11" x14ac:dyDescent="0.3">
      <c r="D105" s="6">
        <v>104</v>
      </c>
      <c r="E105" s="6">
        <f t="shared" si="5"/>
        <v>1.0300000000000007</v>
      </c>
      <c r="F105" s="6">
        <f t="shared" si="6"/>
        <v>14.002455309716222</v>
      </c>
      <c r="G105" s="6">
        <f t="shared" si="7"/>
        <v>1.3310421438938029</v>
      </c>
      <c r="H105" s="6">
        <f t="shared" si="8"/>
        <v>13.59461680554975</v>
      </c>
      <c r="I105" s="6">
        <f t="shared" si="9"/>
        <v>-3.7547260738895014</v>
      </c>
      <c r="J105" s="6">
        <v>0</v>
      </c>
      <c r="K105" s="6">
        <v>-9.8000000000000007</v>
      </c>
    </row>
    <row r="106" spans="4:11" x14ac:dyDescent="0.3">
      <c r="D106" s="6">
        <v>105</v>
      </c>
      <c r="E106" s="6">
        <f t="shared" si="5"/>
        <v>1.0400000000000007</v>
      </c>
      <c r="F106" s="6">
        <f t="shared" si="6"/>
        <v>14.138401477771719</v>
      </c>
      <c r="G106" s="6">
        <f t="shared" si="7"/>
        <v>1.2930048831549079</v>
      </c>
      <c r="H106" s="6">
        <f t="shared" si="8"/>
        <v>13.59461680554975</v>
      </c>
      <c r="I106" s="6">
        <f t="shared" si="9"/>
        <v>-3.8527260738895013</v>
      </c>
      <c r="J106" s="6">
        <v>0</v>
      </c>
      <c r="K106" s="6">
        <v>-9.8000000000000007</v>
      </c>
    </row>
    <row r="107" spans="4:11" x14ac:dyDescent="0.3">
      <c r="D107" s="6">
        <v>106</v>
      </c>
      <c r="E107" s="6">
        <f t="shared" si="5"/>
        <v>1.0500000000000007</v>
      </c>
      <c r="F107" s="6">
        <f t="shared" si="6"/>
        <v>14.274347645827216</v>
      </c>
      <c r="G107" s="6">
        <f t="shared" si="7"/>
        <v>1.2539876224160127</v>
      </c>
      <c r="H107" s="6">
        <f t="shared" si="8"/>
        <v>13.59461680554975</v>
      </c>
      <c r="I107" s="6">
        <f t="shared" si="9"/>
        <v>-3.9507260738895011</v>
      </c>
      <c r="J107" s="6">
        <v>0</v>
      </c>
      <c r="K107" s="6">
        <v>-9.8000000000000007</v>
      </c>
    </row>
    <row r="108" spans="4:11" x14ac:dyDescent="0.3">
      <c r="D108" s="6">
        <v>107</v>
      </c>
      <c r="E108" s="6">
        <f t="shared" si="5"/>
        <v>1.0600000000000007</v>
      </c>
      <c r="F108" s="6">
        <f t="shared" si="6"/>
        <v>14.410293813882713</v>
      </c>
      <c r="G108" s="6">
        <f t="shared" si="7"/>
        <v>1.2139903616771175</v>
      </c>
      <c r="H108" s="6">
        <f t="shared" si="8"/>
        <v>13.59461680554975</v>
      </c>
      <c r="I108" s="6">
        <f t="shared" si="9"/>
        <v>-4.048726073889501</v>
      </c>
      <c r="J108" s="6">
        <v>0</v>
      </c>
      <c r="K108" s="6">
        <v>-9.8000000000000007</v>
      </c>
    </row>
    <row r="109" spans="4:11" x14ac:dyDescent="0.3">
      <c r="D109" s="6">
        <v>108</v>
      </c>
      <c r="E109" s="6">
        <f t="shared" si="5"/>
        <v>1.0700000000000007</v>
      </c>
      <c r="F109" s="6">
        <f t="shared" si="6"/>
        <v>14.546239981938211</v>
      </c>
      <c r="G109" s="6">
        <f t="shared" si="7"/>
        <v>1.1730131009382223</v>
      </c>
      <c r="H109" s="6">
        <f t="shared" si="8"/>
        <v>13.59461680554975</v>
      </c>
      <c r="I109" s="6">
        <f t="shared" si="9"/>
        <v>-4.1467260738895009</v>
      </c>
      <c r="J109" s="6">
        <v>0</v>
      </c>
      <c r="K109" s="6">
        <v>-9.8000000000000007</v>
      </c>
    </row>
    <row r="110" spans="4:11" x14ac:dyDescent="0.3">
      <c r="D110" s="6">
        <v>109</v>
      </c>
      <c r="E110" s="6">
        <f t="shared" si="5"/>
        <v>1.0800000000000007</v>
      </c>
      <c r="F110" s="6">
        <f t="shared" si="6"/>
        <v>14.682186149993708</v>
      </c>
      <c r="G110" s="6">
        <f t="shared" si="7"/>
        <v>1.1310558401993271</v>
      </c>
      <c r="H110" s="6">
        <f t="shared" si="8"/>
        <v>13.59461680554975</v>
      </c>
      <c r="I110" s="6">
        <f t="shared" si="9"/>
        <v>-4.2447260738895007</v>
      </c>
      <c r="J110" s="6">
        <v>0</v>
      </c>
      <c r="K110" s="6">
        <v>-9.8000000000000007</v>
      </c>
    </row>
    <row r="111" spans="4:11" x14ac:dyDescent="0.3">
      <c r="D111" s="6">
        <v>110</v>
      </c>
      <c r="E111" s="6">
        <f t="shared" si="5"/>
        <v>1.0900000000000007</v>
      </c>
      <c r="F111" s="6">
        <f t="shared" si="6"/>
        <v>14.818132318049205</v>
      </c>
      <c r="G111" s="6">
        <f t="shared" si="7"/>
        <v>1.088118579460432</v>
      </c>
      <c r="H111" s="6">
        <f t="shared" si="8"/>
        <v>13.59461680554975</v>
      </c>
      <c r="I111" s="6">
        <f t="shared" si="9"/>
        <v>-4.3427260738895006</v>
      </c>
      <c r="J111" s="6">
        <v>0</v>
      </c>
      <c r="K111" s="6">
        <v>-9.8000000000000007</v>
      </c>
    </row>
    <row r="112" spans="4:11" x14ac:dyDescent="0.3">
      <c r="D112" s="6">
        <v>111</v>
      </c>
      <c r="E112" s="6">
        <f t="shared" si="5"/>
        <v>1.1000000000000008</v>
      </c>
      <c r="F112" s="6">
        <f t="shared" si="6"/>
        <v>14.954078486104702</v>
      </c>
      <c r="G112" s="6">
        <f t="shared" si="7"/>
        <v>1.0442013187215369</v>
      </c>
      <c r="H112" s="6">
        <f t="shared" si="8"/>
        <v>13.59461680554975</v>
      </c>
      <c r="I112" s="6">
        <f t="shared" si="9"/>
        <v>-4.4407260738895005</v>
      </c>
      <c r="J112" s="6">
        <v>0</v>
      </c>
      <c r="K112" s="6">
        <v>-9.8000000000000007</v>
      </c>
    </row>
    <row r="113" spans="4:11" x14ac:dyDescent="0.3">
      <c r="D113" s="6">
        <v>112</v>
      </c>
      <c r="E113" s="6">
        <f t="shared" si="5"/>
        <v>1.1100000000000008</v>
      </c>
      <c r="F113" s="6">
        <f t="shared" si="6"/>
        <v>15.090024654160199</v>
      </c>
      <c r="G113" s="6">
        <f t="shared" si="7"/>
        <v>0.99930405798264188</v>
      </c>
      <c r="H113" s="6">
        <f t="shared" si="8"/>
        <v>13.59461680554975</v>
      </c>
      <c r="I113" s="6">
        <f t="shared" si="9"/>
        <v>-4.5387260738895003</v>
      </c>
      <c r="J113" s="6">
        <v>0</v>
      </c>
      <c r="K113" s="6">
        <v>-9.8000000000000007</v>
      </c>
    </row>
    <row r="114" spans="4:11" x14ac:dyDescent="0.3">
      <c r="D114" s="6">
        <v>113</v>
      </c>
      <c r="E114" s="6">
        <f t="shared" si="5"/>
        <v>1.1200000000000008</v>
      </c>
      <c r="F114" s="6">
        <f t="shared" si="6"/>
        <v>15.225970822215697</v>
      </c>
      <c r="G114" s="6">
        <f t="shared" si="7"/>
        <v>0.9534267972437469</v>
      </c>
      <c r="H114" s="6">
        <f t="shared" si="8"/>
        <v>13.59461680554975</v>
      </c>
      <c r="I114" s="6">
        <f t="shared" si="9"/>
        <v>-4.6367260738895002</v>
      </c>
      <c r="J114" s="6">
        <v>0</v>
      </c>
      <c r="K114" s="6">
        <v>-9.8000000000000007</v>
      </c>
    </row>
    <row r="115" spans="4:11" x14ac:dyDescent="0.3">
      <c r="D115" s="6">
        <v>114</v>
      </c>
      <c r="E115" s="6">
        <f t="shared" si="5"/>
        <v>1.1300000000000008</v>
      </c>
      <c r="F115" s="6">
        <f t="shared" si="6"/>
        <v>15.361916990271194</v>
      </c>
      <c r="G115" s="6">
        <f t="shared" si="7"/>
        <v>0.90656953650485195</v>
      </c>
      <c r="H115" s="6">
        <f t="shared" si="8"/>
        <v>13.59461680554975</v>
      </c>
      <c r="I115" s="6">
        <f t="shared" si="9"/>
        <v>-4.7347260738895001</v>
      </c>
      <c r="J115" s="6">
        <v>0</v>
      </c>
      <c r="K115" s="6">
        <v>-9.8000000000000007</v>
      </c>
    </row>
    <row r="116" spans="4:11" x14ac:dyDescent="0.3">
      <c r="D116" s="6">
        <v>115</v>
      </c>
      <c r="E116" s="6">
        <f t="shared" si="5"/>
        <v>1.1400000000000008</v>
      </c>
      <c r="F116" s="6">
        <f t="shared" si="6"/>
        <v>15.497863158326691</v>
      </c>
      <c r="G116" s="6">
        <f t="shared" si="7"/>
        <v>0.8587322757659569</v>
      </c>
      <c r="H116" s="6">
        <f t="shared" si="8"/>
        <v>13.59461680554975</v>
      </c>
      <c r="I116" s="6">
        <f t="shared" si="9"/>
        <v>-4.8327260738894999</v>
      </c>
      <c r="J116" s="6">
        <v>0</v>
      </c>
      <c r="K116" s="6">
        <v>-9.8000000000000007</v>
      </c>
    </row>
    <row r="117" spans="4:11" x14ac:dyDescent="0.3">
      <c r="D117" s="6">
        <v>116</v>
      </c>
      <c r="E117" s="6">
        <f t="shared" si="5"/>
        <v>1.1500000000000008</v>
      </c>
      <c r="F117" s="6">
        <f t="shared" si="6"/>
        <v>15.633809326382188</v>
      </c>
      <c r="G117" s="6">
        <f t="shared" si="7"/>
        <v>0.80991501502706187</v>
      </c>
      <c r="H117" s="6">
        <f t="shared" si="8"/>
        <v>13.59461680554975</v>
      </c>
      <c r="I117" s="6">
        <f t="shared" si="9"/>
        <v>-4.9307260738894998</v>
      </c>
      <c r="J117" s="6">
        <v>0</v>
      </c>
      <c r="K117" s="6">
        <v>-9.8000000000000007</v>
      </c>
    </row>
    <row r="118" spans="4:11" x14ac:dyDescent="0.3">
      <c r="D118" s="6">
        <v>117</v>
      </c>
      <c r="E118" s="6">
        <f t="shared" si="5"/>
        <v>1.1600000000000008</v>
      </c>
      <c r="F118" s="6">
        <f t="shared" si="6"/>
        <v>15.769755494437685</v>
      </c>
      <c r="G118" s="6">
        <f t="shared" si="7"/>
        <v>0.76011775428816686</v>
      </c>
      <c r="H118" s="6">
        <f t="shared" si="8"/>
        <v>13.59461680554975</v>
      </c>
      <c r="I118" s="6">
        <f t="shared" si="9"/>
        <v>-5.0287260738894997</v>
      </c>
      <c r="J118" s="6">
        <v>0</v>
      </c>
      <c r="K118" s="6">
        <v>-9.8000000000000007</v>
      </c>
    </row>
    <row r="119" spans="4:11" x14ac:dyDescent="0.3">
      <c r="D119" s="6">
        <v>118</v>
      </c>
      <c r="E119" s="6">
        <f t="shared" si="5"/>
        <v>1.1700000000000008</v>
      </c>
      <c r="F119" s="6">
        <f t="shared" si="6"/>
        <v>15.905701662493183</v>
      </c>
      <c r="G119" s="6">
        <f t="shared" si="7"/>
        <v>0.70934049354927187</v>
      </c>
      <c r="H119" s="6">
        <f t="shared" si="8"/>
        <v>13.59461680554975</v>
      </c>
      <c r="I119" s="6">
        <f t="shared" si="9"/>
        <v>-5.1267260738894995</v>
      </c>
      <c r="J119" s="6">
        <v>0</v>
      </c>
      <c r="K119" s="6">
        <v>-9.8000000000000007</v>
      </c>
    </row>
    <row r="120" spans="4:11" x14ac:dyDescent="0.3">
      <c r="D120" s="6">
        <v>119</v>
      </c>
      <c r="E120" s="6">
        <f t="shared" si="5"/>
        <v>1.1800000000000008</v>
      </c>
      <c r="F120" s="6">
        <f t="shared" si="6"/>
        <v>16.04164783054868</v>
      </c>
      <c r="G120" s="6">
        <f t="shared" si="7"/>
        <v>0.65758323281037689</v>
      </c>
      <c r="H120" s="6">
        <f t="shared" si="8"/>
        <v>13.59461680554975</v>
      </c>
      <c r="I120" s="6">
        <f t="shared" si="9"/>
        <v>-5.2247260738894994</v>
      </c>
      <c r="J120" s="6">
        <v>0</v>
      </c>
      <c r="K120" s="6">
        <v>-9.8000000000000007</v>
      </c>
    </row>
    <row r="121" spans="4:11" x14ac:dyDescent="0.3">
      <c r="D121" s="6">
        <v>120</v>
      </c>
      <c r="E121" s="6">
        <f t="shared" si="5"/>
        <v>1.1900000000000008</v>
      </c>
      <c r="F121" s="6">
        <f t="shared" si="6"/>
        <v>16.177593998604177</v>
      </c>
      <c r="G121" s="6">
        <f t="shared" si="7"/>
        <v>0.60484597207148194</v>
      </c>
      <c r="H121" s="6">
        <f t="shared" si="8"/>
        <v>13.59461680554975</v>
      </c>
      <c r="I121" s="6">
        <f t="shared" si="9"/>
        <v>-5.3227260738894993</v>
      </c>
      <c r="J121" s="6">
        <v>0</v>
      </c>
      <c r="K121" s="6">
        <v>-9.8000000000000007</v>
      </c>
    </row>
    <row r="122" spans="4:11" x14ac:dyDescent="0.3">
      <c r="D122" s="6">
        <v>121</v>
      </c>
      <c r="E122" s="6">
        <f t="shared" si="5"/>
        <v>1.2000000000000008</v>
      </c>
      <c r="F122" s="6">
        <f t="shared" si="6"/>
        <v>16.313540166659674</v>
      </c>
      <c r="G122" s="6">
        <f t="shared" si="7"/>
        <v>0.55112871133258701</v>
      </c>
      <c r="H122" s="6">
        <f t="shared" si="8"/>
        <v>13.59461680554975</v>
      </c>
      <c r="I122" s="6">
        <f t="shared" si="9"/>
        <v>-5.4207260738894991</v>
      </c>
      <c r="J122" s="6">
        <v>0</v>
      </c>
      <c r="K122" s="6">
        <v>-9.8000000000000007</v>
      </c>
    </row>
    <row r="123" spans="4:11" x14ac:dyDescent="0.3">
      <c r="D123" s="6">
        <v>122</v>
      </c>
      <c r="E123" s="6">
        <f t="shared" si="5"/>
        <v>1.2100000000000009</v>
      </c>
      <c r="F123" s="6">
        <f t="shared" si="6"/>
        <v>16.449486334715171</v>
      </c>
      <c r="G123" s="6">
        <f t="shared" si="7"/>
        <v>0.49643145059369204</v>
      </c>
      <c r="H123" s="6">
        <f t="shared" si="8"/>
        <v>13.59461680554975</v>
      </c>
      <c r="I123" s="6">
        <f t="shared" si="9"/>
        <v>-5.518726073889499</v>
      </c>
      <c r="J123" s="6">
        <v>0</v>
      </c>
      <c r="K123" s="6">
        <v>-9.8000000000000007</v>
      </c>
    </row>
    <row r="124" spans="4:11" x14ac:dyDescent="0.3">
      <c r="D124" s="6">
        <v>123</v>
      </c>
      <c r="E124" s="6">
        <f t="shared" si="5"/>
        <v>1.2200000000000009</v>
      </c>
      <c r="F124" s="6">
        <f t="shared" si="6"/>
        <v>16.585432502770669</v>
      </c>
      <c r="G124" s="6">
        <f t="shared" si="7"/>
        <v>0.44075418985479708</v>
      </c>
      <c r="H124" s="6">
        <f t="shared" si="8"/>
        <v>13.59461680554975</v>
      </c>
      <c r="I124" s="6">
        <f t="shared" si="9"/>
        <v>-5.6167260738894988</v>
      </c>
      <c r="J124" s="6">
        <v>0</v>
      </c>
      <c r="K124" s="6">
        <v>-9.8000000000000007</v>
      </c>
    </row>
    <row r="125" spans="4:11" x14ac:dyDescent="0.3">
      <c r="D125" s="6">
        <v>124</v>
      </c>
      <c r="E125" s="6">
        <f t="shared" si="5"/>
        <v>1.2300000000000009</v>
      </c>
      <c r="F125" s="6">
        <f t="shared" si="6"/>
        <v>16.721378670826166</v>
      </c>
      <c r="G125" s="6">
        <f t="shared" si="7"/>
        <v>0.3840969291159021</v>
      </c>
      <c r="H125" s="6">
        <f t="shared" si="8"/>
        <v>13.59461680554975</v>
      </c>
      <c r="I125" s="6">
        <f t="shared" si="9"/>
        <v>-5.7147260738894987</v>
      </c>
      <c r="J125" s="6">
        <v>0</v>
      </c>
      <c r="K125" s="6">
        <v>-9.8000000000000007</v>
      </c>
    </row>
    <row r="126" spans="4:11" x14ac:dyDescent="0.3">
      <c r="D126" s="6">
        <v>125</v>
      </c>
      <c r="E126" s="6">
        <f t="shared" si="5"/>
        <v>1.2400000000000009</v>
      </c>
      <c r="F126" s="6">
        <f t="shared" si="6"/>
        <v>16.857324838881663</v>
      </c>
      <c r="G126" s="6">
        <f t="shared" si="7"/>
        <v>0.32645966837700713</v>
      </c>
      <c r="H126" s="6">
        <f t="shared" si="8"/>
        <v>13.59461680554975</v>
      </c>
      <c r="I126" s="6">
        <f t="shared" si="9"/>
        <v>-5.8127260738894986</v>
      </c>
      <c r="J126" s="6">
        <v>0</v>
      </c>
      <c r="K126" s="6">
        <v>-9.8000000000000007</v>
      </c>
    </row>
    <row r="127" spans="4:11" x14ac:dyDescent="0.3">
      <c r="D127" s="6">
        <v>126</v>
      </c>
      <c r="E127" s="6">
        <f t="shared" si="5"/>
        <v>1.2500000000000009</v>
      </c>
      <c r="F127" s="6">
        <f t="shared" si="6"/>
        <v>16.99327100693716</v>
      </c>
      <c r="G127" s="6">
        <f t="shared" si="7"/>
        <v>0.26784240763811218</v>
      </c>
      <c r="H127" s="6">
        <f t="shared" si="8"/>
        <v>13.59461680554975</v>
      </c>
      <c r="I127" s="6">
        <f t="shared" si="9"/>
        <v>-5.9107260738894984</v>
      </c>
      <c r="J127" s="6">
        <v>0</v>
      </c>
      <c r="K127" s="6">
        <v>-9.8000000000000007</v>
      </c>
    </row>
    <row r="128" spans="4:11" x14ac:dyDescent="0.3">
      <c r="D128" s="6">
        <v>127</v>
      </c>
      <c r="E128" s="6">
        <f t="shared" si="5"/>
        <v>1.2600000000000009</v>
      </c>
      <c r="F128" s="6">
        <f t="shared" si="6"/>
        <v>17.129217174992657</v>
      </c>
      <c r="G128" s="6">
        <f t="shared" si="7"/>
        <v>0.20824514689921719</v>
      </c>
      <c r="H128" s="6">
        <f t="shared" si="8"/>
        <v>13.59461680554975</v>
      </c>
      <c r="I128" s="6">
        <f t="shared" si="9"/>
        <v>-6.0087260738894983</v>
      </c>
      <c r="J128" s="6">
        <v>0</v>
      </c>
      <c r="K128" s="6">
        <v>-9.8000000000000007</v>
      </c>
    </row>
    <row r="129" spans="4:11" x14ac:dyDescent="0.3">
      <c r="D129" s="6">
        <v>128</v>
      </c>
      <c r="E129" s="6">
        <f t="shared" si="5"/>
        <v>1.2700000000000009</v>
      </c>
      <c r="F129" s="6">
        <f t="shared" si="6"/>
        <v>17.265163343048155</v>
      </c>
      <c r="G129" s="6">
        <f t="shared" si="7"/>
        <v>0.14766788616032223</v>
      </c>
      <c r="H129" s="6">
        <f t="shared" si="8"/>
        <v>13.59461680554975</v>
      </c>
      <c r="I129" s="6">
        <f t="shared" si="9"/>
        <v>-6.1067260738894982</v>
      </c>
      <c r="J129" s="6">
        <v>0</v>
      </c>
      <c r="K129" s="6">
        <v>-9.8000000000000007</v>
      </c>
    </row>
    <row r="130" spans="4:11" x14ac:dyDescent="0.3">
      <c r="D130" s="6">
        <v>129</v>
      </c>
      <c r="E130" s="6">
        <f t="shared" si="5"/>
        <v>1.2800000000000009</v>
      </c>
      <c r="F130" s="6">
        <f t="shared" si="6"/>
        <v>17.401109511103652</v>
      </c>
      <c r="G130" s="6">
        <f t="shared" si="7"/>
        <v>8.6110625421427237E-2</v>
      </c>
      <c r="H130" s="6">
        <f t="shared" si="8"/>
        <v>13.59461680554975</v>
      </c>
      <c r="I130" s="6">
        <f t="shared" si="9"/>
        <v>-6.204726073889498</v>
      </c>
      <c r="J130" s="6">
        <v>0</v>
      </c>
      <c r="K130" s="6">
        <v>-9.8000000000000007</v>
      </c>
    </row>
    <row r="131" spans="4:11" x14ac:dyDescent="0.3">
      <c r="D131" s="6">
        <v>130</v>
      </c>
      <c r="E131" s="6">
        <f t="shared" si="5"/>
        <v>1.2900000000000009</v>
      </c>
      <c r="F131" s="6">
        <f t="shared" si="6"/>
        <v>17.537055679159149</v>
      </c>
      <c r="G131" s="6">
        <f t="shared" si="7"/>
        <v>2.3573364682532256E-2</v>
      </c>
      <c r="H131" s="6">
        <f t="shared" si="8"/>
        <v>13.59461680554975</v>
      </c>
      <c r="I131" s="6">
        <f t="shared" si="9"/>
        <v>-6.3027260738894979</v>
      </c>
      <c r="J131" s="6">
        <v>0</v>
      </c>
      <c r="K131" s="6">
        <v>-9.8000000000000007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34838-121B-48EE-8B28-F052EB16EF41}">
  <dimension ref="A1:K177"/>
  <sheetViews>
    <sheetView topLeftCell="J1" workbookViewId="0">
      <selection activeCell="B1" sqref="B1"/>
    </sheetView>
  </sheetViews>
  <sheetFormatPr defaultRowHeight="14.4" x14ac:dyDescent="0.3"/>
  <cols>
    <col min="1" max="2" width="17.77734375" style="6" customWidth="1"/>
    <col min="3" max="4" width="8.88671875" style="6"/>
    <col min="5" max="5" width="9.5546875" style="6" bestFit="1" customWidth="1"/>
    <col min="6" max="9" width="11.109375" style="6" customWidth="1"/>
    <col min="10" max="16384" width="8.88671875" style="6"/>
  </cols>
  <sheetData>
    <row r="1" spans="1:11" x14ac:dyDescent="0.3">
      <c r="A1" s="8" t="s">
        <v>15</v>
      </c>
      <c r="B1" s="6">
        <v>15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</row>
    <row r="2" spans="1:11" x14ac:dyDescent="0.3">
      <c r="A2" s="8" t="s">
        <v>16</v>
      </c>
      <c r="B2" s="6">
        <v>0.01</v>
      </c>
      <c r="D2" s="6">
        <v>1</v>
      </c>
      <c r="E2" s="6">
        <v>0</v>
      </c>
      <c r="F2" s="6">
        <v>0</v>
      </c>
      <c r="G2" s="6">
        <v>0</v>
      </c>
      <c r="H2" s="6">
        <f>$B$1*COS(B4)</f>
        <v>12.287280664334878</v>
      </c>
      <c r="I2" s="6">
        <f>$B$1*SIN(B4)</f>
        <v>8.6036465452656898</v>
      </c>
      <c r="J2" s="6">
        <v>0</v>
      </c>
      <c r="K2" s="6">
        <v>-9.8000000000000007</v>
      </c>
    </row>
    <row r="3" spans="1:11" x14ac:dyDescent="0.3">
      <c r="A3" s="8" t="s">
        <v>13</v>
      </c>
      <c r="B3" s="6">
        <v>35</v>
      </c>
      <c r="D3" s="6">
        <v>2</v>
      </c>
      <c r="E3" s="6">
        <f>$B$2+E2</f>
        <v>0.01</v>
      </c>
      <c r="F3" s="6">
        <f>F2+H2*$B$2+0.5*J2*$B$2^2</f>
        <v>0.12287280664334878</v>
      </c>
      <c r="G3" s="6">
        <f>G2+I2*$B$2+0.5*K2*$B$2^2</f>
        <v>8.55464654526569E-2</v>
      </c>
      <c r="H3" s="6">
        <f>H2+J2*$B$2</f>
        <v>12.287280664334878</v>
      </c>
      <c r="I3" s="6">
        <f>I2+K2*$B$2</f>
        <v>8.5056465452656891</v>
      </c>
      <c r="J3" s="6">
        <v>0</v>
      </c>
      <c r="K3" s="6">
        <v>-9.8000000000000007</v>
      </c>
    </row>
    <row r="4" spans="1:11" x14ac:dyDescent="0.3">
      <c r="A4" s="8" t="s">
        <v>14</v>
      </c>
      <c r="B4" s="6">
        <f>RADIANS(B3)</f>
        <v>0.6108652381980153</v>
      </c>
      <c r="D4" s="6">
        <v>3</v>
      </c>
      <c r="E4" s="6">
        <f t="shared" ref="E4:E67" si="0">$B$2+E3</f>
        <v>0.02</v>
      </c>
      <c r="F4" s="6">
        <f t="shared" ref="F4:G67" si="1">F3+H3*$B$2+0.5*J3*$B$2^2</f>
        <v>0.24574561328669756</v>
      </c>
      <c r="G4" s="6">
        <f t="shared" si="1"/>
        <v>0.17011293090531382</v>
      </c>
      <c r="H4" s="6">
        <f t="shared" ref="H4:I67" si="2">H3+J3*$B$2</f>
        <v>12.287280664334878</v>
      </c>
      <c r="I4" s="6">
        <f t="shared" si="2"/>
        <v>8.4076465452656883</v>
      </c>
      <c r="J4" s="6">
        <v>0</v>
      </c>
      <c r="K4" s="6">
        <v>-9.8000000000000007</v>
      </c>
    </row>
    <row r="5" spans="1:11" x14ac:dyDescent="0.3">
      <c r="D5" s="6">
        <v>4</v>
      </c>
      <c r="E5" s="6">
        <f t="shared" si="0"/>
        <v>0.03</v>
      </c>
      <c r="F5" s="6">
        <f t="shared" si="1"/>
        <v>0.36861841993004635</v>
      </c>
      <c r="G5" s="6">
        <f t="shared" si="1"/>
        <v>0.25369939635797073</v>
      </c>
      <c r="H5" s="6">
        <f t="shared" si="2"/>
        <v>12.287280664334878</v>
      </c>
      <c r="I5" s="6">
        <f t="shared" si="2"/>
        <v>8.3096465452656876</v>
      </c>
      <c r="J5" s="6">
        <v>0</v>
      </c>
      <c r="K5" s="6">
        <v>-9.8000000000000007</v>
      </c>
    </row>
    <row r="6" spans="1:11" x14ac:dyDescent="0.3">
      <c r="D6" s="6">
        <v>5</v>
      </c>
      <c r="E6" s="6">
        <f t="shared" si="0"/>
        <v>0.04</v>
      </c>
      <c r="F6" s="6">
        <f t="shared" si="1"/>
        <v>0.49149122657339511</v>
      </c>
      <c r="G6" s="6">
        <f t="shared" si="1"/>
        <v>0.3363058618106276</v>
      </c>
      <c r="H6" s="6">
        <f t="shared" si="2"/>
        <v>12.287280664334878</v>
      </c>
      <c r="I6" s="6">
        <f t="shared" si="2"/>
        <v>8.2116465452656868</v>
      </c>
      <c r="J6" s="6">
        <v>0</v>
      </c>
      <c r="K6" s="6">
        <v>-9.8000000000000007</v>
      </c>
    </row>
    <row r="7" spans="1:11" x14ac:dyDescent="0.3">
      <c r="D7" s="6">
        <v>6</v>
      </c>
      <c r="E7" s="6">
        <f t="shared" si="0"/>
        <v>0.05</v>
      </c>
      <c r="F7" s="6">
        <f t="shared" si="1"/>
        <v>0.61436403321674393</v>
      </c>
      <c r="G7" s="6">
        <f t="shared" si="1"/>
        <v>0.4179323272632845</v>
      </c>
      <c r="H7" s="6">
        <f t="shared" si="2"/>
        <v>12.287280664334878</v>
      </c>
      <c r="I7" s="6">
        <f t="shared" si="2"/>
        <v>8.1136465452656861</v>
      </c>
      <c r="J7" s="6">
        <v>0</v>
      </c>
      <c r="K7" s="6">
        <v>-9.8000000000000007</v>
      </c>
    </row>
    <row r="8" spans="1:11" x14ac:dyDescent="0.3">
      <c r="D8" s="6">
        <v>7</v>
      </c>
      <c r="E8" s="6">
        <f t="shared" si="0"/>
        <v>6.0000000000000005E-2</v>
      </c>
      <c r="F8" s="6">
        <f t="shared" si="1"/>
        <v>0.7372368398600927</v>
      </c>
      <c r="G8" s="6">
        <f t="shared" si="1"/>
        <v>0.49857879271594135</v>
      </c>
      <c r="H8" s="6">
        <f t="shared" si="2"/>
        <v>12.287280664334878</v>
      </c>
      <c r="I8" s="6">
        <f t="shared" si="2"/>
        <v>8.0156465452656853</v>
      </c>
      <c r="J8" s="6">
        <v>0</v>
      </c>
      <c r="K8" s="6">
        <v>-9.8000000000000007</v>
      </c>
    </row>
    <row r="9" spans="1:11" x14ac:dyDescent="0.3">
      <c r="D9" s="6">
        <v>8</v>
      </c>
      <c r="E9" s="6">
        <f t="shared" si="0"/>
        <v>7.0000000000000007E-2</v>
      </c>
      <c r="F9" s="6">
        <f t="shared" si="1"/>
        <v>0.86010964650344146</v>
      </c>
      <c r="G9" s="6">
        <f t="shared" si="1"/>
        <v>0.57824525816859818</v>
      </c>
      <c r="H9" s="6">
        <f t="shared" si="2"/>
        <v>12.287280664334878</v>
      </c>
      <c r="I9" s="6">
        <f t="shared" si="2"/>
        <v>7.9176465452656855</v>
      </c>
      <c r="J9" s="6">
        <v>0</v>
      </c>
      <c r="K9" s="6">
        <v>-9.8000000000000007</v>
      </c>
    </row>
    <row r="10" spans="1:11" x14ac:dyDescent="0.3">
      <c r="D10" s="6">
        <v>9</v>
      </c>
      <c r="E10" s="6">
        <f t="shared" si="0"/>
        <v>0.08</v>
      </c>
      <c r="F10" s="6">
        <f t="shared" si="1"/>
        <v>0.98298245314679022</v>
      </c>
      <c r="G10" s="6">
        <f t="shared" si="1"/>
        <v>0.65693172362125507</v>
      </c>
      <c r="H10" s="6">
        <f t="shared" si="2"/>
        <v>12.287280664334878</v>
      </c>
      <c r="I10" s="6">
        <f t="shared" si="2"/>
        <v>7.8196465452656856</v>
      </c>
      <c r="J10" s="6">
        <v>0</v>
      </c>
      <c r="K10" s="6">
        <v>-9.8000000000000007</v>
      </c>
    </row>
    <row r="11" spans="1:11" x14ac:dyDescent="0.3">
      <c r="D11" s="6">
        <v>10</v>
      </c>
      <c r="E11" s="6">
        <f t="shared" si="0"/>
        <v>0.09</v>
      </c>
      <c r="F11" s="6">
        <f t="shared" si="1"/>
        <v>1.105855259790139</v>
      </c>
      <c r="G11" s="6">
        <f t="shared" si="1"/>
        <v>0.73463818907391198</v>
      </c>
      <c r="H11" s="6">
        <f t="shared" si="2"/>
        <v>12.287280664334878</v>
      </c>
      <c r="I11" s="6">
        <f t="shared" si="2"/>
        <v>7.7216465452656857</v>
      </c>
      <c r="J11" s="6">
        <v>0</v>
      </c>
      <c r="K11" s="6">
        <v>-9.8000000000000007</v>
      </c>
    </row>
    <row r="12" spans="1:11" x14ac:dyDescent="0.3">
      <c r="D12" s="6">
        <v>11</v>
      </c>
      <c r="E12" s="6">
        <f t="shared" si="0"/>
        <v>9.9999999999999992E-2</v>
      </c>
      <c r="F12" s="6">
        <f t="shared" si="1"/>
        <v>1.2287280664334879</v>
      </c>
      <c r="G12" s="6">
        <f t="shared" si="1"/>
        <v>0.81136465452656881</v>
      </c>
      <c r="H12" s="6">
        <f t="shared" si="2"/>
        <v>12.287280664334878</v>
      </c>
      <c r="I12" s="6">
        <f t="shared" si="2"/>
        <v>7.6236465452656859</v>
      </c>
      <c r="J12" s="6">
        <v>0</v>
      </c>
      <c r="K12" s="6">
        <v>-9.8000000000000007</v>
      </c>
    </row>
    <row r="13" spans="1:11" x14ac:dyDescent="0.3">
      <c r="D13" s="6">
        <v>12</v>
      </c>
      <c r="E13" s="6">
        <f t="shared" si="0"/>
        <v>0.10999999999999999</v>
      </c>
      <c r="F13" s="6">
        <f t="shared" si="1"/>
        <v>1.3516008730768367</v>
      </c>
      <c r="G13" s="6">
        <f t="shared" si="1"/>
        <v>0.88711111997922565</v>
      </c>
      <c r="H13" s="6">
        <f t="shared" si="2"/>
        <v>12.287280664334878</v>
      </c>
      <c r="I13" s="6">
        <f t="shared" si="2"/>
        <v>7.525646545265686</v>
      </c>
      <c r="J13" s="6">
        <v>0</v>
      </c>
      <c r="K13" s="6">
        <v>-9.8000000000000007</v>
      </c>
    </row>
    <row r="14" spans="1:11" x14ac:dyDescent="0.3">
      <c r="D14" s="6">
        <v>13</v>
      </c>
      <c r="E14" s="6">
        <f t="shared" si="0"/>
        <v>0.11999999999999998</v>
      </c>
      <c r="F14" s="6">
        <f t="shared" si="1"/>
        <v>1.4744736797201856</v>
      </c>
      <c r="G14" s="6">
        <f t="shared" si="1"/>
        <v>0.96187758543188251</v>
      </c>
      <c r="H14" s="6">
        <f t="shared" si="2"/>
        <v>12.287280664334878</v>
      </c>
      <c r="I14" s="6">
        <f t="shared" si="2"/>
        <v>7.4276465452656861</v>
      </c>
      <c r="J14" s="6">
        <v>0</v>
      </c>
      <c r="K14" s="6">
        <v>-9.8000000000000007</v>
      </c>
    </row>
    <row r="15" spans="1:11" x14ac:dyDescent="0.3">
      <c r="D15" s="6">
        <v>14</v>
      </c>
      <c r="E15" s="6">
        <f t="shared" si="0"/>
        <v>0.12999999999999998</v>
      </c>
      <c r="F15" s="6">
        <f t="shared" si="1"/>
        <v>1.5973464863635345</v>
      </c>
      <c r="G15" s="6">
        <f t="shared" si="1"/>
        <v>1.0356640508845392</v>
      </c>
      <c r="H15" s="6">
        <f t="shared" si="2"/>
        <v>12.287280664334878</v>
      </c>
      <c r="I15" s="6">
        <f t="shared" si="2"/>
        <v>7.3296465452656863</v>
      </c>
      <c r="J15" s="6">
        <v>0</v>
      </c>
      <c r="K15" s="6">
        <v>-9.8000000000000007</v>
      </c>
    </row>
    <row r="16" spans="1:11" x14ac:dyDescent="0.3">
      <c r="D16" s="6">
        <v>15</v>
      </c>
      <c r="E16" s="6">
        <f t="shared" si="0"/>
        <v>0.13999999999999999</v>
      </c>
      <c r="F16" s="6">
        <f t="shared" si="1"/>
        <v>1.7202192930068834</v>
      </c>
      <c r="G16" s="6">
        <f t="shared" si="1"/>
        <v>1.108470516337196</v>
      </c>
      <c r="H16" s="6">
        <f t="shared" si="2"/>
        <v>12.287280664334878</v>
      </c>
      <c r="I16" s="6">
        <f t="shared" si="2"/>
        <v>7.2316465452656864</v>
      </c>
      <c r="J16" s="6">
        <v>0</v>
      </c>
      <c r="K16" s="6">
        <v>-9.8000000000000007</v>
      </c>
    </row>
    <row r="17" spans="4:11" x14ac:dyDescent="0.3">
      <c r="D17" s="6">
        <v>16</v>
      </c>
      <c r="E17" s="6">
        <f t="shared" si="0"/>
        <v>0.15</v>
      </c>
      <c r="F17" s="6">
        <f t="shared" si="1"/>
        <v>1.8430920996502322</v>
      </c>
      <c r="G17" s="6">
        <f t="shared" si="1"/>
        <v>1.1802969817898528</v>
      </c>
      <c r="H17" s="6">
        <f t="shared" si="2"/>
        <v>12.287280664334878</v>
      </c>
      <c r="I17" s="6">
        <f t="shared" si="2"/>
        <v>7.1336465452656865</v>
      </c>
      <c r="J17" s="6">
        <v>0</v>
      </c>
      <c r="K17" s="6">
        <v>-9.8000000000000007</v>
      </c>
    </row>
    <row r="18" spans="4:11" x14ac:dyDescent="0.3">
      <c r="D18" s="6">
        <v>17</v>
      </c>
      <c r="E18" s="6">
        <f t="shared" si="0"/>
        <v>0.16</v>
      </c>
      <c r="F18" s="6">
        <f t="shared" si="1"/>
        <v>1.9659649062935811</v>
      </c>
      <c r="G18" s="6">
        <f t="shared" si="1"/>
        <v>1.2511434472425096</v>
      </c>
      <c r="H18" s="6">
        <f t="shared" si="2"/>
        <v>12.287280664334878</v>
      </c>
      <c r="I18" s="6">
        <f t="shared" si="2"/>
        <v>7.0356465452656867</v>
      </c>
      <c r="J18" s="6">
        <v>0</v>
      </c>
      <c r="K18" s="6">
        <v>-9.8000000000000007</v>
      </c>
    </row>
    <row r="19" spans="4:11" x14ac:dyDescent="0.3">
      <c r="D19" s="6">
        <v>18</v>
      </c>
      <c r="E19" s="6">
        <f t="shared" si="0"/>
        <v>0.17</v>
      </c>
      <c r="F19" s="6">
        <f t="shared" si="1"/>
        <v>2.0888377129369298</v>
      </c>
      <c r="G19" s="6">
        <f t="shared" si="1"/>
        <v>1.3210099126951664</v>
      </c>
      <c r="H19" s="6">
        <f t="shared" si="2"/>
        <v>12.287280664334878</v>
      </c>
      <c r="I19" s="6">
        <f t="shared" si="2"/>
        <v>6.9376465452656868</v>
      </c>
      <c r="J19" s="6">
        <v>0</v>
      </c>
      <c r="K19" s="6">
        <v>-9.8000000000000007</v>
      </c>
    </row>
    <row r="20" spans="4:11" x14ac:dyDescent="0.3">
      <c r="D20" s="6">
        <v>19</v>
      </c>
      <c r="E20" s="6">
        <f t="shared" si="0"/>
        <v>0.18000000000000002</v>
      </c>
      <c r="F20" s="6">
        <f t="shared" si="1"/>
        <v>2.2117105195802784</v>
      </c>
      <c r="G20" s="6">
        <f t="shared" si="1"/>
        <v>1.3898963781478233</v>
      </c>
      <c r="H20" s="6">
        <f t="shared" si="2"/>
        <v>12.287280664334878</v>
      </c>
      <c r="I20" s="6">
        <f t="shared" si="2"/>
        <v>6.8396465452656869</v>
      </c>
      <c r="J20" s="6">
        <v>0</v>
      </c>
      <c r="K20" s="6">
        <v>-9.8000000000000007</v>
      </c>
    </row>
    <row r="21" spans="4:11" x14ac:dyDescent="0.3">
      <c r="D21" s="6">
        <v>20</v>
      </c>
      <c r="E21" s="6">
        <f t="shared" si="0"/>
        <v>0.19000000000000003</v>
      </c>
      <c r="F21" s="6">
        <f t="shared" si="1"/>
        <v>2.3345833262236271</v>
      </c>
      <c r="G21" s="6">
        <f t="shared" si="1"/>
        <v>1.4578028436004802</v>
      </c>
      <c r="H21" s="6">
        <f t="shared" si="2"/>
        <v>12.287280664334878</v>
      </c>
      <c r="I21" s="6">
        <f t="shared" si="2"/>
        <v>6.7416465452656871</v>
      </c>
      <c r="J21" s="6">
        <v>0</v>
      </c>
      <c r="K21" s="6">
        <v>-9.8000000000000007</v>
      </c>
    </row>
    <row r="22" spans="4:11" x14ac:dyDescent="0.3">
      <c r="D22" s="6">
        <v>21</v>
      </c>
      <c r="E22" s="6">
        <f t="shared" si="0"/>
        <v>0.20000000000000004</v>
      </c>
      <c r="F22" s="6">
        <f t="shared" si="1"/>
        <v>2.4574561328669757</v>
      </c>
      <c r="G22" s="6">
        <f t="shared" si="1"/>
        <v>1.5247293090531369</v>
      </c>
      <c r="H22" s="6">
        <f t="shared" si="2"/>
        <v>12.287280664334878</v>
      </c>
      <c r="I22" s="6">
        <f t="shared" si="2"/>
        <v>6.6436465452656872</v>
      </c>
      <c r="J22" s="6">
        <v>0</v>
      </c>
      <c r="K22" s="6">
        <v>-9.8000000000000007</v>
      </c>
    </row>
    <row r="23" spans="4:11" x14ac:dyDescent="0.3">
      <c r="D23" s="6">
        <v>22</v>
      </c>
      <c r="E23" s="6">
        <f t="shared" si="0"/>
        <v>0.21000000000000005</v>
      </c>
      <c r="F23" s="6">
        <f t="shared" si="1"/>
        <v>2.5803289395103244</v>
      </c>
      <c r="G23" s="6">
        <f t="shared" si="1"/>
        <v>1.5906757745057936</v>
      </c>
      <c r="H23" s="6">
        <f t="shared" si="2"/>
        <v>12.287280664334878</v>
      </c>
      <c r="I23" s="6">
        <f t="shared" si="2"/>
        <v>6.5456465452656873</v>
      </c>
      <c r="J23" s="6">
        <v>0</v>
      </c>
      <c r="K23" s="6">
        <v>-9.8000000000000007</v>
      </c>
    </row>
    <row r="24" spans="4:11" x14ac:dyDescent="0.3">
      <c r="D24" s="6">
        <v>23</v>
      </c>
      <c r="E24" s="6">
        <f t="shared" si="0"/>
        <v>0.22000000000000006</v>
      </c>
      <c r="F24" s="6">
        <f t="shared" si="1"/>
        <v>2.703201746153673</v>
      </c>
      <c r="G24" s="6">
        <f t="shared" si="1"/>
        <v>1.6556422399584503</v>
      </c>
      <c r="H24" s="6">
        <f t="shared" si="2"/>
        <v>12.287280664334878</v>
      </c>
      <c r="I24" s="6">
        <f t="shared" si="2"/>
        <v>6.4476465452656875</v>
      </c>
      <c r="J24" s="6">
        <v>0</v>
      </c>
      <c r="K24" s="6">
        <v>-9.8000000000000007</v>
      </c>
    </row>
    <row r="25" spans="4:11" x14ac:dyDescent="0.3">
      <c r="D25" s="6">
        <v>24</v>
      </c>
      <c r="E25" s="6">
        <f t="shared" si="0"/>
        <v>0.23000000000000007</v>
      </c>
      <c r="F25" s="6">
        <f t="shared" si="1"/>
        <v>2.8260745527970217</v>
      </c>
      <c r="G25" s="6">
        <f t="shared" si="1"/>
        <v>1.719628705411107</v>
      </c>
      <c r="H25" s="6">
        <f t="shared" si="2"/>
        <v>12.287280664334878</v>
      </c>
      <c r="I25" s="6">
        <f t="shared" si="2"/>
        <v>6.3496465452656876</v>
      </c>
      <c r="J25" s="6">
        <v>0</v>
      </c>
      <c r="K25" s="6">
        <v>-9.8000000000000007</v>
      </c>
    </row>
    <row r="26" spans="4:11" x14ac:dyDescent="0.3">
      <c r="D26" s="6">
        <v>25</v>
      </c>
      <c r="E26" s="6">
        <f t="shared" si="0"/>
        <v>0.24000000000000007</v>
      </c>
      <c r="F26" s="6">
        <f t="shared" si="1"/>
        <v>2.9489473594403703</v>
      </c>
      <c r="G26" s="6">
        <f t="shared" si="1"/>
        <v>1.7826351708637638</v>
      </c>
      <c r="H26" s="6">
        <f t="shared" si="2"/>
        <v>12.287280664334878</v>
      </c>
      <c r="I26" s="6">
        <f t="shared" si="2"/>
        <v>6.2516465452656877</v>
      </c>
      <c r="J26" s="6">
        <v>0</v>
      </c>
      <c r="K26" s="6">
        <v>-9.8000000000000007</v>
      </c>
    </row>
    <row r="27" spans="4:11" x14ac:dyDescent="0.3">
      <c r="D27" s="6">
        <v>26</v>
      </c>
      <c r="E27" s="6">
        <f t="shared" si="0"/>
        <v>0.25000000000000006</v>
      </c>
      <c r="F27" s="6">
        <f t="shared" si="1"/>
        <v>3.071820166083719</v>
      </c>
      <c r="G27" s="6">
        <f t="shared" si="1"/>
        <v>1.8446616363164205</v>
      </c>
      <c r="H27" s="6">
        <f t="shared" si="2"/>
        <v>12.287280664334878</v>
      </c>
      <c r="I27" s="6">
        <f t="shared" si="2"/>
        <v>6.1536465452656879</v>
      </c>
      <c r="J27" s="6">
        <v>0</v>
      </c>
      <c r="K27" s="6">
        <v>-9.8000000000000007</v>
      </c>
    </row>
    <row r="28" spans="4:11" x14ac:dyDescent="0.3">
      <c r="D28" s="6">
        <v>27</v>
      </c>
      <c r="E28" s="6">
        <f t="shared" si="0"/>
        <v>0.26000000000000006</v>
      </c>
      <c r="F28" s="6">
        <f t="shared" si="1"/>
        <v>3.1946929727270676</v>
      </c>
      <c r="G28" s="6">
        <f t="shared" si="1"/>
        <v>1.9057081017690773</v>
      </c>
      <c r="H28" s="6">
        <f t="shared" si="2"/>
        <v>12.287280664334878</v>
      </c>
      <c r="I28" s="6">
        <f t="shared" si="2"/>
        <v>6.055646545265688</v>
      </c>
      <c r="J28" s="6">
        <v>0</v>
      </c>
      <c r="K28" s="6">
        <v>-9.8000000000000007</v>
      </c>
    </row>
    <row r="29" spans="4:11" x14ac:dyDescent="0.3">
      <c r="D29" s="6">
        <v>28</v>
      </c>
      <c r="E29" s="6">
        <f t="shared" si="0"/>
        <v>0.27000000000000007</v>
      </c>
      <c r="F29" s="6">
        <f t="shared" si="1"/>
        <v>3.3175657793704163</v>
      </c>
      <c r="G29" s="6">
        <f t="shared" si="1"/>
        <v>1.9657745672217342</v>
      </c>
      <c r="H29" s="6">
        <f t="shared" si="2"/>
        <v>12.287280664334878</v>
      </c>
      <c r="I29" s="6">
        <f t="shared" si="2"/>
        <v>5.9576465452656882</v>
      </c>
      <c r="J29" s="6">
        <v>0</v>
      </c>
      <c r="K29" s="6">
        <v>-9.8000000000000007</v>
      </c>
    </row>
    <row r="30" spans="4:11" x14ac:dyDescent="0.3">
      <c r="D30" s="6">
        <v>29</v>
      </c>
      <c r="E30" s="6">
        <f t="shared" si="0"/>
        <v>0.28000000000000008</v>
      </c>
      <c r="F30" s="6">
        <f t="shared" si="1"/>
        <v>3.440438586013765</v>
      </c>
      <c r="G30" s="6">
        <f t="shared" si="1"/>
        <v>2.0248610326743908</v>
      </c>
      <c r="H30" s="6">
        <f t="shared" si="2"/>
        <v>12.287280664334878</v>
      </c>
      <c r="I30" s="6">
        <f t="shared" si="2"/>
        <v>5.8596465452656883</v>
      </c>
      <c r="J30" s="6">
        <v>0</v>
      </c>
      <c r="K30" s="6">
        <v>-9.8000000000000007</v>
      </c>
    </row>
    <row r="31" spans="4:11" x14ac:dyDescent="0.3">
      <c r="D31" s="6">
        <v>30</v>
      </c>
      <c r="E31" s="6">
        <f t="shared" si="0"/>
        <v>0.29000000000000009</v>
      </c>
      <c r="F31" s="6">
        <f t="shared" si="1"/>
        <v>3.5633113926571136</v>
      </c>
      <c r="G31" s="6">
        <f t="shared" si="1"/>
        <v>2.0829674981270476</v>
      </c>
      <c r="H31" s="6">
        <f t="shared" si="2"/>
        <v>12.287280664334878</v>
      </c>
      <c r="I31" s="6">
        <f t="shared" si="2"/>
        <v>5.7616465452656884</v>
      </c>
      <c r="J31" s="6">
        <v>0</v>
      </c>
      <c r="K31" s="6">
        <v>-9.8000000000000007</v>
      </c>
    </row>
    <row r="32" spans="4:11" x14ac:dyDescent="0.3">
      <c r="D32" s="6">
        <v>31</v>
      </c>
      <c r="E32" s="6">
        <f t="shared" si="0"/>
        <v>0.3000000000000001</v>
      </c>
      <c r="F32" s="6">
        <f t="shared" si="1"/>
        <v>3.6861841993004623</v>
      </c>
      <c r="G32" s="6">
        <f t="shared" si="1"/>
        <v>2.1400939635797043</v>
      </c>
      <c r="H32" s="6">
        <f t="shared" si="2"/>
        <v>12.287280664334878</v>
      </c>
      <c r="I32" s="6">
        <f t="shared" si="2"/>
        <v>5.6636465452656886</v>
      </c>
      <c r="J32" s="6">
        <v>0</v>
      </c>
      <c r="K32" s="6">
        <v>-9.8000000000000007</v>
      </c>
    </row>
    <row r="33" spans="4:11" x14ac:dyDescent="0.3">
      <c r="D33" s="6">
        <v>32</v>
      </c>
      <c r="E33" s="6">
        <f t="shared" si="0"/>
        <v>0.31000000000000011</v>
      </c>
      <c r="F33" s="6">
        <f t="shared" si="1"/>
        <v>3.8090570059438109</v>
      </c>
      <c r="G33" s="6">
        <f t="shared" si="1"/>
        <v>2.1962404290323612</v>
      </c>
      <c r="H33" s="6">
        <f t="shared" si="2"/>
        <v>12.287280664334878</v>
      </c>
      <c r="I33" s="6">
        <f t="shared" si="2"/>
        <v>5.5656465452656887</v>
      </c>
      <c r="J33" s="6">
        <v>0</v>
      </c>
      <c r="K33" s="6">
        <v>-9.8000000000000007</v>
      </c>
    </row>
    <row r="34" spans="4:11" x14ac:dyDescent="0.3">
      <c r="D34" s="6">
        <v>33</v>
      </c>
      <c r="E34" s="6">
        <f t="shared" si="0"/>
        <v>0.32000000000000012</v>
      </c>
      <c r="F34" s="6">
        <f t="shared" si="1"/>
        <v>3.9319298125871596</v>
      </c>
      <c r="G34" s="6">
        <f t="shared" si="1"/>
        <v>2.2514068944850179</v>
      </c>
      <c r="H34" s="6">
        <f t="shared" si="2"/>
        <v>12.287280664334878</v>
      </c>
      <c r="I34" s="6">
        <f t="shared" si="2"/>
        <v>5.4676465452656888</v>
      </c>
      <c r="J34" s="6">
        <v>0</v>
      </c>
      <c r="K34" s="6">
        <v>-9.8000000000000007</v>
      </c>
    </row>
    <row r="35" spans="4:11" x14ac:dyDescent="0.3">
      <c r="D35" s="6">
        <v>34</v>
      </c>
      <c r="E35" s="6">
        <f t="shared" si="0"/>
        <v>0.33000000000000013</v>
      </c>
      <c r="F35" s="6">
        <f t="shared" si="1"/>
        <v>4.0548026192305082</v>
      </c>
      <c r="G35" s="6">
        <f t="shared" si="1"/>
        <v>2.3055933599376748</v>
      </c>
      <c r="H35" s="6">
        <f t="shared" si="2"/>
        <v>12.287280664334878</v>
      </c>
      <c r="I35" s="6">
        <f t="shared" si="2"/>
        <v>5.369646545265689</v>
      </c>
      <c r="J35" s="6">
        <v>0</v>
      </c>
      <c r="K35" s="6">
        <v>-9.8000000000000007</v>
      </c>
    </row>
    <row r="36" spans="4:11" x14ac:dyDescent="0.3">
      <c r="D36" s="6">
        <v>35</v>
      </c>
      <c r="E36" s="6">
        <f t="shared" si="0"/>
        <v>0.34000000000000014</v>
      </c>
      <c r="F36" s="6">
        <f t="shared" si="1"/>
        <v>4.1776754258738569</v>
      </c>
      <c r="G36" s="6">
        <f t="shared" si="1"/>
        <v>2.3587998253903315</v>
      </c>
      <c r="H36" s="6">
        <f t="shared" si="2"/>
        <v>12.287280664334878</v>
      </c>
      <c r="I36" s="6">
        <f t="shared" si="2"/>
        <v>5.2716465452656891</v>
      </c>
      <c r="J36" s="6">
        <v>0</v>
      </c>
      <c r="K36" s="6">
        <v>-9.8000000000000007</v>
      </c>
    </row>
    <row r="37" spans="4:11" x14ac:dyDescent="0.3">
      <c r="D37" s="6">
        <v>36</v>
      </c>
      <c r="E37" s="6">
        <f t="shared" si="0"/>
        <v>0.35000000000000014</v>
      </c>
      <c r="F37" s="6">
        <f t="shared" si="1"/>
        <v>4.3005482325172055</v>
      </c>
      <c r="G37" s="6">
        <f t="shared" si="1"/>
        <v>2.4110262908429885</v>
      </c>
      <c r="H37" s="6">
        <f t="shared" si="2"/>
        <v>12.287280664334878</v>
      </c>
      <c r="I37" s="6">
        <f t="shared" si="2"/>
        <v>5.1736465452656892</v>
      </c>
      <c r="J37" s="6">
        <v>0</v>
      </c>
      <c r="K37" s="6">
        <v>-9.8000000000000007</v>
      </c>
    </row>
    <row r="38" spans="4:11" x14ac:dyDescent="0.3">
      <c r="D38" s="6">
        <v>37</v>
      </c>
      <c r="E38" s="6">
        <f t="shared" si="0"/>
        <v>0.36000000000000015</v>
      </c>
      <c r="F38" s="6">
        <f t="shared" si="1"/>
        <v>4.4234210391605542</v>
      </c>
      <c r="G38" s="6">
        <f t="shared" si="1"/>
        <v>2.4622727562956452</v>
      </c>
      <c r="H38" s="6">
        <f t="shared" si="2"/>
        <v>12.287280664334878</v>
      </c>
      <c r="I38" s="6">
        <f t="shared" si="2"/>
        <v>5.0756465452656894</v>
      </c>
      <c r="J38" s="6">
        <v>0</v>
      </c>
      <c r="K38" s="6">
        <v>-9.8000000000000007</v>
      </c>
    </row>
    <row r="39" spans="4:11" x14ac:dyDescent="0.3">
      <c r="D39" s="6">
        <v>38</v>
      </c>
      <c r="E39" s="6">
        <f t="shared" si="0"/>
        <v>0.37000000000000016</v>
      </c>
      <c r="F39" s="6">
        <f t="shared" si="1"/>
        <v>4.5462938458039028</v>
      </c>
      <c r="G39" s="6">
        <f t="shared" si="1"/>
        <v>2.5125392217483022</v>
      </c>
      <c r="H39" s="6">
        <f t="shared" si="2"/>
        <v>12.287280664334878</v>
      </c>
      <c r="I39" s="6">
        <f t="shared" si="2"/>
        <v>4.9776465452656895</v>
      </c>
      <c r="J39" s="6">
        <v>0</v>
      </c>
      <c r="K39" s="6">
        <v>-9.8000000000000007</v>
      </c>
    </row>
    <row r="40" spans="4:11" x14ac:dyDescent="0.3">
      <c r="D40" s="6">
        <v>39</v>
      </c>
      <c r="E40" s="6">
        <f t="shared" si="0"/>
        <v>0.38000000000000017</v>
      </c>
      <c r="F40" s="6">
        <f t="shared" si="1"/>
        <v>4.6691666524472515</v>
      </c>
      <c r="G40" s="6">
        <f t="shared" si="1"/>
        <v>2.561825687200959</v>
      </c>
      <c r="H40" s="6">
        <f t="shared" si="2"/>
        <v>12.287280664334878</v>
      </c>
      <c r="I40" s="6">
        <f t="shared" si="2"/>
        <v>4.8796465452656896</v>
      </c>
      <c r="J40" s="6">
        <v>0</v>
      </c>
      <c r="K40" s="6">
        <v>-9.8000000000000007</v>
      </c>
    </row>
    <row r="41" spans="4:11" x14ac:dyDescent="0.3">
      <c r="D41" s="6">
        <v>40</v>
      </c>
      <c r="E41" s="6">
        <f t="shared" si="0"/>
        <v>0.39000000000000018</v>
      </c>
      <c r="F41" s="6">
        <f t="shared" si="1"/>
        <v>4.7920394590906001</v>
      </c>
      <c r="G41" s="6">
        <f t="shared" si="1"/>
        <v>2.6101321526536156</v>
      </c>
      <c r="H41" s="6">
        <f t="shared" si="2"/>
        <v>12.287280664334878</v>
      </c>
      <c r="I41" s="6">
        <f t="shared" si="2"/>
        <v>4.7816465452656898</v>
      </c>
      <c r="J41" s="6">
        <v>0</v>
      </c>
      <c r="K41" s="6">
        <v>-9.8000000000000007</v>
      </c>
    </row>
    <row r="42" spans="4:11" x14ac:dyDescent="0.3">
      <c r="D42" s="6">
        <v>41</v>
      </c>
      <c r="E42" s="6">
        <f t="shared" si="0"/>
        <v>0.40000000000000019</v>
      </c>
      <c r="F42" s="6">
        <f t="shared" si="1"/>
        <v>4.9149122657339488</v>
      </c>
      <c r="G42" s="6">
        <f t="shared" si="1"/>
        <v>2.6574586181062725</v>
      </c>
      <c r="H42" s="6">
        <f t="shared" si="2"/>
        <v>12.287280664334878</v>
      </c>
      <c r="I42" s="6">
        <f t="shared" si="2"/>
        <v>4.6836465452656899</v>
      </c>
      <c r="J42" s="6">
        <v>0</v>
      </c>
      <c r="K42" s="6">
        <v>-9.8000000000000007</v>
      </c>
    </row>
    <row r="43" spans="4:11" x14ac:dyDescent="0.3">
      <c r="D43" s="6">
        <v>42</v>
      </c>
      <c r="E43" s="6">
        <f t="shared" si="0"/>
        <v>0.4100000000000002</v>
      </c>
      <c r="F43" s="6">
        <f t="shared" si="1"/>
        <v>5.0377850723772974</v>
      </c>
      <c r="G43" s="6">
        <f t="shared" si="1"/>
        <v>2.7038050835589291</v>
      </c>
      <c r="H43" s="6">
        <f t="shared" si="2"/>
        <v>12.287280664334878</v>
      </c>
      <c r="I43" s="6">
        <f t="shared" si="2"/>
        <v>4.58564654526569</v>
      </c>
      <c r="J43" s="6">
        <v>0</v>
      </c>
      <c r="K43" s="6">
        <v>-9.8000000000000007</v>
      </c>
    </row>
    <row r="44" spans="4:11" x14ac:dyDescent="0.3">
      <c r="D44" s="6">
        <v>43</v>
      </c>
      <c r="E44" s="6">
        <f t="shared" si="0"/>
        <v>0.42000000000000021</v>
      </c>
      <c r="F44" s="6">
        <f t="shared" si="1"/>
        <v>5.1606578790206461</v>
      </c>
      <c r="G44" s="6">
        <f t="shared" si="1"/>
        <v>2.749171549011586</v>
      </c>
      <c r="H44" s="6">
        <f t="shared" si="2"/>
        <v>12.287280664334878</v>
      </c>
      <c r="I44" s="6">
        <f t="shared" si="2"/>
        <v>4.4876465452656902</v>
      </c>
      <c r="J44" s="6">
        <v>0</v>
      </c>
      <c r="K44" s="6">
        <v>-9.8000000000000007</v>
      </c>
    </row>
    <row r="45" spans="4:11" x14ac:dyDescent="0.3">
      <c r="D45" s="6">
        <v>44</v>
      </c>
      <c r="E45" s="6">
        <f t="shared" si="0"/>
        <v>0.43000000000000022</v>
      </c>
      <c r="F45" s="6">
        <f t="shared" si="1"/>
        <v>5.2835306856639948</v>
      </c>
      <c r="G45" s="6">
        <f t="shared" si="1"/>
        <v>2.7935580144642427</v>
      </c>
      <c r="H45" s="6">
        <f t="shared" si="2"/>
        <v>12.287280664334878</v>
      </c>
      <c r="I45" s="6">
        <f t="shared" si="2"/>
        <v>4.3896465452656903</v>
      </c>
      <c r="J45" s="6">
        <v>0</v>
      </c>
      <c r="K45" s="6">
        <v>-9.8000000000000007</v>
      </c>
    </row>
    <row r="46" spans="4:11" x14ac:dyDescent="0.3">
      <c r="D46" s="6">
        <v>45</v>
      </c>
      <c r="E46" s="6">
        <f t="shared" si="0"/>
        <v>0.44000000000000022</v>
      </c>
      <c r="F46" s="6">
        <f t="shared" si="1"/>
        <v>5.4064034923073434</v>
      </c>
      <c r="G46" s="6">
        <f t="shared" si="1"/>
        <v>2.8369644799168996</v>
      </c>
      <c r="H46" s="6">
        <f t="shared" si="2"/>
        <v>12.287280664334878</v>
      </c>
      <c r="I46" s="6">
        <f t="shared" si="2"/>
        <v>4.2916465452656904</v>
      </c>
      <c r="J46" s="6">
        <v>0</v>
      </c>
      <c r="K46" s="6">
        <v>-9.8000000000000007</v>
      </c>
    </row>
    <row r="47" spans="4:11" x14ac:dyDescent="0.3">
      <c r="D47" s="6">
        <v>46</v>
      </c>
      <c r="E47" s="6">
        <f t="shared" si="0"/>
        <v>0.45000000000000023</v>
      </c>
      <c r="F47" s="6">
        <f t="shared" si="1"/>
        <v>5.5292762989506921</v>
      </c>
      <c r="G47" s="6">
        <f t="shared" si="1"/>
        <v>2.8793909453695563</v>
      </c>
      <c r="H47" s="6">
        <f t="shared" si="2"/>
        <v>12.287280664334878</v>
      </c>
      <c r="I47" s="6">
        <f t="shared" si="2"/>
        <v>4.1936465452656906</v>
      </c>
      <c r="J47" s="6">
        <v>0</v>
      </c>
      <c r="K47" s="6">
        <v>-9.8000000000000007</v>
      </c>
    </row>
    <row r="48" spans="4:11" x14ac:dyDescent="0.3">
      <c r="D48" s="6">
        <v>47</v>
      </c>
      <c r="E48" s="6">
        <f t="shared" si="0"/>
        <v>0.46000000000000024</v>
      </c>
      <c r="F48" s="6">
        <f t="shared" si="1"/>
        <v>5.6521491055940407</v>
      </c>
      <c r="G48" s="6">
        <f t="shared" si="1"/>
        <v>2.9208374108222133</v>
      </c>
      <c r="H48" s="6">
        <f t="shared" si="2"/>
        <v>12.287280664334878</v>
      </c>
      <c r="I48" s="6">
        <f t="shared" si="2"/>
        <v>4.0956465452656907</v>
      </c>
      <c r="J48" s="6">
        <v>0</v>
      </c>
      <c r="K48" s="6">
        <v>-9.8000000000000007</v>
      </c>
    </row>
    <row r="49" spans="4:11" x14ac:dyDescent="0.3">
      <c r="D49" s="6">
        <v>48</v>
      </c>
      <c r="E49" s="6">
        <f t="shared" si="0"/>
        <v>0.47000000000000025</v>
      </c>
      <c r="F49" s="6">
        <f t="shared" si="1"/>
        <v>5.7750219122373894</v>
      </c>
      <c r="G49" s="6">
        <f t="shared" si="1"/>
        <v>2.96130387627487</v>
      </c>
      <c r="H49" s="6">
        <f t="shared" si="2"/>
        <v>12.287280664334878</v>
      </c>
      <c r="I49" s="6">
        <f t="shared" si="2"/>
        <v>3.9976465452656909</v>
      </c>
      <c r="J49" s="6">
        <v>0</v>
      </c>
      <c r="K49" s="6">
        <v>-9.8000000000000007</v>
      </c>
    </row>
    <row r="50" spans="4:11" x14ac:dyDescent="0.3">
      <c r="D50" s="6">
        <v>49</v>
      </c>
      <c r="E50" s="6">
        <f t="shared" si="0"/>
        <v>0.48000000000000026</v>
      </c>
      <c r="F50" s="6">
        <f t="shared" si="1"/>
        <v>5.897894718880738</v>
      </c>
      <c r="G50" s="6">
        <f t="shared" si="1"/>
        <v>3.000790341727527</v>
      </c>
      <c r="H50" s="6">
        <f t="shared" si="2"/>
        <v>12.287280664334878</v>
      </c>
      <c r="I50" s="6">
        <f t="shared" si="2"/>
        <v>3.899646545265691</v>
      </c>
      <c r="J50" s="6">
        <v>0</v>
      </c>
      <c r="K50" s="6">
        <v>-9.8000000000000007</v>
      </c>
    </row>
    <row r="51" spans="4:11" x14ac:dyDescent="0.3">
      <c r="D51" s="6">
        <v>50</v>
      </c>
      <c r="E51" s="6">
        <f t="shared" si="0"/>
        <v>0.49000000000000027</v>
      </c>
      <c r="F51" s="6">
        <f t="shared" si="1"/>
        <v>6.0207675255240867</v>
      </c>
      <c r="G51" s="6">
        <f t="shared" si="1"/>
        <v>3.0392968071801838</v>
      </c>
      <c r="H51" s="6">
        <f t="shared" si="2"/>
        <v>12.287280664334878</v>
      </c>
      <c r="I51" s="6">
        <f t="shared" si="2"/>
        <v>3.8016465452656911</v>
      </c>
      <c r="J51" s="6">
        <v>0</v>
      </c>
      <c r="K51" s="6">
        <v>-9.8000000000000007</v>
      </c>
    </row>
    <row r="52" spans="4:11" x14ac:dyDescent="0.3">
      <c r="D52" s="6">
        <v>51</v>
      </c>
      <c r="E52" s="6">
        <f t="shared" si="0"/>
        <v>0.50000000000000022</v>
      </c>
      <c r="F52" s="6">
        <f t="shared" si="1"/>
        <v>6.1436403321674353</v>
      </c>
      <c r="G52" s="6">
        <f t="shared" si="1"/>
        <v>3.0768232726328408</v>
      </c>
      <c r="H52" s="6">
        <f t="shared" si="2"/>
        <v>12.287280664334878</v>
      </c>
      <c r="I52" s="6">
        <f t="shared" si="2"/>
        <v>3.7036465452656913</v>
      </c>
      <c r="J52" s="6">
        <v>0</v>
      </c>
      <c r="K52" s="6">
        <v>-9.8000000000000007</v>
      </c>
    </row>
    <row r="53" spans="4:11" x14ac:dyDescent="0.3">
      <c r="D53" s="6">
        <v>52</v>
      </c>
      <c r="E53" s="6">
        <f t="shared" si="0"/>
        <v>0.51000000000000023</v>
      </c>
      <c r="F53" s="6">
        <f t="shared" si="1"/>
        <v>6.266513138810784</v>
      </c>
      <c r="G53" s="6">
        <f t="shared" si="1"/>
        <v>3.1133697380854977</v>
      </c>
      <c r="H53" s="6">
        <f t="shared" si="2"/>
        <v>12.287280664334878</v>
      </c>
      <c r="I53" s="6">
        <f t="shared" si="2"/>
        <v>3.6056465452656914</v>
      </c>
      <c r="J53" s="6">
        <v>0</v>
      </c>
      <c r="K53" s="6">
        <v>-9.8000000000000007</v>
      </c>
    </row>
    <row r="54" spans="4:11" x14ac:dyDescent="0.3">
      <c r="D54" s="6">
        <v>53</v>
      </c>
      <c r="E54" s="6">
        <f t="shared" si="0"/>
        <v>0.52000000000000024</v>
      </c>
      <c r="F54" s="6">
        <f t="shared" si="1"/>
        <v>6.3893859454541326</v>
      </c>
      <c r="G54" s="6">
        <f t="shared" si="1"/>
        <v>3.1489362035381543</v>
      </c>
      <c r="H54" s="6">
        <f t="shared" si="2"/>
        <v>12.287280664334878</v>
      </c>
      <c r="I54" s="6">
        <f t="shared" si="2"/>
        <v>3.5076465452656915</v>
      </c>
      <c r="J54" s="6">
        <v>0</v>
      </c>
      <c r="K54" s="6">
        <v>-9.8000000000000007</v>
      </c>
    </row>
    <row r="55" spans="4:11" x14ac:dyDescent="0.3">
      <c r="D55" s="6">
        <v>54</v>
      </c>
      <c r="E55" s="6">
        <f t="shared" si="0"/>
        <v>0.53000000000000025</v>
      </c>
      <c r="F55" s="6">
        <f t="shared" si="1"/>
        <v>6.5122587520974813</v>
      </c>
      <c r="G55" s="6">
        <f t="shared" si="1"/>
        <v>3.1835226689908112</v>
      </c>
      <c r="H55" s="6">
        <f t="shared" si="2"/>
        <v>12.287280664334878</v>
      </c>
      <c r="I55" s="6">
        <f t="shared" si="2"/>
        <v>3.4096465452656917</v>
      </c>
      <c r="J55" s="6">
        <v>0</v>
      </c>
      <c r="K55" s="6">
        <v>-9.8000000000000007</v>
      </c>
    </row>
    <row r="56" spans="4:11" x14ac:dyDescent="0.3">
      <c r="D56" s="6">
        <v>55</v>
      </c>
      <c r="E56" s="6">
        <f t="shared" si="0"/>
        <v>0.54000000000000026</v>
      </c>
      <c r="F56" s="6">
        <f t="shared" si="1"/>
        <v>6.6351315587408299</v>
      </c>
      <c r="G56" s="6">
        <f t="shared" si="1"/>
        <v>3.2171291344434678</v>
      </c>
      <c r="H56" s="6">
        <f t="shared" si="2"/>
        <v>12.287280664334878</v>
      </c>
      <c r="I56" s="6">
        <f t="shared" si="2"/>
        <v>3.3116465452656918</v>
      </c>
      <c r="J56" s="6">
        <v>0</v>
      </c>
      <c r="K56" s="6">
        <v>-9.8000000000000007</v>
      </c>
    </row>
    <row r="57" spans="4:11" x14ac:dyDescent="0.3">
      <c r="D57" s="6">
        <v>56</v>
      </c>
      <c r="E57" s="6">
        <f t="shared" si="0"/>
        <v>0.55000000000000027</v>
      </c>
      <c r="F57" s="6">
        <f t="shared" si="1"/>
        <v>6.7580043653841786</v>
      </c>
      <c r="G57" s="6">
        <f t="shared" si="1"/>
        <v>3.2497555998961247</v>
      </c>
      <c r="H57" s="6">
        <f t="shared" si="2"/>
        <v>12.287280664334878</v>
      </c>
      <c r="I57" s="6">
        <f t="shared" si="2"/>
        <v>3.2136465452656919</v>
      </c>
      <c r="J57" s="6">
        <v>0</v>
      </c>
      <c r="K57" s="6">
        <v>-9.8000000000000007</v>
      </c>
    </row>
    <row r="58" spans="4:11" x14ac:dyDescent="0.3">
      <c r="D58" s="6">
        <v>57</v>
      </c>
      <c r="E58" s="6">
        <f t="shared" si="0"/>
        <v>0.56000000000000028</v>
      </c>
      <c r="F58" s="6">
        <f t="shared" si="1"/>
        <v>6.8808771720275272</v>
      </c>
      <c r="G58" s="6">
        <f t="shared" si="1"/>
        <v>3.2814020653487814</v>
      </c>
      <c r="H58" s="6">
        <f t="shared" si="2"/>
        <v>12.287280664334878</v>
      </c>
      <c r="I58" s="6">
        <f t="shared" si="2"/>
        <v>3.1156465452656921</v>
      </c>
      <c r="J58" s="6">
        <v>0</v>
      </c>
      <c r="K58" s="6">
        <v>-9.8000000000000007</v>
      </c>
    </row>
    <row r="59" spans="4:11" x14ac:dyDescent="0.3">
      <c r="D59" s="6">
        <v>58</v>
      </c>
      <c r="E59" s="6">
        <f t="shared" si="0"/>
        <v>0.57000000000000028</v>
      </c>
      <c r="F59" s="6">
        <f t="shared" si="1"/>
        <v>7.0037499786708759</v>
      </c>
      <c r="G59" s="6">
        <f t="shared" si="1"/>
        <v>3.3120685308014384</v>
      </c>
      <c r="H59" s="6">
        <f t="shared" si="2"/>
        <v>12.287280664334878</v>
      </c>
      <c r="I59" s="6">
        <f t="shared" si="2"/>
        <v>3.0176465452656922</v>
      </c>
      <c r="J59" s="6">
        <v>0</v>
      </c>
      <c r="K59" s="6">
        <v>-9.8000000000000007</v>
      </c>
    </row>
    <row r="60" spans="4:11" x14ac:dyDescent="0.3">
      <c r="D60" s="6">
        <v>59</v>
      </c>
      <c r="E60" s="6">
        <f t="shared" si="0"/>
        <v>0.58000000000000029</v>
      </c>
      <c r="F60" s="6">
        <f t="shared" si="1"/>
        <v>7.1266227853142246</v>
      </c>
      <c r="G60" s="6">
        <f t="shared" si="1"/>
        <v>3.3417549962540951</v>
      </c>
      <c r="H60" s="6">
        <f t="shared" si="2"/>
        <v>12.287280664334878</v>
      </c>
      <c r="I60" s="6">
        <f t="shared" si="2"/>
        <v>2.9196465452656923</v>
      </c>
      <c r="J60" s="6">
        <v>0</v>
      </c>
      <c r="K60" s="6">
        <v>-9.8000000000000007</v>
      </c>
    </row>
    <row r="61" spans="4:11" x14ac:dyDescent="0.3">
      <c r="D61" s="6">
        <v>60</v>
      </c>
      <c r="E61" s="6">
        <f t="shared" si="0"/>
        <v>0.5900000000000003</v>
      </c>
      <c r="F61" s="6">
        <f t="shared" si="1"/>
        <v>7.2494955919575732</v>
      </c>
      <c r="G61" s="6">
        <f t="shared" si="1"/>
        <v>3.3704614617067521</v>
      </c>
      <c r="H61" s="6">
        <f t="shared" si="2"/>
        <v>12.287280664334878</v>
      </c>
      <c r="I61" s="6">
        <f t="shared" si="2"/>
        <v>2.8216465452656925</v>
      </c>
      <c r="J61" s="6">
        <v>0</v>
      </c>
      <c r="K61" s="6">
        <v>-9.8000000000000007</v>
      </c>
    </row>
    <row r="62" spans="4:11" x14ac:dyDescent="0.3">
      <c r="D62" s="6">
        <v>61</v>
      </c>
      <c r="E62" s="6">
        <f t="shared" si="0"/>
        <v>0.60000000000000031</v>
      </c>
      <c r="F62" s="6">
        <f t="shared" si="1"/>
        <v>7.3723683986009219</v>
      </c>
      <c r="G62" s="6">
        <f t="shared" si="1"/>
        <v>3.3981879271594089</v>
      </c>
      <c r="H62" s="6">
        <f t="shared" si="2"/>
        <v>12.287280664334878</v>
      </c>
      <c r="I62" s="6">
        <f t="shared" si="2"/>
        <v>2.7236465452656926</v>
      </c>
      <c r="J62" s="6">
        <v>0</v>
      </c>
      <c r="K62" s="6">
        <v>-9.8000000000000007</v>
      </c>
    </row>
    <row r="63" spans="4:11" x14ac:dyDescent="0.3">
      <c r="D63" s="6">
        <v>62</v>
      </c>
      <c r="E63" s="6">
        <f t="shared" si="0"/>
        <v>0.61000000000000032</v>
      </c>
      <c r="F63" s="6">
        <f t="shared" si="1"/>
        <v>7.4952412052442705</v>
      </c>
      <c r="G63" s="6">
        <f t="shared" si="1"/>
        <v>3.4249343926120659</v>
      </c>
      <c r="H63" s="6">
        <f t="shared" si="2"/>
        <v>12.287280664334878</v>
      </c>
      <c r="I63" s="6">
        <f t="shared" si="2"/>
        <v>2.6256465452656927</v>
      </c>
      <c r="J63" s="6">
        <v>0</v>
      </c>
      <c r="K63" s="6">
        <v>-9.8000000000000007</v>
      </c>
    </row>
    <row r="64" spans="4:11" x14ac:dyDescent="0.3">
      <c r="D64" s="6">
        <v>63</v>
      </c>
      <c r="E64" s="6">
        <f t="shared" si="0"/>
        <v>0.62000000000000033</v>
      </c>
      <c r="F64" s="6">
        <f t="shared" si="1"/>
        <v>7.6181140118876192</v>
      </c>
      <c r="G64" s="6">
        <f t="shared" si="1"/>
        <v>3.4507008580647227</v>
      </c>
      <c r="H64" s="6">
        <f t="shared" si="2"/>
        <v>12.287280664334878</v>
      </c>
      <c r="I64" s="6">
        <f t="shared" si="2"/>
        <v>2.5276465452656929</v>
      </c>
      <c r="J64" s="6">
        <v>0</v>
      </c>
      <c r="K64" s="6">
        <v>-9.8000000000000007</v>
      </c>
    </row>
    <row r="65" spans="4:11" x14ac:dyDescent="0.3">
      <c r="D65" s="6">
        <v>64</v>
      </c>
      <c r="E65" s="6">
        <f t="shared" si="0"/>
        <v>0.63000000000000034</v>
      </c>
      <c r="F65" s="6">
        <f t="shared" si="1"/>
        <v>7.7409868185309678</v>
      </c>
      <c r="G65" s="6">
        <f t="shared" si="1"/>
        <v>3.4754873235173793</v>
      </c>
      <c r="H65" s="6">
        <f t="shared" si="2"/>
        <v>12.287280664334878</v>
      </c>
      <c r="I65" s="6">
        <f t="shared" si="2"/>
        <v>2.429646545265693</v>
      </c>
      <c r="J65" s="6">
        <v>0</v>
      </c>
      <c r="K65" s="6">
        <v>-9.8000000000000007</v>
      </c>
    </row>
    <row r="66" spans="4:11" x14ac:dyDescent="0.3">
      <c r="D66" s="6">
        <v>65</v>
      </c>
      <c r="E66" s="6">
        <f t="shared" si="0"/>
        <v>0.64000000000000035</v>
      </c>
      <c r="F66" s="6">
        <f t="shared" si="1"/>
        <v>7.8638596251743165</v>
      </c>
      <c r="G66" s="6">
        <f t="shared" si="1"/>
        <v>3.4992937889700362</v>
      </c>
      <c r="H66" s="6">
        <f t="shared" si="2"/>
        <v>12.287280664334878</v>
      </c>
      <c r="I66" s="6">
        <f t="shared" si="2"/>
        <v>2.3316465452656931</v>
      </c>
      <c r="J66" s="6">
        <v>0</v>
      </c>
      <c r="K66" s="6">
        <v>-9.8000000000000007</v>
      </c>
    </row>
    <row r="67" spans="4:11" x14ac:dyDescent="0.3">
      <c r="D67" s="6">
        <v>66</v>
      </c>
      <c r="E67" s="6">
        <f t="shared" si="0"/>
        <v>0.65000000000000036</v>
      </c>
      <c r="F67" s="6">
        <f t="shared" si="1"/>
        <v>7.9867324318176651</v>
      </c>
      <c r="G67" s="6">
        <f t="shared" si="1"/>
        <v>3.5221202544226928</v>
      </c>
      <c r="H67" s="6">
        <f t="shared" si="2"/>
        <v>12.287280664334878</v>
      </c>
      <c r="I67" s="6">
        <f t="shared" si="2"/>
        <v>2.2336465452656933</v>
      </c>
      <c r="J67" s="6">
        <v>0</v>
      </c>
      <c r="K67" s="6">
        <v>-9.8000000000000007</v>
      </c>
    </row>
    <row r="68" spans="4:11" x14ac:dyDescent="0.3">
      <c r="D68" s="6">
        <v>67</v>
      </c>
      <c r="E68" s="6">
        <f t="shared" ref="E68:E131" si="3">$B$2+E67</f>
        <v>0.66000000000000036</v>
      </c>
      <c r="F68" s="6">
        <f t="shared" ref="F68:G131" si="4">F67+H67*$B$2+0.5*J67*$B$2^2</f>
        <v>8.1096052384610147</v>
      </c>
      <c r="G68" s="6">
        <f t="shared" si="4"/>
        <v>3.5439667198753497</v>
      </c>
      <c r="H68" s="6">
        <f t="shared" ref="H68:I131" si="5">H67+J67*$B$2</f>
        <v>12.287280664334878</v>
      </c>
      <c r="I68" s="6">
        <f t="shared" si="5"/>
        <v>2.1356465452656934</v>
      </c>
      <c r="J68" s="6">
        <v>0</v>
      </c>
      <c r="K68" s="6">
        <v>-9.8000000000000007</v>
      </c>
    </row>
    <row r="69" spans="4:11" x14ac:dyDescent="0.3">
      <c r="D69" s="6">
        <v>68</v>
      </c>
      <c r="E69" s="6">
        <f t="shared" si="3"/>
        <v>0.67000000000000037</v>
      </c>
      <c r="F69" s="6">
        <f t="shared" si="4"/>
        <v>8.2324780451043633</v>
      </c>
      <c r="G69" s="6">
        <f t="shared" si="4"/>
        <v>3.5648331853280064</v>
      </c>
      <c r="H69" s="6">
        <f t="shared" si="5"/>
        <v>12.287280664334878</v>
      </c>
      <c r="I69" s="6">
        <f t="shared" si="5"/>
        <v>2.0376465452656936</v>
      </c>
      <c r="J69" s="6">
        <v>0</v>
      </c>
      <c r="K69" s="6">
        <v>-9.8000000000000007</v>
      </c>
    </row>
    <row r="70" spans="4:11" x14ac:dyDescent="0.3">
      <c r="D70" s="6">
        <v>69</v>
      </c>
      <c r="E70" s="6">
        <f t="shared" si="3"/>
        <v>0.68000000000000038</v>
      </c>
      <c r="F70" s="6">
        <f t="shared" si="4"/>
        <v>8.355350851747712</v>
      </c>
      <c r="G70" s="6">
        <f t="shared" si="4"/>
        <v>3.5847196507806633</v>
      </c>
      <c r="H70" s="6">
        <f t="shared" si="5"/>
        <v>12.287280664334878</v>
      </c>
      <c r="I70" s="6">
        <f t="shared" si="5"/>
        <v>1.9396465452656935</v>
      </c>
      <c r="J70" s="6">
        <v>0</v>
      </c>
      <c r="K70" s="6">
        <v>-9.8000000000000007</v>
      </c>
    </row>
    <row r="71" spans="4:11" x14ac:dyDescent="0.3">
      <c r="D71" s="6">
        <v>70</v>
      </c>
      <c r="E71" s="6">
        <f t="shared" si="3"/>
        <v>0.69000000000000039</v>
      </c>
      <c r="F71" s="6">
        <f t="shared" si="4"/>
        <v>8.4782236583910606</v>
      </c>
      <c r="G71" s="6">
        <f t="shared" si="4"/>
        <v>3.6036261162333201</v>
      </c>
      <c r="H71" s="6">
        <f t="shared" si="5"/>
        <v>12.287280664334878</v>
      </c>
      <c r="I71" s="6">
        <f t="shared" si="5"/>
        <v>1.8416465452656934</v>
      </c>
      <c r="J71" s="6">
        <v>0</v>
      </c>
      <c r="K71" s="6">
        <v>-9.8000000000000007</v>
      </c>
    </row>
    <row r="72" spans="4:11" x14ac:dyDescent="0.3">
      <c r="D72" s="6">
        <v>71</v>
      </c>
      <c r="E72" s="6">
        <f t="shared" si="3"/>
        <v>0.7000000000000004</v>
      </c>
      <c r="F72" s="6">
        <f t="shared" si="4"/>
        <v>8.6010964650344093</v>
      </c>
      <c r="G72" s="6">
        <f t="shared" si="4"/>
        <v>3.621552581685977</v>
      </c>
      <c r="H72" s="6">
        <f t="shared" si="5"/>
        <v>12.287280664334878</v>
      </c>
      <c r="I72" s="6">
        <f t="shared" si="5"/>
        <v>1.7436465452656933</v>
      </c>
      <c r="J72" s="6">
        <v>0</v>
      </c>
      <c r="K72" s="6">
        <v>-9.8000000000000007</v>
      </c>
    </row>
    <row r="73" spans="4:11" x14ac:dyDescent="0.3">
      <c r="D73" s="6">
        <v>72</v>
      </c>
      <c r="E73" s="6">
        <f t="shared" si="3"/>
        <v>0.71000000000000041</v>
      </c>
      <c r="F73" s="6">
        <f t="shared" si="4"/>
        <v>8.7239692716777579</v>
      </c>
      <c r="G73" s="6">
        <f t="shared" si="4"/>
        <v>3.6384990471386338</v>
      </c>
      <c r="H73" s="6">
        <f t="shared" si="5"/>
        <v>12.287280664334878</v>
      </c>
      <c r="I73" s="6">
        <f t="shared" si="5"/>
        <v>1.6456465452656932</v>
      </c>
      <c r="J73" s="6">
        <v>0</v>
      </c>
      <c r="K73" s="6">
        <v>-9.8000000000000007</v>
      </c>
    </row>
    <row r="74" spans="4:11" x14ac:dyDescent="0.3">
      <c r="D74" s="6">
        <v>73</v>
      </c>
      <c r="E74" s="6">
        <f t="shared" si="3"/>
        <v>0.72000000000000042</v>
      </c>
      <c r="F74" s="6">
        <f t="shared" si="4"/>
        <v>8.8468420783211066</v>
      </c>
      <c r="G74" s="6">
        <f t="shared" si="4"/>
        <v>3.6544655125912908</v>
      </c>
      <c r="H74" s="6">
        <f t="shared" si="5"/>
        <v>12.287280664334878</v>
      </c>
      <c r="I74" s="6">
        <f t="shared" si="5"/>
        <v>1.5476465452656931</v>
      </c>
      <c r="J74" s="6">
        <v>0</v>
      </c>
      <c r="K74" s="6">
        <v>-9.8000000000000007</v>
      </c>
    </row>
    <row r="75" spans="4:11" x14ac:dyDescent="0.3">
      <c r="D75" s="6">
        <v>74</v>
      </c>
      <c r="E75" s="6">
        <f t="shared" si="3"/>
        <v>0.73000000000000043</v>
      </c>
      <c r="F75" s="6">
        <f t="shared" si="4"/>
        <v>8.9697148849644552</v>
      </c>
      <c r="G75" s="6">
        <f t="shared" si="4"/>
        <v>3.6694519780439476</v>
      </c>
      <c r="H75" s="6">
        <f t="shared" si="5"/>
        <v>12.287280664334878</v>
      </c>
      <c r="I75" s="6">
        <f t="shared" si="5"/>
        <v>1.449646545265693</v>
      </c>
      <c r="J75" s="6">
        <v>0</v>
      </c>
      <c r="K75" s="6">
        <v>-9.8000000000000007</v>
      </c>
    </row>
    <row r="76" spans="4:11" x14ac:dyDescent="0.3">
      <c r="D76" s="6">
        <v>75</v>
      </c>
      <c r="E76" s="6">
        <f t="shared" si="3"/>
        <v>0.74000000000000044</v>
      </c>
      <c r="F76" s="6">
        <f t="shared" si="4"/>
        <v>9.0925876916078039</v>
      </c>
      <c r="G76" s="6">
        <f t="shared" si="4"/>
        <v>3.6834584434966047</v>
      </c>
      <c r="H76" s="6">
        <f t="shared" si="5"/>
        <v>12.287280664334878</v>
      </c>
      <c r="I76" s="6">
        <f t="shared" si="5"/>
        <v>1.3516465452656929</v>
      </c>
      <c r="J76" s="6">
        <v>0</v>
      </c>
      <c r="K76" s="6">
        <v>-9.8000000000000007</v>
      </c>
    </row>
    <row r="77" spans="4:11" x14ac:dyDescent="0.3">
      <c r="D77" s="6">
        <v>76</v>
      </c>
      <c r="E77" s="6">
        <f t="shared" si="3"/>
        <v>0.75000000000000044</v>
      </c>
      <c r="F77" s="6">
        <f t="shared" si="4"/>
        <v>9.2154604982511525</v>
      </c>
      <c r="G77" s="6">
        <f t="shared" si="4"/>
        <v>3.6964849089492615</v>
      </c>
      <c r="H77" s="6">
        <f t="shared" si="5"/>
        <v>12.287280664334878</v>
      </c>
      <c r="I77" s="6">
        <f t="shared" si="5"/>
        <v>1.2536465452656929</v>
      </c>
      <c r="J77" s="6">
        <v>0</v>
      </c>
      <c r="K77" s="6">
        <v>-9.8000000000000007</v>
      </c>
    </row>
    <row r="78" spans="4:11" x14ac:dyDescent="0.3">
      <c r="D78" s="6">
        <v>77</v>
      </c>
      <c r="E78" s="6">
        <f t="shared" si="3"/>
        <v>0.76000000000000045</v>
      </c>
      <c r="F78" s="6">
        <f t="shared" si="4"/>
        <v>9.3383333048945012</v>
      </c>
      <c r="G78" s="6">
        <f t="shared" si="4"/>
        <v>3.7085313744019182</v>
      </c>
      <c r="H78" s="6">
        <f t="shared" si="5"/>
        <v>12.287280664334878</v>
      </c>
      <c r="I78" s="6">
        <f t="shared" si="5"/>
        <v>1.1556465452656928</v>
      </c>
      <c r="J78" s="6">
        <v>0</v>
      </c>
      <c r="K78" s="6">
        <v>-9.8000000000000007</v>
      </c>
    </row>
    <row r="79" spans="4:11" x14ac:dyDescent="0.3">
      <c r="D79" s="6">
        <v>78</v>
      </c>
      <c r="E79" s="6">
        <f t="shared" si="3"/>
        <v>0.77000000000000046</v>
      </c>
      <c r="F79" s="6">
        <f t="shared" si="4"/>
        <v>9.4612061115378498</v>
      </c>
      <c r="G79" s="6">
        <f t="shared" si="4"/>
        <v>3.719597839854575</v>
      </c>
      <c r="H79" s="6">
        <f t="shared" si="5"/>
        <v>12.287280664334878</v>
      </c>
      <c r="I79" s="6">
        <f t="shared" si="5"/>
        <v>1.0576465452656927</v>
      </c>
      <c r="J79" s="6">
        <v>0</v>
      </c>
      <c r="K79" s="6">
        <v>-9.8000000000000007</v>
      </c>
    </row>
    <row r="80" spans="4:11" x14ac:dyDescent="0.3">
      <c r="D80" s="6">
        <v>79</v>
      </c>
      <c r="E80" s="6">
        <f t="shared" si="3"/>
        <v>0.78000000000000047</v>
      </c>
      <c r="F80" s="6">
        <f t="shared" si="4"/>
        <v>9.5840789181811985</v>
      </c>
      <c r="G80" s="6">
        <f t="shared" si="4"/>
        <v>3.7296843053072317</v>
      </c>
      <c r="H80" s="6">
        <f t="shared" si="5"/>
        <v>12.287280664334878</v>
      </c>
      <c r="I80" s="6">
        <f t="shared" si="5"/>
        <v>0.95964654526569271</v>
      </c>
      <c r="J80" s="6">
        <v>0</v>
      </c>
      <c r="K80" s="6">
        <v>-9.8000000000000007</v>
      </c>
    </row>
    <row r="81" spans="4:11" x14ac:dyDescent="0.3">
      <c r="D81" s="6">
        <v>80</v>
      </c>
      <c r="E81" s="6">
        <f t="shared" si="3"/>
        <v>0.79000000000000048</v>
      </c>
      <c r="F81" s="6">
        <f t="shared" si="4"/>
        <v>9.7069517248245472</v>
      </c>
      <c r="G81" s="6">
        <f t="shared" si="4"/>
        <v>3.7387907707598886</v>
      </c>
      <c r="H81" s="6">
        <f t="shared" si="5"/>
        <v>12.287280664334878</v>
      </c>
      <c r="I81" s="6">
        <f t="shared" si="5"/>
        <v>0.86164654526569273</v>
      </c>
      <c r="J81" s="6">
        <v>0</v>
      </c>
      <c r="K81" s="6">
        <v>-9.8000000000000007</v>
      </c>
    </row>
    <row r="82" spans="4:11" x14ac:dyDescent="0.3">
      <c r="D82" s="6">
        <v>81</v>
      </c>
      <c r="E82" s="6">
        <f t="shared" si="3"/>
        <v>0.80000000000000049</v>
      </c>
      <c r="F82" s="6">
        <f t="shared" si="4"/>
        <v>9.8298245314678958</v>
      </c>
      <c r="G82" s="6">
        <f t="shared" si="4"/>
        <v>3.7469172362125454</v>
      </c>
      <c r="H82" s="6">
        <f t="shared" si="5"/>
        <v>12.287280664334878</v>
      </c>
      <c r="I82" s="6">
        <f t="shared" si="5"/>
        <v>0.76364654526569276</v>
      </c>
      <c r="J82" s="6">
        <v>0</v>
      </c>
      <c r="K82" s="6">
        <v>-9.8000000000000007</v>
      </c>
    </row>
    <row r="83" spans="4:11" x14ac:dyDescent="0.3">
      <c r="D83" s="6">
        <v>82</v>
      </c>
      <c r="E83" s="6">
        <f t="shared" si="3"/>
        <v>0.8100000000000005</v>
      </c>
      <c r="F83" s="6">
        <f t="shared" si="4"/>
        <v>9.9526973381112445</v>
      </c>
      <c r="G83" s="6">
        <f t="shared" si="4"/>
        <v>3.7540637016652023</v>
      </c>
      <c r="H83" s="6">
        <f t="shared" si="5"/>
        <v>12.287280664334878</v>
      </c>
      <c r="I83" s="6">
        <f t="shared" si="5"/>
        <v>0.66564654526569278</v>
      </c>
      <c r="J83" s="6">
        <v>0</v>
      </c>
      <c r="K83" s="6">
        <v>-9.8000000000000007</v>
      </c>
    </row>
    <row r="84" spans="4:11" x14ac:dyDescent="0.3">
      <c r="D84" s="6">
        <v>83</v>
      </c>
      <c r="E84" s="6">
        <f t="shared" si="3"/>
        <v>0.82000000000000051</v>
      </c>
      <c r="F84" s="6">
        <f t="shared" si="4"/>
        <v>10.075570144754593</v>
      </c>
      <c r="G84" s="6">
        <f t="shared" si="4"/>
        <v>3.7602301671178591</v>
      </c>
      <c r="H84" s="6">
        <f t="shared" si="5"/>
        <v>12.287280664334878</v>
      </c>
      <c r="I84" s="6">
        <f t="shared" si="5"/>
        <v>0.5676465452656928</v>
      </c>
      <c r="J84" s="6">
        <v>0</v>
      </c>
      <c r="K84" s="6">
        <v>-9.8000000000000007</v>
      </c>
    </row>
    <row r="85" spans="4:11" x14ac:dyDescent="0.3">
      <c r="D85" s="6">
        <v>84</v>
      </c>
      <c r="E85" s="6">
        <f t="shared" si="3"/>
        <v>0.83000000000000052</v>
      </c>
      <c r="F85" s="6">
        <f t="shared" si="4"/>
        <v>10.198442951397942</v>
      </c>
      <c r="G85" s="6">
        <f t="shared" si="4"/>
        <v>3.7654166325705161</v>
      </c>
      <c r="H85" s="6">
        <f t="shared" si="5"/>
        <v>12.287280664334878</v>
      </c>
      <c r="I85" s="6">
        <f t="shared" si="5"/>
        <v>0.46964654526569283</v>
      </c>
      <c r="J85" s="6">
        <v>0</v>
      </c>
      <c r="K85" s="6">
        <v>-9.8000000000000007</v>
      </c>
    </row>
    <row r="86" spans="4:11" x14ac:dyDescent="0.3">
      <c r="D86" s="6">
        <v>85</v>
      </c>
      <c r="E86" s="6">
        <f t="shared" si="3"/>
        <v>0.84000000000000052</v>
      </c>
      <c r="F86" s="6">
        <f t="shared" si="4"/>
        <v>10.32131575804129</v>
      </c>
      <c r="G86" s="6">
        <f t="shared" si="4"/>
        <v>3.7696230980231729</v>
      </c>
      <c r="H86" s="6">
        <f t="shared" si="5"/>
        <v>12.287280664334878</v>
      </c>
      <c r="I86" s="6">
        <f t="shared" si="5"/>
        <v>0.37164654526569285</v>
      </c>
      <c r="J86" s="6">
        <v>0</v>
      </c>
      <c r="K86" s="6">
        <v>-9.8000000000000007</v>
      </c>
    </row>
    <row r="87" spans="4:11" x14ac:dyDescent="0.3">
      <c r="D87" s="6">
        <v>86</v>
      </c>
      <c r="E87" s="6">
        <f t="shared" si="3"/>
        <v>0.85000000000000053</v>
      </c>
      <c r="F87" s="6">
        <f t="shared" si="4"/>
        <v>10.444188564684639</v>
      </c>
      <c r="G87" s="6">
        <f t="shared" si="4"/>
        <v>3.7728495634758299</v>
      </c>
      <c r="H87" s="6">
        <f t="shared" si="5"/>
        <v>12.287280664334878</v>
      </c>
      <c r="I87" s="6">
        <f t="shared" si="5"/>
        <v>0.27364654526569288</v>
      </c>
      <c r="J87" s="6">
        <v>0</v>
      </c>
      <c r="K87" s="6">
        <v>-9.8000000000000007</v>
      </c>
    </row>
    <row r="88" spans="4:11" x14ac:dyDescent="0.3">
      <c r="D88" s="6">
        <v>87</v>
      </c>
      <c r="E88" s="6">
        <f t="shared" si="3"/>
        <v>0.86000000000000054</v>
      </c>
      <c r="F88" s="6">
        <f t="shared" si="4"/>
        <v>10.567061371327988</v>
      </c>
      <c r="G88" s="6">
        <f t="shared" si="4"/>
        <v>3.7750960289284867</v>
      </c>
      <c r="H88" s="6">
        <f t="shared" si="5"/>
        <v>12.287280664334878</v>
      </c>
      <c r="I88" s="6">
        <f t="shared" si="5"/>
        <v>0.17564654526569287</v>
      </c>
      <c r="J88" s="6">
        <v>0</v>
      </c>
      <c r="K88" s="6">
        <v>-9.8000000000000007</v>
      </c>
    </row>
    <row r="89" spans="4:11" x14ac:dyDescent="0.3">
      <c r="D89" s="6">
        <v>88</v>
      </c>
      <c r="E89" s="6">
        <f t="shared" si="3"/>
        <v>0.87000000000000055</v>
      </c>
      <c r="F89" s="6">
        <f t="shared" si="4"/>
        <v>10.689934177971336</v>
      </c>
      <c r="G89" s="6">
        <f t="shared" si="4"/>
        <v>3.7763624943811434</v>
      </c>
      <c r="H89" s="6">
        <f t="shared" si="5"/>
        <v>12.287280664334878</v>
      </c>
      <c r="I89" s="6">
        <f t="shared" si="5"/>
        <v>7.7646545265692868E-2</v>
      </c>
      <c r="J89" s="6">
        <v>0</v>
      </c>
      <c r="K89" s="6">
        <v>-9.8000000000000007</v>
      </c>
    </row>
    <row r="90" spans="4:11" x14ac:dyDescent="0.3">
      <c r="D90" s="6">
        <v>89</v>
      </c>
      <c r="E90" s="6">
        <f t="shared" si="3"/>
        <v>0.88000000000000056</v>
      </c>
      <c r="F90" s="6">
        <f t="shared" si="4"/>
        <v>10.812806984614685</v>
      </c>
      <c r="G90" s="6">
        <f t="shared" si="4"/>
        <v>3.7766489598338002</v>
      </c>
      <c r="H90" s="6">
        <f t="shared" si="5"/>
        <v>12.287280664334878</v>
      </c>
      <c r="I90" s="6">
        <f t="shared" si="5"/>
        <v>-2.0353454734307136E-2</v>
      </c>
      <c r="J90" s="6">
        <v>0</v>
      </c>
      <c r="K90" s="6">
        <v>-9.8000000000000007</v>
      </c>
    </row>
    <row r="91" spans="4:11" x14ac:dyDescent="0.3">
      <c r="D91" s="6">
        <v>90</v>
      </c>
      <c r="E91" s="6">
        <f t="shared" si="3"/>
        <v>0.89000000000000057</v>
      </c>
      <c r="F91" s="6">
        <f t="shared" si="4"/>
        <v>10.935679791258034</v>
      </c>
      <c r="G91" s="6">
        <f t="shared" si="4"/>
        <v>3.7759554252864569</v>
      </c>
      <c r="H91" s="6">
        <f t="shared" si="5"/>
        <v>12.287280664334878</v>
      </c>
      <c r="I91" s="6">
        <f t="shared" si="5"/>
        <v>-0.11835345473430714</v>
      </c>
      <c r="J91" s="6">
        <v>0</v>
      </c>
      <c r="K91" s="6">
        <v>-9.8000000000000007</v>
      </c>
    </row>
    <row r="92" spans="4:11" x14ac:dyDescent="0.3">
      <c r="D92" s="6">
        <v>91</v>
      </c>
      <c r="E92" s="6">
        <f t="shared" si="3"/>
        <v>0.90000000000000058</v>
      </c>
      <c r="F92" s="6">
        <f t="shared" si="4"/>
        <v>11.058552597901382</v>
      </c>
      <c r="G92" s="6">
        <f t="shared" si="4"/>
        <v>3.7742818907391138</v>
      </c>
      <c r="H92" s="6">
        <f t="shared" si="5"/>
        <v>12.287280664334878</v>
      </c>
      <c r="I92" s="6">
        <f t="shared" si="5"/>
        <v>-0.21635345473430714</v>
      </c>
      <c r="J92" s="6">
        <v>0</v>
      </c>
      <c r="K92" s="6">
        <v>-9.8000000000000007</v>
      </c>
    </row>
    <row r="93" spans="4:11" x14ac:dyDescent="0.3">
      <c r="D93" s="6">
        <v>92</v>
      </c>
      <c r="E93" s="6">
        <f t="shared" si="3"/>
        <v>0.91000000000000059</v>
      </c>
      <c r="F93" s="6">
        <f t="shared" si="4"/>
        <v>11.181425404544731</v>
      </c>
      <c r="G93" s="6">
        <f t="shared" si="4"/>
        <v>3.7716283561917705</v>
      </c>
      <c r="H93" s="6">
        <f t="shared" si="5"/>
        <v>12.287280664334878</v>
      </c>
      <c r="I93" s="6">
        <f t="shared" si="5"/>
        <v>-0.31435345473430715</v>
      </c>
      <c r="J93" s="6">
        <v>0</v>
      </c>
      <c r="K93" s="6">
        <v>-9.8000000000000007</v>
      </c>
    </row>
    <row r="94" spans="4:11" x14ac:dyDescent="0.3">
      <c r="D94" s="6">
        <v>93</v>
      </c>
      <c r="E94" s="6">
        <f t="shared" si="3"/>
        <v>0.9200000000000006</v>
      </c>
      <c r="F94" s="6">
        <f t="shared" si="4"/>
        <v>11.30429821118808</v>
      </c>
      <c r="G94" s="6">
        <f t="shared" si="4"/>
        <v>3.7679948216444275</v>
      </c>
      <c r="H94" s="6">
        <f t="shared" si="5"/>
        <v>12.287280664334878</v>
      </c>
      <c r="I94" s="6">
        <f t="shared" si="5"/>
        <v>-0.41235345473430718</v>
      </c>
      <c r="J94" s="6">
        <v>0</v>
      </c>
      <c r="K94" s="6">
        <v>-9.8000000000000007</v>
      </c>
    </row>
    <row r="95" spans="4:11" x14ac:dyDescent="0.3">
      <c r="D95" s="6">
        <v>94</v>
      </c>
      <c r="E95" s="6">
        <f t="shared" si="3"/>
        <v>0.9300000000000006</v>
      </c>
      <c r="F95" s="6">
        <f t="shared" si="4"/>
        <v>11.427171017831428</v>
      </c>
      <c r="G95" s="6">
        <f t="shared" si="4"/>
        <v>3.7633812870970842</v>
      </c>
      <c r="H95" s="6">
        <f t="shared" si="5"/>
        <v>12.287280664334878</v>
      </c>
      <c r="I95" s="6">
        <f t="shared" si="5"/>
        <v>-0.51035345473430715</v>
      </c>
      <c r="J95" s="6">
        <v>0</v>
      </c>
      <c r="K95" s="6">
        <v>-9.8000000000000007</v>
      </c>
    </row>
    <row r="96" spans="4:11" x14ac:dyDescent="0.3">
      <c r="D96" s="6">
        <v>95</v>
      </c>
      <c r="E96" s="6">
        <f t="shared" si="3"/>
        <v>0.94000000000000061</v>
      </c>
      <c r="F96" s="6">
        <f t="shared" si="4"/>
        <v>11.550043824474777</v>
      </c>
      <c r="G96" s="6">
        <f t="shared" si="4"/>
        <v>3.7577877525497412</v>
      </c>
      <c r="H96" s="6">
        <f t="shared" si="5"/>
        <v>12.287280664334878</v>
      </c>
      <c r="I96" s="6">
        <f t="shared" si="5"/>
        <v>-0.60835345473430713</v>
      </c>
      <c r="J96" s="6">
        <v>0</v>
      </c>
      <c r="K96" s="6">
        <v>-9.8000000000000007</v>
      </c>
    </row>
    <row r="97" spans="4:11" x14ac:dyDescent="0.3">
      <c r="D97" s="6">
        <v>96</v>
      </c>
      <c r="E97" s="6">
        <f t="shared" si="3"/>
        <v>0.95000000000000062</v>
      </c>
      <c r="F97" s="6">
        <f t="shared" si="4"/>
        <v>11.672916631118126</v>
      </c>
      <c r="G97" s="6">
        <f t="shared" si="4"/>
        <v>3.751214218002398</v>
      </c>
      <c r="H97" s="6">
        <f t="shared" si="5"/>
        <v>12.287280664334878</v>
      </c>
      <c r="I97" s="6">
        <f t="shared" si="5"/>
        <v>-0.70635345473430711</v>
      </c>
      <c r="J97" s="6">
        <v>0</v>
      </c>
      <c r="K97" s="6">
        <v>-9.8000000000000007</v>
      </c>
    </row>
    <row r="98" spans="4:11" x14ac:dyDescent="0.3">
      <c r="D98" s="6">
        <v>97</v>
      </c>
      <c r="E98" s="6">
        <f t="shared" si="3"/>
        <v>0.96000000000000063</v>
      </c>
      <c r="F98" s="6">
        <f t="shared" si="4"/>
        <v>11.795789437761474</v>
      </c>
      <c r="G98" s="6">
        <f t="shared" si="4"/>
        <v>3.743660683455055</v>
      </c>
      <c r="H98" s="6">
        <f t="shared" si="5"/>
        <v>12.287280664334878</v>
      </c>
      <c r="I98" s="6">
        <f t="shared" si="5"/>
        <v>-0.80435345473430708</v>
      </c>
      <c r="J98" s="6">
        <v>0</v>
      </c>
      <c r="K98" s="6">
        <v>-9.8000000000000007</v>
      </c>
    </row>
    <row r="99" spans="4:11" x14ac:dyDescent="0.3">
      <c r="D99" s="6">
        <v>98</v>
      </c>
      <c r="E99" s="6">
        <f t="shared" si="3"/>
        <v>0.97000000000000064</v>
      </c>
      <c r="F99" s="6">
        <f t="shared" si="4"/>
        <v>11.918662244404823</v>
      </c>
      <c r="G99" s="6">
        <f t="shared" si="4"/>
        <v>3.7351271489077118</v>
      </c>
      <c r="H99" s="6">
        <f t="shared" si="5"/>
        <v>12.287280664334878</v>
      </c>
      <c r="I99" s="6">
        <f t="shared" si="5"/>
        <v>-0.90235345473430706</v>
      </c>
      <c r="J99" s="6">
        <v>0</v>
      </c>
      <c r="K99" s="6">
        <v>-9.8000000000000007</v>
      </c>
    </row>
    <row r="100" spans="4:11" x14ac:dyDescent="0.3">
      <c r="D100" s="6">
        <v>99</v>
      </c>
      <c r="E100" s="6">
        <f t="shared" si="3"/>
        <v>0.98000000000000065</v>
      </c>
      <c r="F100" s="6">
        <f t="shared" si="4"/>
        <v>12.041535051048172</v>
      </c>
      <c r="G100" s="6">
        <f t="shared" si="4"/>
        <v>3.7256136143603684</v>
      </c>
      <c r="H100" s="6">
        <f t="shared" si="5"/>
        <v>12.287280664334878</v>
      </c>
      <c r="I100" s="6">
        <f t="shared" si="5"/>
        <v>-1.0003534547343071</v>
      </c>
      <c r="J100" s="6">
        <v>0</v>
      </c>
      <c r="K100" s="6">
        <v>-9.8000000000000007</v>
      </c>
    </row>
    <row r="101" spans="4:11" x14ac:dyDescent="0.3">
      <c r="D101" s="6">
        <v>100</v>
      </c>
      <c r="E101" s="6">
        <f t="shared" si="3"/>
        <v>0.99000000000000066</v>
      </c>
      <c r="F101" s="6">
        <f t="shared" si="4"/>
        <v>12.16440785769152</v>
      </c>
      <c r="G101" s="6">
        <f t="shared" si="4"/>
        <v>3.7151200798130253</v>
      </c>
      <c r="H101" s="6">
        <f t="shared" si="5"/>
        <v>12.287280664334878</v>
      </c>
      <c r="I101" s="6">
        <f t="shared" si="5"/>
        <v>-1.0983534547343072</v>
      </c>
      <c r="J101" s="6">
        <v>0</v>
      </c>
      <c r="K101" s="6">
        <v>-9.8000000000000007</v>
      </c>
    </row>
    <row r="102" spans="4:11" x14ac:dyDescent="0.3">
      <c r="D102" s="6">
        <v>101</v>
      </c>
      <c r="E102" s="6">
        <f t="shared" si="3"/>
        <v>1.0000000000000007</v>
      </c>
      <c r="F102" s="6">
        <f t="shared" si="4"/>
        <v>12.287280664334869</v>
      </c>
      <c r="G102" s="6">
        <f t="shared" si="4"/>
        <v>3.7036465452656819</v>
      </c>
      <c r="H102" s="6">
        <f t="shared" si="5"/>
        <v>12.287280664334878</v>
      </c>
      <c r="I102" s="6">
        <f t="shared" si="5"/>
        <v>-1.1963534547343073</v>
      </c>
      <c r="J102" s="6">
        <v>0</v>
      </c>
      <c r="K102" s="6">
        <v>-9.8000000000000007</v>
      </c>
    </row>
    <row r="103" spans="4:11" x14ac:dyDescent="0.3">
      <c r="D103" s="6">
        <v>102</v>
      </c>
      <c r="E103" s="6">
        <f t="shared" si="3"/>
        <v>1.0100000000000007</v>
      </c>
      <c r="F103" s="6">
        <f t="shared" si="4"/>
        <v>12.410153470978218</v>
      </c>
      <c r="G103" s="6">
        <f t="shared" si="4"/>
        <v>3.6911930107183388</v>
      </c>
      <c r="H103" s="6">
        <f t="shared" si="5"/>
        <v>12.287280664334878</v>
      </c>
      <c r="I103" s="6">
        <f t="shared" si="5"/>
        <v>-1.2943534547343074</v>
      </c>
      <c r="J103" s="6">
        <v>0</v>
      </c>
      <c r="K103" s="6">
        <v>-9.8000000000000007</v>
      </c>
    </row>
    <row r="104" spans="4:11" x14ac:dyDescent="0.3">
      <c r="D104" s="6">
        <v>103</v>
      </c>
      <c r="E104" s="6">
        <f t="shared" si="3"/>
        <v>1.0200000000000007</v>
      </c>
      <c r="F104" s="6">
        <f t="shared" si="4"/>
        <v>12.533026277621566</v>
      </c>
      <c r="G104" s="6">
        <f t="shared" si="4"/>
        <v>3.6777594761709955</v>
      </c>
      <c r="H104" s="6">
        <f t="shared" si="5"/>
        <v>12.287280664334878</v>
      </c>
      <c r="I104" s="6">
        <f t="shared" si="5"/>
        <v>-1.3923534547343075</v>
      </c>
      <c r="J104" s="6">
        <v>0</v>
      </c>
      <c r="K104" s="6">
        <v>-9.8000000000000007</v>
      </c>
    </row>
    <row r="105" spans="4:11" x14ac:dyDescent="0.3">
      <c r="D105" s="6">
        <v>104</v>
      </c>
      <c r="E105" s="6">
        <f t="shared" si="3"/>
        <v>1.0300000000000007</v>
      </c>
      <c r="F105" s="6">
        <f t="shared" si="4"/>
        <v>12.655899084264915</v>
      </c>
      <c r="G105" s="6">
        <f t="shared" si="4"/>
        <v>3.6633459416236525</v>
      </c>
      <c r="H105" s="6">
        <f t="shared" si="5"/>
        <v>12.287280664334878</v>
      </c>
      <c r="I105" s="6">
        <f t="shared" si="5"/>
        <v>-1.4903534547343076</v>
      </c>
      <c r="J105" s="6">
        <v>0</v>
      </c>
      <c r="K105" s="6">
        <v>-9.8000000000000007</v>
      </c>
    </row>
    <row r="106" spans="4:11" x14ac:dyDescent="0.3">
      <c r="D106" s="6">
        <v>105</v>
      </c>
      <c r="E106" s="6">
        <f t="shared" si="3"/>
        <v>1.0400000000000007</v>
      </c>
      <c r="F106" s="6">
        <f t="shared" si="4"/>
        <v>12.778771890908263</v>
      </c>
      <c r="G106" s="6">
        <f t="shared" si="4"/>
        <v>3.6479524070763092</v>
      </c>
      <c r="H106" s="6">
        <f t="shared" si="5"/>
        <v>12.287280664334878</v>
      </c>
      <c r="I106" s="6">
        <f t="shared" si="5"/>
        <v>-1.5883534547343077</v>
      </c>
      <c r="J106" s="6">
        <v>0</v>
      </c>
      <c r="K106" s="6">
        <v>-9.8000000000000007</v>
      </c>
    </row>
    <row r="107" spans="4:11" x14ac:dyDescent="0.3">
      <c r="D107" s="6">
        <v>106</v>
      </c>
      <c r="E107" s="6">
        <f t="shared" si="3"/>
        <v>1.0500000000000007</v>
      </c>
      <c r="F107" s="6">
        <f t="shared" si="4"/>
        <v>12.901644697551612</v>
      </c>
      <c r="G107" s="6">
        <f t="shared" si="4"/>
        <v>3.6315788725289662</v>
      </c>
      <c r="H107" s="6">
        <f t="shared" si="5"/>
        <v>12.287280664334878</v>
      </c>
      <c r="I107" s="6">
        <f t="shared" si="5"/>
        <v>-1.6863534547343078</v>
      </c>
      <c r="J107" s="6">
        <v>0</v>
      </c>
      <c r="K107" s="6">
        <v>-9.8000000000000007</v>
      </c>
    </row>
    <row r="108" spans="4:11" x14ac:dyDescent="0.3">
      <c r="D108" s="6">
        <v>107</v>
      </c>
      <c r="E108" s="6">
        <f t="shared" si="3"/>
        <v>1.0600000000000007</v>
      </c>
      <c r="F108" s="6">
        <f t="shared" si="4"/>
        <v>13.024517504194961</v>
      </c>
      <c r="G108" s="6">
        <f t="shared" si="4"/>
        <v>3.6142253379816229</v>
      </c>
      <c r="H108" s="6">
        <f t="shared" si="5"/>
        <v>12.287280664334878</v>
      </c>
      <c r="I108" s="6">
        <f t="shared" si="5"/>
        <v>-1.7843534547343078</v>
      </c>
      <c r="J108" s="6">
        <v>0</v>
      </c>
      <c r="K108" s="6">
        <v>-9.8000000000000007</v>
      </c>
    </row>
    <row r="109" spans="4:11" x14ac:dyDescent="0.3">
      <c r="D109" s="6">
        <v>108</v>
      </c>
      <c r="E109" s="6">
        <f t="shared" si="3"/>
        <v>1.0700000000000007</v>
      </c>
      <c r="F109" s="6">
        <f t="shared" si="4"/>
        <v>13.147390310838309</v>
      </c>
      <c r="G109" s="6">
        <f t="shared" si="4"/>
        <v>3.5958918034342799</v>
      </c>
      <c r="H109" s="6">
        <f t="shared" si="5"/>
        <v>12.287280664334878</v>
      </c>
      <c r="I109" s="6">
        <f t="shared" si="5"/>
        <v>-1.8823534547343079</v>
      </c>
      <c r="J109" s="6">
        <v>0</v>
      </c>
      <c r="K109" s="6">
        <v>-9.8000000000000007</v>
      </c>
    </row>
    <row r="110" spans="4:11" x14ac:dyDescent="0.3">
      <c r="D110" s="6">
        <v>109</v>
      </c>
      <c r="E110" s="6">
        <f t="shared" si="3"/>
        <v>1.0800000000000007</v>
      </c>
      <c r="F110" s="6">
        <f t="shared" si="4"/>
        <v>13.270263117481658</v>
      </c>
      <c r="G110" s="6">
        <f t="shared" si="4"/>
        <v>3.5765782688869368</v>
      </c>
      <c r="H110" s="6">
        <f t="shared" si="5"/>
        <v>12.287280664334878</v>
      </c>
      <c r="I110" s="6">
        <f t="shared" si="5"/>
        <v>-1.980353454734308</v>
      </c>
      <c r="J110" s="6">
        <v>0</v>
      </c>
      <c r="K110" s="6">
        <v>-9.8000000000000007</v>
      </c>
    </row>
    <row r="111" spans="4:11" x14ac:dyDescent="0.3">
      <c r="D111" s="6">
        <v>110</v>
      </c>
      <c r="E111" s="6">
        <f t="shared" si="3"/>
        <v>1.0900000000000007</v>
      </c>
      <c r="F111" s="6">
        <f t="shared" si="4"/>
        <v>13.393135924125007</v>
      </c>
      <c r="G111" s="6">
        <f t="shared" si="4"/>
        <v>3.5562847343395934</v>
      </c>
      <c r="H111" s="6">
        <f t="shared" si="5"/>
        <v>12.287280664334878</v>
      </c>
      <c r="I111" s="6">
        <f t="shared" si="5"/>
        <v>-2.0783534547343079</v>
      </c>
      <c r="J111" s="6">
        <v>0</v>
      </c>
      <c r="K111" s="6">
        <v>-9.8000000000000007</v>
      </c>
    </row>
    <row r="112" spans="4:11" x14ac:dyDescent="0.3">
      <c r="D112" s="6">
        <v>111</v>
      </c>
      <c r="E112" s="6">
        <f t="shared" si="3"/>
        <v>1.1000000000000008</v>
      </c>
      <c r="F112" s="6">
        <f t="shared" si="4"/>
        <v>13.516008730768355</v>
      </c>
      <c r="G112" s="6">
        <f t="shared" si="4"/>
        <v>3.5350111997922502</v>
      </c>
      <c r="H112" s="6">
        <f t="shared" si="5"/>
        <v>12.287280664334878</v>
      </c>
      <c r="I112" s="6">
        <f t="shared" si="5"/>
        <v>-2.1763534547343077</v>
      </c>
      <c r="J112" s="6">
        <v>0</v>
      </c>
      <c r="K112" s="6">
        <v>-9.8000000000000007</v>
      </c>
    </row>
    <row r="113" spans="4:11" x14ac:dyDescent="0.3">
      <c r="D113" s="6">
        <v>112</v>
      </c>
      <c r="E113" s="6">
        <f t="shared" si="3"/>
        <v>1.1100000000000008</v>
      </c>
      <c r="F113" s="6">
        <f t="shared" si="4"/>
        <v>13.638881537411704</v>
      </c>
      <c r="G113" s="6">
        <f t="shared" si="4"/>
        <v>3.5127576652449068</v>
      </c>
      <c r="H113" s="6">
        <f t="shared" si="5"/>
        <v>12.287280664334878</v>
      </c>
      <c r="I113" s="6">
        <f t="shared" si="5"/>
        <v>-2.2743534547343076</v>
      </c>
      <c r="J113" s="6">
        <v>0</v>
      </c>
      <c r="K113" s="6">
        <v>-9.8000000000000007</v>
      </c>
    </row>
    <row r="114" spans="4:11" x14ac:dyDescent="0.3">
      <c r="D114" s="6">
        <v>113</v>
      </c>
      <c r="E114" s="6">
        <f t="shared" si="3"/>
        <v>1.1200000000000008</v>
      </c>
      <c r="F114" s="6">
        <f t="shared" si="4"/>
        <v>13.761754344055053</v>
      </c>
      <c r="G114" s="6">
        <f t="shared" si="4"/>
        <v>3.4895241306975637</v>
      </c>
      <c r="H114" s="6">
        <f t="shared" si="5"/>
        <v>12.287280664334878</v>
      </c>
      <c r="I114" s="6">
        <f t="shared" si="5"/>
        <v>-2.3723534547343075</v>
      </c>
      <c r="J114" s="6">
        <v>0</v>
      </c>
      <c r="K114" s="6">
        <v>-9.8000000000000007</v>
      </c>
    </row>
    <row r="115" spans="4:11" x14ac:dyDescent="0.3">
      <c r="D115" s="6">
        <v>114</v>
      </c>
      <c r="E115" s="6">
        <f t="shared" si="3"/>
        <v>1.1300000000000008</v>
      </c>
      <c r="F115" s="6">
        <f t="shared" si="4"/>
        <v>13.884627150698401</v>
      </c>
      <c r="G115" s="6">
        <f t="shared" si="4"/>
        <v>3.4653105961502204</v>
      </c>
      <c r="H115" s="6">
        <f t="shared" si="5"/>
        <v>12.287280664334878</v>
      </c>
      <c r="I115" s="6">
        <f t="shared" si="5"/>
        <v>-2.4703534547343073</v>
      </c>
      <c r="J115" s="6">
        <v>0</v>
      </c>
      <c r="K115" s="6">
        <v>-9.8000000000000007</v>
      </c>
    </row>
    <row r="116" spans="4:11" x14ac:dyDescent="0.3">
      <c r="D116" s="6">
        <v>115</v>
      </c>
      <c r="E116" s="6">
        <f t="shared" si="3"/>
        <v>1.1400000000000008</v>
      </c>
      <c r="F116" s="6">
        <f t="shared" si="4"/>
        <v>14.00749995734175</v>
      </c>
      <c r="G116" s="6">
        <f t="shared" si="4"/>
        <v>3.4401170616028773</v>
      </c>
      <c r="H116" s="6">
        <f t="shared" si="5"/>
        <v>12.287280664334878</v>
      </c>
      <c r="I116" s="6">
        <f t="shared" si="5"/>
        <v>-2.5683534547343072</v>
      </c>
      <c r="J116" s="6">
        <v>0</v>
      </c>
      <c r="K116" s="6">
        <v>-9.8000000000000007</v>
      </c>
    </row>
    <row r="117" spans="4:11" x14ac:dyDescent="0.3">
      <c r="D117" s="6">
        <v>116</v>
      </c>
      <c r="E117" s="6">
        <f t="shared" si="3"/>
        <v>1.1500000000000008</v>
      </c>
      <c r="F117" s="6">
        <f t="shared" si="4"/>
        <v>14.130372763985099</v>
      </c>
      <c r="G117" s="6">
        <f t="shared" si="4"/>
        <v>3.4139435270555341</v>
      </c>
      <c r="H117" s="6">
        <f t="shared" si="5"/>
        <v>12.287280664334878</v>
      </c>
      <c r="I117" s="6">
        <f t="shared" si="5"/>
        <v>-2.6663534547343071</v>
      </c>
      <c r="J117" s="6">
        <v>0</v>
      </c>
      <c r="K117" s="6">
        <v>-9.8000000000000007</v>
      </c>
    </row>
    <row r="118" spans="4:11" x14ac:dyDescent="0.3">
      <c r="D118" s="6">
        <v>117</v>
      </c>
      <c r="E118" s="6">
        <f t="shared" si="3"/>
        <v>1.1600000000000008</v>
      </c>
      <c r="F118" s="6">
        <f t="shared" si="4"/>
        <v>14.253245570628447</v>
      </c>
      <c r="G118" s="6">
        <f t="shared" si="4"/>
        <v>3.386789992508191</v>
      </c>
      <c r="H118" s="6">
        <f t="shared" si="5"/>
        <v>12.287280664334878</v>
      </c>
      <c r="I118" s="6">
        <f t="shared" si="5"/>
        <v>-2.7643534547343069</v>
      </c>
      <c r="J118" s="6">
        <v>0</v>
      </c>
      <c r="K118" s="6">
        <v>-9.8000000000000007</v>
      </c>
    </row>
    <row r="119" spans="4:11" x14ac:dyDescent="0.3">
      <c r="D119" s="6">
        <v>118</v>
      </c>
      <c r="E119" s="6">
        <f t="shared" si="3"/>
        <v>1.1700000000000008</v>
      </c>
      <c r="F119" s="6">
        <f t="shared" si="4"/>
        <v>14.376118377271796</v>
      </c>
      <c r="G119" s="6">
        <f t="shared" si="4"/>
        <v>3.3586564579608478</v>
      </c>
      <c r="H119" s="6">
        <f t="shared" si="5"/>
        <v>12.287280664334878</v>
      </c>
      <c r="I119" s="6">
        <f t="shared" si="5"/>
        <v>-2.8623534547343068</v>
      </c>
      <c r="J119" s="6">
        <v>0</v>
      </c>
      <c r="K119" s="6">
        <v>-9.8000000000000007</v>
      </c>
    </row>
    <row r="120" spans="4:11" x14ac:dyDescent="0.3">
      <c r="D120" s="6">
        <v>119</v>
      </c>
      <c r="E120" s="6">
        <f t="shared" si="3"/>
        <v>1.1800000000000008</v>
      </c>
      <c r="F120" s="6">
        <f t="shared" si="4"/>
        <v>14.498991183915145</v>
      </c>
      <c r="G120" s="6">
        <f t="shared" si="4"/>
        <v>3.3295429234135048</v>
      </c>
      <c r="H120" s="6">
        <f t="shared" si="5"/>
        <v>12.287280664334878</v>
      </c>
      <c r="I120" s="6">
        <f t="shared" si="5"/>
        <v>-2.9603534547343067</v>
      </c>
      <c r="J120" s="6">
        <v>0</v>
      </c>
      <c r="K120" s="6">
        <v>-9.8000000000000007</v>
      </c>
    </row>
    <row r="121" spans="4:11" x14ac:dyDescent="0.3">
      <c r="D121" s="6">
        <v>120</v>
      </c>
      <c r="E121" s="6">
        <f t="shared" si="3"/>
        <v>1.1900000000000008</v>
      </c>
      <c r="F121" s="6">
        <f t="shared" si="4"/>
        <v>14.621863990558493</v>
      </c>
      <c r="G121" s="6">
        <f t="shared" si="4"/>
        <v>3.2994493888661616</v>
      </c>
      <c r="H121" s="6">
        <f t="shared" si="5"/>
        <v>12.287280664334878</v>
      </c>
      <c r="I121" s="6">
        <f t="shared" si="5"/>
        <v>-3.0583534547343065</v>
      </c>
      <c r="J121" s="6">
        <v>0</v>
      </c>
      <c r="K121" s="6">
        <v>-9.8000000000000007</v>
      </c>
    </row>
    <row r="122" spans="4:11" x14ac:dyDescent="0.3">
      <c r="D122" s="6">
        <v>121</v>
      </c>
      <c r="E122" s="6">
        <f t="shared" si="3"/>
        <v>1.2000000000000008</v>
      </c>
      <c r="F122" s="6">
        <f t="shared" si="4"/>
        <v>14.744736797201842</v>
      </c>
      <c r="G122" s="6">
        <f t="shared" si="4"/>
        <v>3.2683758543188186</v>
      </c>
      <c r="H122" s="6">
        <f t="shared" si="5"/>
        <v>12.287280664334878</v>
      </c>
      <c r="I122" s="6">
        <f t="shared" si="5"/>
        <v>-3.1563534547343064</v>
      </c>
      <c r="J122" s="6">
        <v>0</v>
      </c>
      <c r="K122" s="6">
        <v>-9.8000000000000007</v>
      </c>
    </row>
    <row r="123" spans="4:11" x14ac:dyDescent="0.3">
      <c r="D123" s="6">
        <v>122</v>
      </c>
      <c r="E123" s="6">
        <f t="shared" si="3"/>
        <v>1.2100000000000009</v>
      </c>
      <c r="F123" s="6">
        <f t="shared" si="4"/>
        <v>14.867609603845191</v>
      </c>
      <c r="G123" s="6">
        <f t="shared" si="4"/>
        <v>3.2363223197714754</v>
      </c>
      <c r="H123" s="6">
        <f t="shared" si="5"/>
        <v>12.287280664334878</v>
      </c>
      <c r="I123" s="6">
        <f t="shared" si="5"/>
        <v>-3.2543534547343063</v>
      </c>
      <c r="J123" s="6">
        <v>0</v>
      </c>
      <c r="K123" s="6">
        <v>-9.8000000000000007</v>
      </c>
    </row>
    <row r="124" spans="4:11" x14ac:dyDescent="0.3">
      <c r="D124" s="6">
        <v>123</v>
      </c>
      <c r="E124" s="6">
        <f t="shared" si="3"/>
        <v>1.2200000000000009</v>
      </c>
      <c r="F124" s="6">
        <f t="shared" si="4"/>
        <v>14.990482410488539</v>
      </c>
      <c r="G124" s="6">
        <f t="shared" si="4"/>
        <v>3.2032887852241321</v>
      </c>
      <c r="H124" s="6">
        <f t="shared" si="5"/>
        <v>12.287280664334878</v>
      </c>
      <c r="I124" s="6">
        <f t="shared" si="5"/>
        <v>-3.3523534547343061</v>
      </c>
      <c r="J124" s="6">
        <v>0</v>
      </c>
      <c r="K124" s="6">
        <v>-9.8000000000000007</v>
      </c>
    </row>
    <row r="125" spans="4:11" x14ac:dyDescent="0.3">
      <c r="D125" s="6">
        <v>124</v>
      </c>
      <c r="E125" s="6">
        <f t="shared" si="3"/>
        <v>1.2300000000000009</v>
      </c>
      <c r="F125" s="6">
        <f t="shared" si="4"/>
        <v>15.113355217131888</v>
      </c>
      <c r="G125" s="6">
        <f t="shared" si="4"/>
        <v>3.1692752506767889</v>
      </c>
      <c r="H125" s="6">
        <f t="shared" si="5"/>
        <v>12.287280664334878</v>
      </c>
      <c r="I125" s="6">
        <f t="shared" si="5"/>
        <v>-3.450353454734306</v>
      </c>
      <c r="J125" s="6">
        <v>0</v>
      </c>
      <c r="K125" s="6">
        <v>-9.8000000000000007</v>
      </c>
    </row>
    <row r="126" spans="4:11" x14ac:dyDescent="0.3">
      <c r="D126" s="6">
        <v>125</v>
      </c>
      <c r="E126" s="6">
        <f t="shared" si="3"/>
        <v>1.2400000000000009</v>
      </c>
      <c r="F126" s="6">
        <f t="shared" si="4"/>
        <v>15.236228023775237</v>
      </c>
      <c r="G126" s="6">
        <f t="shared" si="4"/>
        <v>3.1342817161294456</v>
      </c>
      <c r="H126" s="6">
        <f t="shared" si="5"/>
        <v>12.287280664334878</v>
      </c>
      <c r="I126" s="6">
        <f t="shared" si="5"/>
        <v>-3.5483534547343059</v>
      </c>
      <c r="J126" s="6">
        <v>0</v>
      </c>
      <c r="K126" s="6">
        <v>-9.8000000000000007</v>
      </c>
    </row>
    <row r="127" spans="4:11" x14ac:dyDescent="0.3">
      <c r="D127" s="6">
        <v>126</v>
      </c>
      <c r="E127" s="6">
        <f t="shared" si="3"/>
        <v>1.2500000000000009</v>
      </c>
      <c r="F127" s="6">
        <f t="shared" si="4"/>
        <v>15.359100830418585</v>
      </c>
      <c r="G127" s="6">
        <f t="shared" si="4"/>
        <v>3.0983081815821025</v>
      </c>
      <c r="H127" s="6">
        <f t="shared" si="5"/>
        <v>12.287280664334878</v>
      </c>
      <c r="I127" s="6">
        <f t="shared" si="5"/>
        <v>-3.6463534547343057</v>
      </c>
      <c r="J127" s="6">
        <v>0</v>
      </c>
      <c r="K127" s="6">
        <v>-9.8000000000000007</v>
      </c>
    </row>
    <row r="128" spans="4:11" x14ac:dyDescent="0.3">
      <c r="D128" s="6">
        <v>127</v>
      </c>
      <c r="E128" s="6">
        <f t="shared" si="3"/>
        <v>1.2600000000000009</v>
      </c>
      <c r="F128" s="6">
        <f t="shared" si="4"/>
        <v>15.481973637061934</v>
      </c>
      <c r="G128" s="6">
        <f t="shared" si="4"/>
        <v>3.0613546470347592</v>
      </c>
      <c r="H128" s="6">
        <f t="shared" si="5"/>
        <v>12.287280664334878</v>
      </c>
      <c r="I128" s="6">
        <f t="shared" si="5"/>
        <v>-3.7443534547343056</v>
      </c>
      <c r="J128" s="6">
        <v>0</v>
      </c>
      <c r="K128" s="6">
        <v>-9.8000000000000007</v>
      </c>
    </row>
    <row r="129" spans="4:11" x14ac:dyDescent="0.3">
      <c r="D129" s="6">
        <v>128</v>
      </c>
      <c r="E129" s="6">
        <f t="shared" si="3"/>
        <v>1.2700000000000009</v>
      </c>
      <c r="F129" s="6">
        <f t="shared" si="4"/>
        <v>15.604846443705283</v>
      </c>
      <c r="G129" s="6">
        <f t="shared" si="4"/>
        <v>3.0234211124874162</v>
      </c>
      <c r="H129" s="6">
        <f t="shared" si="5"/>
        <v>12.287280664334878</v>
      </c>
      <c r="I129" s="6">
        <f t="shared" si="5"/>
        <v>-3.8423534547343055</v>
      </c>
      <c r="J129" s="6">
        <v>0</v>
      </c>
      <c r="K129" s="6">
        <v>-9.8000000000000007</v>
      </c>
    </row>
    <row r="130" spans="4:11" x14ac:dyDescent="0.3">
      <c r="D130" s="6">
        <v>129</v>
      </c>
      <c r="E130" s="6">
        <f t="shared" si="3"/>
        <v>1.2800000000000009</v>
      </c>
      <c r="F130" s="6">
        <f t="shared" si="4"/>
        <v>15.727719250348631</v>
      </c>
      <c r="G130" s="6">
        <f t="shared" si="4"/>
        <v>2.9845075779400729</v>
      </c>
      <c r="H130" s="6">
        <f t="shared" si="5"/>
        <v>12.287280664334878</v>
      </c>
      <c r="I130" s="6">
        <f t="shared" si="5"/>
        <v>-3.9403534547343053</v>
      </c>
      <c r="J130" s="6">
        <v>0</v>
      </c>
      <c r="K130" s="6">
        <v>-9.8000000000000007</v>
      </c>
    </row>
    <row r="131" spans="4:11" x14ac:dyDescent="0.3">
      <c r="D131" s="6">
        <v>130</v>
      </c>
      <c r="E131" s="6">
        <f t="shared" si="3"/>
        <v>1.2900000000000009</v>
      </c>
      <c r="F131" s="6">
        <f t="shared" si="4"/>
        <v>15.85059205699198</v>
      </c>
      <c r="G131" s="6">
        <f t="shared" si="4"/>
        <v>2.9446140433927299</v>
      </c>
      <c r="H131" s="6">
        <f t="shared" si="5"/>
        <v>12.287280664334878</v>
      </c>
      <c r="I131" s="6">
        <f t="shared" si="5"/>
        <v>-4.0383534547343052</v>
      </c>
      <c r="J131" s="6">
        <v>0</v>
      </c>
      <c r="K131" s="6">
        <v>-9.8000000000000007</v>
      </c>
    </row>
    <row r="132" spans="4:11" x14ac:dyDescent="0.3">
      <c r="D132" s="6">
        <v>131</v>
      </c>
      <c r="E132" s="6">
        <f t="shared" ref="E132:E177" si="6">$B$2+E131</f>
        <v>1.3000000000000009</v>
      </c>
      <c r="F132" s="6">
        <f t="shared" ref="F132:F177" si="7">F131+H131*$B$2+0.5*J131*$B$2^2</f>
        <v>15.973464863635328</v>
      </c>
      <c r="G132" s="6">
        <f t="shared" ref="G132:G177" si="8">G131+I131*$B$2+0.5*K131*$B$2^2</f>
        <v>2.9037405088453867</v>
      </c>
      <c r="H132" s="6">
        <f t="shared" ref="H132:H177" si="9">H131+J131*$B$2</f>
        <v>12.287280664334878</v>
      </c>
      <c r="I132" s="6">
        <f t="shared" ref="I132:I177" si="10">I131+K131*$B$2</f>
        <v>-4.136353454734305</v>
      </c>
      <c r="J132" s="6">
        <v>0</v>
      </c>
      <c r="K132" s="6">
        <v>-9.8000000000000007</v>
      </c>
    </row>
    <row r="133" spans="4:11" x14ac:dyDescent="0.3">
      <c r="D133" s="6">
        <v>132</v>
      </c>
      <c r="E133" s="6">
        <f t="shared" si="6"/>
        <v>1.3100000000000009</v>
      </c>
      <c r="F133" s="6">
        <f t="shared" si="7"/>
        <v>16.096337670278679</v>
      </c>
      <c r="G133" s="6">
        <f t="shared" si="8"/>
        <v>2.8618869742980437</v>
      </c>
      <c r="H133" s="6">
        <f t="shared" si="9"/>
        <v>12.287280664334878</v>
      </c>
      <c r="I133" s="6">
        <f t="shared" si="10"/>
        <v>-4.2343534547343049</v>
      </c>
      <c r="J133" s="6">
        <v>0</v>
      </c>
      <c r="K133" s="6">
        <v>-9.8000000000000007</v>
      </c>
    </row>
    <row r="134" spans="4:11" x14ac:dyDescent="0.3">
      <c r="D134" s="6">
        <v>133</v>
      </c>
      <c r="E134" s="6">
        <f t="shared" si="6"/>
        <v>1.320000000000001</v>
      </c>
      <c r="F134" s="6">
        <f t="shared" si="7"/>
        <v>16.219210476922029</v>
      </c>
      <c r="G134" s="6">
        <f t="shared" si="8"/>
        <v>2.8190534397507006</v>
      </c>
      <c r="H134" s="6">
        <f t="shared" si="9"/>
        <v>12.287280664334878</v>
      </c>
      <c r="I134" s="6">
        <f t="shared" si="10"/>
        <v>-4.3323534547343048</v>
      </c>
      <c r="J134" s="6">
        <v>0</v>
      </c>
      <c r="K134" s="6">
        <v>-9.8000000000000007</v>
      </c>
    </row>
    <row r="135" spans="4:11" x14ac:dyDescent="0.3">
      <c r="D135" s="6">
        <v>134</v>
      </c>
      <c r="E135" s="6">
        <f t="shared" si="6"/>
        <v>1.330000000000001</v>
      </c>
      <c r="F135" s="6">
        <f t="shared" si="7"/>
        <v>16.34208328356538</v>
      </c>
      <c r="G135" s="6">
        <f t="shared" si="8"/>
        <v>2.7752399052033576</v>
      </c>
      <c r="H135" s="6">
        <f t="shared" si="9"/>
        <v>12.287280664334878</v>
      </c>
      <c r="I135" s="6">
        <f t="shared" si="10"/>
        <v>-4.4303534547343046</v>
      </c>
      <c r="J135" s="6">
        <v>0</v>
      </c>
      <c r="K135" s="6">
        <v>-9.8000000000000007</v>
      </c>
    </row>
    <row r="136" spans="4:11" x14ac:dyDescent="0.3">
      <c r="D136" s="6">
        <v>135</v>
      </c>
      <c r="E136" s="6">
        <f t="shared" si="6"/>
        <v>1.340000000000001</v>
      </c>
      <c r="F136" s="6">
        <f t="shared" si="7"/>
        <v>16.46495609020873</v>
      </c>
      <c r="G136" s="6">
        <f t="shared" si="8"/>
        <v>2.7304463706560145</v>
      </c>
      <c r="H136" s="6">
        <f t="shared" si="9"/>
        <v>12.287280664334878</v>
      </c>
      <c r="I136" s="6">
        <f t="shared" si="10"/>
        <v>-4.5283534547343045</v>
      </c>
      <c r="J136" s="6">
        <v>0</v>
      </c>
      <c r="K136" s="6">
        <v>-9.8000000000000007</v>
      </c>
    </row>
    <row r="137" spans="4:11" x14ac:dyDescent="0.3">
      <c r="D137" s="6">
        <v>136</v>
      </c>
      <c r="E137" s="6">
        <f t="shared" si="6"/>
        <v>1.350000000000001</v>
      </c>
      <c r="F137" s="6">
        <f t="shared" si="7"/>
        <v>16.587828896852081</v>
      </c>
      <c r="G137" s="6">
        <f t="shared" si="8"/>
        <v>2.6846728361086711</v>
      </c>
      <c r="H137" s="6">
        <f t="shared" si="9"/>
        <v>12.287280664334878</v>
      </c>
      <c r="I137" s="6">
        <f t="shared" si="10"/>
        <v>-4.6263534547343044</v>
      </c>
      <c r="J137" s="6">
        <v>0</v>
      </c>
      <c r="K137" s="6">
        <v>-9.8000000000000007</v>
      </c>
    </row>
    <row r="138" spans="4:11" x14ac:dyDescent="0.3">
      <c r="D138" s="6">
        <v>137</v>
      </c>
      <c r="E138" s="6">
        <f t="shared" si="6"/>
        <v>1.360000000000001</v>
      </c>
      <c r="F138" s="6">
        <f t="shared" si="7"/>
        <v>16.710701703495431</v>
      </c>
      <c r="G138" s="6">
        <f t="shared" si="8"/>
        <v>2.637919301561328</v>
      </c>
      <c r="H138" s="6">
        <f t="shared" si="9"/>
        <v>12.287280664334878</v>
      </c>
      <c r="I138" s="6">
        <f t="shared" si="10"/>
        <v>-4.7243534547343042</v>
      </c>
      <c r="J138" s="6">
        <v>0</v>
      </c>
      <c r="K138" s="6">
        <v>-9.8000000000000007</v>
      </c>
    </row>
    <row r="139" spans="4:11" x14ac:dyDescent="0.3">
      <c r="D139" s="6">
        <v>138</v>
      </c>
      <c r="E139" s="6">
        <f t="shared" si="6"/>
        <v>1.370000000000001</v>
      </c>
      <c r="F139" s="6">
        <f t="shared" si="7"/>
        <v>16.833574510138781</v>
      </c>
      <c r="G139" s="6">
        <f t="shared" si="8"/>
        <v>2.5901857670139847</v>
      </c>
      <c r="H139" s="6">
        <f t="shared" si="9"/>
        <v>12.287280664334878</v>
      </c>
      <c r="I139" s="6">
        <f t="shared" si="10"/>
        <v>-4.8223534547343041</v>
      </c>
      <c r="J139" s="6">
        <v>0</v>
      </c>
      <c r="K139" s="6">
        <v>-9.8000000000000007</v>
      </c>
    </row>
    <row r="140" spans="4:11" x14ac:dyDescent="0.3">
      <c r="D140" s="6">
        <v>139</v>
      </c>
      <c r="E140" s="6">
        <f t="shared" si="6"/>
        <v>1.380000000000001</v>
      </c>
      <c r="F140" s="6">
        <f t="shared" si="7"/>
        <v>16.956447316782132</v>
      </c>
      <c r="G140" s="6">
        <f t="shared" si="8"/>
        <v>2.5414722324666417</v>
      </c>
      <c r="H140" s="6">
        <f t="shared" si="9"/>
        <v>12.287280664334878</v>
      </c>
      <c r="I140" s="6">
        <f t="shared" si="10"/>
        <v>-4.920353454734304</v>
      </c>
      <c r="J140" s="6">
        <v>0</v>
      </c>
      <c r="K140" s="6">
        <v>-9.8000000000000007</v>
      </c>
    </row>
    <row r="141" spans="4:11" x14ac:dyDescent="0.3">
      <c r="D141" s="6">
        <v>140</v>
      </c>
      <c r="E141" s="6">
        <f t="shared" si="6"/>
        <v>1.390000000000001</v>
      </c>
      <c r="F141" s="6">
        <f t="shared" si="7"/>
        <v>17.079320123425482</v>
      </c>
      <c r="G141" s="6">
        <f t="shared" si="8"/>
        <v>2.4917786979192984</v>
      </c>
      <c r="H141" s="6">
        <f t="shared" si="9"/>
        <v>12.287280664334878</v>
      </c>
      <c r="I141" s="6">
        <f t="shared" si="10"/>
        <v>-5.0183534547343038</v>
      </c>
      <c r="J141" s="6">
        <v>0</v>
      </c>
      <c r="K141" s="6">
        <v>-9.8000000000000007</v>
      </c>
    </row>
    <row r="142" spans="4:11" x14ac:dyDescent="0.3">
      <c r="D142" s="6">
        <v>141</v>
      </c>
      <c r="E142" s="6">
        <f t="shared" si="6"/>
        <v>1.400000000000001</v>
      </c>
      <c r="F142" s="6">
        <f t="shared" si="7"/>
        <v>17.202192930068833</v>
      </c>
      <c r="G142" s="6">
        <f t="shared" si="8"/>
        <v>2.4411051633719554</v>
      </c>
      <c r="H142" s="6">
        <f t="shared" si="9"/>
        <v>12.287280664334878</v>
      </c>
      <c r="I142" s="6">
        <f t="shared" si="10"/>
        <v>-5.1163534547343037</v>
      </c>
      <c r="J142" s="6">
        <v>0</v>
      </c>
      <c r="K142" s="6">
        <v>-9.8000000000000007</v>
      </c>
    </row>
    <row r="143" spans="4:11" x14ac:dyDescent="0.3">
      <c r="D143" s="6">
        <v>142</v>
      </c>
      <c r="E143" s="6">
        <f t="shared" si="6"/>
        <v>1.410000000000001</v>
      </c>
      <c r="F143" s="6">
        <f t="shared" si="7"/>
        <v>17.325065736712183</v>
      </c>
      <c r="G143" s="6">
        <f t="shared" si="8"/>
        <v>2.3894516288246122</v>
      </c>
      <c r="H143" s="6">
        <f t="shared" si="9"/>
        <v>12.287280664334878</v>
      </c>
      <c r="I143" s="6">
        <f t="shared" si="10"/>
        <v>-5.2143534547343036</v>
      </c>
      <c r="J143" s="6">
        <v>0</v>
      </c>
      <c r="K143" s="6">
        <v>-9.8000000000000007</v>
      </c>
    </row>
    <row r="144" spans="4:11" x14ac:dyDescent="0.3">
      <c r="D144" s="6">
        <v>143</v>
      </c>
      <c r="E144" s="6">
        <f t="shared" si="6"/>
        <v>1.420000000000001</v>
      </c>
      <c r="F144" s="6">
        <f t="shared" si="7"/>
        <v>17.447938543355534</v>
      </c>
      <c r="G144" s="6">
        <f t="shared" si="8"/>
        <v>2.3368180942772692</v>
      </c>
      <c r="H144" s="6">
        <f t="shared" si="9"/>
        <v>12.287280664334878</v>
      </c>
      <c r="I144" s="6">
        <f t="shared" si="10"/>
        <v>-5.3123534547343034</v>
      </c>
      <c r="J144" s="6">
        <v>0</v>
      </c>
      <c r="K144" s="6">
        <v>-9.8000000000000007</v>
      </c>
    </row>
    <row r="145" spans="4:11" x14ac:dyDescent="0.3">
      <c r="D145" s="6">
        <v>144</v>
      </c>
      <c r="E145" s="6">
        <f t="shared" si="6"/>
        <v>1.430000000000001</v>
      </c>
      <c r="F145" s="6">
        <f t="shared" si="7"/>
        <v>17.570811349998884</v>
      </c>
      <c r="G145" s="6">
        <f t="shared" si="8"/>
        <v>2.283204559729926</v>
      </c>
      <c r="H145" s="6">
        <f t="shared" si="9"/>
        <v>12.287280664334878</v>
      </c>
      <c r="I145" s="6">
        <f t="shared" si="10"/>
        <v>-5.4103534547343033</v>
      </c>
      <c r="J145" s="6">
        <v>0</v>
      </c>
      <c r="K145" s="6">
        <v>-9.8000000000000007</v>
      </c>
    </row>
    <row r="146" spans="4:11" x14ac:dyDescent="0.3">
      <c r="D146" s="6">
        <v>145</v>
      </c>
      <c r="E146" s="6">
        <f t="shared" si="6"/>
        <v>1.4400000000000011</v>
      </c>
      <c r="F146" s="6">
        <f t="shared" si="7"/>
        <v>17.693684156642234</v>
      </c>
      <c r="G146" s="6">
        <f t="shared" si="8"/>
        <v>2.228611025182583</v>
      </c>
      <c r="H146" s="6">
        <f t="shared" si="9"/>
        <v>12.287280664334878</v>
      </c>
      <c r="I146" s="6">
        <f t="shared" si="10"/>
        <v>-5.5083534547343032</v>
      </c>
      <c r="J146" s="6">
        <v>0</v>
      </c>
      <c r="K146" s="6">
        <v>-9.8000000000000007</v>
      </c>
    </row>
    <row r="147" spans="4:11" x14ac:dyDescent="0.3">
      <c r="D147" s="6">
        <v>146</v>
      </c>
      <c r="E147" s="6">
        <f t="shared" si="6"/>
        <v>1.4500000000000011</v>
      </c>
      <c r="F147" s="6">
        <f t="shared" si="7"/>
        <v>17.816556963285585</v>
      </c>
      <c r="G147" s="6">
        <f t="shared" si="8"/>
        <v>2.1730374906352399</v>
      </c>
      <c r="H147" s="6">
        <f t="shared" si="9"/>
        <v>12.287280664334878</v>
      </c>
      <c r="I147" s="6">
        <f t="shared" si="10"/>
        <v>-5.606353454734303</v>
      </c>
      <c r="J147" s="6">
        <v>0</v>
      </c>
      <c r="K147" s="6">
        <v>-9.8000000000000007</v>
      </c>
    </row>
    <row r="148" spans="4:11" x14ac:dyDescent="0.3">
      <c r="D148" s="6">
        <v>147</v>
      </c>
      <c r="E148" s="6">
        <f t="shared" si="6"/>
        <v>1.4600000000000011</v>
      </c>
      <c r="F148" s="6">
        <f t="shared" si="7"/>
        <v>17.939429769928935</v>
      </c>
      <c r="G148" s="6">
        <f t="shared" si="8"/>
        <v>2.1164839560878965</v>
      </c>
      <c r="H148" s="6">
        <f t="shared" si="9"/>
        <v>12.287280664334878</v>
      </c>
      <c r="I148" s="6">
        <f t="shared" si="10"/>
        <v>-5.7043534547343029</v>
      </c>
      <c r="J148" s="6">
        <v>0</v>
      </c>
      <c r="K148" s="6">
        <v>-9.8000000000000007</v>
      </c>
    </row>
    <row r="149" spans="4:11" x14ac:dyDescent="0.3">
      <c r="D149" s="6">
        <v>148</v>
      </c>
      <c r="E149" s="6">
        <f t="shared" si="6"/>
        <v>1.4700000000000011</v>
      </c>
      <c r="F149" s="6">
        <f t="shared" si="7"/>
        <v>18.062302576572286</v>
      </c>
      <c r="G149" s="6">
        <f t="shared" si="8"/>
        <v>2.0589504215405534</v>
      </c>
      <c r="H149" s="6">
        <f t="shared" si="9"/>
        <v>12.287280664334878</v>
      </c>
      <c r="I149" s="6">
        <f t="shared" si="10"/>
        <v>-5.8023534547343028</v>
      </c>
      <c r="J149" s="6">
        <v>0</v>
      </c>
      <c r="K149" s="6">
        <v>-9.8000000000000007</v>
      </c>
    </row>
    <row r="150" spans="4:11" x14ac:dyDescent="0.3">
      <c r="D150" s="6">
        <v>149</v>
      </c>
      <c r="E150" s="6">
        <f t="shared" si="6"/>
        <v>1.4800000000000011</v>
      </c>
      <c r="F150" s="6">
        <f t="shared" si="7"/>
        <v>18.185175383215636</v>
      </c>
      <c r="G150" s="6">
        <f t="shared" si="8"/>
        <v>2.0004368869932101</v>
      </c>
      <c r="H150" s="6">
        <f t="shared" si="9"/>
        <v>12.287280664334878</v>
      </c>
      <c r="I150" s="6">
        <f t="shared" si="10"/>
        <v>-5.9003534547343026</v>
      </c>
      <c r="J150" s="6">
        <v>0</v>
      </c>
      <c r="K150" s="6">
        <v>-9.8000000000000007</v>
      </c>
    </row>
    <row r="151" spans="4:11" x14ac:dyDescent="0.3">
      <c r="D151" s="6">
        <v>150</v>
      </c>
      <c r="E151" s="6">
        <f t="shared" si="6"/>
        <v>1.4900000000000011</v>
      </c>
      <c r="F151" s="6">
        <f t="shared" si="7"/>
        <v>18.308048189858987</v>
      </c>
      <c r="G151" s="6">
        <f t="shared" si="8"/>
        <v>1.940943352445867</v>
      </c>
      <c r="H151" s="6">
        <f t="shared" si="9"/>
        <v>12.287280664334878</v>
      </c>
      <c r="I151" s="6">
        <f t="shared" si="10"/>
        <v>-5.9983534547343025</v>
      </c>
      <c r="J151" s="6">
        <v>0</v>
      </c>
      <c r="K151" s="6">
        <v>-9.8000000000000007</v>
      </c>
    </row>
    <row r="152" spans="4:11" x14ac:dyDescent="0.3">
      <c r="D152" s="6">
        <v>151</v>
      </c>
      <c r="E152" s="6">
        <f t="shared" si="6"/>
        <v>1.5000000000000011</v>
      </c>
      <c r="F152" s="6">
        <f t="shared" si="7"/>
        <v>18.430920996502337</v>
      </c>
      <c r="G152" s="6">
        <f t="shared" si="8"/>
        <v>1.880469817898524</v>
      </c>
      <c r="H152" s="6">
        <f t="shared" si="9"/>
        <v>12.287280664334878</v>
      </c>
      <c r="I152" s="6">
        <f t="shared" si="10"/>
        <v>-6.0963534547343023</v>
      </c>
      <c r="J152" s="6">
        <v>0</v>
      </c>
      <c r="K152" s="6">
        <v>-9.8000000000000007</v>
      </c>
    </row>
    <row r="153" spans="4:11" x14ac:dyDescent="0.3">
      <c r="D153" s="6">
        <v>152</v>
      </c>
      <c r="E153" s="6">
        <f t="shared" si="6"/>
        <v>1.5100000000000011</v>
      </c>
      <c r="F153" s="6">
        <f t="shared" si="7"/>
        <v>18.553793803145687</v>
      </c>
      <c r="G153" s="6">
        <f t="shared" si="8"/>
        <v>1.8190162833511809</v>
      </c>
      <c r="H153" s="6">
        <f t="shared" si="9"/>
        <v>12.287280664334878</v>
      </c>
      <c r="I153" s="6">
        <f t="shared" si="10"/>
        <v>-6.1943534547343022</v>
      </c>
      <c r="J153" s="6">
        <v>0</v>
      </c>
      <c r="K153" s="6">
        <v>-9.8000000000000007</v>
      </c>
    </row>
    <row r="154" spans="4:11" x14ac:dyDescent="0.3">
      <c r="D154" s="6">
        <v>153</v>
      </c>
      <c r="E154" s="6">
        <f t="shared" si="6"/>
        <v>1.5200000000000011</v>
      </c>
      <c r="F154" s="6">
        <f t="shared" si="7"/>
        <v>18.676666609789038</v>
      </c>
      <c r="G154" s="6">
        <f t="shared" si="8"/>
        <v>1.7565827488038379</v>
      </c>
      <c r="H154" s="6">
        <f t="shared" si="9"/>
        <v>12.287280664334878</v>
      </c>
      <c r="I154" s="6">
        <f t="shared" si="10"/>
        <v>-6.2923534547343021</v>
      </c>
      <c r="J154" s="6">
        <v>0</v>
      </c>
      <c r="K154" s="6">
        <v>-9.8000000000000007</v>
      </c>
    </row>
    <row r="155" spans="4:11" x14ac:dyDescent="0.3">
      <c r="D155" s="6">
        <v>154</v>
      </c>
      <c r="E155" s="6">
        <f t="shared" si="6"/>
        <v>1.5300000000000011</v>
      </c>
      <c r="F155" s="6">
        <f t="shared" si="7"/>
        <v>18.799539416432388</v>
      </c>
      <c r="G155" s="6">
        <f t="shared" si="8"/>
        <v>1.6931692142564947</v>
      </c>
      <c r="H155" s="6">
        <f t="shared" si="9"/>
        <v>12.287280664334878</v>
      </c>
      <c r="I155" s="6">
        <f t="shared" si="10"/>
        <v>-6.3903534547343019</v>
      </c>
      <c r="J155" s="6">
        <v>0</v>
      </c>
      <c r="K155" s="6">
        <v>-9.8000000000000007</v>
      </c>
    </row>
    <row r="156" spans="4:11" x14ac:dyDescent="0.3">
      <c r="D156" s="6">
        <v>155</v>
      </c>
      <c r="E156" s="6">
        <f t="shared" si="6"/>
        <v>1.5400000000000011</v>
      </c>
      <c r="F156" s="6">
        <f t="shared" si="7"/>
        <v>18.922412223075739</v>
      </c>
      <c r="G156" s="6">
        <f t="shared" si="8"/>
        <v>1.6287756797091515</v>
      </c>
      <c r="H156" s="6">
        <f t="shared" si="9"/>
        <v>12.287280664334878</v>
      </c>
      <c r="I156" s="6">
        <f t="shared" si="10"/>
        <v>-6.4883534547343018</v>
      </c>
      <c r="J156" s="6">
        <v>0</v>
      </c>
      <c r="K156" s="6">
        <v>-9.8000000000000007</v>
      </c>
    </row>
    <row r="157" spans="4:11" x14ac:dyDescent="0.3">
      <c r="D157" s="6">
        <v>156</v>
      </c>
      <c r="E157" s="6">
        <f t="shared" si="6"/>
        <v>1.5500000000000012</v>
      </c>
      <c r="F157" s="6">
        <f t="shared" si="7"/>
        <v>19.045285029719089</v>
      </c>
      <c r="G157" s="6">
        <f t="shared" si="8"/>
        <v>1.5634021451618083</v>
      </c>
      <c r="H157" s="6">
        <f t="shared" si="9"/>
        <v>12.287280664334878</v>
      </c>
      <c r="I157" s="6">
        <f t="shared" si="10"/>
        <v>-6.5863534547343017</v>
      </c>
      <c r="J157" s="6">
        <v>0</v>
      </c>
      <c r="K157" s="6">
        <v>-9.8000000000000007</v>
      </c>
    </row>
    <row r="158" spans="4:11" x14ac:dyDescent="0.3">
      <c r="D158" s="6">
        <v>157</v>
      </c>
      <c r="E158" s="6">
        <f t="shared" si="6"/>
        <v>1.5600000000000012</v>
      </c>
      <c r="F158" s="6">
        <f t="shared" si="7"/>
        <v>19.16815783636244</v>
      </c>
      <c r="G158" s="6">
        <f t="shared" si="8"/>
        <v>1.4970486106144651</v>
      </c>
      <c r="H158" s="6">
        <f t="shared" si="9"/>
        <v>12.287280664334878</v>
      </c>
      <c r="I158" s="6">
        <f t="shared" si="10"/>
        <v>-6.6843534547343015</v>
      </c>
      <c r="J158" s="6">
        <v>0</v>
      </c>
      <c r="K158" s="6">
        <v>-9.8000000000000007</v>
      </c>
    </row>
    <row r="159" spans="4:11" x14ac:dyDescent="0.3">
      <c r="D159" s="6">
        <v>158</v>
      </c>
      <c r="E159" s="6">
        <f t="shared" si="6"/>
        <v>1.5700000000000012</v>
      </c>
      <c r="F159" s="6">
        <f t="shared" si="7"/>
        <v>19.29103064300579</v>
      </c>
      <c r="G159" s="6">
        <f t="shared" si="8"/>
        <v>1.429715076067122</v>
      </c>
      <c r="H159" s="6">
        <f t="shared" si="9"/>
        <v>12.287280664334878</v>
      </c>
      <c r="I159" s="6">
        <f t="shared" si="10"/>
        <v>-6.7823534547343014</v>
      </c>
      <c r="J159" s="6">
        <v>0</v>
      </c>
      <c r="K159" s="6">
        <v>-9.8000000000000007</v>
      </c>
    </row>
    <row r="160" spans="4:11" x14ac:dyDescent="0.3">
      <c r="D160" s="6">
        <v>159</v>
      </c>
      <c r="E160" s="6">
        <f t="shared" si="6"/>
        <v>1.5800000000000012</v>
      </c>
      <c r="F160" s="6">
        <f t="shared" si="7"/>
        <v>19.41390344964914</v>
      </c>
      <c r="G160" s="6">
        <f t="shared" si="8"/>
        <v>1.3614015415197789</v>
      </c>
      <c r="H160" s="6">
        <f t="shared" si="9"/>
        <v>12.287280664334878</v>
      </c>
      <c r="I160" s="6">
        <f t="shared" si="10"/>
        <v>-6.8803534547343013</v>
      </c>
      <c r="J160" s="6">
        <v>0</v>
      </c>
      <c r="K160" s="6">
        <v>-9.8000000000000007</v>
      </c>
    </row>
    <row r="161" spans="4:11" x14ac:dyDescent="0.3">
      <c r="D161" s="6">
        <v>160</v>
      </c>
      <c r="E161" s="6">
        <f t="shared" si="6"/>
        <v>1.5900000000000012</v>
      </c>
      <c r="F161" s="6">
        <f t="shared" si="7"/>
        <v>19.536776256292491</v>
      </c>
      <c r="G161" s="6">
        <f t="shared" si="8"/>
        <v>1.2921080069724358</v>
      </c>
      <c r="H161" s="6">
        <f t="shared" si="9"/>
        <v>12.287280664334878</v>
      </c>
      <c r="I161" s="6">
        <f t="shared" si="10"/>
        <v>-6.9783534547343011</v>
      </c>
      <c r="J161" s="6">
        <v>0</v>
      </c>
      <c r="K161" s="6">
        <v>-9.8000000000000007</v>
      </c>
    </row>
    <row r="162" spans="4:11" x14ac:dyDescent="0.3">
      <c r="D162" s="6">
        <v>161</v>
      </c>
      <c r="E162" s="6">
        <f t="shared" si="6"/>
        <v>1.6000000000000012</v>
      </c>
      <c r="F162" s="6">
        <f t="shared" si="7"/>
        <v>19.659649062935841</v>
      </c>
      <c r="G162" s="6">
        <f t="shared" si="8"/>
        <v>1.2218344724250927</v>
      </c>
      <c r="H162" s="6">
        <f t="shared" si="9"/>
        <v>12.287280664334878</v>
      </c>
      <c r="I162" s="6">
        <f t="shared" si="10"/>
        <v>-7.076353454734301</v>
      </c>
      <c r="J162" s="6">
        <v>0</v>
      </c>
      <c r="K162" s="6">
        <v>-9.8000000000000007</v>
      </c>
    </row>
    <row r="163" spans="4:11" x14ac:dyDescent="0.3">
      <c r="D163" s="6">
        <v>162</v>
      </c>
      <c r="E163" s="6">
        <f t="shared" si="6"/>
        <v>1.6100000000000012</v>
      </c>
      <c r="F163" s="6">
        <f t="shared" si="7"/>
        <v>19.782521869579192</v>
      </c>
      <c r="G163" s="6">
        <f t="shared" si="8"/>
        <v>1.1505809378777496</v>
      </c>
      <c r="H163" s="6">
        <f t="shared" si="9"/>
        <v>12.287280664334878</v>
      </c>
      <c r="I163" s="6">
        <f t="shared" si="10"/>
        <v>-7.1743534547343009</v>
      </c>
      <c r="J163" s="6">
        <v>0</v>
      </c>
      <c r="K163" s="6">
        <v>-9.8000000000000007</v>
      </c>
    </row>
    <row r="164" spans="4:11" x14ac:dyDescent="0.3">
      <c r="D164" s="6">
        <v>163</v>
      </c>
      <c r="E164" s="6">
        <f t="shared" si="6"/>
        <v>1.6200000000000012</v>
      </c>
      <c r="F164" s="6">
        <f t="shared" si="7"/>
        <v>19.905394676222542</v>
      </c>
      <c r="G164" s="6">
        <f t="shared" si="8"/>
        <v>1.0783474033304066</v>
      </c>
      <c r="H164" s="6">
        <f t="shared" si="9"/>
        <v>12.287280664334878</v>
      </c>
      <c r="I164" s="6">
        <f t="shared" si="10"/>
        <v>-7.2723534547343007</v>
      </c>
      <c r="J164" s="6">
        <v>0</v>
      </c>
      <c r="K164" s="6">
        <v>-9.8000000000000007</v>
      </c>
    </row>
    <row r="165" spans="4:11" x14ac:dyDescent="0.3">
      <c r="D165" s="6">
        <v>164</v>
      </c>
      <c r="E165" s="6">
        <f t="shared" si="6"/>
        <v>1.6300000000000012</v>
      </c>
      <c r="F165" s="6">
        <f t="shared" si="7"/>
        <v>20.028267482865893</v>
      </c>
      <c r="G165" s="6">
        <f t="shared" si="8"/>
        <v>1.0051338687830635</v>
      </c>
      <c r="H165" s="6">
        <f t="shared" si="9"/>
        <v>12.287280664334878</v>
      </c>
      <c r="I165" s="6">
        <f t="shared" si="10"/>
        <v>-7.3703534547343006</v>
      </c>
      <c r="J165" s="6">
        <v>0</v>
      </c>
      <c r="K165" s="6">
        <v>-9.8000000000000007</v>
      </c>
    </row>
    <row r="166" spans="4:11" x14ac:dyDescent="0.3">
      <c r="D166" s="6">
        <v>165</v>
      </c>
      <c r="E166" s="6">
        <f t="shared" si="6"/>
        <v>1.6400000000000012</v>
      </c>
      <c r="F166" s="6">
        <f t="shared" si="7"/>
        <v>20.151140289509243</v>
      </c>
      <c r="G166" s="6">
        <f t="shared" si="8"/>
        <v>0.93094033423572053</v>
      </c>
      <c r="H166" s="6">
        <f t="shared" si="9"/>
        <v>12.287280664334878</v>
      </c>
      <c r="I166" s="6">
        <f t="shared" si="10"/>
        <v>-7.4683534547343005</v>
      </c>
      <c r="J166" s="6">
        <v>0</v>
      </c>
      <c r="K166" s="6">
        <v>-9.8000000000000007</v>
      </c>
    </row>
    <row r="167" spans="4:11" x14ac:dyDescent="0.3">
      <c r="D167" s="6">
        <v>166</v>
      </c>
      <c r="E167" s="6">
        <f t="shared" si="6"/>
        <v>1.6500000000000012</v>
      </c>
      <c r="F167" s="6">
        <f t="shared" si="7"/>
        <v>20.274013096152594</v>
      </c>
      <c r="G167" s="6">
        <f t="shared" si="8"/>
        <v>0.85576679968837754</v>
      </c>
      <c r="H167" s="6">
        <f t="shared" si="9"/>
        <v>12.287280664334878</v>
      </c>
      <c r="I167" s="6">
        <f t="shared" si="10"/>
        <v>-7.5663534547343003</v>
      </c>
      <c r="J167" s="6">
        <v>0</v>
      </c>
      <c r="K167" s="6">
        <v>-9.8000000000000007</v>
      </c>
    </row>
    <row r="168" spans="4:11" x14ac:dyDescent="0.3">
      <c r="D168" s="6">
        <v>167</v>
      </c>
      <c r="E168" s="6">
        <f t="shared" si="6"/>
        <v>1.6600000000000013</v>
      </c>
      <c r="F168" s="6">
        <f t="shared" si="7"/>
        <v>20.396885902795944</v>
      </c>
      <c r="G168" s="6">
        <f t="shared" si="8"/>
        <v>0.77961326514103457</v>
      </c>
      <c r="H168" s="6">
        <f t="shared" si="9"/>
        <v>12.287280664334878</v>
      </c>
      <c r="I168" s="6">
        <f t="shared" si="10"/>
        <v>-7.6643534547343002</v>
      </c>
      <c r="J168" s="6">
        <v>0</v>
      </c>
      <c r="K168" s="6">
        <v>-9.8000000000000007</v>
      </c>
    </row>
    <row r="169" spans="4:11" x14ac:dyDescent="0.3">
      <c r="D169" s="6">
        <v>168</v>
      </c>
      <c r="E169" s="6">
        <f t="shared" si="6"/>
        <v>1.6700000000000013</v>
      </c>
      <c r="F169" s="6">
        <f t="shared" si="7"/>
        <v>20.519758709439294</v>
      </c>
      <c r="G169" s="6">
        <f t="shared" si="8"/>
        <v>0.70247973059369162</v>
      </c>
      <c r="H169" s="6">
        <f t="shared" si="9"/>
        <v>12.287280664334878</v>
      </c>
      <c r="I169" s="6">
        <f t="shared" si="10"/>
        <v>-7.7623534547343001</v>
      </c>
      <c r="J169" s="6">
        <v>0</v>
      </c>
      <c r="K169" s="6">
        <v>-9.8000000000000007</v>
      </c>
    </row>
    <row r="170" spans="4:11" x14ac:dyDescent="0.3">
      <c r="D170" s="6">
        <v>169</v>
      </c>
      <c r="E170" s="6">
        <f t="shared" si="6"/>
        <v>1.6800000000000013</v>
      </c>
      <c r="F170" s="6">
        <f t="shared" si="7"/>
        <v>20.642631516082645</v>
      </c>
      <c r="G170" s="6">
        <f t="shared" si="8"/>
        <v>0.62436619604634858</v>
      </c>
      <c r="H170" s="6">
        <f t="shared" si="9"/>
        <v>12.287280664334878</v>
      </c>
      <c r="I170" s="6">
        <f t="shared" si="10"/>
        <v>-7.8603534547342999</v>
      </c>
      <c r="J170" s="6">
        <v>0</v>
      </c>
      <c r="K170" s="6">
        <v>-9.8000000000000007</v>
      </c>
    </row>
    <row r="171" spans="4:11" x14ac:dyDescent="0.3">
      <c r="D171" s="6">
        <v>170</v>
      </c>
      <c r="E171" s="6">
        <f t="shared" si="6"/>
        <v>1.6900000000000013</v>
      </c>
      <c r="F171" s="6">
        <f t="shared" si="7"/>
        <v>20.765504322725995</v>
      </c>
      <c r="G171" s="6">
        <f t="shared" si="8"/>
        <v>0.54527266149900555</v>
      </c>
      <c r="H171" s="6">
        <f t="shared" si="9"/>
        <v>12.287280664334878</v>
      </c>
      <c r="I171" s="6">
        <f t="shared" si="10"/>
        <v>-7.9583534547342998</v>
      </c>
      <c r="J171" s="6">
        <v>0</v>
      </c>
      <c r="K171" s="6">
        <v>-9.8000000000000007</v>
      </c>
    </row>
    <row r="172" spans="4:11" x14ac:dyDescent="0.3">
      <c r="D172" s="6">
        <v>171</v>
      </c>
      <c r="E172" s="6">
        <f t="shared" si="6"/>
        <v>1.7000000000000013</v>
      </c>
      <c r="F172" s="6">
        <f t="shared" si="7"/>
        <v>20.888377129369346</v>
      </c>
      <c r="G172" s="6">
        <f t="shared" si="8"/>
        <v>0.46519912695166254</v>
      </c>
      <c r="H172" s="6">
        <f t="shared" si="9"/>
        <v>12.287280664334878</v>
      </c>
      <c r="I172" s="6">
        <f t="shared" si="10"/>
        <v>-8.0563534547342996</v>
      </c>
      <c r="J172" s="6">
        <v>0</v>
      </c>
      <c r="K172" s="6">
        <v>-9.8000000000000007</v>
      </c>
    </row>
    <row r="173" spans="4:11" x14ac:dyDescent="0.3">
      <c r="D173" s="6">
        <v>172</v>
      </c>
      <c r="E173" s="6">
        <f t="shared" si="6"/>
        <v>1.7100000000000013</v>
      </c>
      <c r="F173" s="6">
        <f t="shared" si="7"/>
        <v>21.011249936012696</v>
      </c>
      <c r="G173" s="6">
        <f t="shared" si="8"/>
        <v>0.38414559240431956</v>
      </c>
      <c r="H173" s="6">
        <f t="shared" si="9"/>
        <v>12.287280664334878</v>
      </c>
      <c r="I173" s="6">
        <f t="shared" si="10"/>
        <v>-8.1543534547343004</v>
      </c>
      <c r="J173" s="6">
        <v>0</v>
      </c>
      <c r="K173" s="6">
        <v>-9.8000000000000007</v>
      </c>
    </row>
    <row r="174" spans="4:11" x14ac:dyDescent="0.3">
      <c r="D174" s="6">
        <v>173</v>
      </c>
      <c r="E174" s="6">
        <f t="shared" si="6"/>
        <v>1.7200000000000013</v>
      </c>
      <c r="F174" s="6">
        <f t="shared" si="7"/>
        <v>21.134122742656047</v>
      </c>
      <c r="G174" s="6">
        <f t="shared" si="8"/>
        <v>0.30211205785697659</v>
      </c>
      <c r="H174" s="6">
        <f t="shared" si="9"/>
        <v>12.287280664334878</v>
      </c>
      <c r="I174" s="6">
        <f t="shared" si="10"/>
        <v>-8.2523534547343012</v>
      </c>
      <c r="J174" s="6">
        <v>0</v>
      </c>
      <c r="K174" s="6">
        <v>-9.8000000000000007</v>
      </c>
    </row>
    <row r="175" spans="4:11" x14ac:dyDescent="0.3">
      <c r="D175" s="6">
        <v>174</v>
      </c>
      <c r="E175" s="6">
        <f t="shared" si="6"/>
        <v>1.7300000000000013</v>
      </c>
      <c r="F175" s="6">
        <f t="shared" si="7"/>
        <v>21.256995549299397</v>
      </c>
      <c r="G175" s="6">
        <f t="shared" si="8"/>
        <v>0.21909852330963359</v>
      </c>
      <c r="H175" s="6">
        <f t="shared" si="9"/>
        <v>12.287280664334878</v>
      </c>
      <c r="I175" s="6">
        <f t="shared" si="10"/>
        <v>-8.3503534547343019</v>
      </c>
      <c r="J175" s="6">
        <v>0</v>
      </c>
      <c r="K175" s="6">
        <v>-9.8000000000000007</v>
      </c>
    </row>
    <row r="176" spans="4:11" x14ac:dyDescent="0.3">
      <c r="D176" s="6">
        <v>175</v>
      </c>
      <c r="E176" s="6">
        <f t="shared" si="6"/>
        <v>1.7400000000000013</v>
      </c>
      <c r="F176" s="6">
        <f t="shared" si="7"/>
        <v>21.379868355942747</v>
      </c>
      <c r="G176" s="6">
        <f t="shared" si="8"/>
        <v>0.13510498876229057</v>
      </c>
      <c r="H176" s="6">
        <f t="shared" si="9"/>
        <v>12.287280664334878</v>
      </c>
      <c r="I176" s="6">
        <f t="shared" si="10"/>
        <v>-8.4483534547343027</v>
      </c>
      <c r="J176" s="6">
        <v>0</v>
      </c>
      <c r="K176" s="6">
        <v>-9.8000000000000007</v>
      </c>
    </row>
    <row r="177" spans="4:11" x14ac:dyDescent="0.3">
      <c r="D177" s="6">
        <v>176</v>
      </c>
      <c r="E177" s="6">
        <f t="shared" si="6"/>
        <v>1.7500000000000013</v>
      </c>
      <c r="F177" s="6">
        <f t="shared" si="7"/>
        <v>21.502741162586098</v>
      </c>
      <c r="G177" s="6">
        <f t="shared" si="8"/>
        <v>5.0131454214947545E-2</v>
      </c>
      <c r="H177" s="6">
        <f t="shared" si="9"/>
        <v>12.287280664334878</v>
      </c>
      <c r="I177" s="6">
        <f t="shared" si="10"/>
        <v>-8.5463534547343034</v>
      </c>
      <c r="J177" s="6">
        <v>0</v>
      </c>
      <c r="K177" s="6">
        <v>-9.8000000000000007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CF91-8D3B-4731-9B30-DA114D59FFF7}">
  <dimension ref="A1:K218"/>
  <sheetViews>
    <sheetView workbookViewId="0">
      <selection activeCell="L2" sqref="L2"/>
    </sheetView>
  </sheetViews>
  <sheetFormatPr defaultRowHeight="14.4" x14ac:dyDescent="0.3"/>
  <cols>
    <col min="1" max="2" width="17.77734375" style="6" customWidth="1"/>
    <col min="3" max="4" width="8.88671875" style="6"/>
    <col min="5" max="5" width="9.5546875" style="6" bestFit="1" customWidth="1"/>
    <col min="6" max="9" width="11.109375" style="6" customWidth="1"/>
    <col min="10" max="16384" width="8.88671875" style="6"/>
  </cols>
  <sheetData>
    <row r="1" spans="1:11" x14ac:dyDescent="0.3">
      <c r="A1" s="8" t="s">
        <v>15</v>
      </c>
      <c r="B1" s="6">
        <v>15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</row>
    <row r="2" spans="1:11" x14ac:dyDescent="0.3">
      <c r="A2" s="8" t="s">
        <v>16</v>
      </c>
      <c r="B2" s="6">
        <v>0.01</v>
      </c>
      <c r="D2" s="6">
        <v>1</v>
      </c>
      <c r="E2" s="6">
        <v>0</v>
      </c>
      <c r="F2" s="6">
        <v>0</v>
      </c>
      <c r="G2" s="6">
        <v>0</v>
      </c>
      <c r="H2" s="6">
        <f>$B$1*COS(B4)</f>
        <v>10.606601717798213</v>
      </c>
      <c r="I2" s="6">
        <f>$B$1*SIN(B4)</f>
        <v>10.606601717798211</v>
      </c>
      <c r="J2" s="6">
        <v>0</v>
      </c>
      <c r="K2" s="6">
        <v>-9.8000000000000007</v>
      </c>
    </row>
    <row r="3" spans="1:11" x14ac:dyDescent="0.3">
      <c r="A3" s="8" t="s">
        <v>13</v>
      </c>
      <c r="B3" s="6">
        <v>45</v>
      </c>
      <c r="D3" s="6">
        <v>2</v>
      </c>
      <c r="E3" s="6">
        <f>$B$2+E2</f>
        <v>0.01</v>
      </c>
      <c r="F3" s="6">
        <f>F2+H2*$B$2+0.5*J2*$B$2^2</f>
        <v>0.10606601717798214</v>
      </c>
      <c r="G3" s="6">
        <f>G2+I2*$B$2+0.5*K2*$B$2^2</f>
        <v>0.10557601717798211</v>
      </c>
      <c r="H3" s="6">
        <f>H2+J2*$B$2</f>
        <v>10.606601717798213</v>
      </c>
      <c r="I3" s="6">
        <f>I2+K2*$B$2</f>
        <v>10.508601717798211</v>
      </c>
      <c r="J3" s="6">
        <v>0</v>
      </c>
      <c r="K3" s="6">
        <v>-9.8000000000000007</v>
      </c>
    </row>
    <row r="4" spans="1:11" x14ac:dyDescent="0.3">
      <c r="A4" s="8" t="s">
        <v>14</v>
      </c>
      <c r="B4" s="6">
        <f>RADIANS(B3)</f>
        <v>0.78539816339744828</v>
      </c>
      <c r="D4" s="6">
        <v>3</v>
      </c>
      <c r="E4" s="6">
        <f t="shared" ref="E4:E67" si="0">$B$2+E3</f>
        <v>0.02</v>
      </c>
      <c r="F4" s="6">
        <f t="shared" ref="F4:G67" si="1">F3+H3*$B$2+0.5*J3*$B$2^2</f>
        <v>0.21213203435596428</v>
      </c>
      <c r="G4" s="6">
        <f t="shared" si="1"/>
        <v>0.21017203435596421</v>
      </c>
      <c r="H4" s="6">
        <f t="shared" ref="H4:I67" si="2">H3+J3*$B$2</f>
        <v>10.606601717798213</v>
      </c>
      <c r="I4" s="6">
        <f t="shared" si="2"/>
        <v>10.41060171779821</v>
      </c>
      <c r="J4" s="6">
        <v>0</v>
      </c>
      <c r="K4" s="6">
        <v>-9.8000000000000007</v>
      </c>
    </row>
    <row r="5" spans="1:11" x14ac:dyDescent="0.3">
      <c r="D5" s="6">
        <v>4</v>
      </c>
      <c r="E5" s="6">
        <f t="shared" si="0"/>
        <v>0.03</v>
      </c>
      <c r="F5" s="6">
        <f t="shared" si="1"/>
        <v>0.31819805153394642</v>
      </c>
      <c r="G5" s="6">
        <f t="shared" si="1"/>
        <v>0.31378805153394629</v>
      </c>
      <c r="H5" s="6">
        <f t="shared" si="2"/>
        <v>10.606601717798213</v>
      </c>
      <c r="I5" s="6">
        <f t="shared" si="2"/>
        <v>10.312601717798209</v>
      </c>
      <c r="J5" s="6">
        <v>0</v>
      </c>
      <c r="K5" s="6">
        <v>-9.8000000000000007</v>
      </c>
    </row>
    <row r="6" spans="1:11" x14ac:dyDescent="0.3">
      <c r="D6" s="6">
        <v>5</v>
      </c>
      <c r="E6" s="6">
        <f t="shared" si="0"/>
        <v>0.04</v>
      </c>
      <c r="F6" s="6">
        <f t="shared" si="1"/>
        <v>0.42426406871192857</v>
      </c>
      <c r="G6" s="6">
        <f t="shared" si="1"/>
        <v>0.41642406871192839</v>
      </c>
      <c r="H6" s="6">
        <f t="shared" si="2"/>
        <v>10.606601717798213</v>
      </c>
      <c r="I6" s="6">
        <f t="shared" si="2"/>
        <v>10.214601717798208</v>
      </c>
      <c r="J6" s="6">
        <v>0</v>
      </c>
      <c r="K6" s="6">
        <v>-9.8000000000000007</v>
      </c>
    </row>
    <row r="7" spans="1:11" x14ac:dyDescent="0.3">
      <c r="D7" s="6">
        <v>6</v>
      </c>
      <c r="E7" s="6">
        <f t="shared" si="0"/>
        <v>0.05</v>
      </c>
      <c r="F7" s="6">
        <f t="shared" si="1"/>
        <v>0.53033008588991071</v>
      </c>
      <c r="G7" s="6">
        <f t="shared" si="1"/>
        <v>0.5180800858899105</v>
      </c>
      <c r="H7" s="6">
        <f t="shared" si="2"/>
        <v>10.606601717798213</v>
      </c>
      <c r="I7" s="6">
        <f t="shared" si="2"/>
        <v>10.116601717798208</v>
      </c>
      <c r="J7" s="6">
        <v>0</v>
      </c>
      <c r="K7" s="6">
        <v>-9.8000000000000007</v>
      </c>
    </row>
    <row r="8" spans="1:11" x14ac:dyDescent="0.3">
      <c r="D8" s="6">
        <v>7</v>
      </c>
      <c r="E8" s="6">
        <f t="shared" si="0"/>
        <v>6.0000000000000005E-2</v>
      </c>
      <c r="F8" s="6">
        <f t="shared" si="1"/>
        <v>0.63639610306789285</v>
      </c>
      <c r="G8" s="6">
        <f t="shared" si="1"/>
        <v>0.61875610306789264</v>
      </c>
      <c r="H8" s="6">
        <f t="shared" si="2"/>
        <v>10.606601717798213</v>
      </c>
      <c r="I8" s="6">
        <f t="shared" si="2"/>
        <v>10.018601717798207</v>
      </c>
      <c r="J8" s="6">
        <v>0</v>
      </c>
      <c r="K8" s="6">
        <v>-9.8000000000000007</v>
      </c>
    </row>
    <row r="9" spans="1:11" x14ac:dyDescent="0.3">
      <c r="D9" s="6">
        <v>8</v>
      </c>
      <c r="E9" s="6">
        <f t="shared" si="0"/>
        <v>7.0000000000000007E-2</v>
      </c>
      <c r="F9" s="6">
        <f t="shared" si="1"/>
        <v>0.74246212024587499</v>
      </c>
      <c r="G9" s="6">
        <f t="shared" si="1"/>
        <v>0.71845212024587468</v>
      </c>
      <c r="H9" s="6">
        <f t="shared" si="2"/>
        <v>10.606601717798213</v>
      </c>
      <c r="I9" s="6">
        <f t="shared" si="2"/>
        <v>9.9206017177982062</v>
      </c>
      <c r="J9" s="6">
        <v>0</v>
      </c>
      <c r="K9" s="6">
        <v>-9.8000000000000007</v>
      </c>
    </row>
    <row r="10" spans="1:11" x14ac:dyDescent="0.3">
      <c r="D10" s="6">
        <v>9</v>
      </c>
      <c r="E10" s="6">
        <f t="shared" si="0"/>
        <v>0.08</v>
      </c>
      <c r="F10" s="6">
        <f t="shared" si="1"/>
        <v>0.84852813742385713</v>
      </c>
      <c r="G10" s="6">
        <f t="shared" si="1"/>
        <v>0.81716813742385674</v>
      </c>
      <c r="H10" s="6">
        <f t="shared" si="2"/>
        <v>10.606601717798213</v>
      </c>
      <c r="I10" s="6">
        <f t="shared" si="2"/>
        <v>9.8226017177982055</v>
      </c>
      <c r="J10" s="6">
        <v>0</v>
      </c>
      <c r="K10" s="6">
        <v>-9.8000000000000007</v>
      </c>
    </row>
    <row r="11" spans="1:11" x14ac:dyDescent="0.3">
      <c r="D11" s="6">
        <v>10</v>
      </c>
      <c r="E11" s="6">
        <f t="shared" si="0"/>
        <v>0.09</v>
      </c>
      <c r="F11" s="6">
        <f t="shared" si="1"/>
        <v>0.95459415460183927</v>
      </c>
      <c r="G11" s="6">
        <f t="shared" si="1"/>
        <v>0.91490415460183883</v>
      </c>
      <c r="H11" s="6">
        <f t="shared" si="2"/>
        <v>10.606601717798213</v>
      </c>
      <c r="I11" s="6">
        <f t="shared" si="2"/>
        <v>9.7246017177982047</v>
      </c>
      <c r="J11" s="6">
        <v>0</v>
      </c>
      <c r="K11" s="6">
        <v>-9.8000000000000007</v>
      </c>
    </row>
    <row r="12" spans="1:11" x14ac:dyDescent="0.3">
      <c r="D12" s="6">
        <v>11</v>
      </c>
      <c r="E12" s="6">
        <f t="shared" si="0"/>
        <v>9.9999999999999992E-2</v>
      </c>
      <c r="F12" s="6">
        <f t="shared" si="1"/>
        <v>1.0606601717798214</v>
      </c>
      <c r="G12" s="6">
        <f t="shared" si="1"/>
        <v>1.0116601717798208</v>
      </c>
      <c r="H12" s="6">
        <f t="shared" si="2"/>
        <v>10.606601717798213</v>
      </c>
      <c r="I12" s="6">
        <f t="shared" si="2"/>
        <v>9.6266017177982039</v>
      </c>
      <c r="J12" s="6">
        <v>0</v>
      </c>
      <c r="K12" s="6">
        <v>-9.8000000000000007</v>
      </c>
    </row>
    <row r="13" spans="1:11" x14ac:dyDescent="0.3">
      <c r="D13" s="6">
        <v>12</v>
      </c>
      <c r="E13" s="6">
        <f t="shared" si="0"/>
        <v>0.10999999999999999</v>
      </c>
      <c r="F13" s="6">
        <f t="shared" si="1"/>
        <v>1.1667261889578036</v>
      </c>
      <c r="G13" s="6">
        <f t="shared" si="1"/>
        <v>1.1074361889578028</v>
      </c>
      <c r="H13" s="6">
        <f t="shared" si="2"/>
        <v>10.606601717798213</v>
      </c>
      <c r="I13" s="6">
        <f t="shared" si="2"/>
        <v>9.5286017177982032</v>
      </c>
      <c r="J13" s="6">
        <v>0</v>
      </c>
      <c r="K13" s="6">
        <v>-9.8000000000000007</v>
      </c>
    </row>
    <row r="14" spans="1:11" x14ac:dyDescent="0.3">
      <c r="D14" s="6">
        <v>13</v>
      </c>
      <c r="E14" s="6">
        <f t="shared" si="0"/>
        <v>0.11999999999999998</v>
      </c>
      <c r="F14" s="6">
        <f t="shared" si="1"/>
        <v>1.2727922061357857</v>
      </c>
      <c r="G14" s="6">
        <f t="shared" si="1"/>
        <v>1.2022322061357849</v>
      </c>
      <c r="H14" s="6">
        <f t="shared" si="2"/>
        <v>10.606601717798213</v>
      </c>
      <c r="I14" s="6">
        <f t="shared" si="2"/>
        <v>9.4306017177982024</v>
      </c>
      <c r="J14" s="6">
        <v>0</v>
      </c>
      <c r="K14" s="6">
        <v>-9.8000000000000007</v>
      </c>
    </row>
    <row r="15" spans="1:11" x14ac:dyDescent="0.3">
      <c r="D15" s="6">
        <v>14</v>
      </c>
      <c r="E15" s="6">
        <f t="shared" si="0"/>
        <v>0.12999999999999998</v>
      </c>
      <c r="F15" s="6">
        <f t="shared" si="1"/>
        <v>1.3788582233137678</v>
      </c>
      <c r="G15" s="6">
        <f t="shared" si="1"/>
        <v>1.2960482233137667</v>
      </c>
      <c r="H15" s="6">
        <f t="shared" si="2"/>
        <v>10.606601717798213</v>
      </c>
      <c r="I15" s="6">
        <f t="shared" si="2"/>
        <v>9.3326017177982017</v>
      </c>
      <c r="J15" s="6">
        <v>0</v>
      </c>
      <c r="K15" s="6">
        <v>-9.8000000000000007</v>
      </c>
    </row>
    <row r="16" spans="1:11" x14ac:dyDescent="0.3">
      <c r="D16" s="6">
        <v>15</v>
      </c>
      <c r="E16" s="6">
        <f t="shared" si="0"/>
        <v>0.13999999999999999</v>
      </c>
      <c r="F16" s="6">
        <f t="shared" si="1"/>
        <v>1.48492424049175</v>
      </c>
      <c r="G16" s="6">
        <f t="shared" si="1"/>
        <v>1.3888842404917485</v>
      </c>
      <c r="H16" s="6">
        <f t="shared" si="2"/>
        <v>10.606601717798213</v>
      </c>
      <c r="I16" s="6">
        <f t="shared" si="2"/>
        <v>9.2346017177982009</v>
      </c>
      <c r="J16" s="6">
        <v>0</v>
      </c>
      <c r="K16" s="6">
        <v>-9.8000000000000007</v>
      </c>
    </row>
    <row r="17" spans="4:11" x14ac:dyDescent="0.3">
      <c r="D17" s="6">
        <v>16</v>
      </c>
      <c r="E17" s="6">
        <f t="shared" si="0"/>
        <v>0.15</v>
      </c>
      <c r="F17" s="6">
        <f t="shared" si="1"/>
        <v>1.5909902576697321</v>
      </c>
      <c r="G17" s="6">
        <f t="shared" si="1"/>
        <v>1.4807402576697304</v>
      </c>
      <c r="H17" s="6">
        <f t="shared" si="2"/>
        <v>10.606601717798213</v>
      </c>
      <c r="I17" s="6">
        <f t="shared" si="2"/>
        <v>9.1366017177982002</v>
      </c>
      <c r="J17" s="6">
        <v>0</v>
      </c>
      <c r="K17" s="6">
        <v>-9.8000000000000007</v>
      </c>
    </row>
    <row r="18" spans="4:11" x14ac:dyDescent="0.3">
      <c r="D18" s="6">
        <v>17</v>
      </c>
      <c r="E18" s="6">
        <f t="shared" si="0"/>
        <v>0.16</v>
      </c>
      <c r="F18" s="6">
        <f t="shared" si="1"/>
        <v>1.6970562748477143</v>
      </c>
      <c r="G18" s="6">
        <f t="shared" si="1"/>
        <v>1.5716162748477123</v>
      </c>
      <c r="H18" s="6">
        <f t="shared" si="2"/>
        <v>10.606601717798213</v>
      </c>
      <c r="I18" s="6">
        <f t="shared" si="2"/>
        <v>9.0386017177981994</v>
      </c>
      <c r="J18" s="6">
        <v>0</v>
      </c>
      <c r="K18" s="6">
        <v>-9.8000000000000007</v>
      </c>
    </row>
    <row r="19" spans="4:11" x14ac:dyDescent="0.3">
      <c r="D19" s="6">
        <v>18</v>
      </c>
      <c r="E19" s="6">
        <f t="shared" si="0"/>
        <v>0.17</v>
      </c>
      <c r="F19" s="6">
        <f t="shared" si="1"/>
        <v>1.8031222920256964</v>
      </c>
      <c r="G19" s="6">
        <f t="shared" si="1"/>
        <v>1.6615122920256942</v>
      </c>
      <c r="H19" s="6">
        <f t="shared" si="2"/>
        <v>10.606601717798213</v>
      </c>
      <c r="I19" s="6">
        <f t="shared" si="2"/>
        <v>8.9406017177981987</v>
      </c>
      <c r="J19" s="6">
        <v>0</v>
      </c>
      <c r="K19" s="6">
        <v>-9.8000000000000007</v>
      </c>
    </row>
    <row r="20" spans="4:11" x14ac:dyDescent="0.3">
      <c r="D20" s="6">
        <v>19</v>
      </c>
      <c r="E20" s="6">
        <f t="shared" si="0"/>
        <v>0.18000000000000002</v>
      </c>
      <c r="F20" s="6">
        <f t="shared" si="1"/>
        <v>1.9091883092036785</v>
      </c>
      <c r="G20" s="6">
        <f t="shared" si="1"/>
        <v>1.7504283092036761</v>
      </c>
      <c r="H20" s="6">
        <f t="shared" si="2"/>
        <v>10.606601717798213</v>
      </c>
      <c r="I20" s="6">
        <f t="shared" si="2"/>
        <v>8.8426017177981979</v>
      </c>
      <c r="J20" s="6">
        <v>0</v>
      </c>
      <c r="K20" s="6">
        <v>-9.8000000000000007</v>
      </c>
    </row>
    <row r="21" spans="4:11" x14ac:dyDescent="0.3">
      <c r="D21" s="6">
        <v>20</v>
      </c>
      <c r="E21" s="6">
        <f t="shared" si="0"/>
        <v>0.19000000000000003</v>
      </c>
      <c r="F21" s="6">
        <f t="shared" si="1"/>
        <v>2.0152543263816609</v>
      </c>
      <c r="G21" s="6">
        <f t="shared" si="1"/>
        <v>1.838364326381658</v>
      </c>
      <c r="H21" s="6">
        <f t="shared" si="2"/>
        <v>10.606601717798213</v>
      </c>
      <c r="I21" s="6">
        <f t="shared" si="2"/>
        <v>8.7446017177981972</v>
      </c>
      <c r="J21" s="6">
        <v>0</v>
      </c>
      <c r="K21" s="6">
        <v>-9.8000000000000007</v>
      </c>
    </row>
    <row r="22" spans="4:11" x14ac:dyDescent="0.3">
      <c r="D22" s="6">
        <v>21</v>
      </c>
      <c r="E22" s="6">
        <f t="shared" si="0"/>
        <v>0.20000000000000004</v>
      </c>
      <c r="F22" s="6">
        <f t="shared" si="1"/>
        <v>2.1213203435596428</v>
      </c>
      <c r="G22" s="6">
        <f t="shared" si="1"/>
        <v>1.92532034355964</v>
      </c>
      <c r="H22" s="6">
        <f t="shared" si="2"/>
        <v>10.606601717798213</v>
      </c>
      <c r="I22" s="6">
        <f t="shared" si="2"/>
        <v>8.6466017177981964</v>
      </c>
      <c r="J22" s="6">
        <v>0</v>
      </c>
      <c r="K22" s="6">
        <v>-9.8000000000000007</v>
      </c>
    </row>
    <row r="23" spans="4:11" x14ac:dyDescent="0.3">
      <c r="D23" s="6">
        <v>22</v>
      </c>
      <c r="E23" s="6">
        <f t="shared" si="0"/>
        <v>0.21000000000000005</v>
      </c>
      <c r="F23" s="6">
        <f t="shared" si="1"/>
        <v>2.2273863607376247</v>
      </c>
      <c r="G23" s="6">
        <f t="shared" si="1"/>
        <v>2.0112963607376217</v>
      </c>
      <c r="H23" s="6">
        <f t="shared" si="2"/>
        <v>10.606601717798213</v>
      </c>
      <c r="I23" s="6">
        <f t="shared" si="2"/>
        <v>8.5486017177981957</v>
      </c>
      <c r="J23" s="6">
        <v>0</v>
      </c>
      <c r="K23" s="6">
        <v>-9.8000000000000007</v>
      </c>
    </row>
    <row r="24" spans="4:11" x14ac:dyDescent="0.3">
      <c r="D24" s="6">
        <v>23</v>
      </c>
      <c r="E24" s="6">
        <f t="shared" si="0"/>
        <v>0.22000000000000006</v>
      </c>
      <c r="F24" s="6">
        <f t="shared" si="1"/>
        <v>2.3334523779156067</v>
      </c>
      <c r="G24" s="6">
        <f t="shared" si="1"/>
        <v>2.0962923779156037</v>
      </c>
      <c r="H24" s="6">
        <f t="shared" si="2"/>
        <v>10.606601717798213</v>
      </c>
      <c r="I24" s="6">
        <f t="shared" si="2"/>
        <v>8.4506017177981949</v>
      </c>
      <c r="J24" s="6">
        <v>0</v>
      </c>
      <c r="K24" s="6">
        <v>-9.8000000000000007</v>
      </c>
    </row>
    <row r="25" spans="4:11" x14ac:dyDescent="0.3">
      <c r="D25" s="6">
        <v>24</v>
      </c>
      <c r="E25" s="6">
        <f t="shared" si="0"/>
        <v>0.23000000000000007</v>
      </c>
      <c r="F25" s="6">
        <f t="shared" si="1"/>
        <v>2.4395183950935886</v>
      </c>
      <c r="G25" s="6">
        <f t="shared" si="1"/>
        <v>2.1803083950935855</v>
      </c>
      <c r="H25" s="6">
        <f t="shared" si="2"/>
        <v>10.606601717798213</v>
      </c>
      <c r="I25" s="6">
        <f t="shared" si="2"/>
        <v>8.3526017177981942</v>
      </c>
      <c r="J25" s="6">
        <v>0</v>
      </c>
      <c r="K25" s="6">
        <v>-9.8000000000000007</v>
      </c>
    </row>
    <row r="26" spans="4:11" x14ac:dyDescent="0.3">
      <c r="D26" s="6">
        <v>25</v>
      </c>
      <c r="E26" s="6">
        <f t="shared" si="0"/>
        <v>0.24000000000000007</v>
      </c>
      <c r="F26" s="6">
        <f t="shared" si="1"/>
        <v>2.5455844122715705</v>
      </c>
      <c r="G26" s="6">
        <f t="shared" si="1"/>
        <v>2.2633444122715676</v>
      </c>
      <c r="H26" s="6">
        <f t="shared" si="2"/>
        <v>10.606601717798213</v>
      </c>
      <c r="I26" s="6">
        <f t="shared" si="2"/>
        <v>8.2546017177981934</v>
      </c>
      <c r="J26" s="6">
        <v>0</v>
      </c>
      <c r="K26" s="6">
        <v>-9.8000000000000007</v>
      </c>
    </row>
    <row r="27" spans="4:11" x14ac:dyDescent="0.3">
      <c r="D27" s="6">
        <v>26</v>
      </c>
      <c r="E27" s="6">
        <f t="shared" si="0"/>
        <v>0.25000000000000006</v>
      </c>
      <c r="F27" s="6">
        <f t="shared" si="1"/>
        <v>2.6516504294495524</v>
      </c>
      <c r="G27" s="6">
        <f t="shared" si="1"/>
        <v>2.3454004294495494</v>
      </c>
      <c r="H27" s="6">
        <f t="shared" si="2"/>
        <v>10.606601717798213</v>
      </c>
      <c r="I27" s="6">
        <f t="shared" si="2"/>
        <v>8.1566017177981927</v>
      </c>
      <c r="J27" s="6">
        <v>0</v>
      </c>
      <c r="K27" s="6">
        <v>-9.8000000000000007</v>
      </c>
    </row>
    <row r="28" spans="4:11" x14ac:dyDescent="0.3">
      <c r="D28" s="6">
        <v>27</v>
      </c>
      <c r="E28" s="6">
        <f t="shared" si="0"/>
        <v>0.26000000000000006</v>
      </c>
      <c r="F28" s="6">
        <f t="shared" si="1"/>
        <v>2.7577164466275343</v>
      </c>
      <c r="G28" s="6">
        <f t="shared" si="1"/>
        <v>2.426476446627531</v>
      </c>
      <c r="H28" s="6">
        <f t="shared" si="2"/>
        <v>10.606601717798213</v>
      </c>
      <c r="I28" s="6">
        <f t="shared" si="2"/>
        <v>8.0586017177981919</v>
      </c>
      <c r="J28" s="6">
        <v>0</v>
      </c>
      <c r="K28" s="6">
        <v>-9.8000000000000007</v>
      </c>
    </row>
    <row r="29" spans="4:11" x14ac:dyDescent="0.3">
      <c r="D29" s="6">
        <v>28</v>
      </c>
      <c r="E29" s="6">
        <f t="shared" si="0"/>
        <v>0.27000000000000007</v>
      </c>
      <c r="F29" s="6">
        <f t="shared" si="1"/>
        <v>2.8637824638055163</v>
      </c>
      <c r="G29" s="6">
        <f t="shared" si="1"/>
        <v>2.5065724638055129</v>
      </c>
      <c r="H29" s="6">
        <f t="shared" si="2"/>
        <v>10.606601717798213</v>
      </c>
      <c r="I29" s="6">
        <f t="shared" si="2"/>
        <v>7.960601717798192</v>
      </c>
      <c r="J29" s="6">
        <v>0</v>
      </c>
      <c r="K29" s="6">
        <v>-9.8000000000000007</v>
      </c>
    </row>
    <row r="30" spans="4:11" x14ac:dyDescent="0.3">
      <c r="D30" s="6">
        <v>29</v>
      </c>
      <c r="E30" s="6">
        <f t="shared" si="0"/>
        <v>0.28000000000000008</v>
      </c>
      <c r="F30" s="6">
        <f t="shared" si="1"/>
        <v>2.9698484809834982</v>
      </c>
      <c r="G30" s="6">
        <f t="shared" si="1"/>
        <v>2.5856884809834946</v>
      </c>
      <c r="H30" s="6">
        <f t="shared" si="2"/>
        <v>10.606601717798213</v>
      </c>
      <c r="I30" s="6">
        <f t="shared" si="2"/>
        <v>7.8626017177981922</v>
      </c>
      <c r="J30" s="6">
        <v>0</v>
      </c>
      <c r="K30" s="6">
        <v>-9.8000000000000007</v>
      </c>
    </row>
    <row r="31" spans="4:11" x14ac:dyDescent="0.3">
      <c r="D31" s="6">
        <v>30</v>
      </c>
      <c r="E31" s="6">
        <f t="shared" si="0"/>
        <v>0.29000000000000009</v>
      </c>
      <c r="F31" s="6">
        <f t="shared" si="1"/>
        <v>3.0759144981614801</v>
      </c>
      <c r="G31" s="6">
        <f t="shared" si="1"/>
        <v>2.6638244981614765</v>
      </c>
      <c r="H31" s="6">
        <f t="shared" si="2"/>
        <v>10.606601717798213</v>
      </c>
      <c r="I31" s="6">
        <f t="shared" si="2"/>
        <v>7.7646017177981923</v>
      </c>
      <c r="J31" s="6">
        <v>0</v>
      </c>
      <c r="K31" s="6">
        <v>-9.8000000000000007</v>
      </c>
    </row>
    <row r="32" spans="4:11" x14ac:dyDescent="0.3">
      <c r="D32" s="6">
        <v>31</v>
      </c>
      <c r="E32" s="6">
        <f t="shared" si="0"/>
        <v>0.3000000000000001</v>
      </c>
      <c r="F32" s="6">
        <f t="shared" si="1"/>
        <v>3.181980515339462</v>
      </c>
      <c r="G32" s="6">
        <f t="shared" si="1"/>
        <v>2.7409805153394582</v>
      </c>
      <c r="H32" s="6">
        <f t="shared" si="2"/>
        <v>10.606601717798213</v>
      </c>
      <c r="I32" s="6">
        <f t="shared" si="2"/>
        <v>7.6666017177981924</v>
      </c>
      <c r="J32" s="6">
        <v>0</v>
      </c>
      <c r="K32" s="6">
        <v>-9.8000000000000007</v>
      </c>
    </row>
    <row r="33" spans="4:11" x14ac:dyDescent="0.3">
      <c r="D33" s="6">
        <v>32</v>
      </c>
      <c r="E33" s="6">
        <f t="shared" si="0"/>
        <v>0.31000000000000011</v>
      </c>
      <c r="F33" s="6">
        <f t="shared" si="1"/>
        <v>3.2880465325174439</v>
      </c>
      <c r="G33" s="6">
        <f t="shared" si="1"/>
        <v>2.8171565325174401</v>
      </c>
      <c r="H33" s="6">
        <f t="shared" si="2"/>
        <v>10.606601717798213</v>
      </c>
      <c r="I33" s="6">
        <f t="shared" si="2"/>
        <v>7.5686017177981926</v>
      </c>
      <c r="J33" s="6">
        <v>0</v>
      </c>
      <c r="K33" s="6">
        <v>-9.8000000000000007</v>
      </c>
    </row>
    <row r="34" spans="4:11" x14ac:dyDescent="0.3">
      <c r="D34" s="6">
        <v>33</v>
      </c>
      <c r="E34" s="6">
        <f t="shared" si="0"/>
        <v>0.32000000000000012</v>
      </c>
      <c r="F34" s="6">
        <f t="shared" si="1"/>
        <v>3.3941125496954259</v>
      </c>
      <c r="G34" s="6">
        <f t="shared" si="1"/>
        <v>2.8923525496954219</v>
      </c>
      <c r="H34" s="6">
        <f t="shared" si="2"/>
        <v>10.606601717798213</v>
      </c>
      <c r="I34" s="6">
        <f t="shared" si="2"/>
        <v>7.4706017177981927</v>
      </c>
      <c r="J34" s="6">
        <v>0</v>
      </c>
      <c r="K34" s="6">
        <v>-9.8000000000000007</v>
      </c>
    </row>
    <row r="35" spans="4:11" x14ac:dyDescent="0.3">
      <c r="D35" s="6">
        <v>34</v>
      </c>
      <c r="E35" s="6">
        <f t="shared" si="0"/>
        <v>0.33000000000000013</v>
      </c>
      <c r="F35" s="6">
        <f t="shared" si="1"/>
        <v>3.5001785668734078</v>
      </c>
      <c r="G35" s="6">
        <f t="shared" si="1"/>
        <v>2.9665685668734039</v>
      </c>
      <c r="H35" s="6">
        <f t="shared" si="2"/>
        <v>10.606601717798213</v>
      </c>
      <c r="I35" s="6">
        <f t="shared" si="2"/>
        <v>7.3726017177981928</v>
      </c>
      <c r="J35" s="6">
        <v>0</v>
      </c>
      <c r="K35" s="6">
        <v>-9.8000000000000007</v>
      </c>
    </row>
    <row r="36" spans="4:11" x14ac:dyDescent="0.3">
      <c r="D36" s="6">
        <v>35</v>
      </c>
      <c r="E36" s="6">
        <f t="shared" si="0"/>
        <v>0.34000000000000014</v>
      </c>
      <c r="F36" s="6">
        <f t="shared" si="1"/>
        <v>3.6062445840513897</v>
      </c>
      <c r="G36" s="6">
        <f t="shared" si="1"/>
        <v>3.0398045840513856</v>
      </c>
      <c r="H36" s="6">
        <f t="shared" si="2"/>
        <v>10.606601717798213</v>
      </c>
      <c r="I36" s="6">
        <f t="shared" si="2"/>
        <v>7.274601717798193</v>
      </c>
      <c r="J36" s="6">
        <v>0</v>
      </c>
      <c r="K36" s="6">
        <v>-9.8000000000000007</v>
      </c>
    </row>
    <row r="37" spans="4:11" x14ac:dyDescent="0.3">
      <c r="D37" s="6">
        <v>36</v>
      </c>
      <c r="E37" s="6">
        <f t="shared" si="0"/>
        <v>0.35000000000000014</v>
      </c>
      <c r="F37" s="6">
        <f t="shared" si="1"/>
        <v>3.7123106012293716</v>
      </c>
      <c r="G37" s="6">
        <f t="shared" si="1"/>
        <v>3.1120606012293677</v>
      </c>
      <c r="H37" s="6">
        <f t="shared" si="2"/>
        <v>10.606601717798213</v>
      </c>
      <c r="I37" s="6">
        <f t="shared" si="2"/>
        <v>7.1766017177981931</v>
      </c>
      <c r="J37" s="6">
        <v>0</v>
      </c>
      <c r="K37" s="6">
        <v>-9.8000000000000007</v>
      </c>
    </row>
    <row r="38" spans="4:11" x14ac:dyDescent="0.3">
      <c r="D38" s="6">
        <v>37</v>
      </c>
      <c r="E38" s="6">
        <f t="shared" si="0"/>
        <v>0.36000000000000015</v>
      </c>
      <c r="F38" s="6">
        <f t="shared" si="1"/>
        <v>3.8183766184073535</v>
      </c>
      <c r="G38" s="6">
        <f t="shared" si="1"/>
        <v>3.1833366184073495</v>
      </c>
      <c r="H38" s="6">
        <f t="shared" si="2"/>
        <v>10.606601717798213</v>
      </c>
      <c r="I38" s="6">
        <f t="shared" si="2"/>
        <v>7.0786017177981932</v>
      </c>
      <c r="J38" s="6">
        <v>0</v>
      </c>
      <c r="K38" s="6">
        <v>-9.8000000000000007</v>
      </c>
    </row>
    <row r="39" spans="4:11" x14ac:dyDescent="0.3">
      <c r="D39" s="6">
        <v>38</v>
      </c>
      <c r="E39" s="6">
        <f t="shared" si="0"/>
        <v>0.37000000000000016</v>
      </c>
      <c r="F39" s="6">
        <f t="shared" si="1"/>
        <v>3.9244426355853355</v>
      </c>
      <c r="G39" s="6">
        <f t="shared" si="1"/>
        <v>3.2536326355853311</v>
      </c>
      <c r="H39" s="6">
        <f t="shared" si="2"/>
        <v>10.606601717798213</v>
      </c>
      <c r="I39" s="6">
        <f t="shared" si="2"/>
        <v>6.9806017177981934</v>
      </c>
      <c r="J39" s="6">
        <v>0</v>
      </c>
      <c r="K39" s="6">
        <v>-9.8000000000000007</v>
      </c>
    </row>
    <row r="40" spans="4:11" x14ac:dyDescent="0.3">
      <c r="D40" s="6">
        <v>39</v>
      </c>
      <c r="E40" s="6">
        <f t="shared" si="0"/>
        <v>0.38000000000000017</v>
      </c>
      <c r="F40" s="6">
        <f t="shared" si="1"/>
        <v>4.0305086527633174</v>
      </c>
      <c r="G40" s="6">
        <f t="shared" si="1"/>
        <v>3.322948652763313</v>
      </c>
      <c r="H40" s="6">
        <f t="shared" si="2"/>
        <v>10.606601717798213</v>
      </c>
      <c r="I40" s="6">
        <f t="shared" si="2"/>
        <v>6.8826017177981935</v>
      </c>
      <c r="J40" s="6">
        <v>0</v>
      </c>
      <c r="K40" s="6">
        <v>-9.8000000000000007</v>
      </c>
    </row>
    <row r="41" spans="4:11" x14ac:dyDescent="0.3">
      <c r="D41" s="6">
        <v>40</v>
      </c>
      <c r="E41" s="6">
        <f t="shared" si="0"/>
        <v>0.39000000000000018</v>
      </c>
      <c r="F41" s="6">
        <f t="shared" si="1"/>
        <v>4.1365746699412993</v>
      </c>
      <c r="G41" s="6">
        <f t="shared" si="1"/>
        <v>3.3912846699412946</v>
      </c>
      <c r="H41" s="6">
        <f t="shared" si="2"/>
        <v>10.606601717798213</v>
      </c>
      <c r="I41" s="6">
        <f t="shared" si="2"/>
        <v>6.7846017177981937</v>
      </c>
      <c r="J41" s="6">
        <v>0</v>
      </c>
      <c r="K41" s="6">
        <v>-9.8000000000000007</v>
      </c>
    </row>
    <row r="42" spans="4:11" x14ac:dyDescent="0.3">
      <c r="D42" s="6">
        <v>41</v>
      </c>
      <c r="E42" s="6">
        <f t="shared" si="0"/>
        <v>0.40000000000000019</v>
      </c>
      <c r="F42" s="6">
        <f t="shared" si="1"/>
        <v>4.2426406871192812</v>
      </c>
      <c r="G42" s="6">
        <f t="shared" si="1"/>
        <v>3.4586406871192765</v>
      </c>
      <c r="H42" s="6">
        <f t="shared" si="2"/>
        <v>10.606601717798213</v>
      </c>
      <c r="I42" s="6">
        <f t="shared" si="2"/>
        <v>6.6866017177981938</v>
      </c>
      <c r="J42" s="6">
        <v>0</v>
      </c>
      <c r="K42" s="6">
        <v>-9.8000000000000007</v>
      </c>
    </row>
    <row r="43" spans="4:11" x14ac:dyDescent="0.3">
      <c r="D43" s="6">
        <v>42</v>
      </c>
      <c r="E43" s="6">
        <f t="shared" si="0"/>
        <v>0.4100000000000002</v>
      </c>
      <c r="F43" s="6">
        <f t="shared" si="1"/>
        <v>4.3487067042972631</v>
      </c>
      <c r="G43" s="6">
        <f t="shared" si="1"/>
        <v>3.5250167042972582</v>
      </c>
      <c r="H43" s="6">
        <f t="shared" si="2"/>
        <v>10.606601717798213</v>
      </c>
      <c r="I43" s="6">
        <f t="shared" si="2"/>
        <v>6.5886017177981939</v>
      </c>
      <c r="J43" s="6">
        <v>0</v>
      </c>
      <c r="K43" s="6">
        <v>-9.8000000000000007</v>
      </c>
    </row>
    <row r="44" spans="4:11" x14ac:dyDescent="0.3">
      <c r="D44" s="6">
        <v>43</v>
      </c>
      <c r="E44" s="6">
        <f t="shared" si="0"/>
        <v>0.42000000000000021</v>
      </c>
      <c r="F44" s="6">
        <f t="shared" si="1"/>
        <v>4.4547727214752451</v>
      </c>
      <c r="G44" s="6">
        <f t="shared" si="1"/>
        <v>3.5904127214752402</v>
      </c>
      <c r="H44" s="6">
        <f t="shared" si="2"/>
        <v>10.606601717798213</v>
      </c>
      <c r="I44" s="6">
        <f t="shared" si="2"/>
        <v>6.4906017177981941</v>
      </c>
      <c r="J44" s="6">
        <v>0</v>
      </c>
      <c r="K44" s="6">
        <v>-9.8000000000000007</v>
      </c>
    </row>
    <row r="45" spans="4:11" x14ac:dyDescent="0.3">
      <c r="D45" s="6">
        <v>44</v>
      </c>
      <c r="E45" s="6">
        <f t="shared" si="0"/>
        <v>0.43000000000000022</v>
      </c>
      <c r="F45" s="6">
        <f t="shared" si="1"/>
        <v>4.560838738653227</v>
      </c>
      <c r="G45" s="6">
        <f t="shared" si="1"/>
        <v>3.6548287386532219</v>
      </c>
      <c r="H45" s="6">
        <f t="shared" si="2"/>
        <v>10.606601717798213</v>
      </c>
      <c r="I45" s="6">
        <f t="shared" si="2"/>
        <v>6.3926017177981942</v>
      </c>
      <c r="J45" s="6">
        <v>0</v>
      </c>
      <c r="K45" s="6">
        <v>-9.8000000000000007</v>
      </c>
    </row>
    <row r="46" spans="4:11" x14ac:dyDescent="0.3">
      <c r="D46" s="6">
        <v>45</v>
      </c>
      <c r="E46" s="6">
        <f t="shared" si="0"/>
        <v>0.44000000000000022</v>
      </c>
      <c r="F46" s="6">
        <f t="shared" si="1"/>
        <v>4.6669047558312089</v>
      </c>
      <c r="G46" s="6">
        <f t="shared" si="1"/>
        <v>3.7182647558312039</v>
      </c>
      <c r="H46" s="6">
        <f t="shared" si="2"/>
        <v>10.606601717798213</v>
      </c>
      <c r="I46" s="6">
        <f t="shared" si="2"/>
        <v>6.2946017177981943</v>
      </c>
      <c r="J46" s="6">
        <v>0</v>
      </c>
      <c r="K46" s="6">
        <v>-9.8000000000000007</v>
      </c>
    </row>
    <row r="47" spans="4:11" x14ac:dyDescent="0.3">
      <c r="D47" s="6">
        <v>46</v>
      </c>
      <c r="E47" s="6">
        <f t="shared" si="0"/>
        <v>0.45000000000000023</v>
      </c>
      <c r="F47" s="6">
        <f t="shared" si="1"/>
        <v>4.7729707730091908</v>
      </c>
      <c r="G47" s="6">
        <f t="shared" si="1"/>
        <v>3.7807207730091856</v>
      </c>
      <c r="H47" s="6">
        <f t="shared" si="2"/>
        <v>10.606601717798213</v>
      </c>
      <c r="I47" s="6">
        <f t="shared" si="2"/>
        <v>6.1966017177981945</v>
      </c>
      <c r="J47" s="6">
        <v>0</v>
      </c>
      <c r="K47" s="6">
        <v>-9.8000000000000007</v>
      </c>
    </row>
    <row r="48" spans="4:11" x14ac:dyDescent="0.3">
      <c r="D48" s="6">
        <v>47</v>
      </c>
      <c r="E48" s="6">
        <f t="shared" si="0"/>
        <v>0.46000000000000024</v>
      </c>
      <c r="F48" s="6">
        <f t="shared" si="1"/>
        <v>4.8790367901871727</v>
      </c>
      <c r="G48" s="6">
        <f t="shared" si="1"/>
        <v>3.8421967901871676</v>
      </c>
      <c r="H48" s="6">
        <f t="shared" si="2"/>
        <v>10.606601717798213</v>
      </c>
      <c r="I48" s="6">
        <f t="shared" si="2"/>
        <v>6.0986017177981946</v>
      </c>
      <c r="J48" s="6">
        <v>0</v>
      </c>
      <c r="K48" s="6">
        <v>-9.8000000000000007</v>
      </c>
    </row>
    <row r="49" spans="4:11" x14ac:dyDescent="0.3">
      <c r="D49" s="6">
        <v>48</v>
      </c>
      <c r="E49" s="6">
        <f t="shared" si="0"/>
        <v>0.47000000000000025</v>
      </c>
      <c r="F49" s="6">
        <f t="shared" si="1"/>
        <v>4.9851028073651547</v>
      </c>
      <c r="G49" s="6">
        <f t="shared" si="1"/>
        <v>3.9026928073651495</v>
      </c>
      <c r="H49" s="6">
        <f t="shared" si="2"/>
        <v>10.606601717798213</v>
      </c>
      <c r="I49" s="6">
        <f t="shared" si="2"/>
        <v>6.0006017177981947</v>
      </c>
      <c r="J49" s="6">
        <v>0</v>
      </c>
      <c r="K49" s="6">
        <v>-9.8000000000000007</v>
      </c>
    </row>
    <row r="50" spans="4:11" x14ac:dyDescent="0.3">
      <c r="D50" s="6">
        <v>49</v>
      </c>
      <c r="E50" s="6">
        <f t="shared" si="0"/>
        <v>0.48000000000000026</v>
      </c>
      <c r="F50" s="6">
        <f t="shared" si="1"/>
        <v>5.0911688245431366</v>
      </c>
      <c r="G50" s="6">
        <f t="shared" si="1"/>
        <v>3.9622088245431315</v>
      </c>
      <c r="H50" s="6">
        <f t="shared" si="2"/>
        <v>10.606601717798213</v>
      </c>
      <c r="I50" s="6">
        <f t="shared" si="2"/>
        <v>5.9026017177981949</v>
      </c>
      <c r="J50" s="6">
        <v>0</v>
      </c>
      <c r="K50" s="6">
        <v>-9.8000000000000007</v>
      </c>
    </row>
    <row r="51" spans="4:11" x14ac:dyDescent="0.3">
      <c r="D51" s="6">
        <v>50</v>
      </c>
      <c r="E51" s="6">
        <f t="shared" si="0"/>
        <v>0.49000000000000027</v>
      </c>
      <c r="F51" s="6">
        <f t="shared" si="1"/>
        <v>5.1972348417211185</v>
      </c>
      <c r="G51" s="6">
        <f t="shared" si="1"/>
        <v>4.0207448417211138</v>
      </c>
      <c r="H51" s="6">
        <f t="shared" si="2"/>
        <v>10.606601717798213</v>
      </c>
      <c r="I51" s="6">
        <f t="shared" si="2"/>
        <v>5.804601717798195</v>
      </c>
      <c r="J51" s="6">
        <v>0</v>
      </c>
      <c r="K51" s="6">
        <v>-9.8000000000000007</v>
      </c>
    </row>
    <row r="52" spans="4:11" x14ac:dyDescent="0.3">
      <c r="D52" s="6">
        <v>51</v>
      </c>
      <c r="E52" s="6">
        <f t="shared" si="0"/>
        <v>0.50000000000000022</v>
      </c>
      <c r="F52" s="6">
        <f t="shared" si="1"/>
        <v>5.3033008588991004</v>
      </c>
      <c r="G52" s="6">
        <f t="shared" si="1"/>
        <v>4.0783008588990954</v>
      </c>
      <c r="H52" s="6">
        <f t="shared" si="2"/>
        <v>10.606601717798213</v>
      </c>
      <c r="I52" s="6">
        <f t="shared" si="2"/>
        <v>5.7066017177981951</v>
      </c>
      <c r="J52" s="6">
        <v>0</v>
      </c>
      <c r="K52" s="6">
        <v>-9.8000000000000007</v>
      </c>
    </row>
    <row r="53" spans="4:11" x14ac:dyDescent="0.3">
      <c r="D53" s="6">
        <v>52</v>
      </c>
      <c r="E53" s="6">
        <f t="shared" si="0"/>
        <v>0.51000000000000023</v>
      </c>
      <c r="F53" s="6">
        <f t="shared" si="1"/>
        <v>5.4093668760770823</v>
      </c>
      <c r="G53" s="6">
        <f t="shared" si="1"/>
        <v>4.1348768760770769</v>
      </c>
      <c r="H53" s="6">
        <f t="shared" si="2"/>
        <v>10.606601717798213</v>
      </c>
      <c r="I53" s="6">
        <f t="shared" si="2"/>
        <v>5.6086017177981953</v>
      </c>
      <c r="J53" s="6">
        <v>0</v>
      </c>
      <c r="K53" s="6">
        <v>-9.8000000000000007</v>
      </c>
    </row>
    <row r="54" spans="4:11" x14ac:dyDescent="0.3">
      <c r="D54" s="6">
        <v>53</v>
      </c>
      <c r="E54" s="6">
        <f t="shared" si="0"/>
        <v>0.52000000000000024</v>
      </c>
      <c r="F54" s="6">
        <f t="shared" si="1"/>
        <v>5.5154328932550643</v>
      </c>
      <c r="G54" s="6">
        <f t="shared" si="1"/>
        <v>4.190472893255059</v>
      </c>
      <c r="H54" s="6">
        <f t="shared" si="2"/>
        <v>10.606601717798213</v>
      </c>
      <c r="I54" s="6">
        <f t="shared" si="2"/>
        <v>5.5106017177981954</v>
      </c>
      <c r="J54" s="6">
        <v>0</v>
      </c>
      <c r="K54" s="6">
        <v>-9.8000000000000007</v>
      </c>
    </row>
    <row r="55" spans="4:11" x14ac:dyDescent="0.3">
      <c r="D55" s="6">
        <v>54</v>
      </c>
      <c r="E55" s="6">
        <f t="shared" si="0"/>
        <v>0.53000000000000025</v>
      </c>
      <c r="F55" s="6">
        <f t="shared" si="1"/>
        <v>5.6214989104330462</v>
      </c>
      <c r="G55" s="6">
        <f t="shared" si="1"/>
        <v>4.2450889104330409</v>
      </c>
      <c r="H55" s="6">
        <f t="shared" si="2"/>
        <v>10.606601717798213</v>
      </c>
      <c r="I55" s="6">
        <f t="shared" si="2"/>
        <v>5.4126017177981955</v>
      </c>
      <c r="J55" s="6">
        <v>0</v>
      </c>
      <c r="K55" s="6">
        <v>-9.8000000000000007</v>
      </c>
    </row>
    <row r="56" spans="4:11" x14ac:dyDescent="0.3">
      <c r="D56" s="6">
        <v>55</v>
      </c>
      <c r="E56" s="6">
        <f t="shared" si="0"/>
        <v>0.54000000000000026</v>
      </c>
      <c r="F56" s="6">
        <f t="shared" si="1"/>
        <v>5.7275649276110281</v>
      </c>
      <c r="G56" s="6">
        <f t="shared" si="1"/>
        <v>4.2987249276110227</v>
      </c>
      <c r="H56" s="6">
        <f t="shared" si="2"/>
        <v>10.606601717798213</v>
      </c>
      <c r="I56" s="6">
        <f t="shared" si="2"/>
        <v>5.3146017177981957</v>
      </c>
      <c r="J56" s="6">
        <v>0</v>
      </c>
      <c r="K56" s="6">
        <v>-9.8000000000000007</v>
      </c>
    </row>
    <row r="57" spans="4:11" x14ac:dyDescent="0.3">
      <c r="D57" s="6">
        <v>56</v>
      </c>
      <c r="E57" s="6">
        <f t="shared" si="0"/>
        <v>0.55000000000000027</v>
      </c>
      <c r="F57" s="6">
        <f t="shared" si="1"/>
        <v>5.83363094478901</v>
      </c>
      <c r="G57" s="6">
        <f t="shared" si="1"/>
        <v>4.3513809447890042</v>
      </c>
      <c r="H57" s="6">
        <f t="shared" si="2"/>
        <v>10.606601717798213</v>
      </c>
      <c r="I57" s="6">
        <f t="shared" si="2"/>
        <v>5.2166017177981958</v>
      </c>
      <c r="J57" s="6">
        <v>0</v>
      </c>
      <c r="K57" s="6">
        <v>-9.8000000000000007</v>
      </c>
    </row>
    <row r="58" spans="4:11" x14ac:dyDescent="0.3">
      <c r="D58" s="6">
        <v>57</v>
      </c>
      <c r="E58" s="6">
        <f t="shared" si="0"/>
        <v>0.56000000000000028</v>
      </c>
      <c r="F58" s="6">
        <f t="shared" si="1"/>
        <v>5.9396969619669919</v>
      </c>
      <c r="G58" s="6">
        <f t="shared" si="1"/>
        <v>4.4030569619669864</v>
      </c>
      <c r="H58" s="6">
        <f t="shared" si="2"/>
        <v>10.606601717798213</v>
      </c>
      <c r="I58" s="6">
        <f t="shared" si="2"/>
        <v>5.1186017177981959</v>
      </c>
      <c r="J58" s="6">
        <v>0</v>
      </c>
      <c r="K58" s="6">
        <v>-9.8000000000000007</v>
      </c>
    </row>
    <row r="59" spans="4:11" x14ac:dyDescent="0.3">
      <c r="D59" s="6">
        <v>58</v>
      </c>
      <c r="E59" s="6">
        <f t="shared" si="0"/>
        <v>0.57000000000000028</v>
      </c>
      <c r="F59" s="6">
        <f t="shared" si="1"/>
        <v>6.0457629791449738</v>
      </c>
      <c r="G59" s="6">
        <f t="shared" si="1"/>
        <v>4.4537529791449684</v>
      </c>
      <c r="H59" s="6">
        <f t="shared" si="2"/>
        <v>10.606601717798213</v>
      </c>
      <c r="I59" s="6">
        <f t="shared" si="2"/>
        <v>5.0206017177981961</v>
      </c>
      <c r="J59" s="6">
        <v>0</v>
      </c>
      <c r="K59" s="6">
        <v>-9.8000000000000007</v>
      </c>
    </row>
    <row r="60" spans="4:11" x14ac:dyDescent="0.3">
      <c r="D60" s="6">
        <v>59</v>
      </c>
      <c r="E60" s="6">
        <f t="shared" si="0"/>
        <v>0.58000000000000029</v>
      </c>
      <c r="F60" s="6">
        <f t="shared" si="1"/>
        <v>6.1518289963229558</v>
      </c>
      <c r="G60" s="6">
        <f t="shared" si="1"/>
        <v>4.5034689963229502</v>
      </c>
      <c r="H60" s="6">
        <f t="shared" si="2"/>
        <v>10.606601717798213</v>
      </c>
      <c r="I60" s="6">
        <f t="shared" si="2"/>
        <v>4.9226017177981962</v>
      </c>
      <c r="J60" s="6">
        <v>0</v>
      </c>
      <c r="K60" s="6">
        <v>-9.8000000000000007</v>
      </c>
    </row>
    <row r="61" spans="4:11" x14ac:dyDescent="0.3">
      <c r="D61" s="6">
        <v>60</v>
      </c>
      <c r="E61" s="6">
        <f t="shared" si="0"/>
        <v>0.5900000000000003</v>
      </c>
      <c r="F61" s="6">
        <f t="shared" si="1"/>
        <v>6.2578950135009377</v>
      </c>
      <c r="G61" s="6">
        <f t="shared" si="1"/>
        <v>4.5522050135009318</v>
      </c>
      <c r="H61" s="6">
        <f t="shared" si="2"/>
        <v>10.606601717798213</v>
      </c>
      <c r="I61" s="6">
        <f t="shared" si="2"/>
        <v>4.8246017177981964</v>
      </c>
      <c r="J61" s="6">
        <v>0</v>
      </c>
      <c r="K61" s="6">
        <v>-9.8000000000000007</v>
      </c>
    </row>
    <row r="62" spans="4:11" x14ac:dyDescent="0.3">
      <c r="D62" s="6">
        <v>61</v>
      </c>
      <c r="E62" s="6">
        <f t="shared" si="0"/>
        <v>0.60000000000000031</v>
      </c>
      <c r="F62" s="6">
        <f t="shared" si="1"/>
        <v>6.3639610306789196</v>
      </c>
      <c r="G62" s="6">
        <f t="shared" si="1"/>
        <v>4.599961030678914</v>
      </c>
      <c r="H62" s="6">
        <f t="shared" si="2"/>
        <v>10.606601717798213</v>
      </c>
      <c r="I62" s="6">
        <f t="shared" si="2"/>
        <v>4.7266017177981965</v>
      </c>
      <c r="J62" s="6">
        <v>0</v>
      </c>
      <c r="K62" s="6">
        <v>-9.8000000000000007</v>
      </c>
    </row>
    <row r="63" spans="4:11" x14ac:dyDescent="0.3">
      <c r="D63" s="6">
        <v>62</v>
      </c>
      <c r="E63" s="6">
        <f t="shared" si="0"/>
        <v>0.61000000000000032</v>
      </c>
      <c r="F63" s="6">
        <f t="shared" si="1"/>
        <v>6.4700270478569015</v>
      </c>
      <c r="G63" s="6">
        <f t="shared" si="1"/>
        <v>4.6467370478568961</v>
      </c>
      <c r="H63" s="6">
        <f t="shared" si="2"/>
        <v>10.606601717798213</v>
      </c>
      <c r="I63" s="6">
        <f t="shared" si="2"/>
        <v>4.6286017177981966</v>
      </c>
      <c r="J63" s="6">
        <v>0</v>
      </c>
      <c r="K63" s="6">
        <v>-9.8000000000000007</v>
      </c>
    </row>
    <row r="64" spans="4:11" x14ac:dyDescent="0.3">
      <c r="D64" s="6">
        <v>63</v>
      </c>
      <c r="E64" s="6">
        <f t="shared" si="0"/>
        <v>0.62000000000000033</v>
      </c>
      <c r="F64" s="6">
        <f t="shared" si="1"/>
        <v>6.5760930650348834</v>
      </c>
      <c r="G64" s="6">
        <f t="shared" si="1"/>
        <v>4.692533065034878</v>
      </c>
      <c r="H64" s="6">
        <f t="shared" si="2"/>
        <v>10.606601717798213</v>
      </c>
      <c r="I64" s="6">
        <f t="shared" si="2"/>
        <v>4.5306017177981968</v>
      </c>
      <c r="J64" s="6">
        <v>0</v>
      </c>
      <c r="K64" s="6">
        <v>-9.8000000000000007</v>
      </c>
    </row>
    <row r="65" spans="4:11" x14ac:dyDescent="0.3">
      <c r="D65" s="6">
        <v>64</v>
      </c>
      <c r="E65" s="6">
        <f t="shared" si="0"/>
        <v>0.63000000000000034</v>
      </c>
      <c r="F65" s="6">
        <f t="shared" si="1"/>
        <v>6.6821590822128654</v>
      </c>
      <c r="G65" s="6">
        <f t="shared" si="1"/>
        <v>4.7373490822128597</v>
      </c>
      <c r="H65" s="6">
        <f t="shared" si="2"/>
        <v>10.606601717798213</v>
      </c>
      <c r="I65" s="6">
        <f t="shared" si="2"/>
        <v>4.4326017177981969</v>
      </c>
      <c r="J65" s="6">
        <v>0</v>
      </c>
      <c r="K65" s="6">
        <v>-9.8000000000000007</v>
      </c>
    </row>
    <row r="66" spans="4:11" x14ac:dyDescent="0.3">
      <c r="D66" s="6">
        <v>65</v>
      </c>
      <c r="E66" s="6">
        <f t="shared" si="0"/>
        <v>0.64000000000000035</v>
      </c>
      <c r="F66" s="6">
        <f t="shared" si="1"/>
        <v>6.7882250993908473</v>
      </c>
      <c r="G66" s="6">
        <f t="shared" si="1"/>
        <v>4.7811850993908411</v>
      </c>
      <c r="H66" s="6">
        <f t="shared" si="2"/>
        <v>10.606601717798213</v>
      </c>
      <c r="I66" s="6">
        <f t="shared" si="2"/>
        <v>4.334601717798197</v>
      </c>
      <c r="J66" s="6">
        <v>0</v>
      </c>
      <c r="K66" s="6">
        <v>-9.8000000000000007</v>
      </c>
    </row>
    <row r="67" spans="4:11" x14ac:dyDescent="0.3">
      <c r="D67" s="6">
        <v>66</v>
      </c>
      <c r="E67" s="6">
        <f t="shared" si="0"/>
        <v>0.65000000000000036</v>
      </c>
      <c r="F67" s="6">
        <f t="shared" si="1"/>
        <v>6.8942911165688292</v>
      </c>
      <c r="G67" s="6">
        <f t="shared" si="1"/>
        <v>4.8240411165688233</v>
      </c>
      <c r="H67" s="6">
        <f t="shared" si="2"/>
        <v>10.606601717798213</v>
      </c>
      <c r="I67" s="6">
        <f t="shared" si="2"/>
        <v>4.2366017177981972</v>
      </c>
      <c r="J67" s="6">
        <v>0</v>
      </c>
      <c r="K67" s="6">
        <v>-9.8000000000000007</v>
      </c>
    </row>
    <row r="68" spans="4:11" x14ac:dyDescent="0.3">
      <c r="D68" s="6">
        <v>67</v>
      </c>
      <c r="E68" s="6">
        <f t="shared" ref="E68:E131" si="3">$B$2+E67</f>
        <v>0.66000000000000036</v>
      </c>
      <c r="F68" s="6">
        <f t="shared" ref="F68:G131" si="4">F67+H67*$B$2+0.5*J67*$B$2^2</f>
        <v>7.0003571337468111</v>
      </c>
      <c r="G68" s="6">
        <f t="shared" si="4"/>
        <v>4.8659171337468052</v>
      </c>
      <c r="H68" s="6">
        <f t="shared" ref="H68:I131" si="5">H67+J67*$B$2</f>
        <v>10.606601717798213</v>
      </c>
      <c r="I68" s="6">
        <f t="shared" si="5"/>
        <v>4.1386017177981973</v>
      </c>
      <c r="J68" s="6">
        <v>0</v>
      </c>
      <c r="K68" s="6">
        <v>-9.8000000000000007</v>
      </c>
    </row>
    <row r="69" spans="4:11" x14ac:dyDescent="0.3">
      <c r="D69" s="6">
        <v>68</v>
      </c>
      <c r="E69" s="6">
        <f t="shared" si="3"/>
        <v>0.67000000000000037</v>
      </c>
      <c r="F69" s="6">
        <f t="shared" si="4"/>
        <v>7.106423150924793</v>
      </c>
      <c r="G69" s="6">
        <f t="shared" si="4"/>
        <v>4.906813150924787</v>
      </c>
      <c r="H69" s="6">
        <f t="shared" si="5"/>
        <v>10.606601717798213</v>
      </c>
      <c r="I69" s="6">
        <f t="shared" si="5"/>
        <v>4.0406017177981974</v>
      </c>
      <c r="J69" s="6">
        <v>0</v>
      </c>
      <c r="K69" s="6">
        <v>-9.8000000000000007</v>
      </c>
    </row>
    <row r="70" spans="4:11" x14ac:dyDescent="0.3">
      <c r="D70" s="6">
        <v>69</v>
      </c>
      <c r="E70" s="6">
        <f t="shared" si="3"/>
        <v>0.68000000000000038</v>
      </c>
      <c r="F70" s="6">
        <f t="shared" si="4"/>
        <v>7.212489168102775</v>
      </c>
      <c r="G70" s="6">
        <f t="shared" si="4"/>
        <v>4.9467291681027685</v>
      </c>
      <c r="H70" s="6">
        <f t="shared" si="5"/>
        <v>10.606601717798213</v>
      </c>
      <c r="I70" s="6">
        <f t="shared" si="5"/>
        <v>3.9426017177981976</v>
      </c>
      <c r="J70" s="6">
        <v>0</v>
      </c>
      <c r="K70" s="6">
        <v>-9.8000000000000007</v>
      </c>
    </row>
    <row r="71" spans="4:11" x14ac:dyDescent="0.3">
      <c r="D71" s="6">
        <v>70</v>
      </c>
      <c r="E71" s="6">
        <f t="shared" si="3"/>
        <v>0.69000000000000039</v>
      </c>
      <c r="F71" s="6">
        <f t="shared" si="4"/>
        <v>7.3185551852807569</v>
      </c>
      <c r="G71" s="6">
        <f t="shared" si="4"/>
        <v>4.9856651852807508</v>
      </c>
      <c r="H71" s="6">
        <f t="shared" si="5"/>
        <v>10.606601717798213</v>
      </c>
      <c r="I71" s="6">
        <f t="shared" si="5"/>
        <v>3.8446017177981977</v>
      </c>
      <c r="J71" s="6">
        <v>0</v>
      </c>
      <c r="K71" s="6">
        <v>-9.8000000000000007</v>
      </c>
    </row>
    <row r="72" spans="4:11" x14ac:dyDescent="0.3">
      <c r="D72" s="6">
        <v>71</v>
      </c>
      <c r="E72" s="6">
        <f t="shared" si="3"/>
        <v>0.7000000000000004</v>
      </c>
      <c r="F72" s="6">
        <f t="shared" si="4"/>
        <v>7.4246212024587388</v>
      </c>
      <c r="G72" s="6">
        <f t="shared" si="4"/>
        <v>5.0236212024587328</v>
      </c>
      <c r="H72" s="6">
        <f t="shared" si="5"/>
        <v>10.606601717798213</v>
      </c>
      <c r="I72" s="6">
        <f t="shared" si="5"/>
        <v>3.7466017177981978</v>
      </c>
      <c r="J72" s="6">
        <v>0</v>
      </c>
      <c r="K72" s="6">
        <v>-9.8000000000000007</v>
      </c>
    </row>
    <row r="73" spans="4:11" x14ac:dyDescent="0.3">
      <c r="D73" s="6">
        <v>72</v>
      </c>
      <c r="E73" s="6">
        <f t="shared" si="3"/>
        <v>0.71000000000000041</v>
      </c>
      <c r="F73" s="6">
        <f t="shared" si="4"/>
        <v>7.5306872196367207</v>
      </c>
      <c r="G73" s="6">
        <f t="shared" si="4"/>
        <v>5.0605972196367146</v>
      </c>
      <c r="H73" s="6">
        <f t="shared" si="5"/>
        <v>10.606601717798213</v>
      </c>
      <c r="I73" s="6">
        <f t="shared" si="5"/>
        <v>3.648601717798198</v>
      </c>
      <c r="J73" s="6">
        <v>0</v>
      </c>
      <c r="K73" s="6">
        <v>-9.8000000000000007</v>
      </c>
    </row>
    <row r="74" spans="4:11" x14ac:dyDescent="0.3">
      <c r="D74" s="6">
        <v>73</v>
      </c>
      <c r="E74" s="6">
        <f t="shared" si="3"/>
        <v>0.72000000000000042</v>
      </c>
      <c r="F74" s="6">
        <f t="shared" si="4"/>
        <v>7.6367532368147026</v>
      </c>
      <c r="G74" s="6">
        <f t="shared" si="4"/>
        <v>5.0965932368146962</v>
      </c>
      <c r="H74" s="6">
        <f t="shared" si="5"/>
        <v>10.606601717798213</v>
      </c>
      <c r="I74" s="6">
        <f t="shared" si="5"/>
        <v>3.5506017177981981</v>
      </c>
      <c r="J74" s="6">
        <v>0</v>
      </c>
      <c r="K74" s="6">
        <v>-9.8000000000000007</v>
      </c>
    </row>
    <row r="75" spans="4:11" x14ac:dyDescent="0.3">
      <c r="D75" s="6">
        <v>74</v>
      </c>
      <c r="E75" s="6">
        <f t="shared" si="3"/>
        <v>0.73000000000000043</v>
      </c>
      <c r="F75" s="6">
        <f t="shared" si="4"/>
        <v>7.7428192539926846</v>
      </c>
      <c r="G75" s="6">
        <f t="shared" si="4"/>
        <v>5.1316092539926785</v>
      </c>
      <c r="H75" s="6">
        <f t="shared" si="5"/>
        <v>10.606601717798213</v>
      </c>
      <c r="I75" s="6">
        <f t="shared" si="5"/>
        <v>3.4526017177981982</v>
      </c>
      <c r="J75" s="6">
        <v>0</v>
      </c>
      <c r="K75" s="6">
        <v>-9.8000000000000007</v>
      </c>
    </row>
    <row r="76" spans="4:11" x14ac:dyDescent="0.3">
      <c r="D76" s="6">
        <v>75</v>
      </c>
      <c r="E76" s="6">
        <f t="shared" si="3"/>
        <v>0.74000000000000044</v>
      </c>
      <c r="F76" s="6">
        <f t="shared" si="4"/>
        <v>7.8488852711706665</v>
      </c>
      <c r="G76" s="6">
        <f t="shared" si="4"/>
        <v>5.1656452711706606</v>
      </c>
      <c r="H76" s="6">
        <f t="shared" si="5"/>
        <v>10.606601717798213</v>
      </c>
      <c r="I76" s="6">
        <f t="shared" si="5"/>
        <v>3.3546017177981984</v>
      </c>
      <c r="J76" s="6">
        <v>0</v>
      </c>
      <c r="K76" s="6">
        <v>-9.8000000000000007</v>
      </c>
    </row>
    <row r="77" spans="4:11" x14ac:dyDescent="0.3">
      <c r="D77" s="6">
        <v>76</v>
      </c>
      <c r="E77" s="6">
        <f t="shared" si="3"/>
        <v>0.75000000000000044</v>
      </c>
      <c r="F77" s="6">
        <f t="shared" si="4"/>
        <v>7.9549512883486484</v>
      </c>
      <c r="G77" s="6">
        <f t="shared" si="4"/>
        <v>5.1987012883486425</v>
      </c>
      <c r="H77" s="6">
        <f t="shared" si="5"/>
        <v>10.606601717798213</v>
      </c>
      <c r="I77" s="6">
        <f t="shared" si="5"/>
        <v>3.2566017177981985</v>
      </c>
      <c r="J77" s="6">
        <v>0</v>
      </c>
      <c r="K77" s="6">
        <v>-9.8000000000000007</v>
      </c>
    </row>
    <row r="78" spans="4:11" x14ac:dyDescent="0.3">
      <c r="D78" s="6">
        <v>77</v>
      </c>
      <c r="E78" s="6">
        <f t="shared" si="3"/>
        <v>0.76000000000000045</v>
      </c>
      <c r="F78" s="6">
        <f t="shared" si="4"/>
        <v>8.0610173055266312</v>
      </c>
      <c r="G78" s="6">
        <f t="shared" si="4"/>
        <v>5.2307773055266242</v>
      </c>
      <c r="H78" s="6">
        <f t="shared" si="5"/>
        <v>10.606601717798213</v>
      </c>
      <c r="I78" s="6">
        <f t="shared" si="5"/>
        <v>3.1586017177981986</v>
      </c>
      <c r="J78" s="6">
        <v>0</v>
      </c>
      <c r="K78" s="6">
        <v>-9.8000000000000007</v>
      </c>
    </row>
    <row r="79" spans="4:11" x14ac:dyDescent="0.3">
      <c r="D79" s="6">
        <v>78</v>
      </c>
      <c r="E79" s="6">
        <f t="shared" si="3"/>
        <v>0.77000000000000046</v>
      </c>
      <c r="F79" s="6">
        <f t="shared" si="4"/>
        <v>8.1670833227046131</v>
      </c>
      <c r="G79" s="6">
        <f t="shared" si="4"/>
        <v>5.2618733227046057</v>
      </c>
      <c r="H79" s="6">
        <f t="shared" si="5"/>
        <v>10.606601717798213</v>
      </c>
      <c r="I79" s="6">
        <f t="shared" si="5"/>
        <v>3.0606017177981988</v>
      </c>
      <c r="J79" s="6">
        <v>0</v>
      </c>
      <c r="K79" s="6">
        <v>-9.8000000000000007</v>
      </c>
    </row>
    <row r="80" spans="4:11" x14ac:dyDescent="0.3">
      <c r="D80" s="6">
        <v>79</v>
      </c>
      <c r="E80" s="6">
        <f t="shared" si="3"/>
        <v>0.78000000000000047</v>
      </c>
      <c r="F80" s="6">
        <f t="shared" si="4"/>
        <v>8.273149339882595</v>
      </c>
      <c r="G80" s="6">
        <f t="shared" si="4"/>
        <v>5.2919893398825879</v>
      </c>
      <c r="H80" s="6">
        <f t="shared" si="5"/>
        <v>10.606601717798213</v>
      </c>
      <c r="I80" s="6">
        <f t="shared" si="5"/>
        <v>2.9626017177981989</v>
      </c>
      <c r="J80" s="6">
        <v>0</v>
      </c>
      <c r="K80" s="6">
        <v>-9.8000000000000007</v>
      </c>
    </row>
    <row r="81" spans="4:11" x14ac:dyDescent="0.3">
      <c r="D81" s="6">
        <v>80</v>
      </c>
      <c r="E81" s="6">
        <f t="shared" si="3"/>
        <v>0.79000000000000048</v>
      </c>
      <c r="F81" s="6">
        <f t="shared" si="4"/>
        <v>8.379215357060577</v>
      </c>
      <c r="G81" s="6">
        <f t="shared" si="4"/>
        <v>5.3211253570605699</v>
      </c>
      <c r="H81" s="6">
        <f t="shared" si="5"/>
        <v>10.606601717798213</v>
      </c>
      <c r="I81" s="6">
        <f t="shared" si="5"/>
        <v>2.8646017177981991</v>
      </c>
      <c r="J81" s="6">
        <v>0</v>
      </c>
      <c r="K81" s="6">
        <v>-9.8000000000000007</v>
      </c>
    </row>
    <row r="82" spans="4:11" x14ac:dyDescent="0.3">
      <c r="D82" s="6">
        <v>81</v>
      </c>
      <c r="E82" s="6">
        <f t="shared" si="3"/>
        <v>0.80000000000000049</v>
      </c>
      <c r="F82" s="6">
        <f t="shared" si="4"/>
        <v>8.4852813742385589</v>
      </c>
      <c r="G82" s="6">
        <f t="shared" si="4"/>
        <v>5.3492813742385517</v>
      </c>
      <c r="H82" s="6">
        <f t="shared" si="5"/>
        <v>10.606601717798213</v>
      </c>
      <c r="I82" s="6">
        <f t="shared" si="5"/>
        <v>2.7666017177981992</v>
      </c>
      <c r="J82" s="6">
        <v>0</v>
      </c>
      <c r="K82" s="6">
        <v>-9.8000000000000007</v>
      </c>
    </row>
    <row r="83" spans="4:11" x14ac:dyDescent="0.3">
      <c r="D83" s="6">
        <v>82</v>
      </c>
      <c r="E83" s="6">
        <f t="shared" si="3"/>
        <v>0.8100000000000005</v>
      </c>
      <c r="F83" s="6">
        <f t="shared" si="4"/>
        <v>8.5913473914165408</v>
      </c>
      <c r="G83" s="6">
        <f t="shared" si="4"/>
        <v>5.3764573914165332</v>
      </c>
      <c r="H83" s="6">
        <f t="shared" si="5"/>
        <v>10.606601717798213</v>
      </c>
      <c r="I83" s="6">
        <f t="shared" si="5"/>
        <v>2.6686017177981993</v>
      </c>
      <c r="J83" s="6">
        <v>0</v>
      </c>
      <c r="K83" s="6">
        <v>-9.8000000000000007</v>
      </c>
    </row>
    <row r="84" spans="4:11" x14ac:dyDescent="0.3">
      <c r="D84" s="6">
        <v>83</v>
      </c>
      <c r="E84" s="6">
        <f t="shared" si="3"/>
        <v>0.82000000000000051</v>
      </c>
      <c r="F84" s="6">
        <f t="shared" si="4"/>
        <v>8.6974134085945227</v>
      </c>
      <c r="G84" s="6">
        <f t="shared" si="4"/>
        <v>5.4026534085945155</v>
      </c>
      <c r="H84" s="6">
        <f t="shared" si="5"/>
        <v>10.606601717798213</v>
      </c>
      <c r="I84" s="6">
        <f t="shared" si="5"/>
        <v>2.5706017177981995</v>
      </c>
      <c r="J84" s="6">
        <v>0</v>
      </c>
      <c r="K84" s="6">
        <v>-9.8000000000000007</v>
      </c>
    </row>
    <row r="85" spans="4:11" x14ac:dyDescent="0.3">
      <c r="D85" s="6">
        <v>84</v>
      </c>
      <c r="E85" s="6">
        <f t="shared" si="3"/>
        <v>0.83000000000000052</v>
      </c>
      <c r="F85" s="6">
        <f t="shared" si="4"/>
        <v>8.8034794257725046</v>
      </c>
      <c r="G85" s="6">
        <f t="shared" si="4"/>
        <v>5.4278694257724975</v>
      </c>
      <c r="H85" s="6">
        <f t="shared" si="5"/>
        <v>10.606601717798213</v>
      </c>
      <c r="I85" s="6">
        <f t="shared" si="5"/>
        <v>2.4726017177981996</v>
      </c>
      <c r="J85" s="6">
        <v>0</v>
      </c>
      <c r="K85" s="6">
        <v>-9.8000000000000007</v>
      </c>
    </row>
    <row r="86" spans="4:11" x14ac:dyDescent="0.3">
      <c r="D86" s="6">
        <v>85</v>
      </c>
      <c r="E86" s="6">
        <f t="shared" si="3"/>
        <v>0.84000000000000052</v>
      </c>
      <c r="F86" s="6">
        <f t="shared" si="4"/>
        <v>8.9095454429504866</v>
      </c>
      <c r="G86" s="6">
        <f t="shared" si="4"/>
        <v>5.4521054429504794</v>
      </c>
      <c r="H86" s="6">
        <f t="shared" si="5"/>
        <v>10.606601717798213</v>
      </c>
      <c r="I86" s="6">
        <f t="shared" si="5"/>
        <v>2.3746017177981997</v>
      </c>
      <c r="J86" s="6">
        <v>0</v>
      </c>
      <c r="K86" s="6">
        <v>-9.8000000000000007</v>
      </c>
    </row>
    <row r="87" spans="4:11" x14ac:dyDescent="0.3">
      <c r="D87" s="6">
        <v>86</v>
      </c>
      <c r="E87" s="6">
        <f t="shared" si="3"/>
        <v>0.85000000000000053</v>
      </c>
      <c r="F87" s="6">
        <f t="shared" si="4"/>
        <v>9.0156114601284685</v>
      </c>
      <c r="G87" s="6">
        <f t="shared" si="4"/>
        <v>5.475361460128461</v>
      </c>
      <c r="H87" s="6">
        <f t="shared" si="5"/>
        <v>10.606601717798213</v>
      </c>
      <c r="I87" s="6">
        <f t="shared" si="5"/>
        <v>2.2766017177981999</v>
      </c>
      <c r="J87" s="6">
        <v>0</v>
      </c>
      <c r="K87" s="6">
        <v>-9.8000000000000007</v>
      </c>
    </row>
    <row r="88" spans="4:11" x14ac:dyDescent="0.3">
      <c r="D88" s="6">
        <v>87</v>
      </c>
      <c r="E88" s="6">
        <f t="shared" si="3"/>
        <v>0.86000000000000054</v>
      </c>
      <c r="F88" s="6">
        <f t="shared" si="4"/>
        <v>9.1216774773064504</v>
      </c>
      <c r="G88" s="6">
        <f t="shared" si="4"/>
        <v>5.4976374773064434</v>
      </c>
      <c r="H88" s="6">
        <f t="shared" si="5"/>
        <v>10.606601717798213</v>
      </c>
      <c r="I88" s="6">
        <f t="shared" si="5"/>
        <v>2.1786017177982</v>
      </c>
      <c r="J88" s="6">
        <v>0</v>
      </c>
      <c r="K88" s="6">
        <v>-9.8000000000000007</v>
      </c>
    </row>
    <row r="89" spans="4:11" x14ac:dyDescent="0.3">
      <c r="D89" s="6">
        <v>88</v>
      </c>
      <c r="E89" s="6">
        <f t="shared" si="3"/>
        <v>0.87000000000000055</v>
      </c>
      <c r="F89" s="6">
        <f t="shared" si="4"/>
        <v>9.2277434944844323</v>
      </c>
      <c r="G89" s="6">
        <f t="shared" si="4"/>
        <v>5.5189334944844255</v>
      </c>
      <c r="H89" s="6">
        <f t="shared" si="5"/>
        <v>10.606601717798213</v>
      </c>
      <c r="I89" s="6">
        <f t="shared" si="5"/>
        <v>2.0806017177982001</v>
      </c>
      <c r="J89" s="6">
        <v>0</v>
      </c>
      <c r="K89" s="6">
        <v>-9.8000000000000007</v>
      </c>
    </row>
    <row r="90" spans="4:11" x14ac:dyDescent="0.3">
      <c r="D90" s="6">
        <v>89</v>
      </c>
      <c r="E90" s="6">
        <f t="shared" si="3"/>
        <v>0.88000000000000056</v>
      </c>
      <c r="F90" s="6">
        <f t="shared" si="4"/>
        <v>9.3338095116624142</v>
      </c>
      <c r="G90" s="6">
        <f t="shared" si="4"/>
        <v>5.5392495116624074</v>
      </c>
      <c r="H90" s="6">
        <f t="shared" si="5"/>
        <v>10.606601717798213</v>
      </c>
      <c r="I90" s="6">
        <f t="shared" si="5"/>
        <v>1.9826017177982</v>
      </c>
      <c r="J90" s="6">
        <v>0</v>
      </c>
      <c r="K90" s="6">
        <v>-9.8000000000000007</v>
      </c>
    </row>
    <row r="91" spans="4:11" x14ac:dyDescent="0.3">
      <c r="D91" s="6">
        <v>90</v>
      </c>
      <c r="E91" s="6">
        <f t="shared" si="3"/>
        <v>0.89000000000000057</v>
      </c>
      <c r="F91" s="6">
        <f t="shared" si="4"/>
        <v>9.4398755288403962</v>
      </c>
      <c r="G91" s="6">
        <f t="shared" si="4"/>
        <v>5.5585855288403891</v>
      </c>
      <c r="H91" s="6">
        <f t="shared" si="5"/>
        <v>10.606601717798213</v>
      </c>
      <c r="I91" s="6">
        <f t="shared" si="5"/>
        <v>1.8846017177982</v>
      </c>
      <c r="J91" s="6">
        <v>0</v>
      </c>
      <c r="K91" s="6">
        <v>-9.8000000000000007</v>
      </c>
    </row>
    <row r="92" spans="4:11" x14ac:dyDescent="0.3">
      <c r="D92" s="6">
        <v>91</v>
      </c>
      <c r="E92" s="6">
        <f t="shared" si="3"/>
        <v>0.90000000000000058</v>
      </c>
      <c r="F92" s="6">
        <f t="shared" si="4"/>
        <v>9.5459415460183781</v>
      </c>
      <c r="G92" s="6">
        <f t="shared" si="4"/>
        <v>5.5769415460183707</v>
      </c>
      <c r="H92" s="6">
        <f t="shared" si="5"/>
        <v>10.606601717798213</v>
      </c>
      <c r="I92" s="6">
        <f t="shared" si="5"/>
        <v>1.7866017177981999</v>
      </c>
      <c r="J92" s="6">
        <v>0</v>
      </c>
      <c r="K92" s="6">
        <v>-9.8000000000000007</v>
      </c>
    </row>
    <row r="93" spans="4:11" x14ac:dyDescent="0.3">
      <c r="D93" s="6">
        <v>92</v>
      </c>
      <c r="E93" s="6">
        <f t="shared" si="3"/>
        <v>0.91000000000000059</v>
      </c>
      <c r="F93" s="6">
        <f t="shared" si="4"/>
        <v>9.65200756319636</v>
      </c>
      <c r="G93" s="6">
        <f t="shared" si="4"/>
        <v>5.5943175631963529</v>
      </c>
      <c r="H93" s="6">
        <f t="shared" si="5"/>
        <v>10.606601717798213</v>
      </c>
      <c r="I93" s="6">
        <f t="shared" si="5"/>
        <v>1.6886017177981998</v>
      </c>
      <c r="J93" s="6">
        <v>0</v>
      </c>
      <c r="K93" s="6">
        <v>-9.8000000000000007</v>
      </c>
    </row>
    <row r="94" spans="4:11" x14ac:dyDescent="0.3">
      <c r="D94" s="6">
        <v>93</v>
      </c>
      <c r="E94" s="6">
        <f t="shared" si="3"/>
        <v>0.9200000000000006</v>
      </c>
      <c r="F94" s="6">
        <f t="shared" si="4"/>
        <v>9.7580735803743419</v>
      </c>
      <c r="G94" s="6">
        <f t="shared" si="4"/>
        <v>5.6107135803743349</v>
      </c>
      <c r="H94" s="6">
        <f t="shared" si="5"/>
        <v>10.606601717798213</v>
      </c>
      <c r="I94" s="6">
        <f t="shared" si="5"/>
        <v>1.5906017177981997</v>
      </c>
      <c r="J94" s="6">
        <v>0</v>
      </c>
      <c r="K94" s="6">
        <v>-9.8000000000000007</v>
      </c>
    </row>
    <row r="95" spans="4:11" x14ac:dyDescent="0.3">
      <c r="D95" s="6">
        <v>94</v>
      </c>
      <c r="E95" s="6">
        <f t="shared" si="3"/>
        <v>0.9300000000000006</v>
      </c>
      <c r="F95" s="6">
        <f t="shared" si="4"/>
        <v>9.8641395975523238</v>
      </c>
      <c r="G95" s="6">
        <f t="shared" si="4"/>
        <v>5.6261295975523167</v>
      </c>
      <c r="H95" s="6">
        <f t="shared" si="5"/>
        <v>10.606601717798213</v>
      </c>
      <c r="I95" s="6">
        <f t="shared" si="5"/>
        <v>1.4926017177981996</v>
      </c>
      <c r="J95" s="6">
        <v>0</v>
      </c>
      <c r="K95" s="6">
        <v>-9.8000000000000007</v>
      </c>
    </row>
    <row r="96" spans="4:11" x14ac:dyDescent="0.3">
      <c r="D96" s="6">
        <v>95</v>
      </c>
      <c r="E96" s="6">
        <f t="shared" si="3"/>
        <v>0.94000000000000061</v>
      </c>
      <c r="F96" s="6">
        <f t="shared" si="4"/>
        <v>9.9702056147303058</v>
      </c>
      <c r="G96" s="6">
        <f t="shared" si="4"/>
        <v>5.6405656147302983</v>
      </c>
      <c r="H96" s="6">
        <f t="shared" si="5"/>
        <v>10.606601717798213</v>
      </c>
      <c r="I96" s="6">
        <f t="shared" si="5"/>
        <v>1.3946017177981995</v>
      </c>
      <c r="J96" s="6">
        <v>0</v>
      </c>
      <c r="K96" s="6">
        <v>-9.8000000000000007</v>
      </c>
    </row>
    <row r="97" spans="4:11" x14ac:dyDescent="0.3">
      <c r="D97" s="6">
        <v>96</v>
      </c>
      <c r="E97" s="6">
        <f t="shared" si="3"/>
        <v>0.95000000000000062</v>
      </c>
      <c r="F97" s="6">
        <f t="shared" si="4"/>
        <v>10.076271631908288</v>
      </c>
      <c r="G97" s="6">
        <f t="shared" si="4"/>
        <v>5.6540216319082806</v>
      </c>
      <c r="H97" s="6">
        <f t="shared" si="5"/>
        <v>10.606601717798213</v>
      </c>
      <c r="I97" s="6">
        <f t="shared" si="5"/>
        <v>1.2966017177981994</v>
      </c>
      <c r="J97" s="6">
        <v>0</v>
      </c>
      <c r="K97" s="6">
        <v>-9.8000000000000007</v>
      </c>
    </row>
    <row r="98" spans="4:11" x14ac:dyDescent="0.3">
      <c r="D98" s="6">
        <v>97</v>
      </c>
      <c r="E98" s="6">
        <f t="shared" si="3"/>
        <v>0.96000000000000063</v>
      </c>
      <c r="F98" s="6">
        <f t="shared" si="4"/>
        <v>10.18233764908627</v>
      </c>
      <c r="G98" s="6">
        <f t="shared" si="4"/>
        <v>5.6664976490862626</v>
      </c>
      <c r="H98" s="6">
        <f t="shared" si="5"/>
        <v>10.606601717798213</v>
      </c>
      <c r="I98" s="6">
        <f t="shared" si="5"/>
        <v>1.1986017177981994</v>
      </c>
      <c r="J98" s="6">
        <v>0</v>
      </c>
      <c r="K98" s="6">
        <v>-9.8000000000000007</v>
      </c>
    </row>
    <row r="99" spans="4:11" x14ac:dyDescent="0.3">
      <c r="D99" s="6">
        <v>98</v>
      </c>
      <c r="E99" s="6">
        <f t="shared" si="3"/>
        <v>0.97000000000000064</v>
      </c>
      <c r="F99" s="6">
        <f t="shared" si="4"/>
        <v>10.288403666264252</v>
      </c>
      <c r="G99" s="6">
        <f t="shared" si="4"/>
        <v>5.6779936662642445</v>
      </c>
      <c r="H99" s="6">
        <f t="shared" si="5"/>
        <v>10.606601717798213</v>
      </c>
      <c r="I99" s="6">
        <f t="shared" si="5"/>
        <v>1.1006017177981993</v>
      </c>
      <c r="J99" s="6">
        <v>0</v>
      </c>
      <c r="K99" s="6">
        <v>-9.8000000000000007</v>
      </c>
    </row>
    <row r="100" spans="4:11" x14ac:dyDescent="0.3">
      <c r="D100" s="6">
        <v>99</v>
      </c>
      <c r="E100" s="6">
        <f t="shared" si="3"/>
        <v>0.98000000000000065</v>
      </c>
      <c r="F100" s="6">
        <f t="shared" si="4"/>
        <v>10.394469683442233</v>
      </c>
      <c r="G100" s="6">
        <f t="shared" si="4"/>
        <v>5.6885096834422262</v>
      </c>
      <c r="H100" s="6">
        <f t="shared" si="5"/>
        <v>10.606601717798213</v>
      </c>
      <c r="I100" s="6">
        <f t="shared" si="5"/>
        <v>1.0026017177981992</v>
      </c>
      <c r="J100" s="6">
        <v>0</v>
      </c>
      <c r="K100" s="6">
        <v>-9.8000000000000007</v>
      </c>
    </row>
    <row r="101" spans="4:11" x14ac:dyDescent="0.3">
      <c r="D101" s="6">
        <v>100</v>
      </c>
      <c r="E101" s="6">
        <f t="shared" si="3"/>
        <v>0.99000000000000066</v>
      </c>
      <c r="F101" s="6">
        <f t="shared" si="4"/>
        <v>10.500535700620215</v>
      </c>
      <c r="G101" s="6">
        <f t="shared" si="4"/>
        <v>5.6980457006202077</v>
      </c>
      <c r="H101" s="6">
        <f t="shared" si="5"/>
        <v>10.606601717798213</v>
      </c>
      <c r="I101" s="6">
        <f t="shared" si="5"/>
        <v>0.9046017177981992</v>
      </c>
      <c r="J101" s="6">
        <v>0</v>
      </c>
      <c r="K101" s="6">
        <v>-9.8000000000000007</v>
      </c>
    </row>
    <row r="102" spans="4:11" x14ac:dyDescent="0.3">
      <c r="D102" s="6">
        <v>101</v>
      </c>
      <c r="E102" s="6">
        <f t="shared" si="3"/>
        <v>1.0000000000000007</v>
      </c>
      <c r="F102" s="6">
        <f t="shared" si="4"/>
        <v>10.606601717798197</v>
      </c>
      <c r="G102" s="6">
        <f t="shared" si="4"/>
        <v>5.7066017177981898</v>
      </c>
      <c r="H102" s="6">
        <f t="shared" si="5"/>
        <v>10.606601717798213</v>
      </c>
      <c r="I102" s="6">
        <f t="shared" si="5"/>
        <v>0.80660171779819922</v>
      </c>
      <c r="J102" s="6">
        <v>0</v>
      </c>
      <c r="K102" s="6">
        <v>-9.8000000000000007</v>
      </c>
    </row>
    <row r="103" spans="4:11" x14ac:dyDescent="0.3">
      <c r="D103" s="6">
        <v>102</v>
      </c>
      <c r="E103" s="6">
        <f t="shared" si="3"/>
        <v>1.0100000000000007</v>
      </c>
      <c r="F103" s="6">
        <f t="shared" si="4"/>
        <v>10.712667734976179</v>
      </c>
      <c r="G103" s="6">
        <f t="shared" si="4"/>
        <v>5.7141777349761718</v>
      </c>
      <c r="H103" s="6">
        <f t="shared" si="5"/>
        <v>10.606601717798213</v>
      </c>
      <c r="I103" s="6">
        <f t="shared" si="5"/>
        <v>0.70860171779819925</v>
      </c>
      <c r="J103" s="6">
        <v>0</v>
      </c>
      <c r="K103" s="6">
        <v>-9.8000000000000007</v>
      </c>
    </row>
    <row r="104" spans="4:11" x14ac:dyDescent="0.3">
      <c r="D104" s="6">
        <v>103</v>
      </c>
      <c r="E104" s="6">
        <f t="shared" si="3"/>
        <v>1.0200000000000007</v>
      </c>
      <c r="F104" s="6">
        <f t="shared" si="4"/>
        <v>10.818733752154161</v>
      </c>
      <c r="G104" s="6">
        <f t="shared" si="4"/>
        <v>5.7207737521541535</v>
      </c>
      <c r="H104" s="6">
        <f t="shared" si="5"/>
        <v>10.606601717798213</v>
      </c>
      <c r="I104" s="6">
        <f t="shared" si="5"/>
        <v>0.61060171779819927</v>
      </c>
      <c r="J104" s="6">
        <v>0</v>
      </c>
      <c r="K104" s="6">
        <v>-9.8000000000000007</v>
      </c>
    </row>
    <row r="105" spans="4:11" x14ac:dyDescent="0.3">
      <c r="D105" s="6">
        <v>104</v>
      </c>
      <c r="E105" s="6">
        <f t="shared" si="3"/>
        <v>1.0300000000000007</v>
      </c>
      <c r="F105" s="6">
        <f t="shared" si="4"/>
        <v>10.924799769332143</v>
      </c>
      <c r="G105" s="6">
        <f t="shared" si="4"/>
        <v>5.7263897693321351</v>
      </c>
      <c r="H105" s="6">
        <f t="shared" si="5"/>
        <v>10.606601717798213</v>
      </c>
      <c r="I105" s="6">
        <f t="shared" si="5"/>
        <v>0.5126017177981993</v>
      </c>
      <c r="J105" s="6">
        <v>0</v>
      </c>
      <c r="K105" s="6">
        <v>-9.8000000000000007</v>
      </c>
    </row>
    <row r="106" spans="4:11" x14ac:dyDescent="0.3">
      <c r="D106" s="6">
        <v>105</v>
      </c>
      <c r="E106" s="6">
        <f t="shared" si="3"/>
        <v>1.0400000000000007</v>
      </c>
      <c r="F106" s="6">
        <f t="shared" si="4"/>
        <v>11.030865786510125</v>
      </c>
      <c r="G106" s="6">
        <f t="shared" si="4"/>
        <v>5.7310257865101173</v>
      </c>
      <c r="H106" s="6">
        <f t="shared" si="5"/>
        <v>10.606601717798213</v>
      </c>
      <c r="I106" s="6">
        <f t="shared" si="5"/>
        <v>0.41460171779819932</v>
      </c>
      <c r="J106" s="6">
        <v>0</v>
      </c>
      <c r="K106" s="6">
        <v>-9.8000000000000007</v>
      </c>
    </row>
    <row r="107" spans="4:11" x14ac:dyDescent="0.3">
      <c r="D107" s="6">
        <v>106</v>
      </c>
      <c r="E107" s="6">
        <f t="shared" si="3"/>
        <v>1.0500000000000007</v>
      </c>
      <c r="F107" s="6">
        <f t="shared" si="4"/>
        <v>11.136931803688107</v>
      </c>
      <c r="G107" s="6">
        <f t="shared" si="4"/>
        <v>5.7346818036880993</v>
      </c>
      <c r="H107" s="6">
        <f t="shared" si="5"/>
        <v>10.606601717798213</v>
      </c>
      <c r="I107" s="6">
        <f t="shared" si="5"/>
        <v>0.31660171779819934</v>
      </c>
      <c r="J107" s="6">
        <v>0</v>
      </c>
      <c r="K107" s="6">
        <v>-9.8000000000000007</v>
      </c>
    </row>
    <row r="108" spans="4:11" x14ac:dyDescent="0.3">
      <c r="D108" s="6">
        <v>107</v>
      </c>
      <c r="E108" s="6">
        <f t="shared" si="3"/>
        <v>1.0600000000000007</v>
      </c>
      <c r="F108" s="6">
        <f t="shared" si="4"/>
        <v>11.242997820866089</v>
      </c>
      <c r="G108" s="6">
        <f t="shared" si="4"/>
        <v>5.7373578208660811</v>
      </c>
      <c r="H108" s="6">
        <f t="shared" si="5"/>
        <v>10.606601717798213</v>
      </c>
      <c r="I108" s="6">
        <f t="shared" si="5"/>
        <v>0.21860171779819934</v>
      </c>
      <c r="J108" s="6">
        <v>0</v>
      </c>
      <c r="K108" s="6">
        <v>-9.8000000000000007</v>
      </c>
    </row>
    <row r="109" spans="4:11" x14ac:dyDescent="0.3">
      <c r="D109" s="6">
        <v>108</v>
      </c>
      <c r="E109" s="6">
        <f t="shared" si="3"/>
        <v>1.0700000000000007</v>
      </c>
      <c r="F109" s="6">
        <f t="shared" si="4"/>
        <v>11.349063838044071</v>
      </c>
      <c r="G109" s="6">
        <f t="shared" si="4"/>
        <v>5.7390538380440628</v>
      </c>
      <c r="H109" s="6">
        <f t="shared" si="5"/>
        <v>10.606601717798213</v>
      </c>
      <c r="I109" s="6">
        <f t="shared" si="5"/>
        <v>0.12060171779819934</v>
      </c>
      <c r="J109" s="6">
        <v>0</v>
      </c>
      <c r="K109" s="6">
        <v>-9.8000000000000007</v>
      </c>
    </row>
    <row r="110" spans="4:11" x14ac:dyDescent="0.3">
      <c r="D110" s="6">
        <v>109</v>
      </c>
      <c r="E110" s="6">
        <f t="shared" si="3"/>
        <v>1.0800000000000007</v>
      </c>
      <c r="F110" s="6">
        <f t="shared" si="4"/>
        <v>11.455129855222053</v>
      </c>
      <c r="G110" s="6">
        <f t="shared" si="4"/>
        <v>5.7397698552220451</v>
      </c>
      <c r="H110" s="6">
        <f t="shared" si="5"/>
        <v>10.606601717798213</v>
      </c>
      <c r="I110" s="6">
        <f t="shared" si="5"/>
        <v>2.2601717798199333E-2</v>
      </c>
      <c r="J110" s="6">
        <v>0</v>
      </c>
      <c r="K110" s="6">
        <v>-9.8000000000000007</v>
      </c>
    </row>
    <row r="111" spans="4:11" x14ac:dyDescent="0.3">
      <c r="D111" s="6">
        <v>110</v>
      </c>
      <c r="E111" s="6">
        <f t="shared" si="3"/>
        <v>1.0900000000000007</v>
      </c>
      <c r="F111" s="6">
        <f t="shared" si="4"/>
        <v>11.561195872400035</v>
      </c>
      <c r="G111" s="6">
        <f t="shared" si="4"/>
        <v>5.7395058724000272</v>
      </c>
      <c r="H111" s="6">
        <f t="shared" si="5"/>
        <v>10.606601717798213</v>
      </c>
      <c r="I111" s="6">
        <f t="shared" si="5"/>
        <v>-7.539828220180067E-2</v>
      </c>
      <c r="J111" s="6">
        <v>0</v>
      </c>
      <c r="K111" s="6">
        <v>-9.8000000000000007</v>
      </c>
    </row>
    <row r="112" spans="4:11" x14ac:dyDescent="0.3">
      <c r="D112" s="6">
        <v>111</v>
      </c>
      <c r="E112" s="6">
        <f t="shared" si="3"/>
        <v>1.1000000000000008</v>
      </c>
      <c r="F112" s="6">
        <f t="shared" si="4"/>
        <v>11.667261889578016</v>
      </c>
      <c r="G112" s="6">
        <f t="shared" si="4"/>
        <v>5.7382618895780091</v>
      </c>
      <c r="H112" s="6">
        <f t="shared" si="5"/>
        <v>10.606601717798213</v>
      </c>
      <c r="I112" s="6">
        <f t="shared" si="5"/>
        <v>-0.17339828220180067</v>
      </c>
      <c r="J112" s="6">
        <v>0</v>
      </c>
      <c r="K112" s="6">
        <v>-9.8000000000000007</v>
      </c>
    </row>
    <row r="113" spans="4:11" x14ac:dyDescent="0.3">
      <c r="D113" s="6">
        <v>112</v>
      </c>
      <c r="E113" s="6">
        <f t="shared" si="3"/>
        <v>1.1100000000000008</v>
      </c>
      <c r="F113" s="6">
        <f t="shared" si="4"/>
        <v>11.773327906755998</v>
      </c>
      <c r="G113" s="6">
        <f t="shared" si="4"/>
        <v>5.7360379067559908</v>
      </c>
      <c r="H113" s="6">
        <f t="shared" si="5"/>
        <v>10.606601717798213</v>
      </c>
      <c r="I113" s="6">
        <f t="shared" si="5"/>
        <v>-0.27139828220180068</v>
      </c>
      <c r="J113" s="6">
        <v>0</v>
      </c>
      <c r="K113" s="6">
        <v>-9.8000000000000007</v>
      </c>
    </row>
    <row r="114" spans="4:11" x14ac:dyDescent="0.3">
      <c r="D114" s="6">
        <v>113</v>
      </c>
      <c r="E114" s="6">
        <f t="shared" si="3"/>
        <v>1.1200000000000008</v>
      </c>
      <c r="F114" s="6">
        <f t="shared" si="4"/>
        <v>11.87939392393398</v>
      </c>
      <c r="G114" s="6">
        <f t="shared" si="4"/>
        <v>5.7328339239339723</v>
      </c>
      <c r="H114" s="6">
        <f t="shared" si="5"/>
        <v>10.606601717798213</v>
      </c>
      <c r="I114" s="6">
        <f t="shared" si="5"/>
        <v>-0.36939828220180071</v>
      </c>
      <c r="J114" s="6">
        <v>0</v>
      </c>
      <c r="K114" s="6">
        <v>-9.8000000000000007</v>
      </c>
    </row>
    <row r="115" spans="4:11" x14ac:dyDescent="0.3">
      <c r="D115" s="6">
        <v>114</v>
      </c>
      <c r="E115" s="6">
        <f t="shared" si="3"/>
        <v>1.1300000000000008</v>
      </c>
      <c r="F115" s="6">
        <f t="shared" si="4"/>
        <v>11.985459941111962</v>
      </c>
      <c r="G115" s="6">
        <f t="shared" si="4"/>
        <v>5.7286499411119545</v>
      </c>
      <c r="H115" s="6">
        <f t="shared" si="5"/>
        <v>10.606601717798213</v>
      </c>
      <c r="I115" s="6">
        <f t="shared" si="5"/>
        <v>-0.46739828220180069</v>
      </c>
      <c r="J115" s="6">
        <v>0</v>
      </c>
      <c r="K115" s="6">
        <v>-9.8000000000000007</v>
      </c>
    </row>
    <row r="116" spans="4:11" x14ac:dyDescent="0.3">
      <c r="D116" s="6">
        <v>115</v>
      </c>
      <c r="E116" s="6">
        <f t="shared" si="3"/>
        <v>1.1400000000000008</v>
      </c>
      <c r="F116" s="6">
        <f t="shared" si="4"/>
        <v>12.091525958289944</v>
      </c>
      <c r="G116" s="6">
        <f t="shared" si="4"/>
        <v>5.7234859582899364</v>
      </c>
      <c r="H116" s="6">
        <f t="shared" si="5"/>
        <v>10.606601717798213</v>
      </c>
      <c r="I116" s="6">
        <f t="shared" si="5"/>
        <v>-0.56539828220180066</v>
      </c>
      <c r="J116" s="6">
        <v>0</v>
      </c>
      <c r="K116" s="6">
        <v>-9.8000000000000007</v>
      </c>
    </row>
    <row r="117" spans="4:11" x14ac:dyDescent="0.3">
      <c r="D117" s="6">
        <v>116</v>
      </c>
      <c r="E117" s="6">
        <f t="shared" si="3"/>
        <v>1.1500000000000008</v>
      </c>
      <c r="F117" s="6">
        <f t="shared" si="4"/>
        <v>12.197591975467926</v>
      </c>
      <c r="G117" s="6">
        <f t="shared" si="4"/>
        <v>5.7173419754679182</v>
      </c>
      <c r="H117" s="6">
        <f t="shared" si="5"/>
        <v>10.606601717798213</v>
      </c>
      <c r="I117" s="6">
        <f t="shared" si="5"/>
        <v>-0.66339828220180064</v>
      </c>
      <c r="J117" s="6">
        <v>0</v>
      </c>
      <c r="K117" s="6">
        <v>-9.8000000000000007</v>
      </c>
    </row>
    <row r="118" spans="4:11" x14ac:dyDescent="0.3">
      <c r="D118" s="6">
        <v>117</v>
      </c>
      <c r="E118" s="6">
        <f t="shared" si="3"/>
        <v>1.1600000000000008</v>
      </c>
      <c r="F118" s="6">
        <f t="shared" si="4"/>
        <v>12.303657992645908</v>
      </c>
      <c r="G118" s="6">
        <f t="shared" si="4"/>
        <v>5.7102179926458998</v>
      </c>
      <c r="H118" s="6">
        <f t="shared" si="5"/>
        <v>10.606601717798213</v>
      </c>
      <c r="I118" s="6">
        <f t="shared" si="5"/>
        <v>-0.76139828220180061</v>
      </c>
      <c r="J118" s="6">
        <v>0</v>
      </c>
      <c r="K118" s="6">
        <v>-9.8000000000000007</v>
      </c>
    </row>
    <row r="119" spans="4:11" x14ac:dyDescent="0.3">
      <c r="D119" s="6">
        <v>118</v>
      </c>
      <c r="E119" s="6">
        <f t="shared" si="3"/>
        <v>1.1700000000000008</v>
      </c>
      <c r="F119" s="6">
        <f t="shared" si="4"/>
        <v>12.40972400982389</v>
      </c>
      <c r="G119" s="6">
        <f t="shared" si="4"/>
        <v>5.7021140098238821</v>
      </c>
      <c r="H119" s="6">
        <f t="shared" si="5"/>
        <v>10.606601717798213</v>
      </c>
      <c r="I119" s="6">
        <f t="shared" si="5"/>
        <v>-0.85939828220180059</v>
      </c>
      <c r="J119" s="6">
        <v>0</v>
      </c>
      <c r="K119" s="6">
        <v>-9.8000000000000007</v>
      </c>
    </row>
    <row r="120" spans="4:11" x14ac:dyDescent="0.3">
      <c r="D120" s="6">
        <v>119</v>
      </c>
      <c r="E120" s="6">
        <f t="shared" si="3"/>
        <v>1.1800000000000008</v>
      </c>
      <c r="F120" s="6">
        <f t="shared" si="4"/>
        <v>12.515790027001872</v>
      </c>
      <c r="G120" s="6">
        <f t="shared" si="4"/>
        <v>5.6930300270018641</v>
      </c>
      <c r="H120" s="6">
        <f t="shared" si="5"/>
        <v>10.606601717798213</v>
      </c>
      <c r="I120" s="6">
        <f t="shared" si="5"/>
        <v>-0.95739828220180057</v>
      </c>
      <c r="J120" s="6">
        <v>0</v>
      </c>
      <c r="K120" s="6">
        <v>-9.8000000000000007</v>
      </c>
    </row>
    <row r="121" spans="4:11" x14ac:dyDescent="0.3">
      <c r="D121" s="6">
        <v>120</v>
      </c>
      <c r="E121" s="6">
        <f t="shared" si="3"/>
        <v>1.1900000000000008</v>
      </c>
      <c r="F121" s="6">
        <f t="shared" si="4"/>
        <v>12.621856044179854</v>
      </c>
      <c r="G121" s="6">
        <f t="shared" si="4"/>
        <v>5.682966044179846</v>
      </c>
      <c r="H121" s="6">
        <f t="shared" si="5"/>
        <v>10.606601717798213</v>
      </c>
      <c r="I121" s="6">
        <f t="shared" si="5"/>
        <v>-1.0553982822018007</v>
      </c>
      <c r="J121" s="6">
        <v>0</v>
      </c>
      <c r="K121" s="6">
        <v>-9.8000000000000007</v>
      </c>
    </row>
    <row r="122" spans="4:11" x14ac:dyDescent="0.3">
      <c r="D122" s="6">
        <v>121</v>
      </c>
      <c r="E122" s="6">
        <f t="shared" si="3"/>
        <v>1.2000000000000008</v>
      </c>
      <c r="F122" s="6">
        <f t="shared" si="4"/>
        <v>12.727922061357836</v>
      </c>
      <c r="G122" s="6">
        <f t="shared" si="4"/>
        <v>5.6719220613578276</v>
      </c>
      <c r="H122" s="6">
        <f t="shared" si="5"/>
        <v>10.606601717798213</v>
      </c>
      <c r="I122" s="6">
        <f t="shared" si="5"/>
        <v>-1.1533982822018007</v>
      </c>
      <c r="J122" s="6">
        <v>0</v>
      </c>
      <c r="K122" s="6">
        <v>-9.8000000000000007</v>
      </c>
    </row>
    <row r="123" spans="4:11" x14ac:dyDescent="0.3">
      <c r="D123" s="6">
        <v>122</v>
      </c>
      <c r="E123" s="6">
        <f t="shared" si="3"/>
        <v>1.2100000000000009</v>
      </c>
      <c r="F123" s="6">
        <f t="shared" si="4"/>
        <v>12.833988078535818</v>
      </c>
      <c r="G123" s="6">
        <f t="shared" si="4"/>
        <v>5.65989807853581</v>
      </c>
      <c r="H123" s="6">
        <f t="shared" si="5"/>
        <v>10.606601717798213</v>
      </c>
      <c r="I123" s="6">
        <f t="shared" si="5"/>
        <v>-1.2513982822018008</v>
      </c>
      <c r="J123" s="6">
        <v>0</v>
      </c>
      <c r="K123" s="6">
        <v>-9.8000000000000007</v>
      </c>
    </row>
    <row r="124" spans="4:11" x14ac:dyDescent="0.3">
      <c r="D124" s="6">
        <v>123</v>
      </c>
      <c r="E124" s="6">
        <f t="shared" si="3"/>
        <v>1.2200000000000009</v>
      </c>
      <c r="F124" s="6">
        <f t="shared" si="4"/>
        <v>12.940054095713799</v>
      </c>
      <c r="G124" s="6">
        <f t="shared" si="4"/>
        <v>5.6468940957137921</v>
      </c>
      <c r="H124" s="6">
        <f t="shared" si="5"/>
        <v>10.606601717798213</v>
      </c>
      <c r="I124" s="6">
        <f t="shared" si="5"/>
        <v>-1.3493982822018009</v>
      </c>
      <c r="J124" s="6">
        <v>0</v>
      </c>
      <c r="K124" s="6">
        <v>-9.8000000000000007</v>
      </c>
    </row>
    <row r="125" spans="4:11" x14ac:dyDescent="0.3">
      <c r="D125" s="6">
        <v>124</v>
      </c>
      <c r="E125" s="6">
        <f t="shared" si="3"/>
        <v>1.2300000000000009</v>
      </c>
      <c r="F125" s="6">
        <f t="shared" si="4"/>
        <v>13.046120112891781</v>
      </c>
      <c r="G125" s="6">
        <f t="shared" si="4"/>
        <v>5.632910112891774</v>
      </c>
      <c r="H125" s="6">
        <f t="shared" si="5"/>
        <v>10.606601717798213</v>
      </c>
      <c r="I125" s="6">
        <f t="shared" si="5"/>
        <v>-1.447398282201801</v>
      </c>
      <c r="J125" s="6">
        <v>0</v>
      </c>
      <c r="K125" s="6">
        <v>-9.8000000000000007</v>
      </c>
    </row>
    <row r="126" spans="4:11" x14ac:dyDescent="0.3">
      <c r="D126" s="6">
        <v>125</v>
      </c>
      <c r="E126" s="6">
        <f t="shared" si="3"/>
        <v>1.2400000000000009</v>
      </c>
      <c r="F126" s="6">
        <f t="shared" si="4"/>
        <v>13.152186130069763</v>
      </c>
      <c r="G126" s="6">
        <f t="shared" si="4"/>
        <v>5.6179461300697557</v>
      </c>
      <c r="H126" s="6">
        <f t="shared" si="5"/>
        <v>10.606601717798213</v>
      </c>
      <c r="I126" s="6">
        <f t="shared" si="5"/>
        <v>-1.5453982822018011</v>
      </c>
      <c r="J126" s="6">
        <v>0</v>
      </c>
      <c r="K126" s="6">
        <v>-9.8000000000000007</v>
      </c>
    </row>
    <row r="127" spans="4:11" x14ac:dyDescent="0.3">
      <c r="D127" s="6">
        <v>126</v>
      </c>
      <c r="E127" s="6">
        <f t="shared" si="3"/>
        <v>1.2500000000000009</v>
      </c>
      <c r="F127" s="6">
        <f t="shared" si="4"/>
        <v>13.258252147247745</v>
      </c>
      <c r="G127" s="6">
        <f t="shared" si="4"/>
        <v>5.6020021472477373</v>
      </c>
      <c r="H127" s="6">
        <f t="shared" si="5"/>
        <v>10.606601717798213</v>
      </c>
      <c r="I127" s="6">
        <f t="shared" si="5"/>
        <v>-1.6433982822018012</v>
      </c>
      <c r="J127" s="6">
        <v>0</v>
      </c>
      <c r="K127" s="6">
        <v>-9.8000000000000007</v>
      </c>
    </row>
    <row r="128" spans="4:11" x14ac:dyDescent="0.3">
      <c r="D128" s="6">
        <v>127</v>
      </c>
      <c r="E128" s="6">
        <f t="shared" si="3"/>
        <v>1.2600000000000009</v>
      </c>
      <c r="F128" s="6">
        <f t="shared" si="4"/>
        <v>13.364318164425727</v>
      </c>
      <c r="G128" s="6">
        <f t="shared" si="4"/>
        <v>5.5850781644257195</v>
      </c>
      <c r="H128" s="6">
        <f t="shared" si="5"/>
        <v>10.606601717798213</v>
      </c>
      <c r="I128" s="6">
        <f t="shared" si="5"/>
        <v>-1.7413982822018013</v>
      </c>
      <c r="J128" s="6">
        <v>0</v>
      </c>
      <c r="K128" s="6">
        <v>-9.8000000000000007</v>
      </c>
    </row>
    <row r="129" spans="4:11" x14ac:dyDescent="0.3">
      <c r="D129" s="6">
        <v>128</v>
      </c>
      <c r="E129" s="6">
        <f t="shared" si="3"/>
        <v>1.2700000000000009</v>
      </c>
      <c r="F129" s="6">
        <f t="shared" si="4"/>
        <v>13.470384181603709</v>
      </c>
      <c r="G129" s="6">
        <f t="shared" si="4"/>
        <v>5.5671741816037015</v>
      </c>
      <c r="H129" s="6">
        <f t="shared" si="5"/>
        <v>10.606601717798213</v>
      </c>
      <c r="I129" s="6">
        <f t="shared" si="5"/>
        <v>-1.8393982822018013</v>
      </c>
      <c r="J129" s="6">
        <v>0</v>
      </c>
      <c r="K129" s="6">
        <v>-9.8000000000000007</v>
      </c>
    </row>
    <row r="130" spans="4:11" x14ac:dyDescent="0.3">
      <c r="D130" s="6">
        <v>129</v>
      </c>
      <c r="E130" s="6">
        <f t="shared" si="3"/>
        <v>1.2800000000000009</v>
      </c>
      <c r="F130" s="6">
        <f t="shared" si="4"/>
        <v>13.576450198781691</v>
      </c>
      <c r="G130" s="6">
        <f t="shared" si="4"/>
        <v>5.5482901987816833</v>
      </c>
      <c r="H130" s="6">
        <f t="shared" si="5"/>
        <v>10.606601717798213</v>
      </c>
      <c r="I130" s="6">
        <f t="shared" si="5"/>
        <v>-1.9373982822018014</v>
      </c>
      <c r="J130" s="6">
        <v>0</v>
      </c>
      <c r="K130" s="6">
        <v>-9.8000000000000007</v>
      </c>
    </row>
    <row r="131" spans="4:11" x14ac:dyDescent="0.3">
      <c r="D131" s="6">
        <v>130</v>
      </c>
      <c r="E131" s="6">
        <f t="shared" si="3"/>
        <v>1.2900000000000009</v>
      </c>
      <c r="F131" s="6">
        <f t="shared" si="4"/>
        <v>13.682516215959673</v>
      </c>
      <c r="G131" s="6">
        <f t="shared" si="4"/>
        <v>5.5284262159596649</v>
      </c>
      <c r="H131" s="6">
        <f t="shared" si="5"/>
        <v>10.606601717798213</v>
      </c>
      <c r="I131" s="6">
        <f t="shared" si="5"/>
        <v>-2.0353982822018013</v>
      </c>
      <c r="J131" s="6">
        <v>0</v>
      </c>
      <c r="K131" s="6">
        <v>-9.8000000000000007</v>
      </c>
    </row>
    <row r="132" spans="4:11" x14ac:dyDescent="0.3">
      <c r="D132" s="6">
        <v>131</v>
      </c>
      <c r="E132" s="6">
        <f t="shared" ref="E132:E177" si="6">$B$2+E131</f>
        <v>1.3000000000000009</v>
      </c>
      <c r="F132" s="6">
        <f t="shared" ref="F132:G177" si="7">F131+H131*$B$2+0.5*J131*$B$2^2</f>
        <v>13.788582233137655</v>
      </c>
      <c r="G132" s="6">
        <f t="shared" si="7"/>
        <v>5.5075822331376472</v>
      </c>
      <c r="H132" s="6">
        <f t="shared" ref="H132:I177" si="8">H131+J131*$B$2</f>
        <v>10.606601717798213</v>
      </c>
      <c r="I132" s="6">
        <f t="shared" si="8"/>
        <v>-2.1333982822018012</v>
      </c>
      <c r="J132" s="6">
        <v>0</v>
      </c>
      <c r="K132" s="6">
        <v>-9.8000000000000007</v>
      </c>
    </row>
    <row r="133" spans="4:11" x14ac:dyDescent="0.3">
      <c r="D133" s="6">
        <v>132</v>
      </c>
      <c r="E133" s="6">
        <f t="shared" si="6"/>
        <v>1.3100000000000009</v>
      </c>
      <c r="F133" s="6">
        <f t="shared" si="7"/>
        <v>13.894648250315637</v>
      </c>
      <c r="G133" s="6">
        <f t="shared" si="7"/>
        <v>5.4857582503156292</v>
      </c>
      <c r="H133" s="6">
        <f t="shared" si="8"/>
        <v>10.606601717798213</v>
      </c>
      <c r="I133" s="6">
        <f t="shared" si="8"/>
        <v>-2.231398282201801</v>
      </c>
      <c r="J133" s="6">
        <v>0</v>
      </c>
      <c r="K133" s="6">
        <v>-9.8000000000000007</v>
      </c>
    </row>
    <row r="134" spans="4:11" x14ac:dyDescent="0.3">
      <c r="D134" s="6">
        <v>133</v>
      </c>
      <c r="E134" s="6">
        <f t="shared" si="6"/>
        <v>1.320000000000001</v>
      </c>
      <c r="F134" s="6">
        <f t="shared" si="7"/>
        <v>14.000714267493619</v>
      </c>
      <c r="G134" s="6">
        <f t="shared" si="7"/>
        <v>5.4629542674936111</v>
      </c>
      <c r="H134" s="6">
        <f t="shared" si="8"/>
        <v>10.606601717798213</v>
      </c>
      <c r="I134" s="6">
        <f t="shared" si="8"/>
        <v>-2.3293982822018009</v>
      </c>
      <c r="J134" s="6">
        <v>0</v>
      </c>
      <c r="K134" s="6">
        <v>-9.8000000000000007</v>
      </c>
    </row>
    <row r="135" spans="4:11" x14ac:dyDescent="0.3">
      <c r="D135" s="6">
        <v>134</v>
      </c>
      <c r="E135" s="6">
        <f t="shared" si="6"/>
        <v>1.330000000000001</v>
      </c>
      <c r="F135" s="6">
        <f t="shared" si="7"/>
        <v>14.106780284671601</v>
      </c>
      <c r="G135" s="6">
        <f t="shared" si="7"/>
        <v>5.4391702846715928</v>
      </c>
      <c r="H135" s="6">
        <f t="shared" si="8"/>
        <v>10.606601717798213</v>
      </c>
      <c r="I135" s="6">
        <f t="shared" si="8"/>
        <v>-2.4273982822018008</v>
      </c>
      <c r="J135" s="6">
        <v>0</v>
      </c>
      <c r="K135" s="6">
        <v>-9.8000000000000007</v>
      </c>
    </row>
    <row r="136" spans="4:11" x14ac:dyDescent="0.3">
      <c r="D136" s="6">
        <v>135</v>
      </c>
      <c r="E136" s="6">
        <f t="shared" si="6"/>
        <v>1.340000000000001</v>
      </c>
      <c r="F136" s="6">
        <f t="shared" si="7"/>
        <v>14.212846301849583</v>
      </c>
      <c r="G136" s="6">
        <f t="shared" si="7"/>
        <v>5.4144063018495743</v>
      </c>
      <c r="H136" s="6">
        <f t="shared" si="8"/>
        <v>10.606601717798213</v>
      </c>
      <c r="I136" s="6">
        <f t="shared" si="8"/>
        <v>-2.5253982822018006</v>
      </c>
      <c r="J136" s="6">
        <v>0</v>
      </c>
      <c r="K136" s="6">
        <v>-9.8000000000000007</v>
      </c>
    </row>
    <row r="137" spans="4:11" x14ac:dyDescent="0.3">
      <c r="D137" s="6">
        <v>136</v>
      </c>
      <c r="E137" s="6">
        <f t="shared" si="6"/>
        <v>1.350000000000001</v>
      </c>
      <c r="F137" s="6">
        <f t="shared" si="7"/>
        <v>14.318912319027564</v>
      </c>
      <c r="G137" s="6">
        <f t="shared" si="7"/>
        <v>5.3886623190275564</v>
      </c>
      <c r="H137" s="6">
        <f t="shared" si="8"/>
        <v>10.606601717798213</v>
      </c>
      <c r="I137" s="6">
        <f t="shared" si="8"/>
        <v>-2.6233982822018005</v>
      </c>
      <c r="J137" s="6">
        <v>0</v>
      </c>
      <c r="K137" s="6">
        <v>-9.8000000000000007</v>
      </c>
    </row>
    <row r="138" spans="4:11" x14ac:dyDescent="0.3">
      <c r="D138" s="6">
        <v>137</v>
      </c>
      <c r="E138" s="6">
        <f t="shared" si="6"/>
        <v>1.360000000000001</v>
      </c>
      <c r="F138" s="6">
        <f t="shared" si="7"/>
        <v>14.424978336205546</v>
      </c>
      <c r="G138" s="6">
        <f t="shared" si="7"/>
        <v>5.3619383362055384</v>
      </c>
      <c r="H138" s="6">
        <f t="shared" si="8"/>
        <v>10.606601717798213</v>
      </c>
      <c r="I138" s="6">
        <f t="shared" si="8"/>
        <v>-2.7213982822018004</v>
      </c>
      <c r="J138" s="6">
        <v>0</v>
      </c>
      <c r="K138" s="6">
        <v>-9.8000000000000007</v>
      </c>
    </row>
    <row r="139" spans="4:11" x14ac:dyDescent="0.3">
      <c r="D139" s="6">
        <v>138</v>
      </c>
      <c r="E139" s="6">
        <f t="shared" si="6"/>
        <v>1.370000000000001</v>
      </c>
      <c r="F139" s="6">
        <f t="shared" si="7"/>
        <v>14.531044353383528</v>
      </c>
      <c r="G139" s="6">
        <f t="shared" si="7"/>
        <v>5.3342343533835201</v>
      </c>
      <c r="H139" s="6">
        <f t="shared" si="8"/>
        <v>10.606601717798213</v>
      </c>
      <c r="I139" s="6">
        <f t="shared" si="8"/>
        <v>-2.8193982822018002</v>
      </c>
      <c r="J139" s="6">
        <v>0</v>
      </c>
      <c r="K139" s="6">
        <v>-9.8000000000000007</v>
      </c>
    </row>
    <row r="140" spans="4:11" x14ac:dyDescent="0.3">
      <c r="D140" s="6">
        <v>139</v>
      </c>
      <c r="E140" s="6">
        <f t="shared" si="6"/>
        <v>1.380000000000001</v>
      </c>
      <c r="F140" s="6">
        <f t="shared" si="7"/>
        <v>14.63711037056151</v>
      </c>
      <c r="G140" s="6">
        <f t="shared" si="7"/>
        <v>5.3055503705615017</v>
      </c>
      <c r="H140" s="6">
        <f t="shared" si="8"/>
        <v>10.606601717798213</v>
      </c>
      <c r="I140" s="6">
        <f t="shared" si="8"/>
        <v>-2.9173982822018001</v>
      </c>
      <c r="J140" s="6">
        <v>0</v>
      </c>
      <c r="K140" s="6">
        <v>-9.8000000000000007</v>
      </c>
    </row>
    <row r="141" spans="4:11" x14ac:dyDescent="0.3">
      <c r="D141" s="6">
        <v>140</v>
      </c>
      <c r="E141" s="6">
        <f t="shared" si="6"/>
        <v>1.390000000000001</v>
      </c>
      <c r="F141" s="6">
        <f t="shared" si="7"/>
        <v>14.743176387739492</v>
      </c>
      <c r="G141" s="6">
        <f t="shared" si="7"/>
        <v>5.2758863877394839</v>
      </c>
      <c r="H141" s="6">
        <f t="shared" si="8"/>
        <v>10.606601717798213</v>
      </c>
      <c r="I141" s="6">
        <f t="shared" si="8"/>
        <v>-3.0153982822018</v>
      </c>
      <c r="J141" s="6">
        <v>0</v>
      </c>
      <c r="K141" s="6">
        <v>-9.8000000000000007</v>
      </c>
    </row>
    <row r="142" spans="4:11" x14ac:dyDescent="0.3">
      <c r="D142" s="6">
        <v>141</v>
      </c>
      <c r="E142" s="6">
        <f t="shared" si="6"/>
        <v>1.400000000000001</v>
      </c>
      <c r="F142" s="6">
        <f t="shared" si="7"/>
        <v>14.849242404917474</v>
      </c>
      <c r="G142" s="6">
        <f t="shared" si="7"/>
        <v>5.245242404917466</v>
      </c>
      <c r="H142" s="6">
        <f t="shared" si="8"/>
        <v>10.606601717798213</v>
      </c>
      <c r="I142" s="6">
        <f t="shared" si="8"/>
        <v>-3.1133982822017998</v>
      </c>
      <c r="J142" s="6">
        <v>0</v>
      </c>
      <c r="K142" s="6">
        <v>-9.8000000000000007</v>
      </c>
    </row>
    <row r="143" spans="4:11" x14ac:dyDescent="0.3">
      <c r="D143" s="6">
        <v>142</v>
      </c>
      <c r="E143" s="6">
        <f t="shared" si="6"/>
        <v>1.410000000000001</v>
      </c>
      <c r="F143" s="6">
        <f t="shared" si="7"/>
        <v>14.955308422095456</v>
      </c>
      <c r="G143" s="6">
        <f t="shared" si="7"/>
        <v>5.2136184220954478</v>
      </c>
      <c r="H143" s="6">
        <f t="shared" si="8"/>
        <v>10.606601717798213</v>
      </c>
      <c r="I143" s="6">
        <f t="shared" si="8"/>
        <v>-3.2113982822017997</v>
      </c>
      <c r="J143" s="6">
        <v>0</v>
      </c>
      <c r="K143" s="6">
        <v>-9.8000000000000007</v>
      </c>
    </row>
    <row r="144" spans="4:11" x14ac:dyDescent="0.3">
      <c r="D144" s="6">
        <v>143</v>
      </c>
      <c r="E144" s="6">
        <f t="shared" si="6"/>
        <v>1.420000000000001</v>
      </c>
      <c r="F144" s="6">
        <f t="shared" si="7"/>
        <v>15.061374439273438</v>
      </c>
      <c r="G144" s="6">
        <f t="shared" si="7"/>
        <v>5.1810144392734294</v>
      </c>
      <c r="H144" s="6">
        <f t="shared" si="8"/>
        <v>10.606601717798213</v>
      </c>
      <c r="I144" s="6">
        <f t="shared" si="8"/>
        <v>-3.3093982822017995</v>
      </c>
      <c r="J144" s="6">
        <v>0</v>
      </c>
      <c r="K144" s="6">
        <v>-9.8000000000000007</v>
      </c>
    </row>
    <row r="145" spans="4:11" x14ac:dyDescent="0.3">
      <c r="D145" s="6">
        <v>144</v>
      </c>
      <c r="E145" s="6">
        <f t="shared" si="6"/>
        <v>1.430000000000001</v>
      </c>
      <c r="F145" s="6">
        <f t="shared" si="7"/>
        <v>15.16744045645142</v>
      </c>
      <c r="G145" s="6">
        <f t="shared" si="7"/>
        <v>5.1474304564514117</v>
      </c>
      <c r="H145" s="6">
        <f t="shared" si="8"/>
        <v>10.606601717798213</v>
      </c>
      <c r="I145" s="6">
        <f t="shared" si="8"/>
        <v>-3.4073982822017994</v>
      </c>
      <c r="J145" s="6">
        <v>0</v>
      </c>
      <c r="K145" s="6">
        <v>-9.8000000000000007</v>
      </c>
    </row>
    <row r="146" spans="4:11" x14ac:dyDescent="0.3">
      <c r="D146" s="6">
        <v>145</v>
      </c>
      <c r="E146" s="6">
        <f t="shared" si="6"/>
        <v>1.4400000000000011</v>
      </c>
      <c r="F146" s="6">
        <f t="shared" si="7"/>
        <v>15.273506473629402</v>
      </c>
      <c r="G146" s="6">
        <f t="shared" si="7"/>
        <v>5.1128664736293938</v>
      </c>
      <c r="H146" s="6">
        <f t="shared" si="8"/>
        <v>10.606601717798213</v>
      </c>
      <c r="I146" s="6">
        <f t="shared" si="8"/>
        <v>-3.5053982822017993</v>
      </c>
      <c r="J146" s="6">
        <v>0</v>
      </c>
      <c r="K146" s="6">
        <v>-9.8000000000000007</v>
      </c>
    </row>
    <row r="147" spans="4:11" x14ac:dyDescent="0.3">
      <c r="D147" s="6">
        <v>146</v>
      </c>
      <c r="E147" s="6">
        <f t="shared" si="6"/>
        <v>1.4500000000000011</v>
      </c>
      <c r="F147" s="6">
        <f t="shared" si="7"/>
        <v>15.379572490807384</v>
      </c>
      <c r="G147" s="6">
        <f t="shared" si="7"/>
        <v>5.0773224908073757</v>
      </c>
      <c r="H147" s="6">
        <f t="shared" si="8"/>
        <v>10.606601717798213</v>
      </c>
      <c r="I147" s="6">
        <f t="shared" si="8"/>
        <v>-3.6033982822017991</v>
      </c>
      <c r="J147" s="6">
        <v>0</v>
      </c>
      <c r="K147" s="6">
        <v>-9.8000000000000007</v>
      </c>
    </row>
    <row r="148" spans="4:11" x14ac:dyDescent="0.3">
      <c r="D148" s="6">
        <v>147</v>
      </c>
      <c r="E148" s="6">
        <f t="shared" si="6"/>
        <v>1.4600000000000011</v>
      </c>
      <c r="F148" s="6">
        <f t="shared" si="7"/>
        <v>15.485638507985366</v>
      </c>
      <c r="G148" s="6">
        <f t="shared" si="7"/>
        <v>5.0407985079853574</v>
      </c>
      <c r="H148" s="6">
        <f t="shared" si="8"/>
        <v>10.606601717798213</v>
      </c>
      <c r="I148" s="6">
        <f t="shared" si="8"/>
        <v>-3.701398282201799</v>
      </c>
      <c r="J148" s="6">
        <v>0</v>
      </c>
      <c r="K148" s="6">
        <v>-9.8000000000000007</v>
      </c>
    </row>
    <row r="149" spans="4:11" x14ac:dyDescent="0.3">
      <c r="D149" s="6">
        <v>148</v>
      </c>
      <c r="E149" s="6">
        <f t="shared" si="6"/>
        <v>1.4700000000000011</v>
      </c>
      <c r="F149" s="6">
        <f t="shared" si="7"/>
        <v>15.591704525163347</v>
      </c>
      <c r="G149" s="6">
        <f t="shared" si="7"/>
        <v>5.0032945251633389</v>
      </c>
      <c r="H149" s="6">
        <f t="shared" si="8"/>
        <v>10.606601717798213</v>
      </c>
      <c r="I149" s="6">
        <f t="shared" si="8"/>
        <v>-3.7993982822017989</v>
      </c>
      <c r="J149" s="6">
        <v>0</v>
      </c>
      <c r="K149" s="6">
        <v>-9.8000000000000007</v>
      </c>
    </row>
    <row r="150" spans="4:11" x14ac:dyDescent="0.3">
      <c r="D150" s="6">
        <v>149</v>
      </c>
      <c r="E150" s="6">
        <f t="shared" si="6"/>
        <v>1.4800000000000011</v>
      </c>
      <c r="F150" s="6">
        <f t="shared" si="7"/>
        <v>15.697770542341329</v>
      </c>
      <c r="G150" s="6">
        <f t="shared" si="7"/>
        <v>4.9648105423413211</v>
      </c>
      <c r="H150" s="6">
        <f t="shared" si="8"/>
        <v>10.606601717798213</v>
      </c>
      <c r="I150" s="6">
        <f t="shared" si="8"/>
        <v>-3.8973982822017987</v>
      </c>
      <c r="J150" s="6">
        <v>0</v>
      </c>
      <c r="K150" s="6">
        <v>-9.8000000000000007</v>
      </c>
    </row>
    <row r="151" spans="4:11" x14ac:dyDescent="0.3">
      <c r="D151" s="6">
        <v>150</v>
      </c>
      <c r="E151" s="6">
        <f t="shared" si="6"/>
        <v>1.4900000000000011</v>
      </c>
      <c r="F151" s="6">
        <f t="shared" si="7"/>
        <v>15.803836559519311</v>
      </c>
      <c r="G151" s="6">
        <f t="shared" si="7"/>
        <v>4.9253465595193031</v>
      </c>
      <c r="H151" s="6">
        <f t="shared" si="8"/>
        <v>10.606601717798213</v>
      </c>
      <c r="I151" s="6">
        <f t="shared" si="8"/>
        <v>-3.9953982822017986</v>
      </c>
      <c r="J151" s="6">
        <v>0</v>
      </c>
      <c r="K151" s="6">
        <v>-9.8000000000000007</v>
      </c>
    </row>
    <row r="152" spans="4:11" x14ac:dyDescent="0.3">
      <c r="D152" s="6">
        <v>151</v>
      </c>
      <c r="E152" s="6">
        <f t="shared" si="6"/>
        <v>1.5000000000000011</v>
      </c>
      <c r="F152" s="6">
        <f t="shared" si="7"/>
        <v>15.909902576697293</v>
      </c>
      <c r="G152" s="6">
        <f t="shared" si="7"/>
        <v>4.8849025766972849</v>
      </c>
      <c r="H152" s="6">
        <f t="shared" si="8"/>
        <v>10.606601717798213</v>
      </c>
      <c r="I152" s="6">
        <f t="shared" si="8"/>
        <v>-4.0933982822017985</v>
      </c>
      <c r="J152" s="6">
        <v>0</v>
      </c>
      <c r="K152" s="6">
        <v>-9.8000000000000007</v>
      </c>
    </row>
    <row r="153" spans="4:11" x14ac:dyDescent="0.3">
      <c r="D153" s="6">
        <v>152</v>
      </c>
      <c r="E153" s="6">
        <f t="shared" si="6"/>
        <v>1.5100000000000011</v>
      </c>
      <c r="F153" s="6">
        <f t="shared" si="7"/>
        <v>16.015968593875275</v>
      </c>
      <c r="G153" s="6">
        <f t="shared" si="7"/>
        <v>4.8434785938752665</v>
      </c>
      <c r="H153" s="6">
        <f t="shared" si="8"/>
        <v>10.606601717798213</v>
      </c>
      <c r="I153" s="6">
        <f t="shared" si="8"/>
        <v>-4.1913982822017983</v>
      </c>
      <c r="J153" s="6">
        <v>0</v>
      </c>
      <c r="K153" s="6">
        <v>-9.8000000000000007</v>
      </c>
    </row>
    <row r="154" spans="4:11" x14ac:dyDescent="0.3">
      <c r="D154" s="6">
        <v>153</v>
      </c>
      <c r="E154" s="6">
        <f t="shared" si="6"/>
        <v>1.5200000000000011</v>
      </c>
      <c r="F154" s="6">
        <f t="shared" si="7"/>
        <v>16.122034611053259</v>
      </c>
      <c r="G154" s="6">
        <f t="shared" si="7"/>
        <v>4.8010746110532487</v>
      </c>
      <c r="H154" s="6">
        <f t="shared" si="8"/>
        <v>10.606601717798213</v>
      </c>
      <c r="I154" s="6">
        <f t="shared" si="8"/>
        <v>-4.2893982822017982</v>
      </c>
      <c r="J154" s="6">
        <v>0</v>
      </c>
      <c r="K154" s="6">
        <v>-9.8000000000000007</v>
      </c>
    </row>
    <row r="155" spans="4:11" x14ac:dyDescent="0.3">
      <c r="D155" s="6">
        <v>154</v>
      </c>
      <c r="E155" s="6">
        <f t="shared" si="6"/>
        <v>1.5300000000000011</v>
      </c>
      <c r="F155" s="6">
        <f t="shared" si="7"/>
        <v>16.228100628231243</v>
      </c>
      <c r="G155" s="6">
        <f t="shared" si="7"/>
        <v>4.7576906282312308</v>
      </c>
      <c r="H155" s="6">
        <f t="shared" si="8"/>
        <v>10.606601717798213</v>
      </c>
      <c r="I155" s="6">
        <f t="shared" si="8"/>
        <v>-4.3873982822017981</v>
      </c>
      <c r="J155" s="6">
        <v>0</v>
      </c>
      <c r="K155" s="6">
        <v>-9.8000000000000007</v>
      </c>
    </row>
    <row r="156" spans="4:11" x14ac:dyDescent="0.3">
      <c r="D156" s="6">
        <v>155</v>
      </c>
      <c r="E156" s="6">
        <f t="shared" si="6"/>
        <v>1.5400000000000011</v>
      </c>
      <c r="F156" s="6">
        <f t="shared" si="7"/>
        <v>16.334166645409226</v>
      </c>
      <c r="G156" s="6">
        <f t="shared" si="7"/>
        <v>4.7133266454092126</v>
      </c>
      <c r="H156" s="6">
        <f t="shared" si="8"/>
        <v>10.606601717798213</v>
      </c>
      <c r="I156" s="6">
        <f t="shared" si="8"/>
        <v>-4.4853982822017979</v>
      </c>
      <c r="J156" s="6">
        <v>0</v>
      </c>
      <c r="K156" s="6">
        <v>-9.8000000000000007</v>
      </c>
    </row>
    <row r="157" spans="4:11" x14ac:dyDescent="0.3">
      <c r="D157" s="6">
        <v>156</v>
      </c>
      <c r="E157" s="6">
        <f t="shared" si="6"/>
        <v>1.5500000000000012</v>
      </c>
      <c r="F157" s="6">
        <f t="shared" si="7"/>
        <v>16.44023266258721</v>
      </c>
      <c r="G157" s="6">
        <f t="shared" si="7"/>
        <v>4.6679826625871943</v>
      </c>
      <c r="H157" s="6">
        <f t="shared" si="8"/>
        <v>10.606601717798213</v>
      </c>
      <c r="I157" s="6">
        <f t="shared" si="8"/>
        <v>-4.5833982822017978</v>
      </c>
      <c r="J157" s="6">
        <v>0</v>
      </c>
      <c r="K157" s="6">
        <v>-9.8000000000000007</v>
      </c>
    </row>
    <row r="158" spans="4:11" x14ac:dyDescent="0.3">
      <c r="D158" s="6">
        <v>157</v>
      </c>
      <c r="E158" s="6">
        <f t="shared" si="6"/>
        <v>1.5600000000000012</v>
      </c>
      <c r="F158" s="6">
        <f t="shared" si="7"/>
        <v>16.546298679765194</v>
      </c>
      <c r="G158" s="6">
        <f t="shared" si="7"/>
        <v>4.6216586797651766</v>
      </c>
      <c r="H158" s="6">
        <f t="shared" si="8"/>
        <v>10.606601717798213</v>
      </c>
      <c r="I158" s="6">
        <f t="shared" si="8"/>
        <v>-4.6813982822017977</v>
      </c>
      <c r="J158" s="6">
        <v>0</v>
      </c>
      <c r="K158" s="6">
        <v>-9.8000000000000007</v>
      </c>
    </row>
    <row r="159" spans="4:11" x14ac:dyDescent="0.3">
      <c r="D159" s="6">
        <v>158</v>
      </c>
      <c r="E159" s="6">
        <f t="shared" si="6"/>
        <v>1.5700000000000012</v>
      </c>
      <c r="F159" s="6">
        <f t="shared" si="7"/>
        <v>16.652364696943177</v>
      </c>
      <c r="G159" s="6">
        <f t="shared" si="7"/>
        <v>4.5743546969431588</v>
      </c>
      <c r="H159" s="6">
        <f t="shared" si="8"/>
        <v>10.606601717798213</v>
      </c>
      <c r="I159" s="6">
        <f t="shared" si="8"/>
        <v>-4.7793982822017975</v>
      </c>
      <c r="J159" s="6">
        <v>0</v>
      </c>
      <c r="K159" s="6">
        <v>-9.8000000000000007</v>
      </c>
    </row>
    <row r="160" spans="4:11" x14ac:dyDescent="0.3">
      <c r="D160" s="6">
        <v>159</v>
      </c>
      <c r="E160" s="6">
        <f t="shared" si="6"/>
        <v>1.5800000000000012</v>
      </c>
      <c r="F160" s="6">
        <f t="shared" si="7"/>
        <v>16.758430714121161</v>
      </c>
      <c r="G160" s="6">
        <f t="shared" si="7"/>
        <v>4.5260707141211407</v>
      </c>
      <c r="H160" s="6">
        <f t="shared" si="8"/>
        <v>10.606601717798213</v>
      </c>
      <c r="I160" s="6">
        <f t="shared" si="8"/>
        <v>-4.8773982822017974</v>
      </c>
      <c r="J160" s="6">
        <v>0</v>
      </c>
      <c r="K160" s="6">
        <v>-9.8000000000000007</v>
      </c>
    </row>
    <row r="161" spans="4:11" x14ac:dyDescent="0.3">
      <c r="D161" s="6">
        <v>160</v>
      </c>
      <c r="E161" s="6">
        <f t="shared" si="6"/>
        <v>1.5900000000000012</v>
      </c>
      <c r="F161" s="6">
        <f t="shared" si="7"/>
        <v>16.864496731299145</v>
      </c>
      <c r="G161" s="6">
        <f t="shared" si="7"/>
        <v>4.4768067312991224</v>
      </c>
      <c r="H161" s="6">
        <f t="shared" si="8"/>
        <v>10.606601717798213</v>
      </c>
      <c r="I161" s="6">
        <f t="shared" si="8"/>
        <v>-4.9753982822017973</v>
      </c>
      <c r="J161" s="6">
        <v>0</v>
      </c>
      <c r="K161" s="6">
        <v>-9.8000000000000007</v>
      </c>
    </row>
    <row r="162" spans="4:11" x14ac:dyDescent="0.3">
      <c r="D162" s="6">
        <v>161</v>
      </c>
      <c r="E162" s="6">
        <f t="shared" si="6"/>
        <v>1.6000000000000012</v>
      </c>
      <c r="F162" s="6">
        <f t="shared" si="7"/>
        <v>16.970562748477128</v>
      </c>
      <c r="G162" s="6">
        <f t="shared" si="7"/>
        <v>4.426562748477104</v>
      </c>
      <c r="H162" s="6">
        <f t="shared" si="8"/>
        <v>10.606601717798213</v>
      </c>
      <c r="I162" s="6">
        <f t="shared" si="8"/>
        <v>-5.0733982822017971</v>
      </c>
      <c r="J162" s="6">
        <v>0</v>
      </c>
      <c r="K162" s="6">
        <v>-9.8000000000000007</v>
      </c>
    </row>
    <row r="163" spans="4:11" x14ac:dyDescent="0.3">
      <c r="D163" s="6">
        <v>162</v>
      </c>
      <c r="E163" s="6">
        <f t="shared" si="6"/>
        <v>1.6100000000000012</v>
      </c>
      <c r="F163" s="6">
        <f t="shared" si="7"/>
        <v>17.076628765655112</v>
      </c>
      <c r="G163" s="6">
        <f t="shared" si="7"/>
        <v>4.3753387656550862</v>
      </c>
      <c r="H163" s="6">
        <f t="shared" si="8"/>
        <v>10.606601717798213</v>
      </c>
      <c r="I163" s="6">
        <f t="shared" si="8"/>
        <v>-5.171398282201797</v>
      </c>
      <c r="J163" s="6">
        <v>0</v>
      </c>
      <c r="K163" s="6">
        <v>-9.8000000000000007</v>
      </c>
    </row>
    <row r="164" spans="4:11" x14ac:dyDescent="0.3">
      <c r="D164" s="6">
        <v>163</v>
      </c>
      <c r="E164" s="6">
        <f t="shared" si="6"/>
        <v>1.6200000000000012</v>
      </c>
      <c r="F164" s="6">
        <f t="shared" si="7"/>
        <v>17.182694782833096</v>
      </c>
      <c r="G164" s="6">
        <f t="shared" si="7"/>
        <v>4.3231347828330682</v>
      </c>
      <c r="H164" s="6">
        <f t="shared" si="8"/>
        <v>10.606601717798213</v>
      </c>
      <c r="I164" s="6">
        <f t="shared" si="8"/>
        <v>-5.2693982822017968</v>
      </c>
      <c r="J164" s="6">
        <v>0</v>
      </c>
      <c r="K164" s="6">
        <v>-9.8000000000000007</v>
      </c>
    </row>
    <row r="165" spans="4:11" x14ac:dyDescent="0.3">
      <c r="D165" s="6">
        <v>164</v>
      </c>
      <c r="E165" s="6">
        <f t="shared" si="6"/>
        <v>1.6300000000000012</v>
      </c>
      <c r="F165" s="6">
        <f t="shared" si="7"/>
        <v>17.28876080001108</v>
      </c>
      <c r="G165" s="6">
        <f t="shared" si="7"/>
        <v>4.26995080001105</v>
      </c>
      <c r="H165" s="6">
        <f t="shared" si="8"/>
        <v>10.606601717798213</v>
      </c>
      <c r="I165" s="6">
        <f t="shared" si="8"/>
        <v>-5.3673982822017967</v>
      </c>
      <c r="J165" s="6">
        <v>0</v>
      </c>
      <c r="K165" s="6">
        <v>-9.8000000000000007</v>
      </c>
    </row>
    <row r="166" spans="4:11" x14ac:dyDescent="0.3">
      <c r="D166" s="6">
        <v>165</v>
      </c>
      <c r="E166" s="6">
        <f t="shared" si="6"/>
        <v>1.6400000000000012</v>
      </c>
      <c r="F166" s="6">
        <f t="shared" si="7"/>
        <v>17.394826817189063</v>
      </c>
      <c r="G166" s="6">
        <f t="shared" si="7"/>
        <v>4.2157868171890316</v>
      </c>
      <c r="H166" s="6">
        <f t="shared" si="8"/>
        <v>10.606601717798213</v>
      </c>
      <c r="I166" s="6">
        <f t="shared" si="8"/>
        <v>-5.4653982822017966</v>
      </c>
      <c r="J166" s="6">
        <v>0</v>
      </c>
      <c r="K166" s="6">
        <v>-9.8000000000000007</v>
      </c>
    </row>
    <row r="167" spans="4:11" x14ac:dyDescent="0.3">
      <c r="D167" s="6">
        <v>166</v>
      </c>
      <c r="E167" s="6">
        <f t="shared" si="6"/>
        <v>1.6500000000000012</v>
      </c>
      <c r="F167" s="6">
        <f t="shared" si="7"/>
        <v>17.500892834367047</v>
      </c>
      <c r="G167" s="6">
        <f t="shared" si="7"/>
        <v>4.1606428343670139</v>
      </c>
      <c r="H167" s="6">
        <f t="shared" si="8"/>
        <v>10.606601717798213</v>
      </c>
      <c r="I167" s="6">
        <f t="shared" si="8"/>
        <v>-5.5633982822017964</v>
      </c>
      <c r="J167" s="6">
        <v>0</v>
      </c>
      <c r="K167" s="6">
        <v>-9.8000000000000007</v>
      </c>
    </row>
    <row r="168" spans="4:11" x14ac:dyDescent="0.3">
      <c r="D168" s="6">
        <v>167</v>
      </c>
      <c r="E168" s="6">
        <f t="shared" si="6"/>
        <v>1.6600000000000013</v>
      </c>
      <c r="F168" s="6">
        <f t="shared" si="7"/>
        <v>17.606958851545031</v>
      </c>
      <c r="G168" s="6">
        <f t="shared" si="7"/>
        <v>4.104518851544996</v>
      </c>
      <c r="H168" s="6">
        <f t="shared" si="8"/>
        <v>10.606601717798213</v>
      </c>
      <c r="I168" s="6">
        <f t="shared" si="8"/>
        <v>-5.6613982822017963</v>
      </c>
      <c r="J168" s="6">
        <v>0</v>
      </c>
      <c r="K168" s="6">
        <v>-9.8000000000000007</v>
      </c>
    </row>
    <row r="169" spans="4:11" x14ac:dyDescent="0.3">
      <c r="D169" s="6">
        <v>168</v>
      </c>
      <c r="E169" s="6">
        <f t="shared" si="6"/>
        <v>1.6700000000000013</v>
      </c>
      <c r="F169" s="6">
        <f t="shared" si="7"/>
        <v>17.713024868723014</v>
      </c>
      <c r="G169" s="6">
        <f t="shared" si="7"/>
        <v>4.0474148687229778</v>
      </c>
      <c r="H169" s="6">
        <f t="shared" si="8"/>
        <v>10.606601717798213</v>
      </c>
      <c r="I169" s="6">
        <f t="shared" si="8"/>
        <v>-5.7593982822017962</v>
      </c>
      <c r="J169" s="6">
        <v>0</v>
      </c>
      <c r="K169" s="6">
        <v>-9.8000000000000007</v>
      </c>
    </row>
    <row r="170" spans="4:11" x14ac:dyDescent="0.3">
      <c r="D170" s="6">
        <v>169</v>
      </c>
      <c r="E170" s="6">
        <f t="shared" si="6"/>
        <v>1.6800000000000013</v>
      </c>
      <c r="F170" s="6">
        <f t="shared" si="7"/>
        <v>17.819090885900998</v>
      </c>
      <c r="G170" s="6">
        <f t="shared" si="7"/>
        <v>3.98933088590096</v>
      </c>
      <c r="H170" s="6">
        <f t="shared" si="8"/>
        <v>10.606601717798213</v>
      </c>
      <c r="I170" s="6">
        <f t="shared" si="8"/>
        <v>-5.857398282201796</v>
      </c>
      <c r="J170" s="6">
        <v>0</v>
      </c>
      <c r="K170" s="6">
        <v>-9.8000000000000007</v>
      </c>
    </row>
    <row r="171" spans="4:11" x14ac:dyDescent="0.3">
      <c r="D171" s="6">
        <v>170</v>
      </c>
      <c r="E171" s="6">
        <f t="shared" si="6"/>
        <v>1.6900000000000013</v>
      </c>
      <c r="F171" s="6">
        <f t="shared" si="7"/>
        <v>17.925156903078982</v>
      </c>
      <c r="G171" s="6">
        <f t="shared" si="7"/>
        <v>3.9302669030789419</v>
      </c>
      <c r="H171" s="6">
        <f t="shared" si="8"/>
        <v>10.606601717798213</v>
      </c>
      <c r="I171" s="6">
        <f t="shared" si="8"/>
        <v>-5.9553982822017959</v>
      </c>
      <c r="J171" s="6">
        <v>0</v>
      </c>
      <c r="K171" s="6">
        <v>-9.8000000000000007</v>
      </c>
    </row>
    <row r="172" spans="4:11" x14ac:dyDescent="0.3">
      <c r="D172" s="6">
        <v>171</v>
      </c>
      <c r="E172" s="6">
        <f t="shared" si="6"/>
        <v>1.7000000000000013</v>
      </c>
      <c r="F172" s="6">
        <f t="shared" si="7"/>
        <v>18.031222920256965</v>
      </c>
      <c r="G172" s="6">
        <f t="shared" si="7"/>
        <v>3.870222920256924</v>
      </c>
      <c r="H172" s="6">
        <f t="shared" si="8"/>
        <v>10.606601717798213</v>
      </c>
      <c r="I172" s="6">
        <f t="shared" si="8"/>
        <v>-6.0533982822017958</v>
      </c>
      <c r="J172" s="6">
        <v>0</v>
      </c>
      <c r="K172" s="6">
        <v>-9.8000000000000007</v>
      </c>
    </row>
    <row r="173" spans="4:11" x14ac:dyDescent="0.3">
      <c r="D173" s="6">
        <v>172</v>
      </c>
      <c r="E173" s="6">
        <f t="shared" si="6"/>
        <v>1.7100000000000013</v>
      </c>
      <c r="F173" s="6">
        <f t="shared" si="7"/>
        <v>18.137288937434949</v>
      </c>
      <c r="G173" s="6">
        <f t="shared" si="7"/>
        <v>3.809198937434906</v>
      </c>
      <c r="H173" s="6">
        <f t="shared" si="8"/>
        <v>10.606601717798213</v>
      </c>
      <c r="I173" s="6">
        <f t="shared" si="8"/>
        <v>-6.1513982822017956</v>
      </c>
      <c r="J173" s="6">
        <v>0</v>
      </c>
      <c r="K173" s="6">
        <v>-9.8000000000000007</v>
      </c>
    </row>
    <row r="174" spans="4:11" x14ac:dyDescent="0.3">
      <c r="D174" s="6">
        <v>173</v>
      </c>
      <c r="E174" s="6">
        <f t="shared" si="6"/>
        <v>1.7200000000000013</v>
      </c>
      <c r="F174" s="6">
        <f t="shared" si="7"/>
        <v>18.243354954612933</v>
      </c>
      <c r="G174" s="6">
        <f t="shared" si="7"/>
        <v>3.7471949546128878</v>
      </c>
      <c r="H174" s="6">
        <f t="shared" si="8"/>
        <v>10.606601717798213</v>
      </c>
      <c r="I174" s="6">
        <f t="shared" si="8"/>
        <v>-6.2493982822017955</v>
      </c>
      <c r="J174" s="6">
        <v>0</v>
      </c>
      <c r="K174" s="6">
        <v>-9.8000000000000007</v>
      </c>
    </row>
    <row r="175" spans="4:11" x14ac:dyDescent="0.3">
      <c r="D175" s="6">
        <v>174</v>
      </c>
      <c r="E175" s="6">
        <f t="shared" si="6"/>
        <v>1.7300000000000013</v>
      </c>
      <c r="F175" s="6">
        <f t="shared" si="7"/>
        <v>18.349420971790916</v>
      </c>
      <c r="G175" s="6">
        <f t="shared" si="7"/>
        <v>3.6842109717908698</v>
      </c>
      <c r="H175" s="6">
        <f t="shared" si="8"/>
        <v>10.606601717798213</v>
      </c>
      <c r="I175" s="6">
        <f t="shared" si="8"/>
        <v>-6.3473982822017954</v>
      </c>
      <c r="J175" s="6">
        <v>0</v>
      </c>
      <c r="K175" s="6">
        <v>-9.8000000000000007</v>
      </c>
    </row>
    <row r="176" spans="4:11" x14ac:dyDescent="0.3">
      <c r="D176" s="6">
        <v>175</v>
      </c>
      <c r="E176" s="6">
        <f t="shared" si="6"/>
        <v>1.7400000000000013</v>
      </c>
      <c r="F176" s="6">
        <f t="shared" si="7"/>
        <v>18.4554869889689</v>
      </c>
      <c r="G176" s="6">
        <f t="shared" si="7"/>
        <v>3.6202469889688516</v>
      </c>
      <c r="H176" s="6">
        <f t="shared" si="8"/>
        <v>10.606601717798213</v>
      </c>
      <c r="I176" s="6">
        <f t="shared" si="8"/>
        <v>-6.4453982822017952</v>
      </c>
      <c r="J176" s="6">
        <v>0</v>
      </c>
      <c r="K176" s="6">
        <v>-9.8000000000000007</v>
      </c>
    </row>
    <row r="177" spans="4:11" x14ac:dyDescent="0.3">
      <c r="D177" s="6">
        <v>176</v>
      </c>
      <c r="E177" s="6">
        <f t="shared" si="6"/>
        <v>1.7500000000000013</v>
      </c>
      <c r="F177" s="6">
        <f t="shared" si="7"/>
        <v>18.561553006146884</v>
      </c>
      <c r="G177" s="6">
        <f t="shared" si="7"/>
        <v>3.5553030061468336</v>
      </c>
      <c r="H177" s="6">
        <f t="shared" si="8"/>
        <v>10.606601717798213</v>
      </c>
      <c r="I177" s="6">
        <f t="shared" si="8"/>
        <v>-6.5433982822017951</v>
      </c>
      <c r="J177" s="6">
        <v>0</v>
      </c>
      <c r="K177" s="6">
        <v>-9.8000000000000007</v>
      </c>
    </row>
    <row r="178" spans="4:11" x14ac:dyDescent="0.3">
      <c r="D178" s="6">
        <v>177</v>
      </c>
      <c r="E178" s="6">
        <f t="shared" ref="E178:E217" si="9">$B$2+E177</f>
        <v>1.7600000000000013</v>
      </c>
      <c r="F178" s="6">
        <f t="shared" ref="F178:F217" si="10">F177+H177*$B$2+0.5*J177*$B$2^2</f>
        <v>18.667619023324868</v>
      </c>
      <c r="G178" s="6">
        <f t="shared" ref="G178:G217" si="11">G177+I177*$B$2+0.5*K177*$B$2^2</f>
        <v>3.4893790233248154</v>
      </c>
      <c r="H178" s="6">
        <f t="shared" ref="H178:H217" si="12">H177+J177*$B$2</f>
        <v>10.606601717798213</v>
      </c>
      <c r="I178" s="6">
        <f t="shared" ref="I178:I217" si="13">I177+K177*$B$2</f>
        <v>-6.641398282201795</v>
      </c>
      <c r="J178" s="6">
        <v>0</v>
      </c>
      <c r="K178" s="6">
        <v>-9.8000000000000007</v>
      </c>
    </row>
    <row r="179" spans="4:11" x14ac:dyDescent="0.3">
      <c r="D179" s="6">
        <v>178</v>
      </c>
      <c r="E179" s="6">
        <f t="shared" si="9"/>
        <v>1.7700000000000014</v>
      </c>
      <c r="F179" s="6">
        <f t="shared" si="10"/>
        <v>18.773685040502851</v>
      </c>
      <c r="G179" s="6">
        <f t="shared" si="11"/>
        <v>3.4224750405027975</v>
      </c>
      <c r="H179" s="6">
        <f t="shared" si="12"/>
        <v>10.606601717798213</v>
      </c>
      <c r="I179" s="6">
        <f t="shared" si="13"/>
        <v>-6.7393982822017948</v>
      </c>
      <c r="J179" s="6">
        <v>0</v>
      </c>
      <c r="K179" s="6">
        <v>-9.8000000000000007</v>
      </c>
    </row>
    <row r="180" spans="4:11" x14ac:dyDescent="0.3">
      <c r="D180" s="6">
        <v>179</v>
      </c>
      <c r="E180" s="6">
        <f t="shared" si="9"/>
        <v>1.7800000000000014</v>
      </c>
      <c r="F180" s="6">
        <f t="shared" si="10"/>
        <v>18.879751057680835</v>
      </c>
      <c r="G180" s="6">
        <f t="shared" si="11"/>
        <v>3.3545910576807794</v>
      </c>
      <c r="H180" s="6">
        <f t="shared" si="12"/>
        <v>10.606601717798213</v>
      </c>
      <c r="I180" s="6">
        <f t="shared" si="13"/>
        <v>-6.8373982822017947</v>
      </c>
      <c r="J180" s="6">
        <v>0</v>
      </c>
      <c r="K180" s="6">
        <v>-9.8000000000000007</v>
      </c>
    </row>
    <row r="181" spans="4:11" x14ac:dyDescent="0.3">
      <c r="D181" s="6">
        <v>180</v>
      </c>
      <c r="E181" s="6">
        <f t="shared" si="9"/>
        <v>1.7900000000000014</v>
      </c>
      <c r="F181" s="6">
        <f t="shared" si="10"/>
        <v>18.985817074858819</v>
      </c>
      <c r="G181" s="6">
        <f t="shared" si="11"/>
        <v>3.2857270748587615</v>
      </c>
      <c r="H181" s="6">
        <f t="shared" si="12"/>
        <v>10.606601717798213</v>
      </c>
      <c r="I181" s="6">
        <f t="shared" si="13"/>
        <v>-6.9353982822017946</v>
      </c>
      <c r="J181" s="6">
        <v>0</v>
      </c>
      <c r="K181" s="6">
        <v>-9.8000000000000007</v>
      </c>
    </row>
    <row r="182" spans="4:11" x14ac:dyDescent="0.3">
      <c r="D182" s="6">
        <v>181</v>
      </c>
      <c r="E182" s="6">
        <f t="shared" si="9"/>
        <v>1.8000000000000014</v>
      </c>
      <c r="F182" s="6">
        <f t="shared" si="10"/>
        <v>19.091883092036802</v>
      </c>
      <c r="G182" s="6">
        <f t="shared" si="11"/>
        <v>3.2158830920367434</v>
      </c>
      <c r="H182" s="6">
        <f t="shared" si="12"/>
        <v>10.606601717798213</v>
      </c>
      <c r="I182" s="6">
        <f t="shared" si="13"/>
        <v>-7.0333982822017944</v>
      </c>
      <c r="J182" s="6">
        <v>0</v>
      </c>
      <c r="K182" s="6">
        <v>-9.8000000000000007</v>
      </c>
    </row>
    <row r="183" spans="4:11" x14ac:dyDescent="0.3">
      <c r="D183" s="6">
        <v>182</v>
      </c>
      <c r="E183" s="6">
        <f t="shared" si="9"/>
        <v>1.8100000000000014</v>
      </c>
      <c r="F183" s="6">
        <f t="shared" si="10"/>
        <v>19.197949109214786</v>
      </c>
      <c r="G183" s="6">
        <f t="shared" si="11"/>
        <v>3.1450591092147255</v>
      </c>
      <c r="H183" s="6">
        <f t="shared" si="12"/>
        <v>10.606601717798213</v>
      </c>
      <c r="I183" s="6">
        <f t="shared" si="13"/>
        <v>-7.1313982822017943</v>
      </c>
      <c r="J183" s="6">
        <v>0</v>
      </c>
      <c r="K183" s="6">
        <v>-9.8000000000000007</v>
      </c>
    </row>
    <row r="184" spans="4:11" x14ac:dyDescent="0.3">
      <c r="D184" s="6">
        <v>183</v>
      </c>
      <c r="E184" s="6">
        <f t="shared" si="9"/>
        <v>1.8200000000000014</v>
      </c>
      <c r="F184" s="6">
        <f t="shared" si="10"/>
        <v>19.30401512639277</v>
      </c>
      <c r="G184" s="6">
        <f t="shared" si="11"/>
        <v>3.0732551263927075</v>
      </c>
      <c r="H184" s="6">
        <f t="shared" si="12"/>
        <v>10.606601717798213</v>
      </c>
      <c r="I184" s="6">
        <f t="shared" si="13"/>
        <v>-7.2293982822017941</v>
      </c>
      <c r="J184" s="6">
        <v>0</v>
      </c>
      <c r="K184" s="6">
        <v>-9.8000000000000007</v>
      </c>
    </row>
    <row r="185" spans="4:11" x14ac:dyDescent="0.3">
      <c r="D185" s="6">
        <v>184</v>
      </c>
      <c r="E185" s="6">
        <f t="shared" si="9"/>
        <v>1.8300000000000014</v>
      </c>
      <c r="F185" s="6">
        <f t="shared" si="10"/>
        <v>19.410081143570753</v>
      </c>
      <c r="G185" s="6">
        <f t="shared" si="11"/>
        <v>3.0004711435706892</v>
      </c>
      <c r="H185" s="6">
        <f t="shared" si="12"/>
        <v>10.606601717798213</v>
      </c>
      <c r="I185" s="6">
        <f t="shared" si="13"/>
        <v>-7.327398282201794</v>
      </c>
      <c r="J185" s="6">
        <v>0</v>
      </c>
      <c r="K185" s="6">
        <v>-9.8000000000000007</v>
      </c>
    </row>
    <row r="186" spans="4:11" x14ac:dyDescent="0.3">
      <c r="D186" s="6">
        <v>185</v>
      </c>
      <c r="E186" s="6">
        <f t="shared" si="9"/>
        <v>1.8400000000000014</v>
      </c>
      <c r="F186" s="6">
        <f t="shared" si="10"/>
        <v>19.516147160748737</v>
      </c>
      <c r="G186" s="6">
        <f t="shared" si="11"/>
        <v>2.9267071607486712</v>
      </c>
      <c r="H186" s="6">
        <f t="shared" si="12"/>
        <v>10.606601717798213</v>
      </c>
      <c r="I186" s="6">
        <f t="shared" si="13"/>
        <v>-7.4253982822017939</v>
      </c>
      <c r="J186" s="6">
        <v>0</v>
      </c>
      <c r="K186" s="6">
        <v>-9.8000000000000007</v>
      </c>
    </row>
    <row r="187" spans="4:11" x14ac:dyDescent="0.3">
      <c r="D187" s="6">
        <v>186</v>
      </c>
      <c r="E187" s="6">
        <f t="shared" si="9"/>
        <v>1.8500000000000014</v>
      </c>
      <c r="F187" s="6">
        <f t="shared" si="10"/>
        <v>19.622213177926721</v>
      </c>
      <c r="G187" s="6">
        <f t="shared" si="11"/>
        <v>2.851963177926653</v>
      </c>
      <c r="H187" s="6">
        <f t="shared" si="12"/>
        <v>10.606601717798213</v>
      </c>
      <c r="I187" s="6">
        <f t="shared" si="13"/>
        <v>-7.5233982822017937</v>
      </c>
      <c r="J187" s="6">
        <v>0</v>
      </c>
      <c r="K187" s="6">
        <v>-9.8000000000000007</v>
      </c>
    </row>
    <row r="188" spans="4:11" x14ac:dyDescent="0.3">
      <c r="D188" s="6">
        <v>187</v>
      </c>
      <c r="E188" s="6">
        <f t="shared" si="9"/>
        <v>1.8600000000000014</v>
      </c>
      <c r="F188" s="6">
        <f t="shared" si="10"/>
        <v>19.728279195104705</v>
      </c>
      <c r="G188" s="6">
        <f t="shared" si="11"/>
        <v>2.776239195104635</v>
      </c>
      <c r="H188" s="6">
        <f t="shared" si="12"/>
        <v>10.606601717798213</v>
      </c>
      <c r="I188" s="6">
        <f t="shared" si="13"/>
        <v>-7.6213982822017936</v>
      </c>
      <c r="J188" s="6">
        <v>0</v>
      </c>
      <c r="K188" s="6">
        <v>-9.8000000000000007</v>
      </c>
    </row>
    <row r="189" spans="4:11" x14ac:dyDescent="0.3">
      <c r="D189" s="6">
        <v>188</v>
      </c>
      <c r="E189" s="6">
        <f t="shared" si="9"/>
        <v>1.8700000000000014</v>
      </c>
      <c r="F189" s="6">
        <f t="shared" si="10"/>
        <v>19.834345212282688</v>
      </c>
      <c r="G189" s="6">
        <f t="shared" si="11"/>
        <v>2.6995352122826168</v>
      </c>
      <c r="H189" s="6">
        <f t="shared" si="12"/>
        <v>10.606601717798213</v>
      </c>
      <c r="I189" s="6">
        <f t="shared" si="13"/>
        <v>-7.7193982822017935</v>
      </c>
      <c r="J189" s="6">
        <v>0</v>
      </c>
      <c r="K189" s="6">
        <v>-9.8000000000000007</v>
      </c>
    </row>
    <row r="190" spans="4:11" x14ac:dyDescent="0.3">
      <c r="D190" s="6">
        <v>189</v>
      </c>
      <c r="E190" s="6">
        <f t="shared" si="9"/>
        <v>1.8800000000000014</v>
      </c>
      <c r="F190" s="6">
        <f t="shared" si="10"/>
        <v>19.940411229460672</v>
      </c>
      <c r="G190" s="6">
        <f t="shared" si="11"/>
        <v>2.6218512294605989</v>
      </c>
      <c r="H190" s="6">
        <f t="shared" si="12"/>
        <v>10.606601717798213</v>
      </c>
      <c r="I190" s="6">
        <f t="shared" si="13"/>
        <v>-7.8173982822017933</v>
      </c>
      <c r="J190" s="6">
        <v>0</v>
      </c>
      <c r="K190" s="6">
        <v>-9.8000000000000007</v>
      </c>
    </row>
    <row r="191" spans="4:11" x14ac:dyDescent="0.3">
      <c r="D191" s="6">
        <v>190</v>
      </c>
      <c r="E191" s="6">
        <f t="shared" si="9"/>
        <v>1.8900000000000015</v>
      </c>
      <c r="F191" s="6">
        <f t="shared" si="10"/>
        <v>20.046477246638656</v>
      </c>
      <c r="G191" s="6">
        <f t="shared" si="11"/>
        <v>2.5431872466385808</v>
      </c>
      <c r="H191" s="6">
        <f t="shared" si="12"/>
        <v>10.606601717798213</v>
      </c>
      <c r="I191" s="6">
        <f t="shared" si="13"/>
        <v>-7.9153982822017932</v>
      </c>
      <c r="J191" s="6">
        <v>0</v>
      </c>
      <c r="K191" s="6">
        <v>-9.8000000000000007</v>
      </c>
    </row>
    <row r="192" spans="4:11" x14ac:dyDescent="0.3">
      <c r="D192" s="6">
        <v>191</v>
      </c>
      <c r="E192" s="6">
        <f t="shared" si="9"/>
        <v>1.9000000000000015</v>
      </c>
      <c r="F192" s="6">
        <f t="shared" si="10"/>
        <v>20.152543263816639</v>
      </c>
      <c r="G192" s="6">
        <f t="shared" si="11"/>
        <v>2.4635432638165629</v>
      </c>
      <c r="H192" s="6">
        <f t="shared" si="12"/>
        <v>10.606601717798213</v>
      </c>
      <c r="I192" s="6">
        <f t="shared" si="13"/>
        <v>-8.0133982822017931</v>
      </c>
      <c r="J192" s="6">
        <v>0</v>
      </c>
      <c r="K192" s="6">
        <v>-9.8000000000000007</v>
      </c>
    </row>
    <row r="193" spans="4:11" x14ac:dyDescent="0.3">
      <c r="D193" s="6">
        <v>192</v>
      </c>
      <c r="E193" s="6">
        <f t="shared" si="9"/>
        <v>1.9100000000000015</v>
      </c>
      <c r="F193" s="6">
        <f t="shared" si="10"/>
        <v>20.258609280994623</v>
      </c>
      <c r="G193" s="6">
        <f t="shared" si="11"/>
        <v>2.3829192809945448</v>
      </c>
      <c r="H193" s="6">
        <f t="shared" si="12"/>
        <v>10.606601717798213</v>
      </c>
      <c r="I193" s="6">
        <f t="shared" si="13"/>
        <v>-8.1113982822017938</v>
      </c>
      <c r="J193" s="6">
        <v>0</v>
      </c>
      <c r="K193" s="6">
        <v>-9.8000000000000007</v>
      </c>
    </row>
    <row r="194" spans="4:11" x14ac:dyDescent="0.3">
      <c r="D194" s="6">
        <v>193</v>
      </c>
      <c r="E194" s="6">
        <f t="shared" si="9"/>
        <v>1.9200000000000015</v>
      </c>
      <c r="F194" s="6">
        <f t="shared" si="10"/>
        <v>20.364675298172607</v>
      </c>
      <c r="G194" s="6">
        <f t="shared" si="11"/>
        <v>2.3013152981725269</v>
      </c>
      <c r="H194" s="6">
        <f t="shared" si="12"/>
        <v>10.606601717798213</v>
      </c>
      <c r="I194" s="6">
        <f t="shared" si="13"/>
        <v>-8.2093982822017946</v>
      </c>
      <c r="J194" s="6">
        <v>0</v>
      </c>
      <c r="K194" s="6">
        <v>-9.8000000000000007</v>
      </c>
    </row>
    <row r="195" spans="4:11" x14ac:dyDescent="0.3">
      <c r="D195" s="6">
        <v>194</v>
      </c>
      <c r="E195" s="6">
        <f t="shared" si="9"/>
        <v>1.9300000000000015</v>
      </c>
      <c r="F195" s="6">
        <f t="shared" si="10"/>
        <v>20.47074131535059</v>
      </c>
      <c r="G195" s="6">
        <f t="shared" si="11"/>
        <v>2.2187313153505088</v>
      </c>
      <c r="H195" s="6">
        <f t="shared" si="12"/>
        <v>10.606601717798213</v>
      </c>
      <c r="I195" s="6">
        <f t="shared" si="13"/>
        <v>-8.3073982822017953</v>
      </c>
      <c r="J195" s="6">
        <v>0</v>
      </c>
      <c r="K195" s="6">
        <v>-9.8000000000000007</v>
      </c>
    </row>
    <row r="196" spans="4:11" x14ac:dyDescent="0.3">
      <c r="D196" s="6">
        <v>195</v>
      </c>
      <c r="E196" s="6">
        <f t="shared" si="9"/>
        <v>1.9400000000000015</v>
      </c>
      <c r="F196" s="6">
        <f t="shared" si="10"/>
        <v>20.576807332528574</v>
      </c>
      <c r="G196" s="6">
        <f t="shared" si="11"/>
        <v>2.1351673325284906</v>
      </c>
      <c r="H196" s="6">
        <f t="shared" si="12"/>
        <v>10.606601717798213</v>
      </c>
      <c r="I196" s="6">
        <f t="shared" si="13"/>
        <v>-8.4053982822017961</v>
      </c>
      <c r="J196" s="6">
        <v>0</v>
      </c>
      <c r="K196" s="6">
        <v>-9.8000000000000007</v>
      </c>
    </row>
    <row r="197" spans="4:11" x14ac:dyDescent="0.3">
      <c r="D197" s="6">
        <v>196</v>
      </c>
      <c r="E197" s="6">
        <f t="shared" si="9"/>
        <v>1.9500000000000015</v>
      </c>
      <c r="F197" s="6">
        <f t="shared" si="10"/>
        <v>20.682873349706558</v>
      </c>
      <c r="G197" s="6">
        <f t="shared" si="11"/>
        <v>2.0506233497064725</v>
      </c>
      <c r="H197" s="6">
        <f t="shared" si="12"/>
        <v>10.606601717798213</v>
      </c>
      <c r="I197" s="6">
        <f t="shared" si="13"/>
        <v>-8.5033982822017968</v>
      </c>
      <c r="J197" s="6">
        <v>0</v>
      </c>
      <c r="K197" s="6">
        <v>-9.8000000000000007</v>
      </c>
    </row>
    <row r="198" spans="4:11" x14ac:dyDescent="0.3">
      <c r="D198" s="6">
        <v>197</v>
      </c>
      <c r="E198" s="6">
        <f t="shared" si="9"/>
        <v>1.9600000000000015</v>
      </c>
      <c r="F198" s="6">
        <f t="shared" si="10"/>
        <v>20.788939366884541</v>
      </c>
      <c r="G198" s="6">
        <f t="shared" si="11"/>
        <v>1.9650993668844545</v>
      </c>
      <c r="H198" s="6">
        <f t="shared" si="12"/>
        <v>10.606601717798213</v>
      </c>
      <c r="I198" s="6">
        <f t="shared" si="13"/>
        <v>-8.6013982822017976</v>
      </c>
      <c r="J198" s="6">
        <v>0</v>
      </c>
      <c r="K198" s="6">
        <v>-9.8000000000000007</v>
      </c>
    </row>
    <row r="199" spans="4:11" x14ac:dyDescent="0.3">
      <c r="D199" s="6">
        <v>198</v>
      </c>
      <c r="E199" s="6">
        <f t="shared" si="9"/>
        <v>1.9700000000000015</v>
      </c>
      <c r="F199" s="6">
        <f t="shared" si="10"/>
        <v>20.895005384062525</v>
      </c>
      <c r="G199" s="6">
        <f t="shared" si="11"/>
        <v>1.8785953840624365</v>
      </c>
      <c r="H199" s="6">
        <f t="shared" si="12"/>
        <v>10.606601717798213</v>
      </c>
      <c r="I199" s="6">
        <f t="shared" si="13"/>
        <v>-8.6993982822017983</v>
      </c>
      <c r="J199" s="6">
        <v>0</v>
      </c>
      <c r="K199" s="6">
        <v>-9.8000000000000007</v>
      </c>
    </row>
    <row r="200" spans="4:11" x14ac:dyDescent="0.3">
      <c r="D200" s="6">
        <v>199</v>
      </c>
      <c r="E200" s="6">
        <f t="shared" si="9"/>
        <v>1.9800000000000015</v>
      </c>
      <c r="F200" s="6">
        <f t="shared" si="10"/>
        <v>21.001071401240509</v>
      </c>
      <c r="G200" s="6">
        <f t="shared" si="11"/>
        <v>1.7911114012404186</v>
      </c>
      <c r="H200" s="6">
        <f t="shared" si="12"/>
        <v>10.606601717798213</v>
      </c>
      <c r="I200" s="6">
        <f t="shared" si="13"/>
        <v>-8.7973982822017991</v>
      </c>
      <c r="J200" s="6">
        <v>0</v>
      </c>
      <c r="K200" s="6">
        <v>-9.8000000000000007</v>
      </c>
    </row>
    <row r="201" spans="4:11" x14ac:dyDescent="0.3">
      <c r="D201" s="6">
        <v>200</v>
      </c>
      <c r="E201" s="6">
        <f t="shared" si="9"/>
        <v>1.9900000000000015</v>
      </c>
      <c r="F201" s="6">
        <f t="shared" si="10"/>
        <v>21.107137418418493</v>
      </c>
      <c r="G201" s="6">
        <f t="shared" si="11"/>
        <v>1.7026474184184004</v>
      </c>
      <c r="H201" s="6">
        <f t="shared" si="12"/>
        <v>10.606601717798213</v>
      </c>
      <c r="I201" s="6">
        <f t="shared" si="13"/>
        <v>-8.8953982822017998</v>
      </c>
      <c r="J201" s="6">
        <v>0</v>
      </c>
      <c r="K201" s="6">
        <v>-9.8000000000000007</v>
      </c>
    </row>
    <row r="202" spans="4:11" x14ac:dyDescent="0.3">
      <c r="D202" s="6">
        <v>201</v>
      </c>
      <c r="E202" s="6">
        <f t="shared" si="9"/>
        <v>2.0000000000000013</v>
      </c>
      <c r="F202" s="6">
        <f t="shared" si="10"/>
        <v>21.213203435596476</v>
      </c>
      <c r="G202" s="6">
        <f t="shared" si="11"/>
        <v>1.6132034355963822</v>
      </c>
      <c r="H202" s="6">
        <f t="shared" si="12"/>
        <v>10.606601717798213</v>
      </c>
      <c r="I202" s="6">
        <f t="shared" si="13"/>
        <v>-8.9933982822018006</v>
      </c>
      <c r="J202" s="6">
        <v>0</v>
      </c>
      <c r="K202" s="6">
        <v>-9.8000000000000007</v>
      </c>
    </row>
    <row r="203" spans="4:11" x14ac:dyDescent="0.3">
      <c r="D203" s="6">
        <v>202</v>
      </c>
      <c r="E203" s="6">
        <f t="shared" si="9"/>
        <v>2.0100000000000011</v>
      </c>
      <c r="F203" s="6">
        <f t="shared" si="10"/>
        <v>21.31926945277446</v>
      </c>
      <c r="G203" s="6">
        <f t="shared" si="11"/>
        <v>1.5227794527743641</v>
      </c>
      <c r="H203" s="6">
        <f t="shared" si="12"/>
        <v>10.606601717798213</v>
      </c>
      <c r="I203" s="6">
        <f t="shared" si="13"/>
        <v>-9.0913982822018014</v>
      </c>
      <c r="J203" s="6">
        <v>0</v>
      </c>
      <c r="K203" s="6">
        <v>-9.8000000000000007</v>
      </c>
    </row>
    <row r="204" spans="4:11" x14ac:dyDescent="0.3">
      <c r="D204" s="6">
        <v>203</v>
      </c>
      <c r="E204" s="6">
        <f t="shared" si="9"/>
        <v>2.0200000000000009</v>
      </c>
      <c r="F204" s="6">
        <f t="shared" si="10"/>
        <v>21.425335469952444</v>
      </c>
      <c r="G204" s="6">
        <f t="shared" si="11"/>
        <v>1.431375469952346</v>
      </c>
      <c r="H204" s="6">
        <f t="shared" si="12"/>
        <v>10.606601717798213</v>
      </c>
      <c r="I204" s="6">
        <f t="shared" si="13"/>
        <v>-9.1893982822018021</v>
      </c>
      <c r="J204" s="6">
        <v>0</v>
      </c>
      <c r="K204" s="6">
        <v>-9.8000000000000007</v>
      </c>
    </row>
    <row r="205" spans="4:11" x14ac:dyDescent="0.3">
      <c r="D205" s="6">
        <v>204</v>
      </c>
      <c r="E205" s="6">
        <f t="shared" si="9"/>
        <v>2.0300000000000007</v>
      </c>
      <c r="F205" s="6">
        <f t="shared" si="10"/>
        <v>21.531401487130427</v>
      </c>
      <c r="G205" s="6">
        <f t="shared" si="11"/>
        <v>1.3389914871303279</v>
      </c>
      <c r="H205" s="6">
        <f t="shared" si="12"/>
        <v>10.606601717798213</v>
      </c>
      <c r="I205" s="6">
        <f t="shared" si="13"/>
        <v>-9.2873982822018029</v>
      </c>
      <c r="J205" s="6">
        <v>0</v>
      </c>
      <c r="K205" s="6">
        <v>-9.8000000000000007</v>
      </c>
    </row>
    <row r="206" spans="4:11" x14ac:dyDescent="0.3">
      <c r="D206" s="6">
        <v>205</v>
      </c>
      <c r="E206" s="6">
        <f t="shared" si="9"/>
        <v>2.0400000000000005</v>
      </c>
      <c r="F206" s="6">
        <f t="shared" si="10"/>
        <v>21.637467504308411</v>
      </c>
      <c r="G206" s="6">
        <f t="shared" si="11"/>
        <v>1.2456275043083098</v>
      </c>
      <c r="H206" s="6">
        <f t="shared" si="12"/>
        <v>10.606601717798213</v>
      </c>
      <c r="I206" s="6">
        <f t="shared" si="13"/>
        <v>-9.3853982822018036</v>
      </c>
      <c r="J206" s="6">
        <v>0</v>
      </c>
      <c r="K206" s="6">
        <v>-9.8000000000000007</v>
      </c>
    </row>
    <row r="207" spans="4:11" x14ac:dyDescent="0.3">
      <c r="D207" s="6">
        <v>206</v>
      </c>
      <c r="E207" s="6">
        <f t="shared" si="9"/>
        <v>2.0500000000000003</v>
      </c>
      <c r="F207" s="6">
        <f t="shared" si="10"/>
        <v>21.743533521486395</v>
      </c>
      <c r="G207" s="6">
        <f t="shared" si="11"/>
        <v>1.1512835214862918</v>
      </c>
      <c r="H207" s="6">
        <f t="shared" si="12"/>
        <v>10.606601717798213</v>
      </c>
      <c r="I207" s="6">
        <f t="shared" si="13"/>
        <v>-9.4833982822018044</v>
      </c>
      <c r="J207" s="6">
        <v>0</v>
      </c>
      <c r="K207" s="6">
        <v>-9.8000000000000007</v>
      </c>
    </row>
    <row r="208" spans="4:11" x14ac:dyDescent="0.3">
      <c r="D208" s="6">
        <v>207</v>
      </c>
      <c r="E208" s="6">
        <f t="shared" si="9"/>
        <v>2.06</v>
      </c>
      <c r="F208" s="6">
        <f t="shared" si="10"/>
        <v>21.849599538664378</v>
      </c>
      <c r="G208" s="6">
        <f t="shared" si="11"/>
        <v>1.0559595386642737</v>
      </c>
      <c r="H208" s="6">
        <f t="shared" si="12"/>
        <v>10.606601717798213</v>
      </c>
      <c r="I208" s="6">
        <f t="shared" si="13"/>
        <v>-9.5813982822018051</v>
      </c>
      <c r="J208" s="6">
        <v>0</v>
      </c>
      <c r="K208" s="6">
        <v>-9.8000000000000007</v>
      </c>
    </row>
    <row r="209" spans="4:11" x14ac:dyDescent="0.3">
      <c r="D209" s="6">
        <v>208</v>
      </c>
      <c r="E209" s="6">
        <f t="shared" si="9"/>
        <v>2.0699999999999998</v>
      </c>
      <c r="F209" s="6">
        <f t="shared" si="10"/>
        <v>21.955665555842362</v>
      </c>
      <c r="G209" s="6">
        <f t="shared" si="11"/>
        <v>0.9596555558422557</v>
      </c>
      <c r="H209" s="6">
        <f t="shared" si="12"/>
        <v>10.606601717798213</v>
      </c>
      <c r="I209" s="6">
        <f t="shared" si="13"/>
        <v>-9.6793982822018059</v>
      </c>
      <c r="J209" s="6">
        <v>0</v>
      </c>
      <c r="K209" s="6">
        <v>-9.8000000000000007</v>
      </c>
    </row>
    <row r="210" spans="4:11" x14ac:dyDescent="0.3">
      <c r="D210" s="6">
        <v>209</v>
      </c>
      <c r="E210" s="6">
        <f t="shared" si="9"/>
        <v>2.0799999999999996</v>
      </c>
      <c r="F210" s="6">
        <f t="shared" si="10"/>
        <v>22.061731573020346</v>
      </c>
      <c r="G210" s="6">
        <f t="shared" si="11"/>
        <v>0.86237157302023759</v>
      </c>
      <c r="H210" s="6">
        <f t="shared" si="12"/>
        <v>10.606601717798213</v>
      </c>
      <c r="I210" s="6">
        <f t="shared" si="13"/>
        <v>-9.7773982822018066</v>
      </c>
      <c r="J210" s="6">
        <v>0</v>
      </c>
      <c r="K210" s="6">
        <v>-9.8000000000000007</v>
      </c>
    </row>
    <row r="211" spans="4:11" x14ac:dyDescent="0.3">
      <c r="D211" s="6">
        <v>210</v>
      </c>
      <c r="E211" s="6">
        <f t="shared" si="9"/>
        <v>2.0899999999999994</v>
      </c>
      <c r="F211" s="6">
        <f t="shared" si="10"/>
        <v>22.16779759019833</v>
      </c>
      <c r="G211" s="6">
        <f t="shared" si="11"/>
        <v>0.7641075901982195</v>
      </c>
      <c r="H211" s="6">
        <f t="shared" si="12"/>
        <v>10.606601717798213</v>
      </c>
      <c r="I211" s="6">
        <f t="shared" si="13"/>
        <v>-9.8753982822018074</v>
      </c>
      <c r="J211" s="6">
        <v>0</v>
      </c>
      <c r="K211" s="6">
        <v>-9.8000000000000007</v>
      </c>
    </row>
    <row r="212" spans="4:11" x14ac:dyDescent="0.3">
      <c r="D212" s="6">
        <v>211</v>
      </c>
      <c r="E212" s="6">
        <f t="shared" si="9"/>
        <v>2.0999999999999992</v>
      </c>
      <c r="F212" s="6">
        <f t="shared" si="10"/>
        <v>22.273863607376313</v>
      </c>
      <c r="G212" s="6">
        <f t="shared" si="11"/>
        <v>0.66486360737620143</v>
      </c>
      <c r="H212" s="6">
        <f t="shared" si="12"/>
        <v>10.606601717798213</v>
      </c>
      <c r="I212" s="6">
        <f t="shared" si="13"/>
        <v>-9.9733982822018081</v>
      </c>
      <c r="J212" s="6">
        <v>0</v>
      </c>
      <c r="K212" s="6">
        <v>-9.8000000000000007</v>
      </c>
    </row>
    <row r="213" spans="4:11" x14ac:dyDescent="0.3">
      <c r="D213" s="6">
        <v>212</v>
      </c>
      <c r="E213" s="6">
        <f t="shared" si="9"/>
        <v>2.109999999999999</v>
      </c>
      <c r="F213" s="6">
        <f t="shared" si="10"/>
        <v>22.379929624554297</v>
      </c>
      <c r="G213" s="6">
        <f t="shared" si="11"/>
        <v>0.56463962455418337</v>
      </c>
      <c r="H213" s="6">
        <f t="shared" si="12"/>
        <v>10.606601717798213</v>
      </c>
      <c r="I213" s="6">
        <f t="shared" si="13"/>
        <v>-10.071398282201809</v>
      </c>
      <c r="J213" s="6">
        <v>0</v>
      </c>
      <c r="K213" s="6">
        <v>-9.8000000000000007</v>
      </c>
    </row>
    <row r="214" spans="4:11" x14ac:dyDescent="0.3">
      <c r="D214" s="6">
        <v>213</v>
      </c>
      <c r="E214" s="6">
        <f t="shared" si="9"/>
        <v>2.1199999999999988</v>
      </c>
      <c r="F214" s="6">
        <f t="shared" si="10"/>
        <v>22.485995641732281</v>
      </c>
      <c r="G214" s="6">
        <f t="shared" si="11"/>
        <v>0.46343564173216528</v>
      </c>
      <c r="H214" s="6">
        <f t="shared" si="12"/>
        <v>10.606601717798213</v>
      </c>
      <c r="I214" s="6">
        <f t="shared" si="13"/>
        <v>-10.16939828220181</v>
      </c>
      <c r="J214" s="6">
        <v>0</v>
      </c>
      <c r="K214" s="6">
        <v>-9.8000000000000007</v>
      </c>
    </row>
    <row r="215" spans="4:11" x14ac:dyDescent="0.3">
      <c r="D215" s="6">
        <v>214</v>
      </c>
      <c r="E215" s="6">
        <f t="shared" si="9"/>
        <v>2.1299999999999986</v>
      </c>
      <c r="F215" s="6">
        <f t="shared" si="10"/>
        <v>22.592061658910264</v>
      </c>
      <c r="G215" s="6">
        <f t="shared" si="11"/>
        <v>0.36125165891014721</v>
      </c>
      <c r="H215" s="6">
        <f t="shared" si="12"/>
        <v>10.606601717798213</v>
      </c>
      <c r="I215" s="6">
        <f t="shared" si="13"/>
        <v>-10.26739828220181</v>
      </c>
      <c r="J215" s="6">
        <v>0</v>
      </c>
      <c r="K215" s="6">
        <v>-9.8000000000000007</v>
      </c>
    </row>
    <row r="216" spans="4:11" x14ac:dyDescent="0.3">
      <c r="D216" s="6">
        <v>215</v>
      </c>
      <c r="E216" s="6">
        <f t="shared" si="9"/>
        <v>2.1399999999999983</v>
      </c>
      <c r="F216" s="6">
        <f t="shared" si="10"/>
        <v>22.698127676088248</v>
      </c>
      <c r="G216" s="6">
        <f t="shared" si="11"/>
        <v>0.2580876760881291</v>
      </c>
      <c r="H216" s="6">
        <f t="shared" si="12"/>
        <v>10.606601717798213</v>
      </c>
      <c r="I216" s="6">
        <f t="shared" si="13"/>
        <v>-10.365398282201811</v>
      </c>
      <c r="J216" s="6">
        <v>0</v>
      </c>
      <c r="K216" s="6">
        <v>-9.8000000000000007</v>
      </c>
    </row>
    <row r="217" spans="4:11" x14ac:dyDescent="0.3">
      <c r="D217" s="6">
        <v>216</v>
      </c>
      <c r="E217" s="6">
        <f t="shared" si="9"/>
        <v>2.1499999999999981</v>
      </c>
      <c r="F217" s="6">
        <f t="shared" si="10"/>
        <v>22.804193693266232</v>
      </c>
      <c r="G217" s="6">
        <f t="shared" si="11"/>
        <v>0.15394369326611101</v>
      </c>
      <c r="H217" s="6">
        <f t="shared" si="12"/>
        <v>10.606601717798213</v>
      </c>
      <c r="I217" s="6">
        <f t="shared" si="13"/>
        <v>-10.463398282201812</v>
      </c>
      <c r="J217" s="6">
        <v>0</v>
      </c>
      <c r="K217" s="6">
        <v>-9.8000000000000007</v>
      </c>
    </row>
    <row r="218" spans="4:11" x14ac:dyDescent="0.3">
      <c r="D218" s="6">
        <v>217</v>
      </c>
      <c r="E218" s="6">
        <f t="shared" ref="E218" si="14">$B$2+E217</f>
        <v>2.1599999999999979</v>
      </c>
      <c r="F218" s="6">
        <f t="shared" ref="F218" si="15">F217+H217*$B$2+0.5*J217*$B$2^2</f>
        <v>22.910259710444215</v>
      </c>
      <c r="G218" s="6">
        <f t="shared" ref="G218" si="16">G217+I217*$B$2+0.5*K217*$B$2^2</f>
        <v>4.8819710444092897E-2</v>
      </c>
      <c r="H218" s="6">
        <f t="shared" ref="H218" si="17">H217+J217*$B$2</f>
        <v>10.606601717798213</v>
      </c>
      <c r="I218" s="6">
        <f t="shared" ref="I218" si="18">I217+K217*$B$2</f>
        <v>-10.561398282201813</v>
      </c>
      <c r="J218" s="6">
        <v>0</v>
      </c>
      <c r="K218" s="6">
        <v>-9.8000000000000007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0B24-D338-4402-A6AF-6571D7D3E1D2}">
  <dimension ref="A1:K279"/>
  <sheetViews>
    <sheetView zoomScale="102" zoomScaleNormal="102" workbookViewId="0">
      <selection activeCell="D276" sqref="D276:K279"/>
    </sheetView>
  </sheetViews>
  <sheetFormatPr defaultRowHeight="14.4" x14ac:dyDescent="0.3"/>
  <cols>
    <col min="1" max="2" width="17.77734375" style="6" customWidth="1"/>
    <col min="3" max="4" width="8.88671875" style="6"/>
    <col min="5" max="5" width="9.5546875" style="6" bestFit="1" customWidth="1"/>
    <col min="6" max="9" width="11.109375" style="6" customWidth="1"/>
    <col min="10" max="16384" width="8.88671875" style="6"/>
  </cols>
  <sheetData>
    <row r="1" spans="1:11" x14ac:dyDescent="0.3">
      <c r="A1" s="8" t="s">
        <v>15</v>
      </c>
      <c r="B1" s="6">
        <v>15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</row>
    <row r="2" spans="1:11" x14ac:dyDescent="0.3">
      <c r="A2" s="8" t="s">
        <v>16</v>
      </c>
      <c r="B2" s="6">
        <v>0.01</v>
      </c>
      <c r="D2" s="6">
        <v>1</v>
      </c>
      <c r="E2" s="6">
        <v>0</v>
      </c>
      <c r="F2" s="6">
        <v>0</v>
      </c>
      <c r="G2" s="6">
        <v>0</v>
      </c>
      <c r="H2" s="6">
        <f>$B$1*COS(B4)</f>
        <v>6.3392739261104918</v>
      </c>
      <c r="I2" s="6">
        <f>$B$1*SIN(B4)</f>
        <v>13.59461680554975</v>
      </c>
      <c r="J2" s="6">
        <v>0</v>
      </c>
      <c r="K2" s="6">
        <v>-9.8000000000000007</v>
      </c>
    </row>
    <row r="3" spans="1:11" x14ac:dyDescent="0.3">
      <c r="A3" s="8" t="s">
        <v>13</v>
      </c>
      <c r="B3" s="6">
        <v>65</v>
      </c>
      <c r="D3" s="6">
        <v>2</v>
      </c>
      <c r="E3" s="6">
        <f>$B$2+E2</f>
        <v>0.01</v>
      </c>
      <c r="F3" s="6">
        <f>F2+H2*$B$2+0.5*J2*$B$2^2</f>
        <v>6.3392739261104919E-2</v>
      </c>
      <c r="G3" s="6">
        <f>G2+I2*$B$2+0.5*K2*$B$2^2</f>
        <v>0.13545616805549751</v>
      </c>
      <c r="H3" s="6">
        <f>H2+J2*$B$2</f>
        <v>6.3392739261104918</v>
      </c>
      <c r="I3" s="6">
        <f>I2+K2*$B$2</f>
        <v>13.496616805549749</v>
      </c>
      <c r="J3" s="6">
        <v>0</v>
      </c>
      <c r="K3" s="6">
        <v>-9.8000000000000007</v>
      </c>
    </row>
    <row r="4" spans="1:11" x14ac:dyDescent="0.3">
      <c r="A4" s="8" t="s">
        <v>14</v>
      </c>
      <c r="B4" s="6">
        <f>RADIANS(B3)</f>
        <v>1.1344640137963142</v>
      </c>
      <c r="D4" s="6">
        <v>3</v>
      </c>
      <c r="E4" s="6">
        <f t="shared" ref="E4:E67" si="0">$B$2+E3</f>
        <v>0.02</v>
      </c>
      <c r="F4" s="6">
        <f t="shared" ref="F4:G67" si="1">F3+H3*$B$2+0.5*J3*$B$2^2</f>
        <v>0.12678547852220984</v>
      </c>
      <c r="G4" s="6">
        <f t="shared" si="1"/>
        <v>0.26993233611099499</v>
      </c>
      <c r="H4" s="6">
        <f t="shared" ref="H4:I67" si="2">H3+J3*$B$2</f>
        <v>6.3392739261104918</v>
      </c>
      <c r="I4" s="6">
        <f t="shared" si="2"/>
        <v>13.398616805549748</v>
      </c>
      <c r="J4" s="6">
        <v>0</v>
      </c>
      <c r="K4" s="6">
        <v>-9.8000000000000007</v>
      </c>
    </row>
    <row r="5" spans="1:11" x14ac:dyDescent="0.3">
      <c r="D5" s="6">
        <v>4</v>
      </c>
      <c r="E5" s="6">
        <f t="shared" si="0"/>
        <v>0.03</v>
      </c>
      <c r="F5" s="6">
        <f t="shared" si="1"/>
        <v>0.19017821778331476</v>
      </c>
      <c r="G5" s="6">
        <f t="shared" si="1"/>
        <v>0.40342850416649245</v>
      </c>
      <c r="H5" s="6">
        <f t="shared" si="2"/>
        <v>6.3392739261104918</v>
      </c>
      <c r="I5" s="6">
        <f t="shared" si="2"/>
        <v>13.300616805549748</v>
      </c>
      <c r="J5" s="6">
        <v>0</v>
      </c>
      <c r="K5" s="6">
        <v>-9.8000000000000007</v>
      </c>
    </row>
    <row r="6" spans="1:11" x14ac:dyDescent="0.3">
      <c r="D6" s="6">
        <v>5</v>
      </c>
      <c r="E6" s="6">
        <f t="shared" si="0"/>
        <v>0.04</v>
      </c>
      <c r="F6" s="6">
        <f t="shared" si="1"/>
        <v>0.25357095704441968</v>
      </c>
      <c r="G6" s="6">
        <f t="shared" si="1"/>
        <v>0.53594467222198994</v>
      </c>
      <c r="H6" s="6">
        <f t="shared" si="2"/>
        <v>6.3392739261104918</v>
      </c>
      <c r="I6" s="6">
        <f t="shared" si="2"/>
        <v>13.202616805549747</v>
      </c>
      <c r="J6" s="6">
        <v>0</v>
      </c>
      <c r="K6" s="6">
        <v>-9.8000000000000007</v>
      </c>
    </row>
    <row r="7" spans="1:11" x14ac:dyDescent="0.3">
      <c r="D7" s="6">
        <v>6</v>
      </c>
      <c r="E7" s="6">
        <f t="shared" si="0"/>
        <v>0.05</v>
      </c>
      <c r="F7" s="6">
        <f t="shared" si="1"/>
        <v>0.31696369630552457</v>
      </c>
      <c r="G7" s="6">
        <f t="shared" si="1"/>
        <v>0.66748084027748744</v>
      </c>
      <c r="H7" s="6">
        <f t="shared" si="2"/>
        <v>6.3392739261104918</v>
      </c>
      <c r="I7" s="6">
        <f t="shared" si="2"/>
        <v>13.104616805549746</v>
      </c>
      <c r="J7" s="6">
        <v>0</v>
      </c>
      <c r="K7" s="6">
        <v>-9.8000000000000007</v>
      </c>
    </row>
    <row r="8" spans="1:11" x14ac:dyDescent="0.3">
      <c r="D8" s="6">
        <v>7</v>
      </c>
      <c r="E8" s="6">
        <f t="shared" si="0"/>
        <v>6.0000000000000005E-2</v>
      </c>
      <c r="F8" s="6">
        <f t="shared" si="1"/>
        <v>0.38035643556662946</v>
      </c>
      <c r="G8" s="6">
        <f t="shared" si="1"/>
        <v>0.79803700833298497</v>
      </c>
      <c r="H8" s="6">
        <f t="shared" si="2"/>
        <v>6.3392739261104918</v>
      </c>
      <c r="I8" s="6">
        <f t="shared" si="2"/>
        <v>13.006616805549745</v>
      </c>
      <c r="J8" s="6">
        <v>0</v>
      </c>
      <c r="K8" s="6">
        <v>-9.8000000000000007</v>
      </c>
    </row>
    <row r="9" spans="1:11" x14ac:dyDescent="0.3">
      <c r="D9" s="6">
        <v>8</v>
      </c>
      <c r="E9" s="6">
        <f t="shared" si="0"/>
        <v>7.0000000000000007E-2</v>
      </c>
      <c r="F9" s="6">
        <f t="shared" si="1"/>
        <v>0.44374917482773435</v>
      </c>
      <c r="G9" s="6">
        <f t="shared" si="1"/>
        <v>0.9276131763884824</v>
      </c>
      <c r="H9" s="6">
        <f t="shared" si="2"/>
        <v>6.3392739261104918</v>
      </c>
      <c r="I9" s="6">
        <f t="shared" si="2"/>
        <v>12.908616805549745</v>
      </c>
      <c r="J9" s="6">
        <v>0</v>
      </c>
      <c r="K9" s="6">
        <v>-9.8000000000000007</v>
      </c>
    </row>
    <row r="10" spans="1:11" x14ac:dyDescent="0.3">
      <c r="D10" s="6">
        <v>9</v>
      </c>
      <c r="E10" s="6">
        <f t="shared" si="0"/>
        <v>0.08</v>
      </c>
      <c r="F10" s="6">
        <f t="shared" si="1"/>
        <v>0.50714191408883924</v>
      </c>
      <c r="G10" s="6">
        <f t="shared" si="1"/>
        <v>1.0562093444439797</v>
      </c>
      <c r="H10" s="6">
        <f t="shared" si="2"/>
        <v>6.3392739261104918</v>
      </c>
      <c r="I10" s="6">
        <f t="shared" si="2"/>
        <v>12.810616805549744</v>
      </c>
      <c r="J10" s="6">
        <v>0</v>
      </c>
      <c r="K10" s="6">
        <v>-9.8000000000000007</v>
      </c>
    </row>
    <row r="11" spans="1:11" x14ac:dyDescent="0.3">
      <c r="D11" s="6">
        <v>10</v>
      </c>
      <c r="E11" s="6">
        <f t="shared" si="0"/>
        <v>0.09</v>
      </c>
      <c r="F11" s="6">
        <f t="shared" si="1"/>
        <v>0.57053465334994413</v>
      </c>
      <c r="G11" s="6">
        <f t="shared" si="1"/>
        <v>1.183825512499477</v>
      </c>
      <c r="H11" s="6">
        <f t="shared" si="2"/>
        <v>6.3392739261104918</v>
      </c>
      <c r="I11" s="6">
        <f t="shared" si="2"/>
        <v>12.712616805549743</v>
      </c>
      <c r="J11" s="6">
        <v>0</v>
      </c>
      <c r="K11" s="6">
        <v>-9.8000000000000007</v>
      </c>
    </row>
    <row r="12" spans="1:11" x14ac:dyDescent="0.3">
      <c r="D12" s="6">
        <v>11</v>
      </c>
      <c r="E12" s="6">
        <f t="shared" si="0"/>
        <v>9.9999999999999992E-2</v>
      </c>
      <c r="F12" s="6">
        <f t="shared" si="1"/>
        <v>0.63392739261104902</v>
      </c>
      <c r="G12" s="6">
        <f t="shared" si="1"/>
        <v>1.3104616805549743</v>
      </c>
      <c r="H12" s="6">
        <f t="shared" si="2"/>
        <v>6.3392739261104918</v>
      </c>
      <c r="I12" s="6">
        <f t="shared" si="2"/>
        <v>12.614616805549742</v>
      </c>
      <c r="J12" s="6">
        <v>0</v>
      </c>
      <c r="K12" s="6">
        <v>-9.8000000000000007</v>
      </c>
    </row>
    <row r="13" spans="1:11" x14ac:dyDescent="0.3">
      <c r="D13" s="6">
        <v>12</v>
      </c>
      <c r="E13" s="6">
        <f t="shared" si="0"/>
        <v>0.10999999999999999</v>
      </c>
      <c r="F13" s="6">
        <f t="shared" si="1"/>
        <v>0.69732013187215391</v>
      </c>
      <c r="G13" s="6">
        <f t="shared" si="1"/>
        <v>1.4361178486104715</v>
      </c>
      <c r="H13" s="6">
        <f t="shared" si="2"/>
        <v>6.3392739261104918</v>
      </c>
      <c r="I13" s="6">
        <f t="shared" si="2"/>
        <v>12.516616805549742</v>
      </c>
      <c r="J13" s="6">
        <v>0</v>
      </c>
      <c r="K13" s="6">
        <v>-9.8000000000000007</v>
      </c>
    </row>
    <row r="14" spans="1:11" x14ac:dyDescent="0.3">
      <c r="D14" s="6">
        <v>13</v>
      </c>
      <c r="E14" s="6">
        <f t="shared" si="0"/>
        <v>0.11999999999999998</v>
      </c>
      <c r="F14" s="6">
        <f t="shared" si="1"/>
        <v>0.76071287113325881</v>
      </c>
      <c r="G14" s="6">
        <f t="shared" si="1"/>
        <v>1.5607940166659688</v>
      </c>
      <c r="H14" s="6">
        <f t="shared" si="2"/>
        <v>6.3392739261104918</v>
      </c>
      <c r="I14" s="6">
        <f t="shared" si="2"/>
        <v>12.418616805549741</v>
      </c>
      <c r="J14" s="6">
        <v>0</v>
      </c>
      <c r="K14" s="6">
        <v>-9.8000000000000007</v>
      </c>
    </row>
    <row r="15" spans="1:11" x14ac:dyDescent="0.3">
      <c r="D15" s="6">
        <v>14</v>
      </c>
      <c r="E15" s="6">
        <f t="shared" si="0"/>
        <v>0.12999999999999998</v>
      </c>
      <c r="F15" s="6">
        <f t="shared" si="1"/>
        <v>0.8241056103943637</v>
      </c>
      <c r="G15" s="6">
        <f t="shared" si="1"/>
        <v>1.6844901847214662</v>
      </c>
      <c r="H15" s="6">
        <f t="shared" si="2"/>
        <v>6.3392739261104918</v>
      </c>
      <c r="I15" s="6">
        <f t="shared" si="2"/>
        <v>12.32061680554974</v>
      </c>
      <c r="J15" s="6">
        <v>0</v>
      </c>
      <c r="K15" s="6">
        <v>-9.8000000000000007</v>
      </c>
    </row>
    <row r="16" spans="1:11" x14ac:dyDescent="0.3">
      <c r="D16" s="6">
        <v>15</v>
      </c>
      <c r="E16" s="6">
        <f t="shared" si="0"/>
        <v>0.13999999999999999</v>
      </c>
      <c r="F16" s="6">
        <f t="shared" si="1"/>
        <v>0.88749834965546859</v>
      </c>
      <c r="G16" s="6">
        <f t="shared" si="1"/>
        <v>1.8072063527769635</v>
      </c>
      <c r="H16" s="6">
        <f t="shared" si="2"/>
        <v>6.3392739261104918</v>
      </c>
      <c r="I16" s="6">
        <f t="shared" si="2"/>
        <v>12.222616805549739</v>
      </c>
      <c r="J16" s="6">
        <v>0</v>
      </c>
      <c r="K16" s="6">
        <v>-9.8000000000000007</v>
      </c>
    </row>
    <row r="17" spans="4:11" x14ac:dyDescent="0.3">
      <c r="D17" s="6">
        <v>16</v>
      </c>
      <c r="E17" s="6">
        <f t="shared" si="0"/>
        <v>0.15</v>
      </c>
      <c r="F17" s="6">
        <f t="shared" si="1"/>
        <v>0.95089108891657348</v>
      </c>
      <c r="G17" s="6">
        <f t="shared" si="1"/>
        <v>1.9289425208324609</v>
      </c>
      <c r="H17" s="6">
        <f t="shared" si="2"/>
        <v>6.3392739261104918</v>
      </c>
      <c r="I17" s="6">
        <f t="shared" si="2"/>
        <v>12.124616805549739</v>
      </c>
      <c r="J17" s="6">
        <v>0</v>
      </c>
      <c r="K17" s="6">
        <v>-9.8000000000000007</v>
      </c>
    </row>
    <row r="18" spans="4:11" x14ac:dyDescent="0.3">
      <c r="D18" s="6">
        <v>17</v>
      </c>
      <c r="E18" s="6">
        <f t="shared" si="0"/>
        <v>0.16</v>
      </c>
      <c r="F18" s="6">
        <f t="shared" si="1"/>
        <v>1.0142838281776785</v>
      </c>
      <c r="G18" s="6">
        <f t="shared" si="1"/>
        <v>2.049698688887958</v>
      </c>
      <c r="H18" s="6">
        <f t="shared" si="2"/>
        <v>6.3392739261104918</v>
      </c>
      <c r="I18" s="6">
        <f t="shared" si="2"/>
        <v>12.026616805549738</v>
      </c>
      <c r="J18" s="6">
        <v>0</v>
      </c>
      <c r="K18" s="6">
        <v>-9.8000000000000007</v>
      </c>
    </row>
    <row r="19" spans="4:11" x14ac:dyDescent="0.3">
      <c r="D19" s="6">
        <v>18</v>
      </c>
      <c r="E19" s="6">
        <f t="shared" si="0"/>
        <v>0.17</v>
      </c>
      <c r="F19" s="6">
        <f t="shared" si="1"/>
        <v>1.0776765674387834</v>
      </c>
      <c r="G19" s="6">
        <f t="shared" si="1"/>
        <v>2.1694748569434554</v>
      </c>
      <c r="H19" s="6">
        <f t="shared" si="2"/>
        <v>6.3392739261104918</v>
      </c>
      <c r="I19" s="6">
        <f t="shared" si="2"/>
        <v>11.928616805549737</v>
      </c>
      <c r="J19" s="6">
        <v>0</v>
      </c>
      <c r="K19" s="6">
        <v>-9.8000000000000007</v>
      </c>
    </row>
    <row r="20" spans="4:11" x14ac:dyDescent="0.3">
      <c r="D20" s="6">
        <v>19</v>
      </c>
      <c r="E20" s="6">
        <f t="shared" si="0"/>
        <v>0.18000000000000002</v>
      </c>
      <c r="F20" s="6">
        <f t="shared" si="1"/>
        <v>1.1410693066998883</v>
      </c>
      <c r="G20" s="6">
        <f t="shared" si="1"/>
        <v>2.2882710249989526</v>
      </c>
      <c r="H20" s="6">
        <f t="shared" si="2"/>
        <v>6.3392739261104918</v>
      </c>
      <c r="I20" s="6">
        <f t="shared" si="2"/>
        <v>11.830616805549736</v>
      </c>
      <c r="J20" s="6">
        <v>0</v>
      </c>
      <c r="K20" s="6">
        <v>-9.8000000000000007</v>
      </c>
    </row>
    <row r="21" spans="4:11" x14ac:dyDescent="0.3">
      <c r="D21" s="6">
        <v>20</v>
      </c>
      <c r="E21" s="6">
        <f t="shared" si="0"/>
        <v>0.19000000000000003</v>
      </c>
      <c r="F21" s="6">
        <f t="shared" si="1"/>
        <v>1.2044620459609932</v>
      </c>
      <c r="G21" s="6">
        <f t="shared" si="1"/>
        <v>2.4060871930544501</v>
      </c>
      <c r="H21" s="6">
        <f t="shared" si="2"/>
        <v>6.3392739261104918</v>
      </c>
      <c r="I21" s="6">
        <f t="shared" si="2"/>
        <v>11.732616805549736</v>
      </c>
      <c r="J21" s="6">
        <v>0</v>
      </c>
      <c r="K21" s="6">
        <v>-9.8000000000000007</v>
      </c>
    </row>
    <row r="22" spans="4:11" x14ac:dyDescent="0.3">
      <c r="D22" s="6">
        <v>21</v>
      </c>
      <c r="E22" s="6">
        <f t="shared" si="0"/>
        <v>0.20000000000000004</v>
      </c>
      <c r="F22" s="6">
        <f t="shared" si="1"/>
        <v>1.267854785222098</v>
      </c>
      <c r="G22" s="6">
        <f t="shared" si="1"/>
        <v>2.5229233611099473</v>
      </c>
      <c r="H22" s="6">
        <f t="shared" si="2"/>
        <v>6.3392739261104918</v>
      </c>
      <c r="I22" s="6">
        <f t="shared" si="2"/>
        <v>11.634616805549735</v>
      </c>
      <c r="J22" s="6">
        <v>0</v>
      </c>
      <c r="K22" s="6">
        <v>-9.8000000000000007</v>
      </c>
    </row>
    <row r="23" spans="4:11" x14ac:dyDescent="0.3">
      <c r="D23" s="6">
        <v>22</v>
      </c>
      <c r="E23" s="6">
        <f t="shared" si="0"/>
        <v>0.21000000000000005</v>
      </c>
      <c r="F23" s="6">
        <f t="shared" si="1"/>
        <v>1.3312475244832029</v>
      </c>
      <c r="G23" s="6">
        <f t="shared" si="1"/>
        <v>2.6387795291654443</v>
      </c>
      <c r="H23" s="6">
        <f t="shared" si="2"/>
        <v>6.3392739261104918</v>
      </c>
      <c r="I23" s="6">
        <f t="shared" si="2"/>
        <v>11.536616805549734</v>
      </c>
      <c r="J23" s="6">
        <v>0</v>
      </c>
      <c r="K23" s="6">
        <v>-9.8000000000000007</v>
      </c>
    </row>
    <row r="24" spans="4:11" x14ac:dyDescent="0.3">
      <c r="D24" s="6">
        <v>23</v>
      </c>
      <c r="E24" s="6">
        <f t="shared" si="0"/>
        <v>0.22000000000000006</v>
      </c>
      <c r="F24" s="6">
        <f t="shared" si="1"/>
        <v>1.3946402637443078</v>
      </c>
      <c r="G24" s="6">
        <f t="shared" si="1"/>
        <v>2.7536556972209416</v>
      </c>
      <c r="H24" s="6">
        <f t="shared" si="2"/>
        <v>6.3392739261104918</v>
      </c>
      <c r="I24" s="6">
        <f t="shared" si="2"/>
        <v>11.438616805549733</v>
      </c>
      <c r="J24" s="6">
        <v>0</v>
      </c>
      <c r="K24" s="6">
        <v>-9.8000000000000007</v>
      </c>
    </row>
    <row r="25" spans="4:11" x14ac:dyDescent="0.3">
      <c r="D25" s="6">
        <v>24</v>
      </c>
      <c r="E25" s="6">
        <f t="shared" si="0"/>
        <v>0.23000000000000007</v>
      </c>
      <c r="F25" s="6">
        <f t="shared" si="1"/>
        <v>1.4580330030054127</v>
      </c>
      <c r="G25" s="6">
        <f t="shared" si="1"/>
        <v>2.8675518652764387</v>
      </c>
      <c r="H25" s="6">
        <f t="shared" si="2"/>
        <v>6.3392739261104918</v>
      </c>
      <c r="I25" s="6">
        <f t="shared" si="2"/>
        <v>11.340616805549733</v>
      </c>
      <c r="J25" s="6">
        <v>0</v>
      </c>
      <c r="K25" s="6">
        <v>-9.8000000000000007</v>
      </c>
    </row>
    <row r="26" spans="4:11" x14ac:dyDescent="0.3">
      <c r="D26" s="6">
        <v>25</v>
      </c>
      <c r="E26" s="6">
        <f t="shared" si="0"/>
        <v>0.24000000000000007</v>
      </c>
      <c r="F26" s="6">
        <f t="shared" si="1"/>
        <v>1.5214257422665176</v>
      </c>
      <c r="G26" s="6">
        <f t="shared" si="1"/>
        <v>2.980468033331936</v>
      </c>
      <c r="H26" s="6">
        <f t="shared" si="2"/>
        <v>6.3392739261104918</v>
      </c>
      <c r="I26" s="6">
        <f t="shared" si="2"/>
        <v>11.242616805549732</v>
      </c>
      <c r="J26" s="6">
        <v>0</v>
      </c>
      <c r="K26" s="6">
        <v>-9.8000000000000007</v>
      </c>
    </row>
    <row r="27" spans="4:11" x14ac:dyDescent="0.3">
      <c r="D27" s="6">
        <v>26</v>
      </c>
      <c r="E27" s="6">
        <f t="shared" si="0"/>
        <v>0.25000000000000006</v>
      </c>
      <c r="F27" s="6">
        <f t="shared" si="1"/>
        <v>1.5848184815276225</v>
      </c>
      <c r="G27" s="6">
        <f t="shared" si="1"/>
        <v>3.0924042013874331</v>
      </c>
      <c r="H27" s="6">
        <f t="shared" si="2"/>
        <v>6.3392739261104918</v>
      </c>
      <c r="I27" s="6">
        <f t="shared" si="2"/>
        <v>11.144616805549731</v>
      </c>
      <c r="J27" s="6">
        <v>0</v>
      </c>
      <c r="K27" s="6">
        <v>-9.8000000000000007</v>
      </c>
    </row>
    <row r="28" spans="4:11" x14ac:dyDescent="0.3">
      <c r="D28" s="6">
        <v>27</v>
      </c>
      <c r="E28" s="6">
        <f t="shared" si="0"/>
        <v>0.26000000000000006</v>
      </c>
      <c r="F28" s="6">
        <f t="shared" si="1"/>
        <v>1.6482112207887274</v>
      </c>
      <c r="G28" s="6">
        <f t="shared" si="1"/>
        <v>3.2033603694429305</v>
      </c>
      <c r="H28" s="6">
        <f t="shared" si="2"/>
        <v>6.3392739261104918</v>
      </c>
      <c r="I28" s="6">
        <f t="shared" si="2"/>
        <v>11.04661680554973</v>
      </c>
      <c r="J28" s="6">
        <v>0</v>
      </c>
      <c r="K28" s="6">
        <v>-9.8000000000000007</v>
      </c>
    </row>
    <row r="29" spans="4:11" x14ac:dyDescent="0.3">
      <c r="D29" s="6">
        <v>28</v>
      </c>
      <c r="E29" s="6">
        <f t="shared" si="0"/>
        <v>0.27000000000000007</v>
      </c>
      <c r="F29" s="6">
        <f t="shared" si="1"/>
        <v>1.7116039600498323</v>
      </c>
      <c r="G29" s="6">
        <f t="shared" si="1"/>
        <v>3.3133365374984276</v>
      </c>
      <c r="H29" s="6">
        <f t="shared" si="2"/>
        <v>6.3392739261104918</v>
      </c>
      <c r="I29" s="6">
        <f t="shared" si="2"/>
        <v>10.948616805549729</v>
      </c>
      <c r="J29" s="6">
        <v>0</v>
      </c>
      <c r="K29" s="6">
        <v>-9.8000000000000007</v>
      </c>
    </row>
    <row r="30" spans="4:11" x14ac:dyDescent="0.3">
      <c r="D30" s="6">
        <v>29</v>
      </c>
      <c r="E30" s="6">
        <f t="shared" si="0"/>
        <v>0.28000000000000008</v>
      </c>
      <c r="F30" s="6">
        <f t="shared" si="1"/>
        <v>1.7749966993109372</v>
      </c>
      <c r="G30" s="6">
        <f t="shared" si="1"/>
        <v>3.422332705553925</v>
      </c>
      <c r="H30" s="6">
        <f t="shared" si="2"/>
        <v>6.3392739261104918</v>
      </c>
      <c r="I30" s="6">
        <f t="shared" si="2"/>
        <v>10.850616805549729</v>
      </c>
      <c r="J30" s="6">
        <v>0</v>
      </c>
      <c r="K30" s="6">
        <v>-9.8000000000000007</v>
      </c>
    </row>
    <row r="31" spans="4:11" x14ac:dyDescent="0.3">
      <c r="D31" s="6">
        <v>30</v>
      </c>
      <c r="E31" s="6">
        <f t="shared" si="0"/>
        <v>0.29000000000000009</v>
      </c>
      <c r="F31" s="6">
        <f t="shared" si="1"/>
        <v>1.8383894385720421</v>
      </c>
      <c r="G31" s="6">
        <f t="shared" si="1"/>
        <v>3.5303488736094222</v>
      </c>
      <c r="H31" s="6">
        <f t="shared" si="2"/>
        <v>6.3392739261104918</v>
      </c>
      <c r="I31" s="6">
        <f t="shared" si="2"/>
        <v>10.752616805549728</v>
      </c>
      <c r="J31" s="6">
        <v>0</v>
      </c>
      <c r="K31" s="6">
        <v>-9.8000000000000007</v>
      </c>
    </row>
    <row r="32" spans="4:11" x14ac:dyDescent="0.3">
      <c r="D32" s="6">
        <v>31</v>
      </c>
      <c r="E32" s="6">
        <f t="shared" si="0"/>
        <v>0.3000000000000001</v>
      </c>
      <c r="F32" s="6">
        <f t="shared" si="1"/>
        <v>1.901782177833147</v>
      </c>
      <c r="G32" s="6">
        <f t="shared" si="1"/>
        <v>3.6373850416649192</v>
      </c>
      <c r="H32" s="6">
        <f t="shared" si="2"/>
        <v>6.3392739261104918</v>
      </c>
      <c r="I32" s="6">
        <f t="shared" si="2"/>
        <v>10.654616805549727</v>
      </c>
      <c r="J32" s="6">
        <v>0</v>
      </c>
      <c r="K32" s="6">
        <v>-9.8000000000000007</v>
      </c>
    </row>
    <row r="33" spans="4:11" x14ac:dyDescent="0.3">
      <c r="D33" s="6">
        <v>32</v>
      </c>
      <c r="E33" s="6">
        <f t="shared" si="0"/>
        <v>0.31000000000000011</v>
      </c>
      <c r="F33" s="6">
        <f t="shared" si="1"/>
        <v>1.9651749170942518</v>
      </c>
      <c r="G33" s="6">
        <f t="shared" si="1"/>
        <v>3.7434412097204164</v>
      </c>
      <c r="H33" s="6">
        <f t="shared" si="2"/>
        <v>6.3392739261104918</v>
      </c>
      <c r="I33" s="6">
        <f t="shared" si="2"/>
        <v>10.556616805549726</v>
      </c>
      <c r="J33" s="6">
        <v>0</v>
      </c>
      <c r="K33" s="6">
        <v>-9.8000000000000007</v>
      </c>
    </row>
    <row r="34" spans="4:11" x14ac:dyDescent="0.3">
      <c r="D34" s="6">
        <v>33</v>
      </c>
      <c r="E34" s="6">
        <f t="shared" si="0"/>
        <v>0.32000000000000012</v>
      </c>
      <c r="F34" s="6">
        <f t="shared" si="1"/>
        <v>2.028567656355357</v>
      </c>
      <c r="G34" s="6">
        <f t="shared" si="1"/>
        <v>3.8485173777759134</v>
      </c>
      <c r="H34" s="6">
        <f t="shared" si="2"/>
        <v>6.3392739261104918</v>
      </c>
      <c r="I34" s="6">
        <f t="shared" si="2"/>
        <v>10.458616805549726</v>
      </c>
      <c r="J34" s="6">
        <v>0</v>
      </c>
      <c r="K34" s="6">
        <v>-9.8000000000000007</v>
      </c>
    </row>
    <row r="35" spans="4:11" x14ac:dyDescent="0.3">
      <c r="D35" s="6">
        <v>34</v>
      </c>
      <c r="E35" s="6">
        <f t="shared" si="0"/>
        <v>0.33000000000000013</v>
      </c>
      <c r="F35" s="6">
        <f t="shared" si="1"/>
        <v>2.0919603956164621</v>
      </c>
      <c r="G35" s="6">
        <f t="shared" si="1"/>
        <v>3.9526135458314107</v>
      </c>
      <c r="H35" s="6">
        <f t="shared" si="2"/>
        <v>6.3392739261104918</v>
      </c>
      <c r="I35" s="6">
        <f t="shared" si="2"/>
        <v>10.360616805549725</v>
      </c>
      <c r="J35" s="6">
        <v>0</v>
      </c>
      <c r="K35" s="6">
        <v>-9.8000000000000007</v>
      </c>
    </row>
    <row r="36" spans="4:11" x14ac:dyDescent="0.3">
      <c r="D36" s="6">
        <v>35</v>
      </c>
      <c r="E36" s="6">
        <f t="shared" si="0"/>
        <v>0.34000000000000014</v>
      </c>
      <c r="F36" s="6">
        <f t="shared" si="1"/>
        <v>2.1553531348775672</v>
      </c>
      <c r="G36" s="6">
        <f t="shared" si="1"/>
        <v>4.0557297138869082</v>
      </c>
      <c r="H36" s="6">
        <f t="shared" si="2"/>
        <v>6.3392739261104918</v>
      </c>
      <c r="I36" s="6">
        <f t="shared" si="2"/>
        <v>10.262616805549724</v>
      </c>
      <c r="J36" s="6">
        <v>0</v>
      </c>
      <c r="K36" s="6">
        <v>-9.8000000000000007</v>
      </c>
    </row>
    <row r="37" spans="4:11" x14ac:dyDescent="0.3">
      <c r="D37" s="6">
        <v>36</v>
      </c>
      <c r="E37" s="6">
        <f t="shared" si="0"/>
        <v>0.35000000000000014</v>
      </c>
      <c r="F37" s="6">
        <f t="shared" si="1"/>
        <v>2.2187458741386723</v>
      </c>
      <c r="G37" s="6">
        <f t="shared" si="1"/>
        <v>4.1578658819424055</v>
      </c>
      <c r="H37" s="6">
        <f t="shared" si="2"/>
        <v>6.3392739261104918</v>
      </c>
      <c r="I37" s="6">
        <f t="shared" si="2"/>
        <v>10.164616805549723</v>
      </c>
      <c r="J37" s="6">
        <v>0</v>
      </c>
      <c r="K37" s="6">
        <v>-9.8000000000000007</v>
      </c>
    </row>
    <row r="38" spans="4:11" x14ac:dyDescent="0.3">
      <c r="D38" s="6">
        <v>37</v>
      </c>
      <c r="E38" s="6">
        <f t="shared" si="0"/>
        <v>0.36000000000000015</v>
      </c>
      <c r="F38" s="6">
        <f t="shared" si="1"/>
        <v>2.2821386133997774</v>
      </c>
      <c r="G38" s="6">
        <f t="shared" si="1"/>
        <v>4.2590220499979026</v>
      </c>
      <c r="H38" s="6">
        <f t="shared" si="2"/>
        <v>6.3392739261104918</v>
      </c>
      <c r="I38" s="6">
        <f t="shared" si="2"/>
        <v>10.066616805549723</v>
      </c>
      <c r="J38" s="6">
        <v>0</v>
      </c>
      <c r="K38" s="6">
        <v>-9.8000000000000007</v>
      </c>
    </row>
    <row r="39" spans="4:11" x14ac:dyDescent="0.3">
      <c r="D39" s="6">
        <v>38</v>
      </c>
      <c r="E39" s="6">
        <f t="shared" si="0"/>
        <v>0.37000000000000016</v>
      </c>
      <c r="F39" s="6">
        <f t="shared" si="1"/>
        <v>2.3455313526608825</v>
      </c>
      <c r="G39" s="6">
        <f t="shared" si="1"/>
        <v>4.3591982180533995</v>
      </c>
      <c r="H39" s="6">
        <f t="shared" si="2"/>
        <v>6.3392739261104918</v>
      </c>
      <c r="I39" s="6">
        <f t="shared" si="2"/>
        <v>9.968616805549722</v>
      </c>
      <c r="J39" s="6">
        <v>0</v>
      </c>
      <c r="K39" s="6">
        <v>-9.8000000000000007</v>
      </c>
    </row>
    <row r="40" spans="4:11" x14ac:dyDescent="0.3">
      <c r="D40" s="6">
        <v>39</v>
      </c>
      <c r="E40" s="6">
        <f t="shared" si="0"/>
        <v>0.38000000000000017</v>
      </c>
      <c r="F40" s="6">
        <f t="shared" si="1"/>
        <v>2.4089240919219876</v>
      </c>
      <c r="G40" s="6">
        <f t="shared" si="1"/>
        <v>4.4583943861088962</v>
      </c>
      <c r="H40" s="6">
        <f t="shared" si="2"/>
        <v>6.3392739261104918</v>
      </c>
      <c r="I40" s="6">
        <f t="shared" si="2"/>
        <v>9.8706168055497212</v>
      </c>
      <c r="J40" s="6">
        <v>0</v>
      </c>
      <c r="K40" s="6">
        <v>-9.8000000000000007</v>
      </c>
    </row>
    <row r="41" spans="4:11" x14ac:dyDescent="0.3">
      <c r="D41" s="6">
        <v>40</v>
      </c>
      <c r="E41" s="6">
        <f t="shared" si="0"/>
        <v>0.39000000000000018</v>
      </c>
      <c r="F41" s="6">
        <f t="shared" si="1"/>
        <v>2.4723168311830928</v>
      </c>
      <c r="G41" s="6">
        <f t="shared" si="1"/>
        <v>4.5566105541643935</v>
      </c>
      <c r="H41" s="6">
        <f t="shared" si="2"/>
        <v>6.3392739261104918</v>
      </c>
      <c r="I41" s="6">
        <f t="shared" si="2"/>
        <v>9.7726168055497205</v>
      </c>
      <c r="J41" s="6">
        <v>0</v>
      </c>
      <c r="K41" s="6">
        <v>-9.8000000000000007</v>
      </c>
    </row>
    <row r="42" spans="4:11" x14ac:dyDescent="0.3">
      <c r="D42" s="6">
        <v>41</v>
      </c>
      <c r="E42" s="6">
        <f t="shared" si="0"/>
        <v>0.40000000000000019</v>
      </c>
      <c r="F42" s="6">
        <f t="shared" si="1"/>
        <v>2.5357095704441979</v>
      </c>
      <c r="G42" s="6">
        <f t="shared" si="1"/>
        <v>4.6538467222198907</v>
      </c>
      <c r="H42" s="6">
        <f t="shared" si="2"/>
        <v>6.3392739261104918</v>
      </c>
      <c r="I42" s="6">
        <f t="shared" si="2"/>
        <v>9.6746168055497197</v>
      </c>
      <c r="J42" s="6">
        <v>0</v>
      </c>
      <c r="K42" s="6">
        <v>-9.8000000000000007</v>
      </c>
    </row>
    <row r="43" spans="4:11" x14ac:dyDescent="0.3">
      <c r="D43" s="6">
        <v>42</v>
      </c>
      <c r="E43" s="6">
        <f t="shared" si="0"/>
        <v>0.4100000000000002</v>
      </c>
      <c r="F43" s="6">
        <f t="shared" si="1"/>
        <v>2.599102309705303</v>
      </c>
      <c r="G43" s="6">
        <f t="shared" si="1"/>
        <v>4.7501028902753877</v>
      </c>
      <c r="H43" s="6">
        <f t="shared" si="2"/>
        <v>6.3392739261104918</v>
      </c>
      <c r="I43" s="6">
        <f t="shared" si="2"/>
        <v>9.5766168055497189</v>
      </c>
      <c r="J43" s="6">
        <v>0</v>
      </c>
      <c r="K43" s="6">
        <v>-9.8000000000000007</v>
      </c>
    </row>
    <row r="44" spans="4:11" x14ac:dyDescent="0.3">
      <c r="D44" s="6">
        <v>43</v>
      </c>
      <c r="E44" s="6">
        <f t="shared" si="0"/>
        <v>0.42000000000000021</v>
      </c>
      <c r="F44" s="6">
        <f t="shared" si="1"/>
        <v>2.6624950489664081</v>
      </c>
      <c r="G44" s="6">
        <f t="shared" si="1"/>
        <v>4.8453790583308844</v>
      </c>
      <c r="H44" s="6">
        <f t="shared" si="2"/>
        <v>6.3392739261104918</v>
      </c>
      <c r="I44" s="6">
        <f t="shared" si="2"/>
        <v>9.4786168055497182</v>
      </c>
      <c r="J44" s="6">
        <v>0</v>
      </c>
      <c r="K44" s="6">
        <v>-9.8000000000000007</v>
      </c>
    </row>
    <row r="45" spans="4:11" x14ac:dyDescent="0.3">
      <c r="D45" s="6">
        <v>44</v>
      </c>
      <c r="E45" s="6">
        <f t="shared" si="0"/>
        <v>0.43000000000000022</v>
      </c>
      <c r="F45" s="6">
        <f t="shared" si="1"/>
        <v>2.7258877882275132</v>
      </c>
      <c r="G45" s="6">
        <f t="shared" si="1"/>
        <v>4.9396752263863819</v>
      </c>
      <c r="H45" s="6">
        <f t="shared" si="2"/>
        <v>6.3392739261104918</v>
      </c>
      <c r="I45" s="6">
        <f t="shared" si="2"/>
        <v>9.3806168055497174</v>
      </c>
      <c r="J45" s="6">
        <v>0</v>
      </c>
      <c r="K45" s="6">
        <v>-9.8000000000000007</v>
      </c>
    </row>
    <row r="46" spans="4:11" x14ac:dyDescent="0.3">
      <c r="D46" s="6">
        <v>45</v>
      </c>
      <c r="E46" s="6">
        <f t="shared" si="0"/>
        <v>0.44000000000000022</v>
      </c>
      <c r="F46" s="6">
        <f t="shared" si="1"/>
        <v>2.7892805274886183</v>
      </c>
      <c r="G46" s="6">
        <f t="shared" si="1"/>
        <v>5.0329913944418792</v>
      </c>
      <c r="H46" s="6">
        <f t="shared" si="2"/>
        <v>6.3392739261104918</v>
      </c>
      <c r="I46" s="6">
        <f t="shared" si="2"/>
        <v>9.2826168055497167</v>
      </c>
      <c r="J46" s="6">
        <v>0</v>
      </c>
      <c r="K46" s="6">
        <v>-9.8000000000000007</v>
      </c>
    </row>
    <row r="47" spans="4:11" x14ac:dyDescent="0.3">
      <c r="D47" s="6">
        <v>46</v>
      </c>
      <c r="E47" s="6">
        <f t="shared" si="0"/>
        <v>0.45000000000000023</v>
      </c>
      <c r="F47" s="6">
        <f t="shared" si="1"/>
        <v>2.8526732667497234</v>
      </c>
      <c r="G47" s="6">
        <f t="shared" si="1"/>
        <v>5.1253275624973762</v>
      </c>
      <c r="H47" s="6">
        <f t="shared" si="2"/>
        <v>6.3392739261104918</v>
      </c>
      <c r="I47" s="6">
        <f t="shared" si="2"/>
        <v>9.1846168055497159</v>
      </c>
      <c r="J47" s="6">
        <v>0</v>
      </c>
      <c r="K47" s="6">
        <v>-9.8000000000000007</v>
      </c>
    </row>
    <row r="48" spans="4:11" x14ac:dyDescent="0.3">
      <c r="D48" s="6">
        <v>47</v>
      </c>
      <c r="E48" s="6">
        <f t="shared" si="0"/>
        <v>0.46000000000000024</v>
      </c>
      <c r="F48" s="6">
        <f t="shared" si="1"/>
        <v>2.9160660060108285</v>
      </c>
      <c r="G48" s="6">
        <f t="shared" si="1"/>
        <v>5.216683730552873</v>
      </c>
      <c r="H48" s="6">
        <f t="shared" si="2"/>
        <v>6.3392739261104918</v>
      </c>
      <c r="I48" s="6">
        <f t="shared" si="2"/>
        <v>9.0866168055497152</v>
      </c>
      <c r="J48" s="6">
        <v>0</v>
      </c>
      <c r="K48" s="6">
        <v>-9.8000000000000007</v>
      </c>
    </row>
    <row r="49" spans="4:11" x14ac:dyDescent="0.3">
      <c r="D49" s="6">
        <v>48</v>
      </c>
      <c r="E49" s="6">
        <f t="shared" si="0"/>
        <v>0.47000000000000025</v>
      </c>
      <c r="F49" s="6">
        <f t="shared" si="1"/>
        <v>2.9794587452719337</v>
      </c>
      <c r="G49" s="6">
        <f t="shared" si="1"/>
        <v>5.3070598986083697</v>
      </c>
      <c r="H49" s="6">
        <f t="shared" si="2"/>
        <v>6.3392739261104918</v>
      </c>
      <c r="I49" s="6">
        <f t="shared" si="2"/>
        <v>8.9886168055497144</v>
      </c>
      <c r="J49" s="6">
        <v>0</v>
      </c>
      <c r="K49" s="6">
        <v>-9.8000000000000007</v>
      </c>
    </row>
    <row r="50" spans="4:11" x14ac:dyDescent="0.3">
      <c r="D50" s="6">
        <v>49</v>
      </c>
      <c r="E50" s="6">
        <f t="shared" si="0"/>
        <v>0.48000000000000026</v>
      </c>
      <c r="F50" s="6">
        <f t="shared" si="1"/>
        <v>3.0428514845330388</v>
      </c>
      <c r="G50" s="6">
        <f t="shared" si="1"/>
        <v>5.396456066663867</v>
      </c>
      <c r="H50" s="6">
        <f t="shared" si="2"/>
        <v>6.3392739261104918</v>
      </c>
      <c r="I50" s="6">
        <f t="shared" si="2"/>
        <v>8.8906168055497137</v>
      </c>
      <c r="J50" s="6">
        <v>0</v>
      </c>
      <c r="K50" s="6">
        <v>-9.8000000000000007</v>
      </c>
    </row>
    <row r="51" spans="4:11" x14ac:dyDescent="0.3">
      <c r="D51" s="6">
        <v>50</v>
      </c>
      <c r="E51" s="6">
        <f t="shared" si="0"/>
        <v>0.49000000000000027</v>
      </c>
      <c r="F51" s="6">
        <f t="shared" si="1"/>
        <v>3.1062442237941439</v>
      </c>
      <c r="G51" s="6">
        <f t="shared" si="1"/>
        <v>5.4848722347193641</v>
      </c>
      <c r="H51" s="6">
        <f t="shared" si="2"/>
        <v>6.3392739261104918</v>
      </c>
      <c r="I51" s="6">
        <f t="shared" si="2"/>
        <v>8.7926168055497129</v>
      </c>
      <c r="J51" s="6">
        <v>0</v>
      </c>
      <c r="K51" s="6">
        <v>-9.8000000000000007</v>
      </c>
    </row>
    <row r="52" spans="4:11" x14ac:dyDescent="0.3">
      <c r="D52" s="6">
        <v>51</v>
      </c>
      <c r="E52" s="6">
        <f t="shared" si="0"/>
        <v>0.50000000000000022</v>
      </c>
      <c r="F52" s="6">
        <f t="shared" si="1"/>
        <v>3.169636963055249</v>
      </c>
      <c r="G52" s="6">
        <f t="shared" si="1"/>
        <v>5.5723084027748611</v>
      </c>
      <c r="H52" s="6">
        <f t="shared" si="2"/>
        <v>6.3392739261104918</v>
      </c>
      <c r="I52" s="6">
        <f t="shared" si="2"/>
        <v>8.6946168055497122</v>
      </c>
      <c r="J52" s="6">
        <v>0</v>
      </c>
      <c r="K52" s="6">
        <v>-9.8000000000000007</v>
      </c>
    </row>
    <row r="53" spans="4:11" x14ac:dyDescent="0.3">
      <c r="D53" s="6">
        <v>52</v>
      </c>
      <c r="E53" s="6">
        <f t="shared" si="0"/>
        <v>0.51000000000000023</v>
      </c>
      <c r="F53" s="6">
        <f t="shared" si="1"/>
        <v>3.2330297023163541</v>
      </c>
      <c r="G53" s="6">
        <f t="shared" si="1"/>
        <v>5.6587645708303578</v>
      </c>
      <c r="H53" s="6">
        <f t="shared" si="2"/>
        <v>6.3392739261104918</v>
      </c>
      <c r="I53" s="6">
        <f t="shared" si="2"/>
        <v>8.5966168055497114</v>
      </c>
      <c r="J53" s="6">
        <v>0</v>
      </c>
      <c r="K53" s="6">
        <v>-9.8000000000000007</v>
      </c>
    </row>
    <row r="54" spans="4:11" x14ac:dyDescent="0.3">
      <c r="D54" s="6">
        <v>53</v>
      </c>
      <c r="E54" s="6">
        <f t="shared" si="0"/>
        <v>0.52000000000000024</v>
      </c>
      <c r="F54" s="6">
        <f t="shared" si="1"/>
        <v>3.2964224415774592</v>
      </c>
      <c r="G54" s="6">
        <f t="shared" si="1"/>
        <v>5.7442407388858552</v>
      </c>
      <c r="H54" s="6">
        <f t="shared" si="2"/>
        <v>6.3392739261104918</v>
      </c>
      <c r="I54" s="6">
        <f t="shared" si="2"/>
        <v>8.4986168055497107</v>
      </c>
      <c r="J54" s="6">
        <v>0</v>
      </c>
      <c r="K54" s="6">
        <v>-9.8000000000000007</v>
      </c>
    </row>
    <row r="55" spans="4:11" x14ac:dyDescent="0.3">
      <c r="D55" s="6">
        <v>54</v>
      </c>
      <c r="E55" s="6">
        <f t="shared" si="0"/>
        <v>0.53000000000000025</v>
      </c>
      <c r="F55" s="6">
        <f t="shared" si="1"/>
        <v>3.3598151808385643</v>
      </c>
      <c r="G55" s="6">
        <f t="shared" si="1"/>
        <v>5.8287369069413524</v>
      </c>
      <c r="H55" s="6">
        <f t="shared" si="2"/>
        <v>6.3392739261104918</v>
      </c>
      <c r="I55" s="6">
        <f t="shared" si="2"/>
        <v>8.4006168055497099</v>
      </c>
      <c r="J55" s="6">
        <v>0</v>
      </c>
      <c r="K55" s="6">
        <v>-9.8000000000000007</v>
      </c>
    </row>
    <row r="56" spans="4:11" x14ac:dyDescent="0.3">
      <c r="D56" s="6">
        <v>55</v>
      </c>
      <c r="E56" s="6">
        <f t="shared" si="0"/>
        <v>0.54000000000000026</v>
      </c>
      <c r="F56" s="6">
        <f t="shared" si="1"/>
        <v>3.4232079200996695</v>
      </c>
      <c r="G56" s="6">
        <f t="shared" si="1"/>
        <v>5.9122530749968494</v>
      </c>
      <c r="H56" s="6">
        <f t="shared" si="2"/>
        <v>6.3392739261104918</v>
      </c>
      <c r="I56" s="6">
        <f t="shared" si="2"/>
        <v>8.3026168055497092</v>
      </c>
      <c r="J56" s="6">
        <v>0</v>
      </c>
      <c r="K56" s="6">
        <v>-9.8000000000000007</v>
      </c>
    </row>
    <row r="57" spans="4:11" x14ac:dyDescent="0.3">
      <c r="D57" s="6">
        <v>56</v>
      </c>
      <c r="E57" s="6">
        <f t="shared" si="0"/>
        <v>0.55000000000000027</v>
      </c>
      <c r="F57" s="6">
        <f t="shared" si="1"/>
        <v>3.4866006593607746</v>
      </c>
      <c r="G57" s="6">
        <f t="shared" si="1"/>
        <v>5.9947892430523462</v>
      </c>
      <c r="H57" s="6">
        <f t="shared" si="2"/>
        <v>6.3392739261104918</v>
      </c>
      <c r="I57" s="6">
        <f t="shared" si="2"/>
        <v>8.2046168055497084</v>
      </c>
      <c r="J57" s="6">
        <v>0</v>
      </c>
      <c r="K57" s="6">
        <v>-9.8000000000000007</v>
      </c>
    </row>
    <row r="58" spans="4:11" x14ac:dyDescent="0.3">
      <c r="D58" s="6">
        <v>57</v>
      </c>
      <c r="E58" s="6">
        <f t="shared" si="0"/>
        <v>0.56000000000000028</v>
      </c>
      <c r="F58" s="6">
        <f t="shared" si="1"/>
        <v>3.5499933986218797</v>
      </c>
      <c r="G58" s="6">
        <f t="shared" si="1"/>
        <v>6.0763454111078428</v>
      </c>
      <c r="H58" s="6">
        <f t="shared" si="2"/>
        <v>6.3392739261104918</v>
      </c>
      <c r="I58" s="6">
        <f t="shared" si="2"/>
        <v>8.1066168055497076</v>
      </c>
      <c r="J58" s="6">
        <v>0</v>
      </c>
      <c r="K58" s="6">
        <v>-9.8000000000000007</v>
      </c>
    </row>
    <row r="59" spans="4:11" x14ac:dyDescent="0.3">
      <c r="D59" s="6">
        <v>58</v>
      </c>
      <c r="E59" s="6">
        <f t="shared" si="0"/>
        <v>0.57000000000000028</v>
      </c>
      <c r="F59" s="6">
        <f t="shared" si="1"/>
        <v>3.6133861378829848</v>
      </c>
      <c r="G59" s="6">
        <f t="shared" si="1"/>
        <v>6.15692157916334</v>
      </c>
      <c r="H59" s="6">
        <f t="shared" si="2"/>
        <v>6.3392739261104918</v>
      </c>
      <c r="I59" s="6">
        <f t="shared" si="2"/>
        <v>8.0086168055497069</v>
      </c>
      <c r="J59" s="6">
        <v>0</v>
      </c>
      <c r="K59" s="6">
        <v>-9.8000000000000007</v>
      </c>
    </row>
    <row r="60" spans="4:11" x14ac:dyDescent="0.3">
      <c r="D60" s="6">
        <v>59</v>
      </c>
      <c r="E60" s="6">
        <f t="shared" si="0"/>
        <v>0.58000000000000029</v>
      </c>
      <c r="F60" s="6">
        <f t="shared" si="1"/>
        <v>3.6767788771440899</v>
      </c>
      <c r="G60" s="6">
        <f t="shared" si="1"/>
        <v>6.2365177472188371</v>
      </c>
      <c r="H60" s="6">
        <f t="shared" si="2"/>
        <v>6.3392739261104918</v>
      </c>
      <c r="I60" s="6">
        <f t="shared" si="2"/>
        <v>7.910616805549707</v>
      </c>
      <c r="J60" s="6">
        <v>0</v>
      </c>
      <c r="K60" s="6">
        <v>-9.8000000000000007</v>
      </c>
    </row>
    <row r="61" spans="4:11" x14ac:dyDescent="0.3">
      <c r="D61" s="6">
        <v>60</v>
      </c>
      <c r="E61" s="6">
        <f t="shared" si="0"/>
        <v>0.5900000000000003</v>
      </c>
      <c r="F61" s="6">
        <f t="shared" si="1"/>
        <v>3.740171616405195</v>
      </c>
      <c r="G61" s="6">
        <f t="shared" si="1"/>
        <v>6.315133915274334</v>
      </c>
      <c r="H61" s="6">
        <f t="shared" si="2"/>
        <v>6.3392739261104918</v>
      </c>
      <c r="I61" s="6">
        <f t="shared" si="2"/>
        <v>7.8126168055497072</v>
      </c>
      <c r="J61" s="6">
        <v>0</v>
      </c>
      <c r="K61" s="6">
        <v>-9.8000000000000007</v>
      </c>
    </row>
    <row r="62" spans="4:11" x14ac:dyDescent="0.3">
      <c r="D62" s="6">
        <v>61</v>
      </c>
      <c r="E62" s="6">
        <f t="shared" si="0"/>
        <v>0.60000000000000031</v>
      </c>
      <c r="F62" s="6">
        <f t="shared" si="1"/>
        <v>3.8035643556663001</v>
      </c>
      <c r="G62" s="6">
        <f t="shared" si="1"/>
        <v>6.3927700833298307</v>
      </c>
      <c r="H62" s="6">
        <f t="shared" si="2"/>
        <v>6.3392739261104918</v>
      </c>
      <c r="I62" s="6">
        <f t="shared" si="2"/>
        <v>7.7146168055497073</v>
      </c>
      <c r="J62" s="6">
        <v>0</v>
      </c>
      <c r="K62" s="6">
        <v>-9.8000000000000007</v>
      </c>
    </row>
    <row r="63" spans="4:11" x14ac:dyDescent="0.3">
      <c r="D63" s="6">
        <v>62</v>
      </c>
      <c r="E63" s="6">
        <f t="shared" si="0"/>
        <v>0.61000000000000032</v>
      </c>
      <c r="F63" s="6">
        <f t="shared" si="1"/>
        <v>3.8669570949274052</v>
      </c>
      <c r="G63" s="6">
        <f t="shared" si="1"/>
        <v>6.469426251385328</v>
      </c>
      <c r="H63" s="6">
        <f t="shared" si="2"/>
        <v>6.3392739261104918</v>
      </c>
      <c r="I63" s="6">
        <f t="shared" si="2"/>
        <v>7.6166168055497074</v>
      </c>
      <c r="J63" s="6">
        <v>0</v>
      </c>
      <c r="K63" s="6">
        <v>-9.8000000000000007</v>
      </c>
    </row>
    <row r="64" spans="4:11" x14ac:dyDescent="0.3">
      <c r="D64" s="6">
        <v>63</v>
      </c>
      <c r="E64" s="6">
        <f t="shared" si="0"/>
        <v>0.62000000000000033</v>
      </c>
      <c r="F64" s="6">
        <f t="shared" si="1"/>
        <v>3.9303498341885104</v>
      </c>
      <c r="G64" s="6">
        <f t="shared" si="1"/>
        <v>6.5451024194408252</v>
      </c>
      <c r="H64" s="6">
        <f t="shared" si="2"/>
        <v>6.3392739261104918</v>
      </c>
      <c r="I64" s="6">
        <f t="shared" si="2"/>
        <v>7.5186168055497076</v>
      </c>
      <c r="J64" s="6">
        <v>0</v>
      </c>
      <c r="K64" s="6">
        <v>-9.8000000000000007</v>
      </c>
    </row>
    <row r="65" spans="4:11" x14ac:dyDescent="0.3">
      <c r="D65" s="6">
        <v>64</v>
      </c>
      <c r="E65" s="6">
        <f t="shared" si="0"/>
        <v>0.63000000000000034</v>
      </c>
      <c r="F65" s="6">
        <f t="shared" si="1"/>
        <v>3.9937425734496155</v>
      </c>
      <c r="G65" s="6">
        <f t="shared" si="1"/>
        <v>6.6197985874963221</v>
      </c>
      <c r="H65" s="6">
        <f t="shared" si="2"/>
        <v>6.3392739261104918</v>
      </c>
      <c r="I65" s="6">
        <f t="shared" si="2"/>
        <v>7.4206168055497077</v>
      </c>
      <c r="J65" s="6">
        <v>0</v>
      </c>
      <c r="K65" s="6">
        <v>-9.8000000000000007</v>
      </c>
    </row>
    <row r="66" spans="4:11" x14ac:dyDescent="0.3">
      <c r="D66" s="6">
        <v>65</v>
      </c>
      <c r="E66" s="6">
        <f t="shared" si="0"/>
        <v>0.64000000000000035</v>
      </c>
      <c r="F66" s="6">
        <f t="shared" si="1"/>
        <v>4.0571353127107201</v>
      </c>
      <c r="G66" s="6">
        <f t="shared" si="1"/>
        <v>6.6935147555518189</v>
      </c>
      <c r="H66" s="6">
        <f t="shared" si="2"/>
        <v>6.3392739261104918</v>
      </c>
      <c r="I66" s="6">
        <f t="shared" si="2"/>
        <v>7.3226168055497078</v>
      </c>
      <c r="J66" s="6">
        <v>0</v>
      </c>
      <c r="K66" s="6">
        <v>-9.8000000000000007</v>
      </c>
    </row>
    <row r="67" spans="4:11" x14ac:dyDescent="0.3">
      <c r="D67" s="6">
        <v>66</v>
      </c>
      <c r="E67" s="6">
        <f t="shared" si="0"/>
        <v>0.65000000000000036</v>
      </c>
      <c r="F67" s="6">
        <f t="shared" si="1"/>
        <v>4.1205280519718253</v>
      </c>
      <c r="G67" s="6">
        <f t="shared" si="1"/>
        <v>6.7662509236073154</v>
      </c>
      <c r="H67" s="6">
        <f t="shared" si="2"/>
        <v>6.3392739261104918</v>
      </c>
      <c r="I67" s="6">
        <f t="shared" si="2"/>
        <v>7.224616805549708</v>
      </c>
      <c r="J67" s="6">
        <v>0</v>
      </c>
      <c r="K67" s="6">
        <v>-9.8000000000000007</v>
      </c>
    </row>
    <row r="68" spans="4:11" x14ac:dyDescent="0.3">
      <c r="D68" s="6">
        <v>67</v>
      </c>
      <c r="E68" s="6">
        <f t="shared" ref="E68:E131" si="3">$B$2+E67</f>
        <v>0.66000000000000036</v>
      </c>
      <c r="F68" s="6">
        <f t="shared" ref="F68:G131" si="4">F67+H67*$B$2+0.5*J67*$B$2^2</f>
        <v>4.1839207912329304</v>
      </c>
      <c r="G68" s="6">
        <f t="shared" si="4"/>
        <v>6.8380070916628126</v>
      </c>
      <c r="H68" s="6">
        <f t="shared" ref="H68:I131" si="5">H67+J67*$B$2</f>
        <v>6.3392739261104918</v>
      </c>
      <c r="I68" s="6">
        <f t="shared" si="5"/>
        <v>7.1266168055497081</v>
      </c>
      <c r="J68" s="6">
        <v>0</v>
      </c>
      <c r="K68" s="6">
        <v>-9.8000000000000007</v>
      </c>
    </row>
    <row r="69" spans="4:11" x14ac:dyDescent="0.3">
      <c r="D69" s="6">
        <v>68</v>
      </c>
      <c r="E69" s="6">
        <f t="shared" si="3"/>
        <v>0.67000000000000037</v>
      </c>
      <c r="F69" s="6">
        <f t="shared" si="4"/>
        <v>4.2473135304940355</v>
      </c>
      <c r="G69" s="6">
        <f t="shared" si="4"/>
        <v>6.9087832597183096</v>
      </c>
      <c r="H69" s="6">
        <f t="shared" si="5"/>
        <v>6.3392739261104918</v>
      </c>
      <c r="I69" s="6">
        <f t="shared" si="5"/>
        <v>7.0286168055497082</v>
      </c>
      <c r="J69" s="6">
        <v>0</v>
      </c>
      <c r="K69" s="6">
        <v>-9.8000000000000007</v>
      </c>
    </row>
    <row r="70" spans="4:11" x14ac:dyDescent="0.3">
      <c r="D70" s="6">
        <v>69</v>
      </c>
      <c r="E70" s="6">
        <f t="shared" si="3"/>
        <v>0.68000000000000038</v>
      </c>
      <c r="F70" s="6">
        <f t="shared" si="4"/>
        <v>4.3107062697551406</v>
      </c>
      <c r="G70" s="6">
        <f t="shared" si="4"/>
        <v>6.9785794277738065</v>
      </c>
      <c r="H70" s="6">
        <f t="shared" si="5"/>
        <v>6.3392739261104918</v>
      </c>
      <c r="I70" s="6">
        <f t="shared" si="5"/>
        <v>6.9306168055497084</v>
      </c>
      <c r="J70" s="6">
        <v>0</v>
      </c>
      <c r="K70" s="6">
        <v>-9.8000000000000007</v>
      </c>
    </row>
    <row r="71" spans="4:11" x14ac:dyDescent="0.3">
      <c r="D71" s="6">
        <v>70</v>
      </c>
      <c r="E71" s="6">
        <f t="shared" si="3"/>
        <v>0.69000000000000039</v>
      </c>
      <c r="F71" s="6">
        <f t="shared" si="4"/>
        <v>4.3740990090162457</v>
      </c>
      <c r="G71" s="6">
        <f t="shared" si="4"/>
        <v>7.0473955958293031</v>
      </c>
      <c r="H71" s="6">
        <f t="shared" si="5"/>
        <v>6.3392739261104918</v>
      </c>
      <c r="I71" s="6">
        <f t="shared" si="5"/>
        <v>6.8326168055497085</v>
      </c>
      <c r="J71" s="6">
        <v>0</v>
      </c>
      <c r="K71" s="6">
        <v>-9.8000000000000007</v>
      </c>
    </row>
    <row r="72" spans="4:11" x14ac:dyDescent="0.3">
      <c r="D72" s="6">
        <v>71</v>
      </c>
      <c r="E72" s="6">
        <f t="shared" si="3"/>
        <v>0.7000000000000004</v>
      </c>
      <c r="F72" s="6">
        <f t="shared" si="4"/>
        <v>4.4374917482773508</v>
      </c>
      <c r="G72" s="6">
        <f t="shared" si="4"/>
        <v>7.1152317638848004</v>
      </c>
      <c r="H72" s="6">
        <f t="shared" si="5"/>
        <v>6.3392739261104918</v>
      </c>
      <c r="I72" s="6">
        <f t="shared" si="5"/>
        <v>6.7346168055497087</v>
      </c>
      <c r="J72" s="6">
        <v>0</v>
      </c>
      <c r="K72" s="6">
        <v>-9.8000000000000007</v>
      </c>
    </row>
    <row r="73" spans="4:11" x14ac:dyDescent="0.3">
      <c r="D73" s="6">
        <v>72</v>
      </c>
      <c r="E73" s="6">
        <f t="shared" si="3"/>
        <v>0.71000000000000041</v>
      </c>
      <c r="F73" s="6">
        <f t="shared" si="4"/>
        <v>4.5008844875384559</v>
      </c>
      <c r="G73" s="6">
        <f t="shared" si="4"/>
        <v>7.1820879319402975</v>
      </c>
      <c r="H73" s="6">
        <f t="shared" si="5"/>
        <v>6.3392739261104918</v>
      </c>
      <c r="I73" s="6">
        <f t="shared" si="5"/>
        <v>6.6366168055497088</v>
      </c>
      <c r="J73" s="6">
        <v>0</v>
      </c>
      <c r="K73" s="6">
        <v>-9.8000000000000007</v>
      </c>
    </row>
    <row r="74" spans="4:11" x14ac:dyDescent="0.3">
      <c r="D74" s="6">
        <v>73</v>
      </c>
      <c r="E74" s="6">
        <f t="shared" si="3"/>
        <v>0.72000000000000042</v>
      </c>
      <c r="F74" s="6">
        <f t="shared" si="4"/>
        <v>4.564277226799561</v>
      </c>
      <c r="G74" s="6">
        <f t="shared" si="4"/>
        <v>7.2479640999957944</v>
      </c>
      <c r="H74" s="6">
        <f t="shared" si="5"/>
        <v>6.3392739261104918</v>
      </c>
      <c r="I74" s="6">
        <f t="shared" si="5"/>
        <v>6.5386168055497089</v>
      </c>
      <c r="J74" s="6">
        <v>0</v>
      </c>
      <c r="K74" s="6">
        <v>-9.8000000000000007</v>
      </c>
    </row>
    <row r="75" spans="4:11" x14ac:dyDescent="0.3">
      <c r="D75" s="6">
        <v>74</v>
      </c>
      <c r="E75" s="6">
        <f t="shared" si="3"/>
        <v>0.73000000000000043</v>
      </c>
      <c r="F75" s="6">
        <f t="shared" si="4"/>
        <v>4.6276699660606662</v>
      </c>
      <c r="G75" s="6">
        <f t="shared" si="4"/>
        <v>7.3128602680512911</v>
      </c>
      <c r="H75" s="6">
        <f t="shared" si="5"/>
        <v>6.3392739261104918</v>
      </c>
      <c r="I75" s="6">
        <f t="shared" si="5"/>
        <v>6.4406168055497091</v>
      </c>
      <c r="J75" s="6">
        <v>0</v>
      </c>
      <c r="K75" s="6">
        <v>-9.8000000000000007</v>
      </c>
    </row>
    <row r="76" spans="4:11" x14ac:dyDescent="0.3">
      <c r="D76" s="6">
        <v>75</v>
      </c>
      <c r="E76" s="6">
        <f t="shared" si="3"/>
        <v>0.74000000000000044</v>
      </c>
      <c r="F76" s="6">
        <f t="shared" si="4"/>
        <v>4.6910627053217713</v>
      </c>
      <c r="G76" s="6">
        <f t="shared" si="4"/>
        <v>7.3767764361067885</v>
      </c>
      <c r="H76" s="6">
        <f t="shared" si="5"/>
        <v>6.3392739261104918</v>
      </c>
      <c r="I76" s="6">
        <f t="shared" si="5"/>
        <v>6.3426168055497092</v>
      </c>
      <c r="J76" s="6">
        <v>0</v>
      </c>
      <c r="K76" s="6">
        <v>-9.8000000000000007</v>
      </c>
    </row>
    <row r="77" spans="4:11" x14ac:dyDescent="0.3">
      <c r="D77" s="6">
        <v>76</v>
      </c>
      <c r="E77" s="6">
        <f t="shared" si="3"/>
        <v>0.75000000000000044</v>
      </c>
      <c r="F77" s="6">
        <f t="shared" si="4"/>
        <v>4.7544554445828764</v>
      </c>
      <c r="G77" s="6">
        <f t="shared" si="4"/>
        <v>7.4397126041622856</v>
      </c>
      <c r="H77" s="6">
        <f t="shared" si="5"/>
        <v>6.3392739261104918</v>
      </c>
      <c r="I77" s="6">
        <f t="shared" si="5"/>
        <v>6.2446168055497093</v>
      </c>
      <c r="J77" s="6">
        <v>0</v>
      </c>
      <c r="K77" s="6">
        <v>-9.8000000000000007</v>
      </c>
    </row>
    <row r="78" spans="4:11" x14ac:dyDescent="0.3">
      <c r="D78" s="6">
        <v>77</v>
      </c>
      <c r="E78" s="6">
        <f t="shared" si="3"/>
        <v>0.76000000000000045</v>
      </c>
      <c r="F78" s="6">
        <f t="shared" si="4"/>
        <v>4.8178481838439815</v>
      </c>
      <c r="G78" s="6">
        <f t="shared" si="4"/>
        <v>7.5016687722177826</v>
      </c>
      <c r="H78" s="6">
        <f t="shared" si="5"/>
        <v>6.3392739261104918</v>
      </c>
      <c r="I78" s="6">
        <f t="shared" si="5"/>
        <v>6.1466168055497095</v>
      </c>
      <c r="J78" s="6">
        <v>0</v>
      </c>
      <c r="K78" s="6">
        <v>-9.8000000000000007</v>
      </c>
    </row>
    <row r="79" spans="4:11" x14ac:dyDescent="0.3">
      <c r="D79" s="6">
        <v>78</v>
      </c>
      <c r="E79" s="6">
        <f t="shared" si="3"/>
        <v>0.77000000000000046</v>
      </c>
      <c r="F79" s="6">
        <f t="shared" si="4"/>
        <v>4.8812409231050866</v>
      </c>
      <c r="G79" s="6">
        <f t="shared" si="4"/>
        <v>7.5626449402732794</v>
      </c>
      <c r="H79" s="6">
        <f t="shared" si="5"/>
        <v>6.3392739261104918</v>
      </c>
      <c r="I79" s="6">
        <f t="shared" si="5"/>
        <v>6.0486168055497096</v>
      </c>
      <c r="J79" s="6">
        <v>0</v>
      </c>
      <c r="K79" s="6">
        <v>-9.8000000000000007</v>
      </c>
    </row>
    <row r="80" spans="4:11" x14ac:dyDescent="0.3">
      <c r="D80" s="6">
        <v>79</v>
      </c>
      <c r="E80" s="6">
        <f t="shared" si="3"/>
        <v>0.78000000000000047</v>
      </c>
      <c r="F80" s="6">
        <f t="shared" si="4"/>
        <v>4.9446336623661917</v>
      </c>
      <c r="G80" s="6">
        <f t="shared" si="4"/>
        <v>7.6226411083287759</v>
      </c>
      <c r="H80" s="6">
        <f t="shared" si="5"/>
        <v>6.3392739261104918</v>
      </c>
      <c r="I80" s="6">
        <f t="shared" si="5"/>
        <v>5.9506168055497097</v>
      </c>
      <c r="J80" s="6">
        <v>0</v>
      </c>
      <c r="K80" s="6">
        <v>-9.8000000000000007</v>
      </c>
    </row>
    <row r="81" spans="4:11" x14ac:dyDescent="0.3">
      <c r="D81" s="6">
        <v>80</v>
      </c>
      <c r="E81" s="6">
        <f t="shared" si="3"/>
        <v>0.79000000000000048</v>
      </c>
      <c r="F81" s="6">
        <f t="shared" si="4"/>
        <v>5.0080264016272968</v>
      </c>
      <c r="G81" s="6">
        <f t="shared" si="4"/>
        <v>7.6816572763842732</v>
      </c>
      <c r="H81" s="6">
        <f t="shared" si="5"/>
        <v>6.3392739261104918</v>
      </c>
      <c r="I81" s="6">
        <f t="shared" si="5"/>
        <v>5.8526168055497099</v>
      </c>
      <c r="J81" s="6">
        <v>0</v>
      </c>
      <c r="K81" s="6">
        <v>-9.8000000000000007</v>
      </c>
    </row>
    <row r="82" spans="4:11" x14ac:dyDescent="0.3">
      <c r="D82" s="6">
        <v>81</v>
      </c>
      <c r="E82" s="6">
        <f t="shared" si="3"/>
        <v>0.80000000000000049</v>
      </c>
      <c r="F82" s="6">
        <f t="shared" si="4"/>
        <v>5.071419140888402</v>
      </c>
      <c r="G82" s="6">
        <f t="shared" si="4"/>
        <v>7.7396934444397703</v>
      </c>
      <c r="H82" s="6">
        <f t="shared" si="5"/>
        <v>6.3392739261104918</v>
      </c>
      <c r="I82" s="6">
        <f t="shared" si="5"/>
        <v>5.75461680554971</v>
      </c>
      <c r="J82" s="6">
        <v>0</v>
      </c>
      <c r="K82" s="6">
        <v>-9.8000000000000007</v>
      </c>
    </row>
    <row r="83" spans="4:11" x14ac:dyDescent="0.3">
      <c r="D83" s="6">
        <v>82</v>
      </c>
      <c r="E83" s="6">
        <f t="shared" si="3"/>
        <v>0.8100000000000005</v>
      </c>
      <c r="F83" s="6">
        <f t="shared" si="4"/>
        <v>5.1348118801495071</v>
      </c>
      <c r="G83" s="6">
        <f t="shared" si="4"/>
        <v>7.7967496124952671</v>
      </c>
      <c r="H83" s="6">
        <f t="shared" si="5"/>
        <v>6.3392739261104918</v>
      </c>
      <c r="I83" s="6">
        <f t="shared" si="5"/>
        <v>5.6566168055497101</v>
      </c>
      <c r="J83" s="6">
        <v>0</v>
      </c>
      <c r="K83" s="6">
        <v>-9.8000000000000007</v>
      </c>
    </row>
    <row r="84" spans="4:11" x14ac:dyDescent="0.3">
      <c r="D84" s="6">
        <v>83</v>
      </c>
      <c r="E84" s="6">
        <f t="shared" si="3"/>
        <v>0.82000000000000051</v>
      </c>
      <c r="F84" s="6">
        <f t="shared" si="4"/>
        <v>5.1982046194106122</v>
      </c>
      <c r="G84" s="6">
        <f t="shared" si="4"/>
        <v>7.8528257805507637</v>
      </c>
      <c r="H84" s="6">
        <f t="shared" si="5"/>
        <v>6.3392739261104918</v>
      </c>
      <c r="I84" s="6">
        <f t="shared" si="5"/>
        <v>5.5586168055497103</v>
      </c>
      <c r="J84" s="6">
        <v>0</v>
      </c>
      <c r="K84" s="6">
        <v>-9.8000000000000007</v>
      </c>
    </row>
    <row r="85" spans="4:11" x14ac:dyDescent="0.3">
      <c r="D85" s="6">
        <v>84</v>
      </c>
      <c r="E85" s="6">
        <f t="shared" si="3"/>
        <v>0.83000000000000052</v>
      </c>
      <c r="F85" s="6">
        <f t="shared" si="4"/>
        <v>5.2615973586717173</v>
      </c>
      <c r="G85" s="6">
        <f t="shared" si="4"/>
        <v>7.9079219486062611</v>
      </c>
      <c r="H85" s="6">
        <f t="shared" si="5"/>
        <v>6.3392739261104918</v>
      </c>
      <c r="I85" s="6">
        <f t="shared" si="5"/>
        <v>5.4606168055497104</v>
      </c>
      <c r="J85" s="6">
        <v>0</v>
      </c>
      <c r="K85" s="6">
        <v>-9.8000000000000007</v>
      </c>
    </row>
    <row r="86" spans="4:11" x14ac:dyDescent="0.3">
      <c r="D86" s="6">
        <v>85</v>
      </c>
      <c r="E86" s="6">
        <f t="shared" si="3"/>
        <v>0.84000000000000052</v>
      </c>
      <c r="F86" s="6">
        <f t="shared" si="4"/>
        <v>5.3249900979328224</v>
      </c>
      <c r="G86" s="6">
        <f t="shared" si="4"/>
        <v>7.9620381166617582</v>
      </c>
      <c r="H86" s="6">
        <f t="shared" si="5"/>
        <v>6.3392739261104918</v>
      </c>
      <c r="I86" s="6">
        <f t="shared" si="5"/>
        <v>5.3626168055497105</v>
      </c>
      <c r="J86" s="6">
        <v>0</v>
      </c>
      <c r="K86" s="6">
        <v>-9.8000000000000007</v>
      </c>
    </row>
    <row r="87" spans="4:11" x14ac:dyDescent="0.3">
      <c r="D87" s="6">
        <v>86</v>
      </c>
      <c r="E87" s="6">
        <f t="shared" si="3"/>
        <v>0.85000000000000053</v>
      </c>
      <c r="F87" s="6">
        <f t="shared" si="4"/>
        <v>5.3883828371939275</v>
      </c>
      <c r="G87" s="6">
        <f t="shared" si="4"/>
        <v>8.015174284717256</v>
      </c>
      <c r="H87" s="6">
        <f t="shared" si="5"/>
        <v>6.3392739261104918</v>
      </c>
      <c r="I87" s="6">
        <f t="shared" si="5"/>
        <v>5.2646168055497107</v>
      </c>
      <c r="J87" s="6">
        <v>0</v>
      </c>
      <c r="K87" s="6">
        <v>-9.8000000000000007</v>
      </c>
    </row>
    <row r="88" spans="4:11" x14ac:dyDescent="0.3">
      <c r="D88" s="6">
        <v>87</v>
      </c>
      <c r="E88" s="6">
        <f t="shared" si="3"/>
        <v>0.86000000000000054</v>
      </c>
      <c r="F88" s="6">
        <f t="shared" si="4"/>
        <v>5.4517755764550326</v>
      </c>
      <c r="G88" s="6">
        <f t="shared" si="4"/>
        <v>8.0673304527727545</v>
      </c>
      <c r="H88" s="6">
        <f t="shared" si="5"/>
        <v>6.3392739261104918</v>
      </c>
      <c r="I88" s="6">
        <f t="shared" si="5"/>
        <v>5.1666168055497108</v>
      </c>
      <c r="J88" s="6">
        <v>0</v>
      </c>
      <c r="K88" s="6">
        <v>-9.8000000000000007</v>
      </c>
    </row>
    <row r="89" spans="4:11" x14ac:dyDescent="0.3">
      <c r="D89" s="6">
        <v>88</v>
      </c>
      <c r="E89" s="6">
        <f t="shared" si="3"/>
        <v>0.87000000000000055</v>
      </c>
      <c r="F89" s="6">
        <f t="shared" si="4"/>
        <v>5.5151683157161377</v>
      </c>
      <c r="G89" s="6">
        <f t="shared" si="4"/>
        <v>8.1185066208282528</v>
      </c>
      <c r="H89" s="6">
        <f t="shared" si="5"/>
        <v>6.3392739261104918</v>
      </c>
      <c r="I89" s="6">
        <f t="shared" si="5"/>
        <v>5.0686168055497109</v>
      </c>
      <c r="J89" s="6">
        <v>0</v>
      </c>
      <c r="K89" s="6">
        <v>-9.8000000000000007</v>
      </c>
    </row>
    <row r="90" spans="4:11" x14ac:dyDescent="0.3">
      <c r="D90" s="6">
        <v>89</v>
      </c>
      <c r="E90" s="6">
        <f t="shared" si="3"/>
        <v>0.88000000000000056</v>
      </c>
      <c r="F90" s="6">
        <f t="shared" si="4"/>
        <v>5.5785610549772429</v>
      </c>
      <c r="G90" s="6">
        <f t="shared" si="4"/>
        <v>8.1687027888837509</v>
      </c>
      <c r="H90" s="6">
        <f t="shared" si="5"/>
        <v>6.3392739261104918</v>
      </c>
      <c r="I90" s="6">
        <f t="shared" si="5"/>
        <v>4.9706168055497111</v>
      </c>
      <c r="J90" s="6">
        <v>0</v>
      </c>
      <c r="K90" s="6">
        <v>-9.8000000000000007</v>
      </c>
    </row>
    <row r="91" spans="4:11" x14ac:dyDescent="0.3">
      <c r="D91" s="6">
        <v>90</v>
      </c>
      <c r="E91" s="6">
        <f t="shared" si="3"/>
        <v>0.89000000000000057</v>
      </c>
      <c r="F91" s="6">
        <f t="shared" si="4"/>
        <v>5.641953794238348</v>
      </c>
      <c r="G91" s="6">
        <f t="shared" si="4"/>
        <v>8.2179189569392488</v>
      </c>
      <c r="H91" s="6">
        <f t="shared" si="5"/>
        <v>6.3392739261104918</v>
      </c>
      <c r="I91" s="6">
        <f t="shared" si="5"/>
        <v>4.8726168055497112</v>
      </c>
      <c r="J91" s="6">
        <v>0</v>
      </c>
      <c r="K91" s="6">
        <v>-9.8000000000000007</v>
      </c>
    </row>
    <row r="92" spans="4:11" x14ac:dyDescent="0.3">
      <c r="D92" s="6">
        <v>91</v>
      </c>
      <c r="E92" s="6">
        <f t="shared" si="3"/>
        <v>0.90000000000000058</v>
      </c>
      <c r="F92" s="6">
        <f t="shared" si="4"/>
        <v>5.7053465334994531</v>
      </c>
      <c r="G92" s="6">
        <f t="shared" si="4"/>
        <v>8.2661551249947465</v>
      </c>
      <c r="H92" s="6">
        <f t="shared" si="5"/>
        <v>6.3392739261104918</v>
      </c>
      <c r="I92" s="6">
        <f t="shared" si="5"/>
        <v>4.7746168055497114</v>
      </c>
      <c r="J92" s="6">
        <v>0</v>
      </c>
      <c r="K92" s="6">
        <v>-9.8000000000000007</v>
      </c>
    </row>
    <row r="93" spans="4:11" x14ac:dyDescent="0.3">
      <c r="D93" s="6">
        <v>92</v>
      </c>
      <c r="E93" s="6">
        <f t="shared" si="3"/>
        <v>0.91000000000000059</v>
      </c>
      <c r="F93" s="6">
        <f t="shared" si="4"/>
        <v>5.7687392727605582</v>
      </c>
      <c r="G93" s="6">
        <f t="shared" si="4"/>
        <v>8.313411293050244</v>
      </c>
      <c r="H93" s="6">
        <f t="shared" si="5"/>
        <v>6.3392739261104918</v>
      </c>
      <c r="I93" s="6">
        <f t="shared" si="5"/>
        <v>4.6766168055497115</v>
      </c>
      <c r="J93" s="6">
        <v>0</v>
      </c>
      <c r="K93" s="6">
        <v>-9.8000000000000007</v>
      </c>
    </row>
    <row r="94" spans="4:11" x14ac:dyDescent="0.3">
      <c r="D94" s="6">
        <v>93</v>
      </c>
      <c r="E94" s="6">
        <f t="shared" si="3"/>
        <v>0.9200000000000006</v>
      </c>
      <c r="F94" s="6">
        <f t="shared" si="4"/>
        <v>5.8321320120216633</v>
      </c>
      <c r="G94" s="6">
        <f t="shared" si="4"/>
        <v>8.3596874611057412</v>
      </c>
      <c r="H94" s="6">
        <f t="shared" si="5"/>
        <v>6.3392739261104918</v>
      </c>
      <c r="I94" s="6">
        <f t="shared" si="5"/>
        <v>4.5786168055497116</v>
      </c>
      <c r="J94" s="6">
        <v>0</v>
      </c>
      <c r="K94" s="6">
        <v>-9.8000000000000007</v>
      </c>
    </row>
    <row r="95" spans="4:11" x14ac:dyDescent="0.3">
      <c r="D95" s="6">
        <v>94</v>
      </c>
      <c r="E95" s="6">
        <f t="shared" si="3"/>
        <v>0.9300000000000006</v>
      </c>
      <c r="F95" s="6">
        <f t="shared" si="4"/>
        <v>5.8955247512827684</v>
      </c>
      <c r="G95" s="6">
        <f t="shared" si="4"/>
        <v>8.4049836291612383</v>
      </c>
      <c r="H95" s="6">
        <f t="shared" si="5"/>
        <v>6.3392739261104918</v>
      </c>
      <c r="I95" s="6">
        <f t="shared" si="5"/>
        <v>4.4806168055497118</v>
      </c>
      <c r="J95" s="6">
        <v>0</v>
      </c>
      <c r="K95" s="6">
        <v>-9.8000000000000007</v>
      </c>
    </row>
    <row r="96" spans="4:11" x14ac:dyDescent="0.3">
      <c r="D96" s="6">
        <v>95</v>
      </c>
      <c r="E96" s="6">
        <f t="shared" si="3"/>
        <v>0.94000000000000061</v>
      </c>
      <c r="F96" s="6">
        <f t="shared" si="4"/>
        <v>5.9589174905438735</v>
      </c>
      <c r="G96" s="6">
        <f t="shared" si="4"/>
        <v>8.449299797216737</v>
      </c>
      <c r="H96" s="6">
        <f t="shared" si="5"/>
        <v>6.3392739261104918</v>
      </c>
      <c r="I96" s="6">
        <f t="shared" si="5"/>
        <v>4.3826168055497119</v>
      </c>
      <c r="J96" s="6">
        <v>0</v>
      </c>
      <c r="K96" s="6">
        <v>-9.8000000000000007</v>
      </c>
    </row>
    <row r="97" spans="4:11" x14ac:dyDescent="0.3">
      <c r="D97" s="6">
        <v>96</v>
      </c>
      <c r="E97" s="6">
        <f t="shared" si="3"/>
        <v>0.95000000000000062</v>
      </c>
      <c r="F97" s="6">
        <f t="shared" si="4"/>
        <v>6.0223102298049787</v>
      </c>
      <c r="G97" s="6">
        <f t="shared" si="4"/>
        <v>8.4926359652722354</v>
      </c>
      <c r="H97" s="6">
        <f t="shared" si="5"/>
        <v>6.3392739261104918</v>
      </c>
      <c r="I97" s="6">
        <f t="shared" si="5"/>
        <v>4.284616805549712</v>
      </c>
      <c r="J97" s="6">
        <v>0</v>
      </c>
      <c r="K97" s="6">
        <v>-9.8000000000000007</v>
      </c>
    </row>
    <row r="98" spans="4:11" x14ac:dyDescent="0.3">
      <c r="D98" s="6">
        <v>97</v>
      </c>
      <c r="E98" s="6">
        <f t="shared" si="3"/>
        <v>0.96000000000000063</v>
      </c>
      <c r="F98" s="6">
        <f t="shared" si="4"/>
        <v>6.0857029690660838</v>
      </c>
      <c r="G98" s="6">
        <f t="shared" si="4"/>
        <v>8.5349921333277337</v>
      </c>
      <c r="H98" s="6">
        <f t="shared" si="5"/>
        <v>6.3392739261104918</v>
      </c>
      <c r="I98" s="6">
        <f t="shared" si="5"/>
        <v>4.1866168055497122</v>
      </c>
      <c r="J98" s="6">
        <v>0</v>
      </c>
      <c r="K98" s="6">
        <v>-9.8000000000000007</v>
      </c>
    </row>
    <row r="99" spans="4:11" x14ac:dyDescent="0.3">
      <c r="D99" s="6">
        <v>98</v>
      </c>
      <c r="E99" s="6">
        <f t="shared" si="3"/>
        <v>0.97000000000000064</v>
      </c>
      <c r="F99" s="6">
        <f t="shared" si="4"/>
        <v>6.1490957083271889</v>
      </c>
      <c r="G99" s="6">
        <f t="shared" si="4"/>
        <v>8.5763683013832317</v>
      </c>
      <c r="H99" s="6">
        <f t="shared" si="5"/>
        <v>6.3392739261104918</v>
      </c>
      <c r="I99" s="6">
        <f t="shared" si="5"/>
        <v>4.0886168055497123</v>
      </c>
      <c r="J99" s="6">
        <v>0</v>
      </c>
      <c r="K99" s="6">
        <v>-9.8000000000000007</v>
      </c>
    </row>
    <row r="100" spans="4:11" x14ac:dyDescent="0.3">
      <c r="D100" s="6">
        <v>99</v>
      </c>
      <c r="E100" s="6">
        <f t="shared" si="3"/>
        <v>0.98000000000000065</v>
      </c>
      <c r="F100" s="6">
        <f t="shared" si="4"/>
        <v>6.212488447588294</v>
      </c>
      <c r="G100" s="6">
        <f t="shared" si="4"/>
        <v>8.6167644694387295</v>
      </c>
      <c r="H100" s="6">
        <f t="shared" si="5"/>
        <v>6.3392739261104918</v>
      </c>
      <c r="I100" s="6">
        <f t="shared" si="5"/>
        <v>3.9906168055497124</v>
      </c>
      <c r="J100" s="6">
        <v>0</v>
      </c>
      <c r="K100" s="6">
        <v>-9.8000000000000007</v>
      </c>
    </row>
    <row r="101" spans="4:11" x14ac:dyDescent="0.3">
      <c r="D101" s="6">
        <v>100</v>
      </c>
      <c r="E101" s="6">
        <f t="shared" si="3"/>
        <v>0.99000000000000066</v>
      </c>
      <c r="F101" s="6">
        <f t="shared" si="4"/>
        <v>6.2758811868493991</v>
      </c>
      <c r="G101" s="6">
        <f t="shared" si="4"/>
        <v>8.6561806374942272</v>
      </c>
      <c r="H101" s="6">
        <f t="shared" si="5"/>
        <v>6.3392739261104918</v>
      </c>
      <c r="I101" s="6">
        <f t="shared" si="5"/>
        <v>3.8926168055497126</v>
      </c>
      <c r="J101" s="6">
        <v>0</v>
      </c>
      <c r="K101" s="6">
        <v>-9.8000000000000007</v>
      </c>
    </row>
    <row r="102" spans="4:11" x14ac:dyDescent="0.3">
      <c r="D102" s="6">
        <v>101</v>
      </c>
      <c r="E102" s="6">
        <f t="shared" si="3"/>
        <v>1.0000000000000007</v>
      </c>
      <c r="F102" s="6">
        <f t="shared" si="4"/>
        <v>6.3392739261105042</v>
      </c>
      <c r="G102" s="6">
        <f t="shared" si="4"/>
        <v>8.6946168055497246</v>
      </c>
      <c r="H102" s="6">
        <f t="shared" si="5"/>
        <v>6.3392739261104918</v>
      </c>
      <c r="I102" s="6">
        <f t="shared" si="5"/>
        <v>3.7946168055497127</v>
      </c>
      <c r="J102" s="6">
        <v>0</v>
      </c>
      <c r="K102" s="6">
        <v>-9.8000000000000007</v>
      </c>
    </row>
    <row r="103" spans="4:11" x14ac:dyDescent="0.3">
      <c r="D103" s="6">
        <v>102</v>
      </c>
      <c r="E103" s="6">
        <f t="shared" si="3"/>
        <v>1.0100000000000007</v>
      </c>
      <c r="F103" s="6">
        <f t="shared" si="4"/>
        <v>6.4026666653716093</v>
      </c>
      <c r="G103" s="6">
        <f t="shared" si="4"/>
        <v>8.7320729736052218</v>
      </c>
      <c r="H103" s="6">
        <f t="shared" si="5"/>
        <v>6.3392739261104918</v>
      </c>
      <c r="I103" s="6">
        <f t="shared" si="5"/>
        <v>3.6966168055497128</v>
      </c>
      <c r="J103" s="6">
        <v>0</v>
      </c>
      <c r="K103" s="6">
        <v>-9.8000000000000007</v>
      </c>
    </row>
    <row r="104" spans="4:11" x14ac:dyDescent="0.3">
      <c r="D104" s="6">
        <v>103</v>
      </c>
      <c r="E104" s="6">
        <f t="shared" si="3"/>
        <v>1.0200000000000007</v>
      </c>
      <c r="F104" s="6">
        <f t="shared" si="4"/>
        <v>6.4660594046327144</v>
      </c>
      <c r="G104" s="6">
        <f t="shared" si="4"/>
        <v>8.7685491416607206</v>
      </c>
      <c r="H104" s="6">
        <f t="shared" si="5"/>
        <v>6.3392739261104918</v>
      </c>
      <c r="I104" s="6">
        <f t="shared" si="5"/>
        <v>3.598616805549713</v>
      </c>
      <c r="J104" s="6">
        <v>0</v>
      </c>
      <c r="K104" s="6">
        <v>-9.8000000000000007</v>
      </c>
    </row>
    <row r="105" spans="4:11" x14ac:dyDescent="0.3">
      <c r="D105" s="6">
        <v>104</v>
      </c>
      <c r="E105" s="6">
        <f t="shared" si="3"/>
        <v>1.0300000000000007</v>
      </c>
      <c r="F105" s="6">
        <f t="shared" si="4"/>
        <v>6.5294521438938196</v>
      </c>
      <c r="G105" s="6">
        <f t="shared" si="4"/>
        <v>8.8040453097162192</v>
      </c>
      <c r="H105" s="6">
        <f t="shared" si="5"/>
        <v>6.3392739261104918</v>
      </c>
      <c r="I105" s="6">
        <f t="shared" si="5"/>
        <v>3.5006168055497131</v>
      </c>
      <c r="J105" s="6">
        <v>0</v>
      </c>
      <c r="K105" s="6">
        <v>-9.8000000000000007</v>
      </c>
    </row>
    <row r="106" spans="4:11" x14ac:dyDescent="0.3">
      <c r="D106" s="6">
        <v>105</v>
      </c>
      <c r="E106" s="6">
        <f t="shared" si="3"/>
        <v>1.0400000000000007</v>
      </c>
      <c r="F106" s="6">
        <f t="shared" si="4"/>
        <v>6.5928448831549247</v>
      </c>
      <c r="G106" s="6">
        <f t="shared" si="4"/>
        <v>8.8385614777717176</v>
      </c>
      <c r="H106" s="6">
        <f t="shared" si="5"/>
        <v>6.3392739261104918</v>
      </c>
      <c r="I106" s="6">
        <f t="shared" si="5"/>
        <v>3.4026168055497132</v>
      </c>
      <c r="J106" s="6">
        <v>0</v>
      </c>
      <c r="K106" s="6">
        <v>-9.8000000000000007</v>
      </c>
    </row>
    <row r="107" spans="4:11" x14ac:dyDescent="0.3">
      <c r="D107" s="6">
        <v>106</v>
      </c>
      <c r="E107" s="6">
        <f t="shared" si="3"/>
        <v>1.0500000000000007</v>
      </c>
      <c r="F107" s="6">
        <f t="shared" si="4"/>
        <v>6.6562376224160298</v>
      </c>
      <c r="G107" s="6">
        <f t="shared" si="4"/>
        <v>8.8720976458272158</v>
      </c>
      <c r="H107" s="6">
        <f t="shared" si="5"/>
        <v>6.3392739261104918</v>
      </c>
      <c r="I107" s="6">
        <f t="shared" si="5"/>
        <v>3.3046168055497134</v>
      </c>
      <c r="J107" s="6">
        <v>0</v>
      </c>
      <c r="K107" s="6">
        <v>-9.8000000000000007</v>
      </c>
    </row>
    <row r="108" spans="4:11" x14ac:dyDescent="0.3">
      <c r="D108" s="6">
        <v>107</v>
      </c>
      <c r="E108" s="6">
        <f t="shared" si="3"/>
        <v>1.0600000000000007</v>
      </c>
      <c r="F108" s="6">
        <f t="shared" si="4"/>
        <v>6.7196303616771349</v>
      </c>
      <c r="G108" s="6">
        <f t="shared" si="4"/>
        <v>8.9046538138827138</v>
      </c>
      <c r="H108" s="6">
        <f t="shared" si="5"/>
        <v>6.3392739261104918</v>
      </c>
      <c r="I108" s="6">
        <f t="shared" si="5"/>
        <v>3.2066168055497135</v>
      </c>
      <c r="J108" s="6">
        <v>0</v>
      </c>
      <c r="K108" s="6">
        <v>-9.8000000000000007</v>
      </c>
    </row>
    <row r="109" spans="4:11" x14ac:dyDescent="0.3">
      <c r="D109" s="6">
        <v>108</v>
      </c>
      <c r="E109" s="6">
        <f t="shared" si="3"/>
        <v>1.0700000000000007</v>
      </c>
      <c r="F109" s="6">
        <f t="shared" si="4"/>
        <v>6.78302310093824</v>
      </c>
      <c r="G109" s="6">
        <f t="shared" si="4"/>
        <v>8.9362299819382116</v>
      </c>
      <c r="H109" s="6">
        <f t="shared" si="5"/>
        <v>6.3392739261104918</v>
      </c>
      <c r="I109" s="6">
        <f t="shared" si="5"/>
        <v>3.1086168055497136</v>
      </c>
      <c r="J109" s="6">
        <v>0</v>
      </c>
      <c r="K109" s="6">
        <v>-9.8000000000000007</v>
      </c>
    </row>
    <row r="110" spans="4:11" x14ac:dyDescent="0.3">
      <c r="D110" s="6">
        <v>109</v>
      </c>
      <c r="E110" s="6">
        <f t="shared" si="3"/>
        <v>1.0800000000000007</v>
      </c>
      <c r="F110" s="6">
        <f t="shared" si="4"/>
        <v>6.8464158401993451</v>
      </c>
      <c r="G110" s="6">
        <f t="shared" si="4"/>
        <v>8.9668261499937092</v>
      </c>
      <c r="H110" s="6">
        <f t="shared" si="5"/>
        <v>6.3392739261104918</v>
      </c>
      <c r="I110" s="6">
        <f t="shared" si="5"/>
        <v>3.0106168055497138</v>
      </c>
      <c r="J110" s="6">
        <v>0</v>
      </c>
      <c r="K110" s="6">
        <v>-9.8000000000000007</v>
      </c>
    </row>
    <row r="111" spans="4:11" x14ac:dyDescent="0.3">
      <c r="D111" s="6">
        <v>110</v>
      </c>
      <c r="E111" s="6">
        <f t="shared" si="3"/>
        <v>1.0900000000000007</v>
      </c>
      <c r="F111" s="6">
        <f t="shared" si="4"/>
        <v>6.9098085794604502</v>
      </c>
      <c r="G111" s="6">
        <f t="shared" si="4"/>
        <v>8.9964423180492066</v>
      </c>
      <c r="H111" s="6">
        <f t="shared" si="5"/>
        <v>6.3392739261104918</v>
      </c>
      <c r="I111" s="6">
        <f t="shared" si="5"/>
        <v>2.9126168055497139</v>
      </c>
      <c r="J111" s="6">
        <v>0</v>
      </c>
      <c r="K111" s="6">
        <v>-9.8000000000000007</v>
      </c>
    </row>
    <row r="112" spans="4:11" x14ac:dyDescent="0.3">
      <c r="D112" s="6">
        <v>111</v>
      </c>
      <c r="E112" s="6">
        <f t="shared" si="3"/>
        <v>1.1000000000000008</v>
      </c>
      <c r="F112" s="6">
        <f t="shared" si="4"/>
        <v>6.9732013187215554</v>
      </c>
      <c r="G112" s="6">
        <f t="shared" si="4"/>
        <v>9.0250784861047038</v>
      </c>
      <c r="H112" s="6">
        <f t="shared" si="5"/>
        <v>6.3392739261104918</v>
      </c>
      <c r="I112" s="6">
        <f t="shared" si="5"/>
        <v>2.8146168055497141</v>
      </c>
      <c r="J112" s="6">
        <v>0</v>
      </c>
      <c r="K112" s="6">
        <v>-9.8000000000000007</v>
      </c>
    </row>
    <row r="113" spans="4:11" x14ac:dyDescent="0.3">
      <c r="D113" s="6">
        <v>112</v>
      </c>
      <c r="E113" s="6">
        <f t="shared" si="3"/>
        <v>1.1100000000000008</v>
      </c>
      <c r="F113" s="6">
        <f t="shared" si="4"/>
        <v>7.0365940579826605</v>
      </c>
      <c r="G113" s="6">
        <f t="shared" si="4"/>
        <v>9.0527346541602025</v>
      </c>
      <c r="H113" s="6">
        <f t="shared" si="5"/>
        <v>6.3392739261104918</v>
      </c>
      <c r="I113" s="6">
        <f t="shared" si="5"/>
        <v>2.7166168055497142</v>
      </c>
      <c r="J113" s="6">
        <v>0</v>
      </c>
      <c r="K113" s="6">
        <v>-9.8000000000000007</v>
      </c>
    </row>
    <row r="114" spans="4:11" x14ac:dyDescent="0.3">
      <c r="D114" s="6">
        <v>113</v>
      </c>
      <c r="E114" s="6">
        <f t="shared" si="3"/>
        <v>1.1200000000000008</v>
      </c>
      <c r="F114" s="6">
        <f t="shared" si="4"/>
        <v>7.0999867972437656</v>
      </c>
      <c r="G114" s="6">
        <f t="shared" si="4"/>
        <v>9.0794108222157011</v>
      </c>
      <c r="H114" s="6">
        <f t="shared" si="5"/>
        <v>6.3392739261104918</v>
      </c>
      <c r="I114" s="6">
        <f t="shared" si="5"/>
        <v>2.6186168055497143</v>
      </c>
      <c r="J114" s="6">
        <v>0</v>
      </c>
      <c r="K114" s="6">
        <v>-9.8000000000000007</v>
      </c>
    </row>
    <row r="115" spans="4:11" x14ac:dyDescent="0.3">
      <c r="D115" s="6">
        <v>114</v>
      </c>
      <c r="E115" s="6">
        <f t="shared" si="3"/>
        <v>1.1300000000000008</v>
      </c>
      <c r="F115" s="6">
        <f t="shared" si="4"/>
        <v>7.1633795365048707</v>
      </c>
      <c r="G115" s="6">
        <f t="shared" si="4"/>
        <v>9.1051069902711994</v>
      </c>
      <c r="H115" s="6">
        <f t="shared" si="5"/>
        <v>6.3392739261104918</v>
      </c>
      <c r="I115" s="6">
        <f t="shared" si="5"/>
        <v>2.5206168055497145</v>
      </c>
      <c r="J115" s="6">
        <v>0</v>
      </c>
      <c r="K115" s="6">
        <v>-9.8000000000000007</v>
      </c>
    </row>
    <row r="116" spans="4:11" x14ac:dyDescent="0.3">
      <c r="D116" s="6">
        <v>115</v>
      </c>
      <c r="E116" s="6">
        <f t="shared" si="3"/>
        <v>1.1400000000000008</v>
      </c>
      <c r="F116" s="6">
        <f t="shared" si="4"/>
        <v>7.2267722757659758</v>
      </c>
      <c r="G116" s="6">
        <f t="shared" si="4"/>
        <v>9.1298231583266976</v>
      </c>
      <c r="H116" s="6">
        <f t="shared" si="5"/>
        <v>6.3392739261104918</v>
      </c>
      <c r="I116" s="6">
        <f t="shared" si="5"/>
        <v>2.4226168055497146</v>
      </c>
      <c r="J116" s="6">
        <v>0</v>
      </c>
      <c r="K116" s="6">
        <v>-9.8000000000000007</v>
      </c>
    </row>
    <row r="117" spans="4:11" x14ac:dyDescent="0.3">
      <c r="D117" s="6">
        <v>116</v>
      </c>
      <c r="E117" s="6">
        <f t="shared" si="3"/>
        <v>1.1500000000000008</v>
      </c>
      <c r="F117" s="6">
        <f t="shared" si="4"/>
        <v>7.2901650150270809</v>
      </c>
      <c r="G117" s="6">
        <f t="shared" si="4"/>
        <v>9.1535593263821955</v>
      </c>
      <c r="H117" s="6">
        <f t="shared" si="5"/>
        <v>6.3392739261104918</v>
      </c>
      <c r="I117" s="6">
        <f t="shared" si="5"/>
        <v>2.3246168055497147</v>
      </c>
      <c r="J117" s="6">
        <v>0</v>
      </c>
      <c r="K117" s="6">
        <v>-9.8000000000000007</v>
      </c>
    </row>
    <row r="118" spans="4:11" x14ac:dyDescent="0.3">
      <c r="D118" s="6">
        <v>117</v>
      </c>
      <c r="E118" s="6">
        <f t="shared" si="3"/>
        <v>1.1600000000000008</v>
      </c>
      <c r="F118" s="6">
        <f t="shared" si="4"/>
        <v>7.353557754288186</v>
      </c>
      <c r="G118" s="6">
        <f t="shared" si="4"/>
        <v>9.1763154944376932</v>
      </c>
      <c r="H118" s="6">
        <f t="shared" si="5"/>
        <v>6.3392739261104918</v>
      </c>
      <c r="I118" s="6">
        <f t="shared" si="5"/>
        <v>2.2266168055497149</v>
      </c>
      <c r="J118" s="6">
        <v>0</v>
      </c>
      <c r="K118" s="6">
        <v>-9.8000000000000007</v>
      </c>
    </row>
    <row r="119" spans="4:11" x14ac:dyDescent="0.3">
      <c r="D119" s="6">
        <v>118</v>
      </c>
      <c r="E119" s="6">
        <f t="shared" si="3"/>
        <v>1.1700000000000008</v>
      </c>
      <c r="F119" s="6">
        <f t="shared" si="4"/>
        <v>7.4169504935492911</v>
      </c>
      <c r="G119" s="6">
        <f t="shared" si="4"/>
        <v>9.1980916624931908</v>
      </c>
      <c r="H119" s="6">
        <f t="shared" si="5"/>
        <v>6.3392739261104918</v>
      </c>
      <c r="I119" s="6">
        <f t="shared" si="5"/>
        <v>2.128616805549715</v>
      </c>
      <c r="J119" s="6">
        <v>0</v>
      </c>
      <c r="K119" s="6">
        <v>-9.8000000000000007</v>
      </c>
    </row>
    <row r="120" spans="4:11" x14ac:dyDescent="0.3">
      <c r="D120" s="6">
        <v>119</v>
      </c>
      <c r="E120" s="6">
        <f t="shared" si="3"/>
        <v>1.1800000000000008</v>
      </c>
      <c r="F120" s="6">
        <f t="shared" si="4"/>
        <v>7.4803432328103963</v>
      </c>
      <c r="G120" s="6">
        <f t="shared" si="4"/>
        <v>9.2188878305486881</v>
      </c>
      <c r="H120" s="6">
        <f t="shared" si="5"/>
        <v>6.3392739261104918</v>
      </c>
      <c r="I120" s="6">
        <f t="shared" si="5"/>
        <v>2.0306168055497151</v>
      </c>
      <c r="J120" s="6">
        <v>0</v>
      </c>
      <c r="K120" s="6">
        <v>-9.8000000000000007</v>
      </c>
    </row>
    <row r="121" spans="4:11" x14ac:dyDescent="0.3">
      <c r="D121" s="6">
        <v>120</v>
      </c>
      <c r="E121" s="6">
        <f t="shared" si="3"/>
        <v>1.1900000000000008</v>
      </c>
      <c r="F121" s="6">
        <f t="shared" si="4"/>
        <v>7.5437359720715014</v>
      </c>
      <c r="G121" s="6">
        <f t="shared" si="4"/>
        <v>9.2387039986041852</v>
      </c>
      <c r="H121" s="6">
        <f t="shared" si="5"/>
        <v>6.3392739261104918</v>
      </c>
      <c r="I121" s="6">
        <f t="shared" si="5"/>
        <v>1.932616805549715</v>
      </c>
      <c r="J121" s="6">
        <v>0</v>
      </c>
      <c r="K121" s="6">
        <v>-9.8000000000000007</v>
      </c>
    </row>
    <row r="122" spans="4:11" x14ac:dyDescent="0.3">
      <c r="D122" s="6">
        <v>121</v>
      </c>
      <c r="E122" s="6">
        <f t="shared" si="3"/>
        <v>1.2000000000000008</v>
      </c>
      <c r="F122" s="6">
        <f t="shared" si="4"/>
        <v>7.6071287113326065</v>
      </c>
      <c r="G122" s="6">
        <f t="shared" si="4"/>
        <v>9.2575401666596839</v>
      </c>
      <c r="H122" s="6">
        <f t="shared" si="5"/>
        <v>6.3392739261104918</v>
      </c>
      <c r="I122" s="6">
        <f t="shared" si="5"/>
        <v>1.834616805549715</v>
      </c>
      <c r="J122" s="6">
        <v>0</v>
      </c>
      <c r="K122" s="6">
        <v>-9.8000000000000007</v>
      </c>
    </row>
    <row r="123" spans="4:11" x14ac:dyDescent="0.3">
      <c r="D123" s="6">
        <v>122</v>
      </c>
      <c r="E123" s="6">
        <f t="shared" si="3"/>
        <v>1.2100000000000009</v>
      </c>
      <c r="F123" s="6">
        <f t="shared" si="4"/>
        <v>7.6705214505937116</v>
      </c>
      <c r="G123" s="6">
        <f t="shared" si="4"/>
        <v>9.2753963347151824</v>
      </c>
      <c r="H123" s="6">
        <f t="shared" si="5"/>
        <v>6.3392739261104918</v>
      </c>
      <c r="I123" s="6">
        <f t="shared" si="5"/>
        <v>1.7366168055497149</v>
      </c>
      <c r="J123" s="6">
        <v>0</v>
      </c>
      <c r="K123" s="6">
        <v>-9.8000000000000007</v>
      </c>
    </row>
    <row r="124" spans="4:11" x14ac:dyDescent="0.3">
      <c r="D124" s="6">
        <v>123</v>
      </c>
      <c r="E124" s="6">
        <f t="shared" si="3"/>
        <v>1.2200000000000009</v>
      </c>
      <c r="F124" s="6">
        <f t="shared" si="4"/>
        <v>7.7339141898548167</v>
      </c>
      <c r="G124" s="6">
        <f t="shared" si="4"/>
        <v>9.2922725027706807</v>
      </c>
      <c r="H124" s="6">
        <f t="shared" si="5"/>
        <v>6.3392739261104918</v>
      </c>
      <c r="I124" s="6">
        <f t="shared" si="5"/>
        <v>1.6386168055497148</v>
      </c>
      <c r="J124" s="6">
        <v>0</v>
      </c>
      <c r="K124" s="6">
        <v>-9.8000000000000007</v>
      </c>
    </row>
    <row r="125" spans="4:11" x14ac:dyDescent="0.3">
      <c r="D125" s="6">
        <v>124</v>
      </c>
      <c r="E125" s="6">
        <f t="shared" si="3"/>
        <v>1.2300000000000009</v>
      </c>
      <c r="F125" s="6">
        <f t="shared" si="4"/>
        <v>7.7973069291159218</v>
      </c>
      <c r="G125" s="6">
        <f t="shared" si="4"/>
        <v>9.3081686708261788</v>
      </c>
      <c r="H125" s="6">
        <f t="shared" si="5"/>
        <v>6.3392739261104918</v>
      </c>
      <c r="I125" s="6">
        <f t="shared" si="5"/>
        <v>1.5406168055497147</v>
      </c>
      <c r="J125" s="6">
        <v>0</v>
      </c>
      <c r="K125" s="6">
        <v>-9.8000000000000007</v>
      </c>
    </row>
    <row r="126" spans="4:11" x14ac:dyDescent="0.3">
      <c r="D126" s="6">
        <v>125</v>
      </c>
      <c r="E126" s="6">
        <f t="shared" si="3"/>
        <v>1.2400000000000009</v>
      </c>
      <c r="F126" s="6">
        <f t="shared" si="4"/>
        <v>7.8606996683770269</v>
      </c>
      <c r="G126" s="6">
        <f t="shared" si="4"/>
        <v>9.3230848388816767</v>
      </c>
      <c r="H126" s="6">
        <f t="shared" si="5"/>
        <v>6.3392739261104918</v>
      </c>
      <c r="I126" s="6">
        <f t="shared" si="5"/>
        <v>1.4426168055497146</v>
      </c>
      <c r="J126" s="6">
        <v>0</v>
      </c>
      <c r="K126" s="6">
        <v>-9.8000000000000007</v>
      </c>
    </row>
    <row r="127" spans="4:11" x14ac:dyDescent="0.3">
      <c r="D127" s="6">
        <v>126</v>
      </c>
      <c r="E127" s="6">
        <f t="shared" si="3"/>
        <v>1.2500000000000009</v>
      </c>
      <c r="F127" s="6">
        <f t="shared" si="4"/>
        <v>7.9240924076381321</v>
      </c>
      <c r="G127" s="6">
        <f t="shared" si="4"/>
        <v>9.3370210069371744</v>
      </c>
      <c r="H127" s="6">
        <f t="shared" si="5"/>
        <v>6.3392739261104918</v>
      </c>
      <c r="I127" s="6">
        <f t="shared" si="5"/>
        <v>1.3446168055497145</v>
      </c>
      <c r="J127" s="6">
        <v>0</v>
      </c>
      <c r="K127" s="6">
        <v>-9.8000000000000007</v>
      </c>
    </row>
    <row r="128" spans="4:11" x14ac:dyDescent="0.3">
      <c r="D128" s="6">
        <v>127</v>
      </c>
      <c r="E128" s="6">
        <f t="shared" si="3"/>
        <v>1.2600000000000009</v>
      </c>
      <c r="F128" s="6">
        <f t="shared" si="4"/>
        <v>7.9874851468992372</v>
      </c>
      <c r="G128" s="6">
        <f t="shared" si="4"/>
        <v>9.3499771749926719</v>
      </c>
      <c r="H128" s="6">
        <f t="shared" si="5"/>
        <v>6.3392739261104918</v>
      </c>
      <c r="I128" s="6">
        <f t="shared" si="5"/>
        <v>1.2466168055497144</v>
      </c>
      <c r="J128" s="6">
        <v>0</v>
      </c>
      <c r="K128" s="6">
        <v>-9.8000000000000007</v>
      </c>
    </row>
    <row r="129" spans="4:11" x14ac:dyDescent="0.3">
      <c r="D129" s="6">
        <v>128</v>
      </c>
      <c r="E129" s="6">
        <f t="shared" si="3"/>
        <v>1.2700000000000009</v>
      </c>
      <c r="F129" s="6">
        <f t="shared" si="4"/>
        <v>8.0508778861603414</v>
      </c>
      <c r="G129" s="6">
        <f t="shared" si="4"/>
        <v>9.3619533430481692</v>
      </c>
      <c r="H129" s="6">
        <f t="shared" si="5"/>
        <v>6.3392739261104918</v>
      </c>
      <c r="I129" s="6">
        <f t="shared" si="5"/>
        <v>1.1486168055497143</v>
      </c>
      <c r="J129" s="6">
        <v>0</v>
      </c>
      <c r="K129" s="6">
        <v>-9.8000000000000007</v>
      </c>
    </row>
    <row r="130" spans="4:11" x14ac:dyDescent="0.3">
      <c r="D130" s="6">
        <v>129</v>
      </c>
      <c r="E130" s="6">
        <f t="shared" si="3"/>
        <v>1.2800000000000009</v>
      </c>
      <c r="F130" s="6">
        <f t="shared" si="4"/>
        <v>8.1142706254214456</v>
      </c>
      <c r="G130" s="6">
        <f t="shared" si="4"/>
        <v>9.3729495111036663</v>
      </c>
      <c r="H130" s="6">
        <f t="shared" si="5"/>
        <v>6.3392739261104918</v>
      </c>
      <c r="I130" s="6">
        <f t="shared" si="5"/>
        <v>1.0506168055497143</v>
      </c>
      <c r="J130" s="6">
        <v>0</v>
      </c>
      <c r="K130" s="6">
        <v>-9.8000000000000007</v>
      </c>
    </row>
    <row r="131" spans="4:11" x14ac:dyDescent="0.3">
      <c r="D131" s="6">
        <v>130</v>
      </c>
      <c r="E131" s="6">
        <f t="shared" si="3"/>
        <v>1.2900000000000009</v>
      </c>
      <c r="F131" s="6">
        <f t="shared" si="4"/>
        <v>8.1776633646825498</v>
      </c>
      <c r="G131" s="6">
        <f t="shared" si="4"/>
        <v>9.3829656791591649</v>
      </c>
      <c r="H131" s="6">
        <f t="shared" si="5"/>
        <v>6.3392739261104918</v>
      </c>
      <c r="I131" s="6">
        <f t="shared" si="5"/>
        <v>0.95261680554971429</v>
      </c>
      <c r="J131" s="6">
        <v>0</v>
      </c>
      <c r="K131" s="6">
        <v>-9.8000000000000007</v>
      </c>
    </row>
    <row r="132" spans="4:11" x14ac:dyDescent="0.3">
      <c r="D132" s="6">
        <v>131</v>
      </c>
      <c r="E132" s="6">
        <f t="shared" ref="E132:E195" si="6">$B$2+E131</f>
        <v>1.3000000000000009</v>
      </c>
      <c r="F132" s="6">
        <f t="shared" ref="F132:F195" si="7">F131+H131*$B$2+0.5*J131*$B$2^2</f>
        <v>8.2410561039436541</v>
      </c>
      <c r="G132" s="6">
        <f t="shared" ref="G132:G195" si="8">G131+I131*$B$2+0.5*K131*$B$2^2</f>
        <v>9.3920018472146634</v>
      </c>
      <c r="H132" s="6">
        <f t="shared" ref="H132:H195" si="9">H131+J131*$B$2</f>
        <v>6.3392739261104918</v>
      </c>
      <c r="I132" s="6">
        <f t="shared" ref="I132:I195" si="10">I131+K131*$B$2</f>
        <v>0.85461680554971431</v>
      </c>
      <c r="J132" s="6">
        <v>0</v>
      </c>
      <c r="K132" s="6">
        <v>-9.8000000000000007</v>
      </c>
    </row>
    <row r="133" spans="4:11" x14ac:dyDescent="0.3">
      <c r="D133" s="6">
        <v>132</v>
      </c>
      <c r="E133" s="6">
        <f t="shared" si="6"/>
        <v>1.3100000000000009</v>
      </c>
      <c r="F133" s="6">
        <f t="shared" si="7"/>
        <v>8.3044488432047583</v>
      </c>
      <c r="G133" s="6">
        <f t="shared" si="8"/>
        <v>9.4000580152701616</v>
      </c>
      <c r="H133" s="6">
        <f t="shared" si="9"/>
        <v>6.3392739261104918</v>
      </c>
      <c r="I133" s="6">
        <f t="shared" si="10"/>
        <v>0.75661680554971433</v>
      </c>
      <c r="J133" s="6">
        <v>0</v>
      </c>
      <c r="K133" s="6">
        <v>-9.8000000000000007</v>
      </c>
    </row>
    <row r="134" spans="4:11" x14ac:dyDescent="0.3">
      <c r="D134" s="6">
        <v>133</v>
      </c>
      <c r="E134" s="6">
        <f t="shared" si="6"/>
        <v>1.320000000000001</v>
      </c>
      <c r="F134" s="6">
        <f t="shared" si="7"/>
        <v>8.3678415824658625</v>
      </c>
      <c r="G134" s="6">
        <f t="shared" si="8"/>
        <v>9.4071341833256596</v>
      </c>
      <c r="H134" s="6">
        <f t="shared" si="9"/>
        <v>6.3392739261104918</v>
      </c>
      <c r="I134" s="6">
        <f t="shared" si="10"/>
        <v>0.65861680554971436</v>
      </c>
      <c r="J134" s="6">
        <v>0</v>
      </c>
      <c r="K134" s="6">
        <v>-9.8000000000000007</v>
      </c>
    </row>
    <row r="135" spans="4:11" x14ac:dyDescent="0.3">
      <c r="D135" s="6">
        <v>134</v>
      </c>
      <c r="E135" s="6">
        <f t="shared" si="6"/>
        <v>1.330000000000001</v>
      </c>
      <c r="F135" s="6">
        <f t="shared" si="7"/>
        <v>8.4312343217269667</v>
      </c>
      <c r="G135" s="6">
        <f t="shared" si="8"/>
        <v>9.4132303513811575</v>
      </c>
      <c r="H135" s="6">
        <f t="shared" si="9"/>
        <v>6.3392739261104918</v>
      </c>
      <c r="I135" s="6">
        <f t="shared" si="10"/>
        <v>0.56061680554971438</v>
      </c>
      <c r="J135" s="6">
        <v>0</v>
      </c>
      <c r="K135" s="6">
        <v>-9.8000000000000007</v>
      </c>
    </row>
    <row r="136" spans="4:11" x14ac:dyDescent="0.3">
      <c r="D136" s="6">
        <v>135</v>
      </c>
      <c r="E136" s="6">
        <f t="shared" si="6"/>
        <v>1.340000000000001</v>
      </c>
      <c r="F136" s="6">
        <f t="shared" si="7"/>
        <v>8.494627060988071</v>
      </c>
      <c r="G136" s="6">
        <f t="shared" si="8"/>
        <v>9.4183465194366551</v>
      </c>
      <c r="H136" s="6">
        <f t="shared" si="9"/>
        <v>6.3392739261104918</v>
      </c>
      <c r="I136" s="6">
        <f t="shared" si="10"/>
        <v>0.4626168055497144</v>
      </c>
      <c r="J136" s="6">
        <v>0</v>
      </c>
      <c r="K136" s="6">
        <v>-9.8000000000000007</v>
      </c>
    </row>
    <row r="137" spans="4:11" x14ac:dyDescent="0.3">
      <c r="D137" s="6">
        <v>136</v>
      </c>
      <c r="E137" s="6">
        <f t="shared" si="6"/>
        <v>1.350000000000001</v>
      </c>
      <c r="F137" s="6">
        <f t="shared" si="7"/>
        <v>8.5580198002491752</v>
      </c>
      <c r="G137" s="6">
        <f t="shared" si="8"/>
        <v>9.4224826874921526</v>
      </c>
      <c r="H137" s="6">
        <f t="shared" si="9"/>
        <v>6.3392739261104918</v>
      </c>
      <c r="I137" s="6">
        <f t="shared" si="10"/>
        <v>0.36461680554971443</v>
      </c>
      <c r="J137" s="6">
        <v>0</v>
      </c>
      <c r="K137" s="6">
        <v>-9.8000000000000007</v>
      </c>
    </row>
    <row r="138" spans="4:11" x14ac:dyDescent="0.3">
      <c r="D138" s="6">
        <v>137</v>
      </c>
      <c r="E138" s="6">
        <f t="shared" si="6"/>
        <v>1.360000000000001</v>
      </c>
      <c r="F138" s="6">
        <f t="shared" si="7"/>
        <v>8.6214125395102794</v>
      </c>
      <c r="G138" s="6">
        <f t="shared" si="8"/>
        <v>9.4256388555476498</v>
      </c>
      <c r="H138" s="6">
        <f t="shared" si="9"/>
        <v>6.3392739261104918</v>
      </c>
      <c r="I138" s="6">
        <f t="shared" si="10"/>
        <v>0.26661680554971445</v>
      </c>
      <c r="J138" s="6">
        <v>0</v>
      </c>
      <c r="K138" s="6">
        <v>-9.8000000000000007</v>
      </c>
    </row>
    <row r="139" spans="4:11" x14ac:dyDescent="0.3">
      <c r="D139" s="6">
        <v>138</v>
      </c>
      <c r="E139" s="6">
        <f t="shared" si="6"/>
        <v>1.370000000000001</v>
      </c>
      <c r="F139" s="6">
        <f t="shared" si="7"/>
        <v>8.6848052787713836</v>
      </c>
      <c r="G139" s="6">
        <f t="shared" si="8"/>
        <v>9.4278150236031486</v>
      </c>
      <c r="H139" s="6">
        <f t="shared" si="9"/>
        <v>6.3392739261104918</v>
      </c>
      <c r="I139" s="6">
        <f t="shared" si="10"/>
        <v>0.16861680554971445</v>
      </c>
      <c r="J139" s="6">
        <v>0</v>
      </c>
      <c r="K139" s="6">
        <v>-9.8000000000000007</v>
      </c>
    </row>
    <row r="140" spans="4:11" x14ac:dyDescent="0.3">
      <c r="D140" s="6">
        <v>139</v>
      </c>
      <c r="E140" s="6">
        <f t="shared" si="6"/>
        <v>1.380000000000001</v>
      </c>
      <c r="F140" s="6">
        <f t="shared" si="7"/>
        <v>8.7481980180324879</v>
      </c>
      <c r="G140" s="6">
        <f t="shared" si="8"/>
        <v>9.4290111916586472</v>
      </c>
      <c r="H140" s="6">
        <f t="shared" si="9"/>
        <v>6.3392739261104918</v>
      </c>
      <c r="I140" s="6">
        <f t="shared" si="10"/>
        <v>7.0616805549714445E-2</v>
      </c>
      <c r="J140" s="6">
        <v>0</v>
      </c>
      <c r="K140" s="6">
        <v>-9.8000000000000007</v>
      </c>
    </row>
    <row r="141" spans="4:11" x14ac:dyDescent="0.3">
      <c r="D141" s="6">
        <v>140</v>
      </c>
      <c r="E141" s="6">
        <f t="shared" si="6"/>
        <v>1.390000000000001</v>
      </c>
      <c r="F141" s="6">
        <f t="shared" si="7"/>
        <v>8.8115907572935921</v>
      </c>
      <c r="G141" s="6">
        <f t="shared" si="8"/>
        <v>9.4292273597141456</v>
      </c>
      <c r="H141" s="6">
        <f t="shared" si="9"/>
        <v>6.3392739261104918</v>
      </c>
      <c r="I141" s="6">
        <f t="shared" si="10"/>
        <v>-2.7383194450285558E-2</v>
      </c>
      <c r="J141" s="6">
        <v>0</v>
      </c>
      <c r="K141" s="6">
        <v>-9.8000000000000007</v>
      </c>
    </row>
    <row r="142" spans="4:11" x14ac:dyDescent="0.3">
      <c r="D142" s="6">
        <v>141</v>
      </c>
      <c r="E142" s="6">
        <f t="shared" si="6"/>
        <v>1.400000000000001</v>
      </c>
      <c r="F142" s="6">
        <f t="shared" si="7"/>
        <v>8.8749834965546963</v>
      </c>
      <c r="G142" s="6">
        <f t="shared" si="8"/>
        <v>9.4284635277696438</v>
      </c>
      <c r="H142" s="6">
        <f t="shared" si="9"/>
        <v>6.3392739261104918</v>
      </c>
      <c r="I142" s="6">
        <f t="shared" si="10"/>
        <v>-0.12538319445028556</v>
      </c>
      <c r="J142" s="6">
        <v>0</v>
      </c>
      <c r="K142" s="6">
        <v>-9.8000000000000007</v>
      </c>
    </row>
    <row r="143" spans="4:11" x14ac:dyDescent="0.3">
      <c r="D143" s="6">
        <v>142</v>
      </c>
      <c r="E143" s="6">
        <f t="shared" si="6"/>
        <v>1.410000000000001</v>
      </c>
      <c r="F143" s="6">
        <f t="shared" si="7"/>
        <v>8.9383762358158005</v>
      </c>
      <c r="G143" s="6">
        <f t="shared" si="8"/>
        <v>9.4267196958251418</v>
      </c>
      <c r="H143" s="6">
        <f t="shared" si="9"/>
        <v>6.3392739261104918</v>
      </c>
      <c r="I143" s="6">
        <f t="shared" si="10"/>
        <v>-0.22338319445028557</v>
      </c>
      <c r="J143" s="6">
        <v>0</v>
      </c>
      <c r="K143" s="6">
        <v>-9.8000000000000007</v>
      </c>
    </row>
    <row r="144" spans="4:11" x14ac:dyDescent="0.3">
      <c r="D144" s="6">
        <v>143</v>
      </c>
      <c r="E144" s="6">
        <f t="shared" si="6"/>
        <v>1.420000000000001</v>
      </c>
      <c r="F144" s="6">
        <f t="shared" si="7"/>
        <v>9.0017689750769048</v>
      </c>
      <c r="G144" s="6">
        <f t="shared" si="8"/>
        <v>9.4239958638806396</v>
      </c>
      <c r="H144" s="6">
        <f t="shared" si="9"/>
        <v>6.3392739261104918</v>
      </c>
      <c r="I144" s="6">
        <f t="shared" si="10"/>
        <v>-0.32138319445028557</v>
      </c>
      <c r="J144" s="6">
        <v>0</v>
      </c>
      <c r="K144" s="6">
        <v>-9.8000000000000007</v>
      </c>
    </row>
    <row r="145" spans="4:11" x14ac:dyDescent="0.3">
      <c r="D145" s="6">
        <v>144</v>
      </c>
      <c r="E145" s="6">
        <f t="shared" si="6"/>
        <v>1.430000000000001</v>
      </c>
      <c r="F145" s="6">
        <f t="shared" si="7"/>
        <v>9.065161714338009</v>
      </c>
      <c r="G145" s="6">
        <f t="shared" si="8"/>
        <v>9.4202920319361372</v>
      </c>
      <c r="H145" s="6">
        <f t="shared" si="9"/>
        <v>6.3392739261104918</v>
      </c>
      <c r="I145" s="6">
        <f t="shared" si="10"/>
        <v>-0.4193831944502856</v>
      </c>
      <c r="J145" s="6">
        <v>0</v>
      </c>
      <c r="K145" s="6">
        <v>-9.8000000000000007</v>
      </c>
    </row>
    <row r="146" spans="4:11" x14ac:dyDescent="0.3">
      <c r="D146" s="6">
        <v>145</v>
      </c>
      <c r="E146" s="6">
        <f t="shared" si="6"/>
        <v>1.4400000000000011</v>
      </c>
      <c r="F146" s="6">
        <f t="shared" si="7"/>
        <v>9.1285544535991132</v>
      </c>
      <c r="G146" s="6">
        <f t="shared" si="8"/>
        <v>9.4156081999916346</v>
      </c>
      <c r="H146" s="6">
        <f t="shared" si="9"/>
        <v>6.3392739261104918</v>
      </c>
      <c r="I146" s="6">
        <f t="shared" si="10"/>
        <v>-0.51738319445028558</v>
      </c>
      <c r="J146" s="6">
        <v>0</v>
      </c>
      <c r="K146" s="6">
        <v>-9.8000000000000007</v>
      </c>
    </row>
    <row r="147" spans="4:11" x14ac:dyDescent="0.3">
      <c r="D147" s="6">
        <v>146</v>
      </c>
      <c r="E147" s="6">
        <f t="shared" si="6"/>
        <v>1.4500000000000011</v>
      </c>
      <c r="F147" s="6">
        <f t="shared" si="7"/>
        <v>9.1919471928602174</v>
      </c>
      <c r="G147" s="6">
        <f t="shared" si="8"/>
        <v>9.4099443680471317</v>
      </c>
      <c r="H147" s="6">
        <f t="shared" si="9"/>
        <v>6.3392739261104918</v>
      </c>
      <c r="I147" s="6">
        <f t="shared" si="10"/>
        <v>-0.61538319445028555</v>
      </c>
      <c r="J147" s="6">
        <v>0</v>
      </c>
      <c r="K147" s="6">
        <v>-9.8000000000000007</v>
      </c>
    </row>
    <row r="148" spans="4:11" x14ac:dyDescent="0.3">
      <c r="D148" s="6">
        <v>147</v>
      </c>
      <c r="E148" s="6">
        <f t="shared" si="6"/>
        <v>1.4600000000000011</v>
      </c>
      <c r="F148" s="6">
        <f t="shared" si="7"/>
        <v>9.2553399321213217</v>
      </c>
      <c r="G148" s="6">
        <f t="shared" si="8"/>
        <v>9.4033005361026305</v>
      </c>
      <c r="H148" s="6">
        <f t="shared" si="9"/>
        <v>6.3392739261104918</v>
      </c>
      <c r="I148" s="6">
        <f t="shared" si="10"/>
        <v>-0.71338319445028553</v>
      </c>
      <c r="J148" s="6">
        <v>0</v>
      </c>
      <c r="K148" s="6">
        <v>-9.8000000000000007</v>
      </c>
    </row>
    <row r="149" spans="4:11" x14ac:dyDescent="0.3">
      <c r="D149" s="6">
        <v>148</v>
      </c>
      <c r="E149" s="6">
        <f t="shared" si="6"/>
        <v>1.4700000000000011</v>
      </c>
      <c r="F149" s="6">
        <f t="shared" si="7"/>
        <v>9.3187326713824259</v>
      </c>
      <c r="G149" s="6">
        <f t="shared" si="8"/>
        <v>9.3956767041581291</v>
      </c>
      <c r="H149" s="6">
        <f t="shared" si="9"/>
        <v>6.3392739261104918</v>
      </c>
      <c r="I149" s="6">
        <f t="shared" si="10"/>
        <v>-0.81138319445028551</v>
      </c>
      <c r="J149" s="6">
        <v>0</v>
      </c>
      <c r="K149" s="6">
        <v>-9.8000000000000007</v>
      </c>
    </row>
    <row r="150" spans="4:11" x14ac:dyDescent="0.3">
      <c r="D150" s="6">
        <v>149</v>
      </c>
      <c r="E150" s="6">
        <f t="shared" si="6"/>
        <v>1.4800000000000011</v>
      </c>
      <c r="F150" s="6">
        <f t="shared" si="7"/>
        <v>9.3821254106435301</v>
      </c>
      <c r="G150" s="6">
        <f t="shared" si="8"/>
        <v>9.3870728722136274</v>
      </c>
      <c r="H150" s="6">
        <f t="shared" si="9"/>
        <v>6.3392739261104918</v>
      </c>
      <c r="I150" s="6">
        <f t="shared" si="10"/>
        <v>-0.90938319445028548</v>
      </c>
      <c r="J150" s="6">
        <v>0</v>
      </c>
      <c r="K150" s="6">
        <v>-9.8000000000000007</v>
      </c>
    </row>
    <row r="151" spans="4:11" x14ac:dyDescent="0.3">
      <c r="D151" s="6">
        <v>150</v>
      </c>
      <c r="E151" s="6">
        <f t="shared" si="6"/>
        <v>1.4900000000000011</v>
      </c>
      <c r="F151" s="6">
        <f t="shared" si="7"/>
        <v>9.4455181499046343</v>
      </c>
      <c r="G151" s="6">
        <f t="shared" si="8"/>
        <v>9.3774890402691256</v>
      </c>
      <c r="H151" s="6">
        <f t="shared" si="9"/>
        <v>6.3392739261104918</v>
      </c>
      <c r="I151" s="6">
        <f t="shared" si="10"/>
        <v>-1.0073831944502856</v>
      </c>
      <c r="J151" s="6">
        <v>0</v>
      </c>
      <c r="K151" s="6">
        <v>-9.8000000000000007</v>
      </c>
    </row>
    <row r="152" spans="4:11" x14ac:dyDescent="0.3">
      <c r="D152" s="6">
        <v>151</v>
      </c>
      <c r="E152" s="6">
        <f t="shared" si="6"/>
        <v>1.5000000000000011</v>
      </c>
      <c r="F152" s="6">
        <f t="shared" si="7"/>
        <v>9.5089108891657386</v>
      </c>
      <c r="G152" s="6">
        <f t="shared" si="8"/>
        <v>9.3669252083246235</v>
      </c>
      <c r="H152" s="6">
        <f t="shared" si="9"/>
        <v>6.3392739261104918</v>
      </c>
      <c r="I152" s="6">
        <f t="shared" si="10"/>
        <v>-1.1053831944502857</v>
      </c>
      <c r="J152" s="6">
        <v>0</v>
      </c>
      <c r="K152" s="6">
        <v>-9.8000000000000007</v>
      </c>
    </row>
    <row r="153" spans="4:11" x14ac:dyDescent="0.3">
      <c r="D153" s="6">
        <v>152</v>
      </c>
      <c r="E153" s="6">
        <f t="shared" si="6"/>
        <v>1.5100000000000011</v>
      </c>
      <c r="F153" s="6">
        <f t="shared" si="7"/>
        <v>9.5723036284268428</v>
      </c>
      <c r="G153" s="6">
        <f t="shared" si="8"/>
        <v>9.3553813763801212</v>
      </c>
      <c r="H153" s="6">
        <f t="shared" si="9"/>
        <v>6.3392739261104918</v>
      </c>
      <c r="I153" s="6">
        <f t="shared" si="10"/>
        <v>-1.2033831944502857</v>
      </c>
      <c r="J153" s="6">
        <v>0</v>
      </c>
      <c r="K153" s="6">
        <v>-9.8000000000000007</v>
      </c>
    </row>
    <row r="154" spans="4:11" x14ac:dyDescent="0.3">
      <c r="D154" s="6">
        <v>153</v>
      </c>
      <c r="E154" s="6">
        <f t="shared" si="6"/>
        <v>1.5200000000000011</v>
      </c>
      <c r="F154" s="6">
        <f t="shared" si="7"/>
        <v>9.635696367687947</v>
      </c>
      <c r="G154" s="6">
        <f t="shared" si="8"/>
        <v>9.3428575444356188</v>
      </c>
      <c r="H154" s="6">
        <f t="shared" si="9"/>
        <v>6.3392739261104918</v>
      </c>
      <c r="I154" s="6">
        <f t="shared" si="10"/>
        <v>-1.3013831944502858</v>
      </c>
      <c r="J154" s="6">
        <v>0</v>
      </c>
      <c r="K154" s="6">
        <v>-9.8000000000000007</v>
      </c>
    </row>
    <row r="155" spans="4:11" x14ac:dyDescent="0.3">
      <c r="D155" s="6">
        <v>154</v>
      </c>
      <c r="E155" s="6">
        <f t="shared" si="6"/>
        <v>1.5300000000000011</v>
      </c>
      <c r="F155" s="6">
        <f t="shared" si="7"/>
        <v>9.6990891069490512</v>
      </c>
      <c r="G155" s="6">
        <f t="shared" si="8"/>
        <v>9.3293537124911161</v>
      </c>
      <c r="H155" s="6">
        <f t="shared" si="9"/>
        <v>6.3392739261104918</v>
      </c>
      <c r="I155" s="6">
        <f t="shared" si="10"/>
        <v>-1.3993831944502859</v>
      </c>
      <c r="J155" s="6">
        <v>0</v>
      </c>
      <c r="K155" s="6">
        <v>-9.8000000000000007</v>
      </c>
    </row>
    <row r="156" spans="4:11" x14ac:dyDescent="0.3">
      <c r="D156" s="6">
        <v>155</v>
      </c>
      <c r="E156" s="6">
        <f t="shared" si="6"/>
        <v>1.5400000000000011</v>
      </c>
      <c r="F156" s="6">
        <f t="shared" si="7"/>
        <v>9.7624818462101555</v>
      </c>
      <c r="G156" s="6">
        <f t="shared" si="8"/>
        <v>9.3148698805466132</v>
      </c>
      <c r="H156" s="6">
        <f t="shared" si="9"/>
        <v>6.3392739261104918</v>
      </c>
      <c r="I156" s="6">
        <f t="shared" si="10"/>
        <v>-1.497383194450286</v>
      </c>
      <c r="J156" s="6">
        <v>0</v>
      </c>
      <c r="K156" s="6">
        <v>-9.8000000000000007</v>
      </c>
    </row>
    <row r="157" spans="4:11" x14ac:dyDescent="0.3">
      <c r="D157" s="6">
        <v>156</v>
      </c>
      <c r="E157" s="6">
        <f t="shared" si="6"/>
        <v>1.5500000000000012</v>
      </c>
      <c r="F157" s="6">
        <f t="shared" si="7"/>
        <v>9.8258745854712597</v>
      </c>
      <c r="G157" s="6">
        <f t="shared" si="8"/>
        <v>9.299406048602112</v>
      </c>
      <c r="H157" s="6">
        <f t="shared" si="9"/>
        <v>6.3392739261104918</v>
      </c>
      <c r="I157" s="6">
        <f t="shared" si="10"/>
        <v>-1.5953831944502861</v>
      </c>
      <c r="J157" s="6">
        <v>0</v>
      </c>
      <c r="K157" s="6">
        <v>-9.8000000000000007</v>
      </c>
    </row>
    <row r="158" spans="4:11" x14ac:dyDescent="0.3">
      <c r="D158" s="6">
        <v>157</v>
      </c>
      <c r="E158" s="6">
        <f t="shared" si="6"/>
        <v>1.5600000000000012</v>
      </c>
      <c r="F158" s="6">
        <f t="shared" si="7"/>
        <v>9.8892673247323639</v>
      </c>
      <c r="G158" s="6">
        <f t="shared" si="8"/>
        <v>9.2829622166576105</v>
      </c>
      <c r="H158" s="6">
        <f t="shared" si="9"/>
        <v>6.3392739261104918</v>
      </c>
      <c r="I158" s="6">
        <f t="shared" si="10"/>
        <v>-1.6933831944502862</v>
      </c>
      <c r="J158" s="6">
        <v>0</v>
      </c>
      <c r="K158" s="6">
        <v>-9.8000000000000007</v>
      </c>
    </row>
    <row r="159" spans="4:11" x14ac:dyDescent="0.3">
      <c r="D159" s="6">
        <v>158</v>
      </c>
      <c r="E159" s="6">
        <f t="shared" si="6"/>
        <v>1.5700000000000012</v>
      </c>
      <c r="F159" s="6">
        <f t="shared" si="7"/>
        <v>9.9526600639934681</v>
      </c>
      <c r="G159" s="6">
        <f t="shared" si="8"/>
        <v>9.2655383847131088</v>
      </c>
      <c r="H159" s="6">
        <f t="shared" si="9"/>
        <v>6.3392739261104918</v>
      </c>
      <c r="I159" s="6">
        <f t="shared" si="10"/>
        <v>-1.7913831944502863</v>
      </c>
      <c r="J159" s="6">
        <v>0</v>
      </c>
      <c r="K159" s="6">
        <v>-9.8000000000000007</v>
      </c>
    </row>
    <row r="160" spans="4:11" x14ac:dyDescent="0.3">
      <c r="D160" s="6">
        <v>159</v>
      </c>
      <c r="E160" s="6">
        <f t="shared" si="6"/>
        <v>1.5800000000000012</v>
      </c>
      <c r="F160" s="6">
        <f t="shared" si="7"/>
        <v>10.016052803254572</v>
      </c>
      <c r="G160" s="6">
        <f t="shared" si="8"/>
        <v>9.2471345527686069</v>
      </c>
      <c r="H160" s="6">
        <f t="shared" si="9"/>
        <v>6.3392739261104918</v>
      </c>
      <c r="I160" s="6">
        <f t="shared" si="10"/>
        <v>-1.8893831944502864</v>
      </c>
      <c r="J160" s="6">
        <v>0</v>
      </c>
      <c r="K160" s="6">
        <v>-9.8000000000000007</v>
      </c>
    </row>
    <row r="161" spans="4:11" x14ac:dyDescent="0.3">
      <c r="D161" s="6">
        <v>160</v>
      </c>
      <c r="E161" s="6">
        <f t="shared" si="6"/>
        <v>1.5900000000000012</v>
      </c>
      <c r="F161" s="6">
        <f t="shared" si="7"/>
        <v>10.079445542515677</v>
      </c>
      <c r="G161" s="6">
        <f t="shared" si="8"/>
        <v>9.2277507208241047</v>
      </c>
      <c r="H161" s="6">
        <f t="shared" si="9"/>
        <v>6.3392739261104918</v>
      </c>
      <c r="I161" s="6">
        <f t="shared" si="10"/>
        <v>-1.9873831944502864</v>
      </c>
      <c r="J161" s="6">
        <v>0</v>
      </c>
      <c r="K161" s="6">
        <v>-9.8000000000000007</v>
      </c>
    </row>
    <row r="162" spans="4:11" x14ac:dyDescent="0.3">
      <c r="D162" s="6">
        <v>161</v>
      </c>
      <c r="E162" s="6">
        <f t="shared" si="6"/>
        <v>1.6000000000000012</v>
      </c>
      <c r="F162" s="6">
        <f t="shared" si="7"/>
        <v>10.142838281776781</v>
      </c>
      <c r="G162" s="6">
        <f t="shared" si="8"/>
        <v>9.2073868888796024</v>
      </c>
      <c r="H162" s="6">
        <f t="shared" si="9"/>
        <v>6.3392739261104918</v>
      </c>
      <c r="I162" s="6">
        <f t="shared" si="10"/>
        <v>-2.0853831944502863</v>
      </c>
      <c r="J162" s="6">
        <v>0</v>
      </c>
      <c r="K162" s="6">
        <v>-9.8000000000000007</v>
      </c>
    </row>
    <row r="163" spans="4:11" x14ac:dyDescent="0.3">
      <c r="D163" s="6">
        <v>162</v>
      </c>
      <c r="E163" s="6">
        <f t="shared" si="6"/>
        <v>1.6100000000000012</v>
      </c>
      <c r="F163" s="6">
        <f t="shared" si="7"/>
        <v>10.206231021037885</v>
      </c>
      <c r="G163" s="6">
        <f t="shared" si="8"/>
        <v>9.1860430569350999</v>
      </c>
      <c r="H163" s="6">
        <f t="shared" si="9"/>
        <v>6.3392739261104918</v>
      </c>
      <c r="I163" s="6">
        <f t="shared" si="10"/>
        <v>-2.1833831944502862</v>
      </c>
      <c r="J163" s="6">
        <v>0</v>
      </c>
      <c r="K163" s="6">
        <v>-9.8000000000000007</v>
      </c>
    </row>
    <row r="164" spans="4:11" x14ac:dyDescent="0.3">
      <c r="D164" s="6">
        <v>163</v>
      </c>
      <c r="E164" s="6">
        <f t="shared" si="6"/>
        <v>1.6200000000000012</v>
      </c>
      <c r="F164" s="6">
        <f t="shared" si="7"/>
        <v>10.269623760298989</v>
      </c>
      <c r="G164" s="6">
        <f t="shared" si="8"/>
        <v>9.1637192249905972</v>
      </c>
      <c r="H164" s="6">
        <f t="shared" si="9"/>
        <v>6.3392739261104918</v>
      </c>
      <c r="I164" s="6">
        <f t="shared" si="10"/>
        <v>-2.281383194450286</v>
      </c>
      <c r="J164" s="6">
        <v>0</v>
      </c>
      <c r="K164" s="6">
        <v>-9.8000000000000007</v>
      </c>
    </row>
    <row r="165" spans="4:11" x14ac:dyDescent="0.3">
      <c r="D165" s="6">
        <v>164</v>
      </c>
      <c r="E165" s="6">
        <f t="shared" si="6"/>
        <v>1.6300000000000012</v>
      </c>
      <c r="F165" s="6">
        <f t="shared" si="7"/>
        <v>10.333016499560093</v>
      </c>
      <c r="G165" s="6">
        <f t="shared" si="8"/>
        <v>9.1404153930460943</v>
      </c>
      <c r="H165" s="6">
        <f t="shared" si="9"/>
        <v>6.3392739261104918</v>
      </c>
      <c r="I165" s="6">
        <f t="shared" si="10"/>
        <v>-2.3793831944502859</v>
      </c>
      <c r="J165" s="6">
        <v>0</v>
      </c>
      <c r="K165" s="6">
        <v>-9.8000000000000007</v>
      </c>
    </row>
    <row r="166" spans="4:11" x14ac:dyDescent="0.3">
      <c r="D166" s="6">
        <v>165</v>
      </c>
      <c r="E166" s="6">
        <f t="shared" si="6"/>
        <v>1.6400000000000012</v>
      </c>
      <c r="F166" s="6">
        <f t="shared" si="7"/>
        <v>10.396409238821198</v>
      </c>
      <c r="G166" s="6">
        <f t="shared" si="8"/>
        <v>9.116131561101593</v>
      </c>
      <c r="H166" s="6">
        <f t="shared" si="9"/>
        <v>6.3392739261104918</v>
      </c>
      <c r="I166" s="6">
        <f t="shared" si="10"/>
        <v>-2.4773831944502858</v>
      </c>
      <c r="J166" s="6">
        <v>0</v>
      </c>
      <c r="K166" s="6">
        <v>-9.8000000000000007</v>
      </c>
    </row>
    <row r="167" spans="4:11" x14ac:dyDescent="0.3">
      <c r="D167" s="6">
        <v>166</v>
      </c>
      <c r="E167" s="6">
        <f t="shared" si="6"/>
        <v>1.6500000000000012</v>
      </c>
      <c r="F167" s="6">
        <f t="shared" si="7"/>
        <v>10.459801978082302</v>
      </c>
      <c r="G167" s="6">
        <f t="shared" si="8"/>
        <v>9.0908677291570914</v>
      </c>
      <c r="H167" s="6">
        <f t="shared" si="9"/>
        <v>6.3392739261104918</v>
      </c>
      <c r="I167" s="6">
        <f t="shared" si="10"/>
        <v>-2.5753831944502856</v>
      </c>
      <c r="J167" s="6">
        <v>0</v>
      </c>
      <c r="K167" s="6">
        <v>-9.8000000000000007</v>
      </c>
    </row>
    <row r="168" spans="4:11" x14ac:dyDescent="0.3">
      <c r="D168" s="6">
        <v>167</v>
      </c>
      <c r="E168" s="6">
        <f t="shared" si="6"/>
        <v>1.6600000000000013</v>
      </c>
      <c r="F168" s="6">
        <f t="shared" si="7"/>
        <v>10.523194717343406</v>
      </c>
      <c r="G168" s="6">
        <f t="shared" si="8"/>
        <v>9.0646238972125897</v>
      </c>
      <c r="H168" s="6">
        <f t="shared" si="9"/>
        <v>6.3392739261104918</v>
      </c>
      <c r="I168" s="6">
        <f t="shared" si="10"/>
        <v>-2.6733831944502855</v>
      </c>
      <c r="J168" s="6">
        <v>0</v>
      </c>
      <c r="K168" s="6">
        <v>-9.8000000000000007</v>
      </c>
    </row>
    <row r="169" spans="4:11" x14ac:dyDescent="0.3">
      <c r="D169" s="6">
        <v>168</v>
      </c>
      <c r="E169" s="6">
        <f t="shared" si="6"/>
        <v>1.6700000000000013</v>
      </c>
      <c r="F169" s="6">
        <f t="shared" si="7"/>
        <v>10.58658745660451</v>
      </c>
      <c r="G169" s="6">
        <f t="shared" si="8"/>
        <v>9.0374000652680877</v>
      </c>
      <c r="H169" s="6">
        <f t="shared" si="9"/>
        <v>6.3392739261104918</v>
      </c>
      <c r="I169" s="6">
        <f t="shared" si="10"/>
        <v>-2.7713831944502854</v>
      </c>
      <c r="J169" s="6">
        <v>0</v>
      </c>
      <c r="K169" s="6">
        <v>-9.8000000000000007</v>
      </c>
    </row>
    <row r="170" spans="4:11" x14ac:dyDescent="0.3">
      <c r="D170" s="6">
        <v>169</v>
      </c>
      <c r="E170" s="6">
        <f t="shared" si="6"/>
        <v>1.6800000000000013</v>
      </c>
      <c r="F170" s="6">
        <f t="shared" si="7"/>
        <v>10.649980195865615</v>
      </c>
      <c r="G170" s="6">
        <f t="shared" si="8"/>
        <v>9.0091962333235855</v>
      </c>
      <c r="H170" s="6">
        <f t="shared" si="9"/>
        <v>6.3392739261104918</v>
      </c>
      <c r="I170" s="6">
        <f t="shared" si="10"/>
        <v>-2.8693831944502852</v>
      </c>
      <c r="J170" s="6">
        <v>0</v>
      </c>
      <c r="K170" s="6">
        <v>-9.8000000000000007</v>
      </c>
    </row>
    <row r="171" spans="4:11" x14ac:dyDescent="0.3">
      <c r="D171" s="6">
        <v>170</v>
      </c>
      <c r="E171" s="6">
        <f t="shared" si="6"/>
        <v>1.6900000000000013</v>
      </c>
      <c r="F171" s="6">
        <f t="shared" si="7"/>
        <v>10.713372935126719</v>
      </c>
      <c r="G171" s="6">
        <f t="shared" si="8"/>
        <v>8.9800124013790832</v>
      </c>
      <c r="H171" s="6">
        <f t="shared" si="9"/>
        <v>6.3392739261104918</v>
      </c>
      <c r="I171" s="6">
        <f t="shared" si="10"/>
        <v>-2.9673831944502851</v>
      </c>
      <c r="J171" s="6">
        <v>0</v>
      </c>
      <c r="K171" s="6">
        <v>-9.8000000000000007</v>
      </c>
    </row>
    <row r="172" spans="4:11" x14ac:dyDescent="0.3">
      <c r="D172" s="6">
        <v>171</v>
      </c>
      <c r="E172" s="6">
        <f t="shared" si="6"/>
        <v>1.7000000000000013</v>
      </c>
      <c r="F172" s="6">
        <f t="shared" si="7"/>
        <v>10.776765674387823</v>
      </c>
      <c r="G172" s="6">
        <f t="shared" si="8"/>
        <v>8.9498485694345806</v>
      </c>
      <c r="H172" s="6">
        <f t="shared" si="9"/>
        <v>6.3392739261104918</v>
      </c>
      <c r="I172" s="6">
        <f t="shared" si="10"/>
        <v>-3.065383194450285</v>
      </c>
      <c r="J172" s="6">
        <v>0</v>
      </c>
      <c r="K172" s="6">
        <v>-9.8000000000000007</v>
      </c>
    </row>
    <row r="173" spans="4:11" x14ac:dyDescent="0.3">
      <c r="D173" s="6">
        <v>172</v>
      </c>
      <c r="E173" s="6">
        <f t="shared" si="6"/>
        <v>1.7100000000000013</v>
      </c>
      <c r="F173" s="6">
        <f t="shared" si="7"/>
        <v>10.840158413648927</v>
      </c>
      <c r="G173" s="6">
        <f t="shared" si="8"/>
        <v>8.9187047374900779</v>
      </c>
      <c r="H173" s="6">
        <f t="shared" si="9"/>
        <v>6.3392739261104918</v>
      </c>
      <c r="I173" s="6">
        <f t="shared" si="10"/>
        <v>-3.1633831944502848</v>
      </c>
      <c r="J173" s="6">
        <v>0</v>
      </c>
      <c r="K173" s="6">
        <v>-9.8000000000000007</v>
      </c>
    </row>
    <row r="174" spans="4:11" x14ac:dyDescent="0.3">
      <c r="D174" s="6">
        <v>173</v>
      </c>
      <c r="E174" s="6">
        <f t="shared" si="6"/>
        <v>1.7200000000000013</v>
      </c>
      <c r="F174" s="6">
        <f t="shared" si="7"/>
        <v>10.903551152910032</v>
      </c>
      <c r="G174" s="6">
        <f t="shared" si="8"/>
        <v>8.8865809055455767</v>
      </c>
      <c r="H174" s="6">
        <f t="shared" si="9"/>
        <v>6.3392739261104918</v>
      </c>
      <c r="I174" s="6">
        <f t="shared" si="10"/>
        <v>-3.2613831944502847</v>
      </c>
      <c r="J174" s="6">
        <v>0</v>
      </c>
      <c r="K174" s="6">
        <v>-9.8000000000000007</v>
      </c>
    </row>
    <row r="175" spans="4:11" x14ac:dyDescent="0.3">
      <c r="D175" s="6">
        <v>174</v>
      </c>
      <c r="E175" s="6">
        <f t="shared" si="6"/>
        <v>1.7300000000000013</v>
      </c>
      <c r="F175" s="6">
        <f t="shared" si="7"/>
        <v>10.966943892171136</v>
      </c>
      <c r="G175" s="6">
        <f t="shared" si="8"/>
        <v>8.8534770736010753</v>
      </c>
      <c r="H175" s="6">
        <f t="shared" si="9"/>
        <v>6.3392739261104918</v>
      </c>
      <c r="I175" s="6">
        <f t="shared" si="10"/>
        <v>-3.3593831944502845</v>
      </c>
      <c r="J175" s="6">
        <v>0</v>
      </c>
      <c r="K175" s="6">
        <v>-9.8000000000000007</v>
      </c>
    </row>
    <row r="176" spans="4:11" x14ac:dyDescent="0.3">
      <c r="D176" s="6">
        <v>175</v>
      </c>
      <c r="E176" s="6">
        <f t="shared" si="6"/>
        <v>1.7400000000000013</v>
      </c>
      <c r="F176" s="6">
        <f t="shared" si="7"/>
        <v>11.03033663143224</v>
      </c>
      <c r="G176" s="6">
        <f t="shared" si="8"/>
        <v>8.8193932416565737</v>
      </c>
      <c r="H176" s="6">
        <f t="shared" si="9"/>
        <v>6.3392739261104918</v>
      </c>
      <c r="I176" s="6">
        <f t="shared" si="10"/>
        <v>-3.4573831944502844</v>
      </c>
      <c r="J176" s="6">
        <v>0</v>
      </c>
      <c r="K176" s="6">
        <v>-9.8000000000000007</v>
      </c>
    </row>
    <row r="177" spans="4:11" x14ac:dyDescent="0.3">
      <c r="D177" s="6">
        <v>176</v>
      </c>
      <c r="E177" s="6">
        <f t="shared" si="6"/>
        <v>1.7500000000000013</v>
      </c>
      <c r="F177" s="6">
        <f t="shared" si="7"/>
        <v>11.093729370693344</v>
      </c>
      <c r="G177" s="6">
        <f t="shared" si="8"/>
        <v>8.7843294097120719</v>
      </c>
      <c r="H177" s="6">
        <f t="shared" si="9"/>
        <v>6.3392739261104918</v>
      </c>
      <c r="I177" s="6">
        <f t="shared" si="10"/>
        <v>-3.5553831944502843</v>
      </c>
      <c r="J177" s="6">
        <v>0</v>
      </c>
      <c r="K177" s="6">
        <v>-9.8000000000000007</v>
      </c>
    </row>
    <row r="178" spans="4:11" x14ac:dyDescent="0.3">
      <c r="D178" s="6">
        <v>177</v>
      </c>
      <c r="E178" s="6">
        <f t="shared" si="6"/>
        <v>1.7600000000000013</v>
      </c>
      <c r="F178" s="6">
        <f t="shared" si="7"/>
        <v>11.157122109954448</v>
      </c>
      <c r="G178" s="6">
        <f t="shared" si="8"/>
        <v>8.7482855777675699</v>
      </c>
      <c r="H178" s="6">
        <f t="shared" si="9"/>
        <v>6.3392739261104918</v>
      </c>
      <c r="I178" s="6">
        <f t="shared" si="10"/>
        <v>-3.6533831944502841</v>
      </c>
      <c r="J178" s="6">
        <v>0</v>
      </c>
      <c r="K178" s="6">
        <v>-9.8000000000000007</v>
      </c>
    </row>
    <row r="179" spans="4:11" x14ac:dyDescent="0.3">
      <c r="D179" s="6">
        <v>178</v>
      </c>
      <c r="E179" s="6">
        <f t="shared" si="6"/>
        <v>1.7700000000000014</v>
      </c>
      <c r="F179" s="6">
        <f t="shared" si="7"/>
        <v>11.220514849215553</v>
      </c>
      <c r="G179" s="6">
        <f t="shared" si="8"/>
        <v>8.7112617458230677</v>
      </c>
      <c r="H179" s="6">
        <f t="shared" si="9"/>
        <v>6.3392739261104918</v>
      </c>
      <c r="I179" s="6">
        <f t="shared" si="10"/>
        <v>-3.751383194450284</v>
      </c>
      <c r="J179" s="6">
        <v>0</v>
      </c>
      <c r="K179" s="6">
        <v>-9.8000000000000007</v>
      </c>
    </row>
    <row r="180" spans="4:11" x14ac:dyDescent="0.3">
      <c r="D180" s="6">
        <v>179</v>
      </c>
      <c r="E180" s="6">
        <f t="shared" si="6"/>
        <v>1.7800000000000014</v>
      </c>
      <c r="F180" s="6">
        <f t="shared" si="7"/>
        <v>11.283907588476657</v>
      </c>
      <c r="G180" s="6">
        <f t="shared" si="8"/>
        <v>8.6732579138785653</v>
      </c>
      <c r="H180" s="6">
        <f t="shared" si="9"/>
        <v>6.3392739261104918</v>
      </c>
      <c r="I180" s="6">
        <f t="shared" si="10"/>
        <v>-3.8493831944502839</v>
      </c>
      <c r="J180" s="6">
        <v>0</v>
      </c>
      <c r="K180" s="6">
        <v>-9.8000000000000007</v>
      </c>
    </row>
    <row r="181" spans="4:11" x14ac:dyDescent="0.3">
      <c r="D181" s="6">
        <v>180</v>
      </c>
      <c r="E181" s="6">
        <f t="shared" si="6"/>
        <v>1.7900000000000014</v>
      </c>
      <c r="F181" s="6">
        <f t="shared" si="7"/>
        <v>11.347300327737761</v>
      </c>
      <c r="G181" s="6">
        <f t="shared" si="8"/>
        <v>8.6342740819340627</v>
      </c>
      <c r="H181" s="6">
        <f t="shared" si="9"/>
        <v>6.3392739261104918</v>
      </c>
      <c r="I181" s="6">
        <f t="shared" si="10"/>
        <v>-3.9473831944502837</v>
      </c>
      <c r="J181" s="6">
        <v>0</v>
      </c>
      <c r="K181" s="6">
        <v>-9.8000000000000007</v>
      </c>
    </row>
    <row r="182" spans="4:11" x14ac:dyDescent="0.3">
      <c r="D182" s="6">
        <v>181</v>
      </c>
      <c r="E182" s="6">
        <f t="shared" si="6"/>
        <v>1.8000000000000014</v>
      </c>
      <c r="F182" s="6">
        <f t="shared" si="7"/>
        <v>11.410693066998865</v>
      </c>
      <c r="G182" s="6">
        <f t="shared" si="8"/>
        <v>8.5943102499895598</v>
      </c>
      <c r="H182" s="6">
        <f t="shared" si="9"/>
        <v>6.3392739261104918</v>
      </c>
      <c r="I182" s="6">
        <f t="shared" si="10"/>
        <v>-4.0453831944502836</v>
      </c>
      <c r="J182" s="6">
        <v>0</v>
      </c>
      <c r="K182" s="6">
        <v>-9.8000000000000007</v>
      </c>
    </row>
    <row r="183" spans="4:11" x14ac:dyDescent="0.3">
      <c r="D183" s="6">
        <v>182</v>
      </c>
      <c r="E183" s="6">
        <f t="shared" si="6"/>
        <v>1.8100000000000014</v>
      </c>
      <c r="F183" s="6">
        <f t="shared" si="7"/>
        <v>11.47408580625997</v>
      </c>
      <c r="G183" s="6">
        <f t="shared" si="8"/>
        <v>8.5533664180450586</v>
      </c>
      <c r="H183" s="6">
        <f t="shared" si="9"/>
        <v>6.3392739261104918</v>
      </c>
      <c r="I183" s="6">
        <f t="shared" si="10"/>
        <v>-4.1433831944502835</v>
      </c>
      <c r="J183" s="6">
        <v>0</v>
      </c>
      <c r="K183" s="6">
        <v>-9.8000000000000007</v>
      </c>
    </row>
    <row r="184" spans="4:11" x14ac:dyDescent="0.3">
      <c r="D184" s="6">
        <v>183</v>
      </c>
      <c r="E184" s="6">
        <f t="shared" si="6"/>
        <v>1.8200000000000014</v>
      </c>
      <c r="F184" s="6">
        <f t="shared" si="7"/>
        <v>11.537478545521074</v>
      </c>
      <c r="G184" s="6">
        <f t="shared" si="8"/>
        <v>8.5114425861005572</v>
      </c>
      <c r="H184" s="6">
        <f t="shared" si="9"/>
        <v>6.3392739261104918</v>
      </c>
      <c r="I184" s="6">
        <f t="shared" si="10"/>
        <v>-4.2413831944502833</v>
      </c>
      <c r="J184" s="6">
        <v>0</v>
      </c>
      <c r="K184" s="6">
        <v>-9.8000000000000007</v>
      </c>
    </row>
    <row r="185" spans="4:11" x14ac:dyDescent="0.3">
      <c r="D185" s="6">
        <v>184</v>
      </c>
      <c r="E185" s="6">
        <f t="shared" si="6"/>
        <v>1.8300000000000014</v>
      </c>
      <c r="F185" s="6">
        <f t="shared" si="7"/>
        <v>11.600871284782178</v>
      </c>
      <c r="G185" s="6">
        <f t="shared" si="8"/>
        <v>8.4685387541560555</v>
      </c>
      <c r="H185" s="6">
        <f t="shared" si="9"/>
        <v>6.3392739261104918</v>
      </c>
      <c r="I185" s="6">
        <f t="shared" si="10"/>
        <v>-4.3393831944502832</v>
      </c>
      <c r="J185" s="6">
        <v>0</v>
      </c>
      <c r="K185" s="6">
        <v>-9.8000000000000007</v>
      </c>
    </row>
    <row r="186" spans="4:11" x14ac:dyDescent="0.3">
      <c r="D186" s="6">
        <v>185</v>
      </c>
      <c r="E186" s="6">
        <f t="shared" si="6"/>
        <v>1.8400000000000014</v>
      </c>
      <c r="F186" s="6">
        <f t="shared" si="7"/>
        <v>11.664264024043282</v>
      </c>
      <c r="G186" s="6">
        <f t="shared" si="8"/>
        <v>8.4246549222115537</v>
      </c>
      <c r="H186" s="6">
        <f t="shared" si="9"/>
        <v>6.3392739261104918</v>
      </c>
      <c r="I186" s="6">
        <f t="shared" si="10"/>
        <v>-4.4373831944502831</v>
      </c>
      <c r="J186" s="6">
        <v>0</v>
      </c>
      <c r="K186" s="6">
        <v>-9.8000000000000007</v>
      </c>
    </row>
    <row r="187" spans="4:11" x14ac:dyDescent="0.3">
      <c r="D187" s="6">
        <v>186</v>
      </c>
      <c r="E187" s="6">
        <f t="shared" si="6"/>
        <v>1.8500000000000014</v>
      </c>
      <c r="F187" s="6">
        <f t="shared" si="7"/>
        <v>11.727656763304386</v>
      </c>
      <c r="G187" s="6">
        <f t="shared" si="8"/>
        <v>8.3797910902670516</v>
      </c>
      <c r="H187" s="6">
        <f t="shared" si="9"/>
        <v>6.3392739261104918</v>
      </c>
      <c r="I187" s="6">
        <f t="shared" si="10"/>
        <v>-4.5353831944502829</v>
      </c>
      <c r="J187" s="6">
        <v>0</v>
      </c>
      <c r="K187" s="6">
        <v>-9.8000000000000007</v>
      </c>
    </row>
    <row r="188" spans="4:11" x14ac:dyDescent="0.3">
      <c r="D188" s="6">
        <v>187</v>
      </c>
      <c r="E188" s="6">
        <f t="shared" si="6"/>
        <v>1.8600000000000014</v>
      </c>
      <c r="F188" s="6">
        <f t="shared" si="7"/>
        <v>11.791049502565491</v>
      </c>
      <c r="G188" s="6">
        <f t="shared" si="8"/>
        <v>8.3339472583225493</v>
      </c>
      <c r="H188" s="6">
        <f t="shared" si="9"/>
        <v>6.3392739261104918</v>
      </c>
      <c r="I188" s="6">
        <f t="shared" si="10"/>
        <v>-4.6333831944502828</v>
      </c>
      <c r="J188" s="6">
        <v>0</v>
      </c>
      <c r="K188" s="6">
        <v>-9.8000000000000007</v>
      </c>
    </row>
    <row r="189" spans="4:11" x14ac:dyDescent="0.3">
      <c r="D189" s="6">
        <v>188</v>
      </c>
      <c r="E189" s="6">
        <f t="shared" si="6"/>
        <v>1.8700000000000014</v>
      </c>
      <c r="F189" s="6">
        <f t="shared" si="7"/>
        <v>11.854442241826595</v>
      </c>
      <c r="G189" s="6">
        <f t="shared" si="8"/>
        <v>8.2871234263780469</v>
      </c>
      <c r="H189" s="6">
        <f t="shared" si="9"/>
        <v>6.3392739261104918</v>
      </c>
      <c r="I189" s="6">
        <f t="shared" si="10"/>
        <v>-4.7313831944502827</v>
      </c>
      <c r="J189" s="6">
        <v>0</v>
      </c>
      <c r="K189" s="6">
        <v>-9.8000000000000007</v>
      </c>
    </row>
    <row r="190" spans="4:11" x14ac:dyDescent="0.3">
      <c r="D190" s="6">
        <v>189</v>
      </c>
      <c r="E190" s="6">
        <f t="shared" si="6"/>
        <v>1.8800000000000014</v>
      </c>
      <c r="F190" s="6">
        <f t="shared" si="7"/>
        <v>11.917834981087699</v>
      </c>
      <c r="G190" s="6">
        <f t="shared" si="8"/>
        <v>8.2393195944335442</v>
      </c>
      <c r="H190" s="6">
        <f t="shared" si="9"/>
        <v>6.3392739261104918</v>
      </c>
      <c r="I190" s="6">
        <f t="shared" si="10"/>
        <v>-4.8293831944502825</v>
      </c>
      <c r="J190" s="6">
        <v>0</v>
      </c>
      <c r="K190" s="6">
        <v>-9.8000000000000007</v>
      </c>
    </row>
    <row r="191" spans="4:11" x14ac:dyDescent="0.3">
      <c r="D191" s="6">
        <v>190</v>
      </c>
      <c r="E191" s="6">
        <f t="shared" si="6"/>
        <v>1.8900000000000015</v>
      </c>
      <c r="F191" s="6">
        <f t="shared" si="7"/>
        <v>11.981227720348803</v>
      </c>
      <c r="G191" s="6">
        <f t="shared" si="8"/>
        <v>8.1905357624890414</v>
      </c>
      <c r="H191" s="6">
        <f t="shared" si="9"/>
        <v>6.3392739261104918</v>
      </c>
      <c r="I191" s="6">
        <f t="shared" si="10"/>
        <v>-4.9273831944502824</v>
      </c>
      <c r="J191" s="6">
        <v>0</v>
      </c>
      <c r="K191" s="6">
        <v>-9.8000000000000007</v>
      </c>
    </row>
    <row r="192" spans="4:11" x14ac:dyDescent="0.3">
      <c r="D192" s="6">
        <v>191</v>
      </c>
      <c r="E192" s="6">
        <f t="shared" si="6"/>
        <v>1.9000000000000015</v>
      </c>
      <c r="F192" s="6">
        <f t="shared" si="7"/>
        <v>12.044620459609908</v>
      </c>
      <c r="G192" s="6">
        <f t="shared" si="8"/>
        <v>8.1407719305445401</v>
      </c>
      <c r="H192" s="6">
        <f t="shared" si="9"/>
        <v>6.3392739261104918</v>
      </c>
      <c r="I192" s="6">
        <f t="shared" si="10"/>
        <v>-5.0253831944502823</v>
      </c>
      <c r="J192" s="6">
        <v>0</v>
      </c>
      <c r="K192" s="6">
        <v>-9.8000000000000007</v>
      </c>
    </row>
    <row r="193" spans="4:11" x14ac:dyDescent="0.3">
      <c r="D193" s="6">
        <v>192</v>
      </c>
      <c r="E193" s="6">
        <f t="shared" si="6"/>
        <v>1.9100000000000015</v>
      </c>
      <c r="F193" s="6">
        <f t="shared" si="7"/>
        <v>12.108013198871012</v>
      </c>
      <c r="G193" s="6">
        <f t="shared" si="8"/>
        <v>8.0900280986000386</v>
      </c>
      <c r="H193" s="6">
        <f t="shared" si="9"/>
        <v>6.3392739261104918</v>
      </c>
      <c r="I193" s="6">
        <f t="shared" si="10"/>
        <v>-5.1233831944502821</v>
      </c>
      <c r="J193" s="6">
        <v>0</v>
      </c>
      <c r="K193" s="6">
        <v>-9.8000000000000007</v>
      </c>
    </row>
    <row r="194" spans="4:11" x14ac:dyDescent="0.3">
      <c r="D194" s="6">
        <v>193</v>
      </c>
      <c r="E194" s="6">
        <f t="shared" si="6"/>
        <v>1.9200000000000015</v>
      </c>
      <c r="F194" s="6">
        <f t="shared" si="7"/>
        <v>12.171405938132116</v>
      </c>
      <c r="G194" s="6">
        <f t="shared" si="8"/>
        <v>8.0383042666555369</v>
      </c>
      <c r="H194" s="6">
        <f t="shared" si="9"/>
        <v>6.3392739261104918</v>
      </c>
      <c r="I194" s="6">
        <f t="shared" si="10"/>
        <v>-5.221383194450282</v>
      </c>
      <c r="J194" s="6">
        <v>0</v>
      </c>
      <c r="K194" s="6">
        <v>-9.8000000000000007</v>
      </c>
    </row>
    <row r="195" spans="4:11" x14ac:dyDescent="0.3">
      <c r="D195" s="6">
        <v>194</v>
      </c>
      <c r="E195" s="6">
        <f t="shared" si="6"/>
        <v>1.9300000000000015</v>
      </c>
      <c r="F195" s="6">
        <f t="shared" si="7"/>
        <v>12.23479867739322</v>
      </c>
      <c r="G195" s="6">
        <f t="shared" si="8"/>
        <v>7.9856004347110341</v>
      </c>
      <c r="H195" s="6">
        <f t="shared" si="9"/>
        <v>6.3392739261104918</v>
      </c>
      <c r="I195" s="6">
        <f t="shared" si="10"/>
        <v>-5.3193831944502818</v>
      </c>
      <c r="J195" s="6">
        <v>0</v>
      </c>
      <c r="K195" s="6">
        <v>-9.8000000000000007</v>
      </c>
    </row>
    <row r="196" spans="4:11" x14ac:dyDescent="0.3">
      <c r="D196" s="6">
        <v>195</v>
      </c>
      <c r="E196" s="6">
        <f t="shared" ref="E196:E259" si="11">$B$2+E195</f>
        <v>1.9400000000000015</v>
      </c>
      <c r="F196" s="6">
        <f t="shared" ref="F196:F259" si="12">F195+H195*$B$2+0.5*J195*$B$2^2</f>
        <v>12.298191416654324</v>
      </c>
      <c r="G196" s="6">
        <f t="shared" ref="G196:G259" si="13">G195+I195*$B$2+0.5*K195*$B$2^2</f>
        <v>7.9319166027665311</v>
      </c>
      <c r="H196" s="6">
        <f t="shared" ref="H196:H259" si="14">H195+J195*$B$2</f>
        <v>6.3392739261104918</v>
      </c>
      <c r="I196" s="6">
        <f t="shared" ref="I196:I259" si="15">I195+K195*$B$2</f>
        <v>-5.4173831944502817</v>
      </c>
      <c r="J196" s="6">
        <v>0</v>
      </c>
      <c r="K196" s="6">
        <v>-9.8000000000000007</v>
      </c>
    </row>
    <row r="197" spans="4:11" x14ac:dyDescent="0.3">
      <c r="D197" s="6">
        <v>196</v>
      </c>
      <c r="E197" s="6">
        <f t="shared" si="11"/>
        <v>1.9500000000000015</v>
      </c>
      <c r="F197" s="6">
        <f t="shared" si="12"/>
        <v>12.361584155915429</v>
      </c>
      <c r="G197" s="6">
        <f t="shared" si="13"/>
        <v>7.8772527708220279</v>
      </c>
      <c r="H197" s="6">
        <f t="shared" si="14"/>
        <v>6.3392739261104918</v>
      </c>
      <c r="I197" s="6">
        <f t="shared" si="15"/>
        <v>-5.5153831944502816</v>
      </c>
      <c r="J197" s="6">
        <v>0</v>
      </c>
      <c r="K197" s="6">
        <v>-9.8000000000000007</v>
      </c>
    </row>
    <row r="198" spans="4:11" x14ac:dyDescent="0.3">
      <c r="D198" s="6">
        <v>197</v>
      </c>
      <c r="E198" s="6">
        <f t="shared" si="11"/>
        <v>1.9600000000000015</v>
      </c>
      <c r="F198" s="6">
        <f t="shared" si="12"/>
        <v>12.424976895176533</v>
      </c>
      <c r="G198" s="6">
        <f t="shared" si="13"/>
        <v>7.8216089388775254</v>
      </c>
      <c r="H198" s="6">
        <f t="shared" si="14"/>
        <v>6.3392739261104918</v>
      </c>
      <c r="I198" s="6">
        <f t="shared" si="15"/>
        <v>-5.6133831944502814</v>
      </c>
      <c r="J198" s="6">
        <v>0</v>
      </c>
      <c r="K198" s="6">
        <v>-9.8000000000000007</v>
      </c>
    </row>
    <row r="199" spans="4:11" x14ac:dyDescent="0.3">
      <c r="D199" s="6">
        <v>198</v>
      </c>
      <c r="E199" s="6">
        <f t="shared" si="11"/>
        <v>1.9700000000000015</v>
      </c>
      <c r="F199" s="6">
        <f t="shared" si="12"/>
        <v>12.488369634437637</v>
      </c>
      <c r="G199" s="6">
        <f t="shared" si="13"/>
        <v>7.7649851069330227</v>
      </c>
      <c r="H199" s="6">
        <f t="shared" si="14"/>
        <v>6.3392739261104918</v>
      </c>
      <c r="I199" s="6">
        <f t="shared" si="15"/>
        <v>-5.7113831944502813</v>
      </c>
      <c r="J199" s="6">
        <v>0</v>
      </c>
      <c r="K199" s="6">
        <v>-9.8000000000000007</v>
      </c>
    </row>
    <row r="200" spans="4:11" x14ac:dyDescent="0.3">
      <c r="D200" s="6">
        <v>199</v>
      </c>
      <c r="E200" s="6">
        <f t="shared" si="11"/>
        <v>1.9800000000000015</v>
      </c>
      <c r="F200" s="6">
        <f t="shared" si="12"/>
        <v>12.551762373698741</v>
      </c>
      <c r="G200" s="6">
        <f t="shared" si="13"/>
        <v>7.7073812749885198</v>
      </c>
      <c r="H200" s="6">
        <f t="shared" si="14"/>
        <v>6.3392739261104918</v>
      </c>
      <c r="I200" s="6">
        <f t="shared" si="15"/>
        <v>-5.8093831944502812</v>
      </c>
      <c r="J200" s="6">
        <v>0</v>
      </c>
      <c r="K200" s="6">
        <v>-9.8000000000000007</v>
      </c>
    </row>
    <row r="201" spans="4:11" x14ac:dyDescent="0.3">
      <c r="D201" s="6">
        <v>200</v>
      </c>
      <c r="E201" s="6">
        <f t="shared" si="11"/>
        <v>1.9900000000000015</v>
      </c>
      <c r="F201" s="6">
        <f t="shared" si="12"/>
        <v>12.615155112959846</v>
      </c>
      <c r="G201" s="6">
        <f t="shared" si="13"/>
        <v>7.6487974430440167</v>
      </c>
      <c r="H201" s="6">
        <f t="shared" si="14"/>
        <v>6.3392739261104918</v>
      </c>
      <c r="I201" s="6">
        <f t="shared" si="15"/>
        <v>-5.907383194450281</v>
      </c>
      <c r="J201" s="6">
        <v>0</v>
      </c>
      <c r="K201" s="6">
        <v>-9.8000000000000007</v>
      </c>
    </row>
    <row r="202" spans="4:11" x14ac:dyDescent="0.3">
      <c r="D202" s="6">
        <v>201</v>
      </c>
      <c r="E202" s="6">
        <f t="shared" si="11"/>
        <v>2.0000000000000013</v>
      </c>
      <c r="F202" s="6">
        <f t="shared" si="12"/>
        <v>12.67854785222095</v>
      </c>
      <c r="G202" s="6">
        <f t="shared" si="13"/>
        <v>7.5892336110995133</v>
      </c>
      <c r="H202" s="6">
        <f t="shared" si="14"/>
        <v>6.3392739261104918</v>
      </c>
      <c r="I202" s="6">
        <f t="shared" si="15"/>
        <v>-6.0053831944502809</v>
      </c>
      <c r="J202" s="6">
        <v>0</v>
      </c>
      <c r="K202" s="6">
        <v>-9.8000000000000007</v>
      </c>
    </row>
    <row r="203" spans="4:11" x14ac:dyDescent="0.3">
      <c r="D203" s="6">
        <v>202</v>
      </c>
      <c r="E203" s="6">
        <f t="shared" si="11"/>
        <v>2.0100000000000011</v>
      </c>
      <c r="F203" s="6">
        <f t="shared" si="12"/>
        <v>12.741940591482054</v>
      </c>
      <c r="G203" s="6">
        <f t="shared" si="13"/>
        <v>7.5286897791550107</v>
      </c>
      <c r="H203" s="6">
        <f t="shared" si="14"/>
        <v>6.3392739261104918</v>
      </c>
      <c r="I203" s="6">
        <f t="shared" si="15"/>
        <v>-6.1033831944502808</v>
      </c>
      <c r="J203" s="6">
        <v>0</v>
      </c>
      <c r="K203" s="6">
        <v>-9.8000000000000007</v>
      </c>
    </row>
    <row r="204" spans="4:11" x14ac:dyDescent="0.3">
      <c r="D204" s="6">
        <v>203</v>
      </c>
      <c r="E204" s="6">
        <f t="shared" si="11"/>
        <v>2.0200000000000009</v>
      </c>
      <c r="F204" s="6">
        <f t="shared" si="12"/>
        <v>12.805333330743158</v>
      </c>
      <c r="G204" s="6">
        <f t="shared" si="13"/>
        <v>7.4671659472105079</v>
      </c>
      <c r="H204" s="6">
        <f t="shared" si="14"/>
        <v>6.3392739261104918</v>
      </c>
      <c r="I204" s="6">
        <f t="shared" si="15"/>
        <v>-6.2013831944502806</v>
      </c>
      <c r="J204" s="6">
        <v>0</v>
      </c>
      <c r="K204" s="6">
        <v>-9.8000000000000007</v>
      </c>
    </row>
    <row r="205" spans="4:11" x14ac:dyDescent="0.3">
      <c r="D205" s="6">
        <v>204</v>
      </c>
      <c r="E205" s="6">
        <f t="shared" si="11"/>
        <v>2.0300000000000007</v>
      </c>
      <c r="F205" s="6">
        <f t="shared" si="12"/>
        <v>12.868726070004262</v>
      </c>
      <c r="G205" s="6">
        <f t="shared" si="13"/>
        <v>7.4046621152660048</v>
      </c>
      <c r="H205" s="6">
        <f t="shared" si="14"/>
        <v>6.3392739261104918</v>
      </c>
      <c r="I205" s="6">
        <f t="shared" si="15"/>
        <v>-6.2993831944502805</v>
      </c>
      <c r="J205" s="6">
        <v>0</v>
      </c>
      <c r="K205" s="6">
        <v>-9.8000000000000007</v>
      </c>
    </row>
    <row r="206" spans="4:11" x14ac:dyDescent="0.3">
      <c r="D206" s="6">
        <v>205</v>
      </c>
      <c r="E206" s="6">
        <f t="shared" si="11"/>
        <v>2.0400000000000005</v>
      </c>
      <c r="F206" s="6">
        <f t="shared" si="12"/>
        <v>12.932118809265367</v>
      </c>
      <c r="G206" s="6">
        <f t="shared" si="13"/>
        <v>7.3411782833215016</v>
      </c>
      <c r="H206" s="6">
        <f t="shared" si="14"/>
        <v>6.3392739261104918</v>
      </c>
      <c r="I206" s="6">
        <f t="shared" si="15"/>
        <v>-6.3973831944502804</v>
      </c>
      <c r="J206" s="6">
        <v>0</v>
      </c>
      <c r="K206" s="6">
        <v>-9.8000000000000007</v>
      </c>
    </row>
    <row r="207" spans="4:11" x14ac:dyDescent="0.3">
      <c r="D207" s="6">
        <v>206</v>
      </c>
      <c r="E207" s="6">
        <f t="shared" si="11"/>
        <v>2.0500000000000003</v>
      </c>
      <c r="F207" s="6">
        <f t="shared" si="12"/>
        <v>12.995511548526471</v>
      </c>
      <c r="G207" s="6">
        <f t="shared" si="13"/>
        <v>7.276714451376999</v>
      </c>
      <c r="H207" s="6">
        <f t="shared" si="14"/>
        <v>6.3392739261104918</v>
      </c>
      <c r="I207" s="6">
        <f t="shared" si="15"/>
        <v>-6.4953831944502802</v>
      </c>
      <c r="J207" s="6">
        <v>0</v>
      </c>
      <c r="K207" s="6">
        <v>-9.8000000000000007</v>
      </c>
    </row>
    <row r="208" spans="4:11" x14ac:dyDescent="0.3">
      <c r="D208" s="6">
        <v>207</v>
      </c>
      <c r="E208" s="6">
        <f t="shared" si="11"/>
        <v>2.06</v>
      </c>
      <c r="F208" s="6">
        <f t="shared" si="12"/>
        <v>13.058904287787575</v>
      </c>
      <c r="G208" s="6">
        <f t="shared" si="13"/>
        <v>7.2112706194324963</v>
      </c>
      <c r="H208" s="6">
        <f t="shared" si="14"/>
        <v>6.3392739261104918</v>
      </c>
      <c r="I208" s="6">
        <f t="shared" si="15"/>
        <v>-6.5933831944502801</v>
      </c>
      <c r="J208" s="6">
        <v>0</v>
      </c>
      <c r="K208" s="6">
        <v>-9.8000000000000007</v>
      </c>
    </row>
    <row r="209" spans="4:11" x14ac:dyDescent="0.3">
      <c r="D209" s="6">
        <v>208</v>
      </c>
      <c r="E209" s="6">
        <f t="shared" si="11"/>
        <v>2.0699999999999998</v>
      </c>
      <c r="F209" s="6">
        <f t="shared" si="12"/>
        <v>13.122297027048679</v>
      </c>
      <c r="G209" s="6">
        <f t="shared" si="13"/>
        <v>7.1448467874879933</v>
      </c>
      <c r="H209" s="6">
        <f t="shared" si="14"/>
        <v>6.3392739261104918</v>
      </c>
      <c r="I209" s="6">
        <f t="shared" si="15"/>
        <v>-6.69138319445028</v>
      </c>
      <c r="J209" s="6">
        <v>0</v>
      </c>
      <c r="K209" s="6">
        <v>-9.8000000000000007</v>
      </c>
    </row>
    <row r="210" spans="4:11" x14ac:dyDescent="0.3">
      <c r="D210" s="6">
        <v>209</v>
      </c>
      <c r="E210" s="6">
        <f t="shared" si="11"/>
        <v>2.0799999999999996</v>
      </c>
      <c r="F210" s="6">
        <f t="shared" si="12"/>
        <v>13.185689766309784</v>
      </c>
      <c r="G210" s="6">
        <f t="shared" si="13"/>
        <v>7.0774429555434901</v>
      </c>
      <c r="H210" s="6">
        <f t="shared" si="14"/>
        <v>6.3392739261104918</v>
      </c>
      <c r="I210" s="6">
        <f t="shared" si="15"/>
        <v>-6.7893831944502798</v>
      </c>
      <c r="J210" s="6">
        <v>0</v>
      </c>
      <c r="K210" s="6">
        <v>-9.8000000000000007</v>
      </c>
    </row>
    <row r="211" spans="4:11" x14ac:dyDescent="0.3">
      <c r="D211" s="6">
        <v>210</v>
      </c>
      <c r="E211" s="6">
        <f t="shared" si="11"/>
        <v>2.0899999999999994</v>
      </c>
      <c r="F211" s="6">
        <f t="shared" si="12"/>
        <v>13.249082505570888</v>
      </c>
      <c r="G211" s="6">
        <f t="shared" si="13"/>
        <v>7.0090591235989876</v>
      </c>
      <c r="H211" s="6">
        <f t="shared" si="14"/>
        <v>6.3392739261104918</v>
      </c>
      <c r="I211" s="6">
        <f t="shared" si="15"/>
        <v>-6.8873831944502797</v>
      </c>
      <c r="J211" s="6">
        <v>0</v>
      </c>
      <c r="K211" s="6">
        <v>-9.8000000000000007</v>
      </c>
    </row>
    <row r="212" spans="4:11" x14ac:dyDescent="0.3">
      <c r="D212" s="6">
        <v>211</v>
      </c>
      <c r="E212" s="6">
        <f t="shared" si="11"/>
        <v>2.0999999999999992</v>
      </c>
      <c r="F212" s="6">
        <f t="shared" si="12"/>
        <v>13.312475244831992</v>
      </c>
      <c r="G212" s="6">
        <f t="shared" si="13"/>
        <v>6.939695291654485</v>
      </c>
      <c r="H212" s="6">
        <f t="shared" si="14"/>
        <v>6.3392739261104918</v>
      </c>
      <c r="I212" s="6">
        <f t="shared" si="15"/>
        <v>-6.9853831944502796</v>
      </c>
      <c r="J212" s="6">
        <v>0</v>
      </c>
      <c r="K212" s="6">
        <v>-9.8000000000000007</v>
      </c>
    </row>
    <row r="213" spans="4:11" x14ac:dyDescent="0.3">
      <c r="D213" s="6">
        <v>212</v>
      </c>
      <c r="E213" s="6">
        <f t="shared" si="11"/>
        <v>2.109999999999999</v>
      </c>
      <c r="F213" s="6">
        <f t="shared" si="12"/>
        <v>13.375867984093096</v>
      </c>
      <c r="G213" s="6">
        <f t="shared" si="13"/>
        <v>6.8693514597099821</v>
      </c>
      <c r="H213" s="6">
        <f t="shared" si="14"/>
        <v>6.3392739261104918</v>
      </c>
      <c r="I213" s="6">
        <f t="shared" si="15"/>
        <v>-7.0833831944502794</v>
      </c>
      <c r="J213" s="6">
        <v>0</v>
      </c>
      <c r="K213" s="6">
        <v>-9.8000000000000007</v>
      </c>
    </row>
    <row r="214" spans="4:11" x14ac:dyDescent="0.3">
      <c r="D214" s="6">
        <v>213</v>
      </c>
      <c r="E214" s="6">
        <f t="shared" si="11"/>
        <v>2.1199999999999988</v>
      </c>
      <c r="F214" s="6">
        <f t="shared" si="12"/>
        <v>13.439260723354201</v>
      </c>
      <c r="G214" s="6">
        <f t="shared" si="13"/>
        <v>6.798027627765479</v>
      </c>
      <c r="H214" s="6">
        <f t="shared" si="14"/>
        <v>6.3392739261104918</v>
      </c>
      <c r="I214" s="6">
        <f t="shared" si="15"/>
        <v>-7.1813831944502793</v>
      </c>
      <c r="J214" s="6">
        <v>0</v>
      </c>
      <c r="K214" s="6">
        <v>-9.8000000000000007</v>
      </c>
    </row>
    <row r="215" spans="4:11" x14ac:dyDescent="0.3">
      <c r="D215" s="6">
        <v>214</v>
      </c>
      <c r="E215" s="6">
        <f t="shared" si="11"/>
        <v>2.1299999999999986</v>
      </c>
      <c r="F215" s="6">
        <f t="shared" si="12"/>
        <v>13.502653462615305</v>
      </c>
      <c r="G215" s="6">
        <f t="shared" si="13"/>
        <v>6.7257237958209757</v>
      </c>
      <c r="H215" s="6">
        <f t="shared" si="14"/>
        <v>6.3392739261104918</v>
      </c>
      <c r="I215" s="6">
        <f t="shared" si="15"/>
        <v>-7.2793831944502791</v>
      </c>
      <c r="J215" s="6">
        <v>0</v>
      </c>
      <c r="K215" s="6">
        <v>-9.8000000000000007</v>
      </c>
    </row>
    <row r="216" spans="4:11" x14ac:dyDescent="0.3">
      <c r="D216" s="6">
        <v>215</v>
      </c>
      <c r="E216" s="6">
        <f t="shared" si="11"/>
        <v>2.1399999999999983</v>
      </c>
      <c r="F216" s="6">
        <f t="shared" si="12"/>
        <v>13.566046201876409</v>
      </c>
      <c r="G216" s="6">
        <f t="shared" si="13"/>
        <v>6.6524399638764731</v>
      </c>
      <c r="H216" s="6">
        <f t="shared" si="14"/>
        <v>6.3392739261104918</v>
      </c>
      <c r="I216" s="6">
        <f t="shared" si="15"/>
        <v>-7.377383194450279</v>
      </c>
      <c r="J216" s="6">
        <v>0</v>
      </c>
      <c r="K216" s="6">
        <v>-9.8000000000000007</v>
      </c>
    </row>
    <row r="217" spans="4:11" x14ac:dyDescent="0.3">
      <c r="D217" s="6">
        <v>216</v>
      </c>
      <c r="E217" s="6">
        <f t="shared" si="11"/>
        <v>2.1499999999999981</v>
      </c>
      <c r="F217" s="6">
        <f t="shared" si="12"/>
        <v>13.629438941137513</v>
      </c>
      <c r="G217" s="6">
        <f t="shared" si="13"/>
        <v>6.5781761319319703</v>
      </c>
      <c r="H217" s="6">
        <f t="shared" si="14"/>
        <v>6.3392739261104918</v>
      </c>
      <c r="I217" s="6">
        <f t="shared" si="15"/>
        <v>-7.4753831944502789</v>
      </c>
      <c r="J217" s="6">
        <v>0</v>
      </c>
      <c r="K217" s="6">
        <v>-9.8000000000000007</v>
      </c>
    </row>
    <row r="218" spans="4:11" x14ac:dyDescent="0.3">
      <c r="D218" s="6">
        <v>217</v>
      </c>
      <c r="E218" s="6">
        <f t="shared" si="11"/>
        <v>2.1599999999999979</v>
      </c>
      <c r="F218" s="6">
        <f t="shared" si="12"/>
        <v>13.692831680398617</v>
      </c>
      <c r="G218" s="6">
        <f t="shared" si="13"/>
        <v>6.5029322999874672</v>
      </c>
      <c r="H218" s="6">
        <f t="shared" si="14"/>
        <v>6.3392739261104918</v>
      </c>
      <c r="I218" s="6">
        <f t="shared" si="15"/>
        <v>-7.5733831944502787</v>
      </c>
      <c r="J218" s="6">
        <v>0</v>
      </c>
      <c r="K218" s="6">
        <v>-9.8000000000000007</v>
      </c>
    </row>
    <row r="219" spans="4:11" x14ac:dyDescent="0.3">
      <c r="D219" s="6">
        <v>218</v>
      </c>
      <c r="E219" s="6">
        <f t="shared" si="11"/>
        <v>2.1699999999999977</v>
      </c>
      <c r="F219" s="6">
        <f t="shared" si="12"/>
        <v>13.756224419659722</v>
      </c>
      <c r="G219" s="6">
        <f t="shared" si="13"/>
        <v>6.426708468042964</v>
      </c>
      <c r="H219" s="6">
        <f t="shared" si="14"/>
        <v>6.3392739261104918</v>
      </c>
      <c r="I219" s="6">
        <f t="shared" si="15"/>
        <v>-7.6713831944502786</v>
      </c>
      <c r="J219" s="6">
        <v>0</v>
      </c>
      <c r="K219" s="6">
        <v>-9.8000000000000007</v>
      </c>
    </row>
    <row r="220" spans="4:11" x14ac:dyDescent="0.3">
      <c r="D220" s="6">
        <v>219</v>
      </c>
      <c r="E220" s="6">
        <f t="shared" si="11"/>
        <v>2.1799999999999975</v>
      </c>
      <c r="F220" s="6">
        <f t="shared" si="12"/>
        <v>13.819617158920826</v>
      </c>
      <c r="G220" s="6">
        <f t="shared" si="13"/>
        <v>6.3495046360984615</v>
      </c>
      <c r="H220" s="6">
        <f t="shared" si="14"/>
        <v>6.3392739261104918</v>
      </c>
      <c r="I220" s="6">
        <f t="shared" si="15"/>
        <v>-7.7693831944502785</v>
      </c>
      <c r="J220" s="6">
        <v>0</v>
      </c>
      <c r="K220" s="6">
        <v>-9.8000000000000007</v>
      </c>
    </row>
    <row r="221" spans="4:11" x14ac:dyDescent="0.3">
      <c r="D221" s="6">
        <v>220</v>
      </c>
      <c r="E221" s="6">
        <f t="shared" si="11"/>
        <v>2.1899999999999973</v>
      </c>
      <c r="F221" s="6">
        <f t="shared" si="12"/>
        <v>13.88300989818193</v>
      </c>
      <c r="G221" s="6">
        <f t="shared" si="13"/>
        <v>6.2713208041539588</v>
      </c>
      <c r="H221" s="6">
        <f t="shared" si="14"/>
        <v>6.3392739261104918</v>
      </c>
      <c r="I221" s="6">
        <f t="shared" si="15"/>
        <v>-7.8673831944502783</v>
      </c>
      <c r="J221" s="6">
        <v>0</v>
      </c>
      <c r="K221" s="6">
        <v>-9.8000000000000007</v>
      </c>
    </row>
    <row r="222" spans="4:11" x14ac:dyDescent="0.3">
      <c r="D222" s="6">
        <v>221</v>
      </c>
      <c r="E222" s="6">
        <f t="shared" si="11"/>
        <v>2.1999999999999971</v>
      </c>
      <c r="F222" s="6">
        <f t="shared" si="12"/>
        <v>13.946402637443034</v>
      </c>
      <c r="G222" s="6">
        <f t="shared" si="13"/>
        <v>6.1921569722094558</v>
      </c>
      <c r="H222" s="6">
        <f t="shared" si="14"/>
        <v>6.3392739261104918</v>
      </c>
      <c r="I222" s="6">
        <f t="shared" si="15"/>
        <v>-7.9653831944502782</v>
      </c>
      <c r="J222" s="6">
        <v>0</v>
      </c>
      <c r="K222" s="6">
        <v>-9.8000000000000007</v>
      </c>
    </row>
    <row r="223" spans="4:11" x14ac:dyDescent="0.3">
      <c r="D223" s="6">
        <v>222</v>
      </c>
      <c r="E223" s="6">
        <f t="shared" si="11"/>
        <v>2.2099999999999969</v>
      </c>
      <c r="F223" s="6">
        <f t="shared" si="12"/>
        <v>14.009795376704139</v>
      </c>
      <c r="G223" s="6">
        <f t="shared" si="13"/>
        <v>6.1120131402649527</v>
      </c>
      <c r="H223" s="6">
        <f t="shared" si="14"/>
        <v>6.3392739261104918</v>
      </c>
      <c r="I223" s="6">
        <f t="shared" si="15"/>
        <v>-8.0633831944502781</v>
      </c>
      <c r="J223" s="6">
        <v>0</v>
      </c>
      <c r="K223" s="6">
        <v>-9.8000000000000007</v>
      </c>
    </row>
    <row r="224" spans="4:11" x14ac:dyDescent="0.3">
      <c r="D224" s="6">
        <v>223</v>
      </c>
      <c r="E224" s="6">
        <f t="shared" si="11"/>
        <v>2.2199999999999966</v>
      </c>
      <c r="F224" s="6">
        <f t="shared" si="12"/>
        <v>14.073188115965243</v>
      </c>
      <c r="G224" s="6">
        <f t="shared" si="13"/>
        <v>6.0308893083204502</v>
      </c>
      <c r="H224" s="6">
        <f t="shared" si="14"/>
        <v>6.3392739261104918</v>
      </c>
      <c r="I224" s="6">
        <f t="shared" si="15"/>
        <v>-8.1613831944502788</v>
      </c>
      <c r="J224" s="6">
        <v>0</v>
      </c>
      <c r="K224" s="6">
        <v>-9.8000000000000007</v>
      </c>
    </row>
    <row r="225" spans="4:11" x14ac:dyDescent="0.3">
      <c r="D225" s="6">
        <v>224</v>
      </c>
      <c r="E225" s="6">
        <f t="shared" si="11"/>
        <v>2.2299999999999964</v>
      </c>
      <c r="F225" s="6">
        <f t="shared" si="12"/>
        <v>14.136580855226347</v>
      </c>
      <c r="G225" s="6">
        <f t="shared" si="13"/>
        <v>5.9487854763759476</v>
      </c>
      <c r="H225" s="6">
        <f t="shared" si="14"/>
        <v>6.3392739261104918</v>
      </c>
      <c r="I225" s="6">
        <f t="shared" si="15"/>
        <v>-8.2593831944502796</v>
      </c>
      <c r="J225" s="6">
        <v>0</v>
      </c>
      <c r="K225" s="6">
        <v>-9.8000000000000007</v>
      </c>
    </row>
    <row r="226" spans="4:11" x14ac:dyDescent="0.3">
      <c r="D226" s="6">
        <v>225</v>
      </c>
      <c r="E226" s="6">
        <f t="shared" si="11"/>
        <v>2.2399999999999962</v>
      </c>
      <c r="F226" s="6">
        <f t="shared" si="12"/>
        <v>14.199973594487451</v>
      </c>
      <c r="G226" s="6">
        <f t="shared" si="13"/>
        <v>5.8657016444314447</v>
      </c>
      <c r="H226" s="6">
        <f t="shared" si="14"/>
        <v>6.3392739261104918</v>
      </c>
      <c r="I226" s="6">
        <f t="shared" si="15"/>
        <v>-8.3573831944502803</v>
      </c>
      <c r="J226" s="6">
        <v>0</v>
      </c>
      <c r="K226" s="6">
        <v>-9.8000000000000007</v>
      </c>
    </row>
    <row r="227" spans="4:11" x14ac:dyDescent="0.3">
      <c r="D227" s="6">
        <v>226</v>
      </c>
      <c r="E227" s="6">
        <f t="shared" si="11"/>
        <v>2.249999999999996</v>
      </c>
      <c r="F227" s="6">
        <f t="shared" si="12"/>
        <v>14.263366333748555</v>
      </c>
      <c r="G227" s="6">
        <f t="shared" si="13"/>
        <v>5.7816378124869416</v>
      </c>
      <c r="H227" s="6">
        <f t="shared" si="14"/>
        <v>6.3392739261104918</v>
      </c>
      <c r="I227" s="6">
        <f t="shared" si="15"/>
        <v>-8.4553831944502811</v>
      </c>
      <c r="J227" s="6">
        <v>0</v>
      </c>
      <c r="K227" s="6">
        <v>-9.8000000000000007</v>
      </c>
    </row>
    <row r="228" spans="4:11" x14ac:dyDescent="0.3">
      <c r="D228" s="6">
        <v>227</v>
      </c>
      <c r="E228" s="6">
        <f t="shared" si="11"/>
        <v>2.2599999999999958</v>
      </c>
      <c r="F228" s="6">
        <f t="shared" si="12"/>
        <v>14.32675907300966</v>
      </c>
      <c r="G228" s="6">
        <f t="shared" si="13"/>
        <v>5.6965939805424384</v>
      </c>
      <c r="H228" s="6">
        <f t="shared" si="14"/>
        <v>6.3392739261104918</v>
      </c>
      <c r="I228" s="6">
        <f t="shared" si="15"/>
        <v>-8.5533831944502818</v>
      </c>
      <c r="J228" s="6">
        <v>0</v>
      </c>
      <c r="K228" s="6">
        <v>-9.8000000000000007</v>
      </c>
    </row>
    <row r="229" spans="4:11" x14ac:dyDescent="0.3">
      <c r="D229" s="6">
        <v>228</v>
      </c>
      <c r="E229" s="6">
        <f t="shared" si="11"/>
        <v>2.2699999999999956</v>
      </c>
      <c r="F229" s="6">
        <f t="shared" si="12"/>
        <v>14.390151812270764</v>
      </c>
      <c r="G229" s="6">
        <f t="shared" si="13"/>
        <v>5.6105701485979358</v>
      </c>
      <c r="H229" s="6">
        <f t="shared" si="14"/>
        <v>6.3392739261104918</v>
      </c>
      <c r="I229" s="6">
        <f t="shared" si="15"/>
        <v>-8.6513831944502826</v>
      </c>
      <c r="J229" s="6">
        <v>0</v>
      </c>
      <c r="K229" s="6">
        <v>-9.8000000000000007</v>
      </c>
    </row>
    <row r="230" spans="4:11" x14ac:dyDescent="0.3">
      <c r="D230" s="6">
        <v>229</v>
      </c>
      <c r="E230" s="6">
        <f t="shared" si="11"/>
        <v>2.2799999999999954</v>
      </c>
      <c r="F230" s="6">
        <f t="shared" si="12"/>
        <v>14.453544551531868</v>
      </c>
      <c r="G230" s="6">
        <f t="shared" si="13"/>
        <v>5.523566316653433</v>
      </c>
      <c r="H230" s="6">
        <f t="shared" si="14"/>
        <v>6.3392739261104918</v>
      </c>
      <c r="I230" s="6">
        <f t="shared" si="15"/>
        <v>-8.7493831944502833</v>
      </c>
      <c r="J230" s="6">
        <v>0</v>
      </c>
      <c r="K230" s="6">
        <v>-9.8000000000000007</v>
      </c>
    </row>
    <row r="231" spans="4:11" x14ac:dyDescent="0.3">
      <c r="D231" s="6">
        <v>230</v>
      </c>
      <c r="E231" s="6">
        <f t="shared" si="11"/>
        <v>2.2899999999999952</v>
      </c>
      <c r="F231" s="6">
        <f t="shared" si="12"/>
        <v>14.516937290792972</v>
      </c>
      <c r="G231" s="6">
        <f t="shared" si="13"/>
        <v>5.43558248470893</v>
      </c>
      <c r="H231" s="6">
        <f t="shared" si="14"/>
        <v>6.3392739261104918</v>
      </c>
      <c r="I231" s="6">
        <f t="shared" si="15"/>
        <v>-8.8473831944502841</v>
      </c>
      <c r="J231" s="6">
        <v>0</v>
      </c>
      <c r="K231" s="6">
        <v>-9.8000000000000007</v>
      </c>
    </row>
    <row r="232" spans="4:11" x14ac:dyDescent="0.3">
      <c r="D232" s="6">
        <v>231</v>
      </c>
      <c r="E232" s="6">
        <f t="shared" si="11"/>
        <v>2.2999999999999949</v>
      </c>
      <c r="F232" s="6">
        <f t="shared" si="12"/>
        <v>14.580330030054077</v>
      </c>
      <c r="G232" s="6">
        <f t="shared" si="13"/>
        <v>5.3466186527644268</v>
      </c>
      <c r="H232" s="6">
        <f t="shared" si="14"/>
        <v>6.3392739261104918</v>
      </c>
      <c r="I232" s="6">
        <f t="shared" si="15"/>
        <v>-8.9453831944502848</v>
      </c>
      <c r="J232" s="6">
        <v>0</v>
      </c>
      <c r="K232" s="6">
        <v>-9.8000000000000007</v>
      </c>
    </row>
    <row r="233" spans="4:11" x14ac:dyDescent="0.3">
      <c r="D233" s="6">
        <v>232</v>
      </c>
      <c r="E233" s="6">
        <f t="shared" si="11"/>
        <v>2.3099999999999947</v>
      </c>
      <c r="F233" s="6">
        <f t="shared" si="12"/>
        <v>14.643722769315181</v>
      </c>
      <c r="G233" s="6">
        <f t="shared" si="13"/>
        <v>5.2566748208199234</v>
      </c>
      <c r="H233" s="6">
        <f t="shared" si="14"/>
        <v>6.3392739261104918</v>
      </c>
      <c r="I233" s="6">
        <f t="shared" si="15"/>
        <v>-9.0433831944502856</v>
      </c>
      <c r="J233" s="6">
        <v>0</v>
      </c>
      <c r="K233" s="6">
        <v>-9.8000000000000007</v>
      </c>
    </row>
    <row r="234" spans="4:11" x14ac:dyDescent="0.3">
      <c r="D234" s="6">
        <v>233</v>
      </c>
      <c r="E234" s="6">
        <f t="shared" si="11"/>
        <v>2.3199999999999945</v>
      </c>
      <c r="F234" s="6">
        <f t="shared" si="12"/>
        <v>14.707115508576285</v>
      </c>
      <c r="G234" s="6">
        <f t="shared" si="13"/>
        <v>5.1657509888754207</v>
      </c>
      <c r="H234" s="6">
        <f t="shared" si="14"/>
        <v>6.3392739261104918</v>
      </c>
      <c r="I234" s="6">
        <f t="shared" si="15"/>
        <v>-9.1413831944502864</v>
      </c>
      <c r="J234" s="6">
        <v>0</v>
      </c>
      <c r="K234" s="6">
        <v>-9.8000000000000007</v>
      </c>
    </row>
    <row r="235" spans="4:11" x14ac:dyDescent="0.3">
      <c r="D235" s="6">
        <v>234</v>
      </c>
      <c r="E235" s="6">
        <f t="shared" si="11"/>
        <v>2.3299999999999943</v>
      </c>
      <c r="F235" s="6">
        <f t="shared" si="12"/>
        <v>14.770508247837389</v>
      </c>
      <c r="G235" s="6">
        <f t="shared" si="13"/>
        <v>5.0738471569309178</v>
      </c>
      <c r="H235" s="6">
        <f t="shared" si="14"/>
        <v>6.3392739261104918</v>
      </c>
      <c r="I235" s="6">
        <f t="shared" si="15"/>
        <v>-9.2393831944502871</v>
      </c>
      <c r="J235" s="6">
        <v>0</v>
      </c>
      <c r="K235" s="6">
        <v>-9.8000000000000007</v>
      </c>
    </row>
    <row r="236" spans="4:11" x14ac:dyDescent="0.3">
      <c r="D236" s="6">
        <v>235</v>
      </c>
      <c r="E236" s="6">
        <f t="shared" si="11"/>
        <v>2.3399999999999941</v>
      </c>
      <c r="F236" s="6">
        <f t="shared" si="12"/>
        <v>14.833900987098493</v>
      </c>
      <c r="G236" s="6">
        <f t="shared" si="13"/>
        <v>4.9809633249864147</v>
      </c>
      <c r="H236" s="6">
        <f t="shared" si="14"/>
        <v>6.3392739261104918</v>
      </c>
      <c r="I236" s="6">
        <f t="shared" si="15"/>
        <v>-9.3373831944502879</v>
      </c>
      <c r="J236" s="6">
        <v>0</v>
      </c>
      <c r="K236" s="6">
        <v>-9.8000000000000007</v>
      </c>
    </row>
    <row r="237" spans="4:11" x14ac:dyDescent="0.3">
      <c r="D237" s="6">
        <v>236</v>
      </c>
      <c r="E237" s="6">
        <f t="shared" si="11"/>
        <v>2.3499999999999939</v>
      </c>
      <c r="F237" s="6">
        <f t="shared" si="12"/>
        <v>14.897293726359598</v>
      </c>
      <c r="G237" s="6">
        <f t="shared" si="13"/>
        <v>4.8870994930419114</v>
      </c>
      <c r="H237" s="6">
        <f t="shared" si="14"/>
        <v>6.3392739261104918</v>
      </c>
      <c r="I237" s="6">
        <f t="shared" si="15"/>
        <v>-9.4353831944502886</v>
      </c>
      <c r="J237" s="6">
        <v>0</v>
      </c>
      <c r="K237" s="6">
        <v>-9.8000000000000007</v>
      </c>
    </row>
    <row r="238" spans="4:11" x14ac:dyDescent="0.3">
      <c r="D238" s="6">
        <v>237</v>
      </c>
      <c r="E238" s="6">
        <f t="shared" si="11"/>
        <v>2.3599999999999937</v>
      </c>
      <c r="F238" s="6">
        <f t="shared" si="12"/>
        <v>14.960686465620702</v>
      </c>
      <c r="G238" s="6">
        <f t="shared" si="13"/>
        <v>4.7922556610974087</v>
      </c>
      <c r="H238" s="6">
        <f t="shared" si="14"/>
        <v>6.3392739261104918</v>
      </c>
      <c r="I238" s="6">
        <f t="shared" si="15"/>
        <v>-9.5333831944502894</v>
      </c>
      <c r="J238" s="6">
        <v>0</v>
      </c>
      <c r="K238" s="6">
        <v>-9.8000000000000007</v>
      </c>
    </row>
    <row r="239" spans="4:11" x14ac:dyDescent="0.3">
      <c r="D239" s="6">
        <v>238</v>
      </c>
      <c r="E239" s="6">
        <f t="shared" si="11"/>
        <v>2.3699999999999934</v>
      </c>
      <c r="F239" s="6">
        <f t="shared" si="12"/>
        <v>15.024079204881806</v>
      </c>
      <c r="G239" s="6">
        <f t="shared" si="13"/>
        <v>4.6964318291529059</v>
      </c>
      <c r="H239" s="6">
        <f t="shared" si="14"/>
        <v>6.3392739261104918</v>
      </c>
      <c r="I239" s="6">
        <f t="shared" si="15"/>
        <v>-9.6313831944502901</v>
      </c>
      <c r="J239" s="6">
        <v>0</v>
      </c>
      <c r="K239" s="6">
        <v>-9.8000000000000007</v>
      </c>
    </row>
    <row r="240" spans="4:11" x14ac:dyDescent="0.3">
      <c r="D240" s="6">
        <v>239</v>
      </c>
      <c r="E240" s="6">
        <f t="shared" si="11"/>
        <v>2.3799999999999932</v>
      </c>
      <c r="F240" s="6">
        <f t="shared" si="12"/>
        <v>15.08747194414291</v>
      </c>
      <c r="G240" s="6">
        <f t="shared" si="13"/>
        <v>4.5996279972084029</v>
      </c>
      <c r="H240" s="6">
        <f t="shared" si="14"/>
        <v>6.3392739261104918</v>
      </c>
      <c r="I240" s="6">
        <f t="shared" si="15"/>
        <v>-9.7293831944502909</v>
      </c>
      <c r="J240" s="6">
        <v>0</v>
      </c>
      <c r="K240" s="6">
        <v>-9.8000000000000007</v>
      </c>
    </row>
    <row r="241" spans="4:11" x14ac:dyDescent="0.3">
      <c r="D241" s="6">
        <v>240</v>
      </c>
      <c r="E241" s="6">
        <f t="shared" si="11"/>
        <v>2.389999999999993</v>
      </c>
      <c r="F241" s="6">
        <f t="shared" si="12"/>
        <v>15.150864683404015</v>
      </c>
      <c r="G241" s="6">
        <f t="shared" si="13"/>
        <v>4.5018441652638996</v>
      </c>
      <c r="H241" s="6">
        <f t="shared" si="14"/>
        <v>6.3392739261104918</v>
      </c>
      <c r="I241" s="6">
        <f t="shared" si="15"/>
        <v>-9.8273831944502916</v>
      </c>
      <c r="J241" s="6">
        <v>0</v>
      </c>
      <c r="K241" s="6">
        <v>-9.8000000000000007</v>
      </c>
    </row>
    <row r="242" spans="4:11" x14ac:dyDescent="0.3">
      <c r="D242" s="6">
        <v>241</v>
      </c>
      <c r="E242" s="6">
        <f t="shared" si="11"/>
        <v>2.3999999999999928</v>
      </c>
      <c r="F242" s="6">
        <f t="shared" si="12"/>
        <v>15.214257422665119</v>
      </c>
      <c r="G242" s="6">
        <f t="shared" si="13"/>
        <v>4.4030803333193962</v>
      </c>
      <c r="H242" s="6">
        <f t="shared" si="14"/>
        <v>6.3392739261104918</v>
      </c>
      <c r="I242" s="6">
        <f t="shared" si="15"/>
        <v>-9.9253831944502924</v>
      </c>
      <c r="J242" s="6">
        <v>0</v>
      </c>
      <c r="K242" s="6">
        <v>-9.8000000000000007</v>
      </c>
    </row>
    <row r="243" spans="4:11" x14ac:dyDescent="0.3">
      <c r="D243" s="6">
        <v>242</v>
      </c>
      <c r="E243" s="6">
        <f t="shared" si="11"/>
        <v>2.4099999999999926</v>
      </c>
      <c r="F243" s="6">
        <f t="shared" si="12"/>
        <v>15.277650161926223</v>
      </c>
      <c r="G243" s="6">
        <f t="shared" si="13"/>
        <v>4.3033365013748934</v>
      </c>
      <c r="H243" s="6">
        <f t="shared" si="14"/>
        <v>6.3392739261104918</v>
      </c>
      <c r="I243" s="6">
        <f t="shared" si="15"/>
        <v>-10.023383194450293</v>
      </c>
      <c r="J243" s="6">
        <v>0</v>
      </c>
      <c r="K243" s="6">
        <v>-9.8000000000000007</v>
      </c>
    </row>
    <row r="244" spans="4:11" x14ac:dyDescent="0.3">
      <c r="D244" s="6">
        <v>243</v>
      </c>
      <c r="E244" s="6">
        <f t="shared" si="11"/>
        <v>2.4199999999999924</v>
      </c>
      <c r="F244" s="6">
        <f t="shared" si="12"/>
        <v>15.341042901187327</v>
      </c>
      <c r="G244" s="6">
        <f t="shared" si="13"/>
        <v>4.2026126694303905</v>
      </c>
      <c r="H244" s="6">
        <f t="shared" si="14"/>
        <v>6.3392739261104918</v>
      </c>
      <c r="I244" s="6">
        <f t="shared" si="15"/>
        <v>-10.121383194450294</v>
      </c>
      <c r="J244" s="6">
        <v>0</v>
      </c>
      <c r="K244" s="6">
        <v>-9.8000000000000007</v>
      </c>
    </row>
    <row r="245" spans="4:11" x14ac:dyDescent="0.3">
      <c r="D245" s="6">
        <v>244</v>
      </c>
      <c r="E245" s="6">
        <f t="shared" si="11"/>
        <v>2.4299999999999922</v>
      </c>
      <c r="F245" s="6">
        <f t="shared" si="12"/>
        <v>15.404435640448431</v>
      </c>
      <c r="G245" s="6">
        <f t="shared" si="13"/>
        <v>4.1009088374858873</v>
      </c>
      <c r="H245" s="6">
        <f t="shared" si="14"/>
        <v>6.3392739261104918</v>
      </c>
      <c r="I245" s="6">
        <f t="shared" si="15"/>
        <v>-10.219383194450295</v>
      </c>
      <c r="J245" s="6">
        <v>0</v>
      </c>
      <c r="K245" s="6">
        <v>-9.8000000000000007</v>
      </c>
    </row>
    <row r="246" spans="4:11" x14ac:dyDescent="0.3">
      <c r="D246" s="6">
        <v>245</v>
      </c>
      <c r="E246" s="6">
        <f t="shared" si="11"/>
        <v>2.439999999999992</v>
      </c>
      <c r="F246" s="6">
        <f t="shared" si="12"/>
        <v>15.467828379709536</v>
      </c>
      <c r="G246" s="6">
        <f t="shared" si="13"/>
        <v>3.9982250055413844</v>
      </c>
      <c r="H246" s="6">
        <f t="shared" si="14"/>
        <v>6.3392739261104918</v>
      </c>
      <c r="I246" s="6">
        <f t="shared" si="15"/>
        <v>-10.317383194450295</v>
      </c>
      <c r="J246" s="6">
        <v>0</v>
      </c>
      <c r="K246" s="6">
        <v>-9.8000000000000007</v>
      </c>
    </row>
    <row r="247" spans="4:11" x14ac:dyDescent="0.3">
      <c r="D247" s="6">
        <v>246</v>
      </c>
      <c r="E247" s="6">
        <f t="shared" si="11"/>
        <v>2.4499999999999917</v>
      </c>
      <c r="F247" s="6">
        <f t="shared" si="12"/>
        <v>15.53122111897064</v>
      </c>
      <c r="G247" s="6">
        <f t="shared" si="13"/>
        <v>3.8945611735968813</v>
      </c>
      <c r="H247" s="6">
        <f t="shared" si="14"/>
        <v>6.3392739261104918</v>
      </c>
      <c r="I247" s="6">
        <f t="shared" si="15"/>
        <v>-10.415383194450296</v>
      </c>
      <c r="J247" s="6">
        <v>0</v>
      </c>
      <c r="K247" s="6">
        <v>-9.8000000000000007</v>
      </c>
    </row>
    <row r="248" spans="4:11" x14ac:dyDescent="0.3">
      <c r="D248" s="6">
        <v>247</v>
      </c>
      <c r="E248" s="6">
        <f t="shared" si="11"/>
        <v>2.4599999999999915</v>
      </c>
      <c r="F248" s="6">
        <f t="shared" si="12"/>
        <v>15.594613858231744</v>
      </c>
      <c r="G248" s="6">
        <f t="shared" si="13"/>
        <v>3.7899173416523784</v>
      </c>
      <c r="H248" s="6">
        <f t="shared" si="14"/>
        <v>6.3392739261104918</v>
      </c>
      <c r="I248" s="6">
        <f t="shared" si="15"/>
        <v>-10.513383194450297</v>
      </c>
      <c r="J248" s="6">
        <v>0</v>
      </c>
      <c r="K248" s="6">
        <v>-9.8000000000000007</v>
      </c>
    </row>
    <row r="249" spans="4:11" x14ac:dyDescent="0.3">
      <c r="D249" s="6">
        <v>248</v>
      </c>
      <c r="E249" s="6">
        <f t="shared" si="11"/>
        <v>2.4699999999999913</v>
      </c>
      <c r="F249" s="6">
        <f t="shared" si="12"/>
        <v>15.658006597492848</v>
      </c>
      <c r="G249" s="6">
        <f t="shared" si="13"/>
        <v>3.6842935097078753</v>
      </c>
      <c r="H249" s="6">
        <f t="shared" si="14"/>
        <v>6.3392739261104918</v>
      </c>
      <c r="I249" s="6">
        <f t="shared" si="15"/>
        <v>-10.611383194450298</v>
      </c>
      <c r="J249" s="6">
        <v>0</v>
      </c>
      <c r="K249" s="6">
        <v>-9.8000000000000007</v>
      </c>
    </row>
    <row r="250" spans="4:11" x14ac:dyDescent="0.3">
      <c r="D250" s="6">
        <v>249</v>
      </c>
      <c r="E250" s="6">
        <f t="shared" si="11"/>
        <v>2.4799999999999911</v>
      </c>
      <c r="F250" s="6">
        <f t="shared" si="12"/>
        <v>15.721399336753953</v>
      </c>
      <c r="G250" s="6">
        <f t="shared" si="13"/>
        <v>3.577689677763372</v>
      </c>
      <c r="H250" s="6">
        <f t="shared" si="14"/>
        <v>6.3392739261104918</v>
      </c>
      <c r="I250" s="6">
        <f t="shared" si="15"/>
        <v>-10.709383194450298</v>
      </c>
      <c r="J250" s="6">
        <v>0</v>
      </c>
      <c r="K250" s="6">
        <v>-9.8000000000000007</v>
      </c>
    </row>
    <row r="251" spans="4:11" x14ac:dyDescent="0.3">
      <c r="D251" s="6">
        <v>250</v>
      </c>
      <c r="E251" s="6">
        <f t="shared" si="11"/>
        <v>2.4899999999999909</v>
      </c>
      <c r="F251" s="6">
        <f t="shared" si="12"/>
        <v>15.784792076015057</v>
      </c>
      <c r="G251" s="6">
        <f t="shared" si="13"/>
        <v>3.4701058458188689</v>
      </c>
      <c r="H251" s="6">
        <f t="shared" si="14"/>
        <v>6.3392739261104918</v>
      </c>
      <c r="I251" s="6">
        <f t="shared" si="15"/>
        <v>-10.807383194450299</v>
      </c>
      <c r="J251" s="6">
        <v>0</v>
      </c>
      <c r="K251" s="6">
        <v>-9.8000000000000007</v>
      </c>
    </row>
    <row r="252" spans="4:11" x14ac:dyDescent="0.3">
      <c r="D252" s="6">
        <v>251</v>
      </c>
      <c r="E252" s="6">
        <f t="shared" si="11"/>
        <v>2.4999999999999907</v>
      </c>
      <c r="F252" s="6">
        <f t="shared" si="12"/>
        <v>15.848184815276161</v>
      </c>
      <c r="G252" s="6">
        <f t="shared" si="13"/>
        <v>3.3615420138743657</v>
      </c>
      <c r="H252" s="6">
        <f t="shared" si="14"/>
        <v>6.3392739261104918</v>
      </c>
      <c r="I252" s="6">
        <f t="shared" si="15"/>
        <v>-10.9053831944503</v>
      </c>
      <c r="J252" s="6">
        <v>0</v>
      </c>
      <c r="K252" s="6">
        <v>-9.8000000000000007</v>
      </c>
    </row>
    <row r="253" spans="4:11" x14ac:dyDescent="0.3">
      <c r="D253" s="6">
        <v>252</v>
      </c>
      <c r="E253" s="6">
        <f t="shared" si="11"/>
        <v>2.5099999999999905</v>
      </c>
      <c r="F253" s="6">
        <f t="shared" si="12"/>
        <v>15.911577554537265</v>
      </c>
      <c r="G253" s="6">
        <f t="shared" si="13"/>
        <v>3.2519981819298627</v>
      </c>
      <c r="H253" s="6">
        <f t="shared" si="14"/>
        <v>6.3392739261104918</v>
      </c>
      <c r="I253" s="6">
        <f t="shared" si="15"/>
        <v>-11.003383194450301</v>
      </c>
      <c r="J253" s="6">
        <v>0</v>
      </c>
      <c r="K253" s="6">
        <v>-9.8000000000000007</v>
      </c>
    </row>
    <row r="254" spans="4:11" x14ac:dyDescent="0.3">
      <c r="D254" s="6">
        <v>253</v>
      </c>
      <c r="E254" s="6">
        <f t="shared" si="11"/>
        <v>2.5199999999999902</v>
      </c>
      <c r="F254" s="6">
        <f t="shared" si="12"/>
        <v>15.97497029379837</v>
      </c>
      <c r="G254" s="6">
        <f t="shared" si="13"/>
        <v>3.1414743499853595</v>
      </c>
      <c r="H254" s="6">
        <f t="shared" si="14"/>
        <v>6.3392739261104918</v>
      </c>
      <c r="I254" s="6">
        <f t="shared" si="15"/>
        <v>-11.101383194450301</v>
      </c>
      <c r="J254" s="6">
        <v>0</v>
      </c>
      <c r="K254" s="6">
        <v>-9.8000000000000007</v>
      </c>
    </row>
    <row r="255" spans="4:11" x14ac:dyDescent="0.3">
      <c r="D255" s="6">
        <v>254</v>
      </c>
      <c r="E255" s="6">
        <f t="shared" si="11"/>
        <v>2.52999999999999</v>
      </c>
      <c r="F255" s="6">
        <f t="shared" si="12"/>
        <v>16.038363033059476</v>
      </c>
      <c r="G255" s="6">
        <f t="shared" si="13"/>
        <v>3.0299705180408565</v>
      </c>
      <c r="H255" s="6">
        <f t="shared" si="14"/>
        <v>6.3392739261104918</v>
      </c>
      <c r="I255" s="6">
        <f t="shared" si="15"/>
        <v>-11.199383194450302</v>
      </c>
      <c r="J255" s="6">
        <v>0</v>
      </c>
      <c r="K255" s="6">
        <v>-9.8000000000000007</v>
      </c>
    </row>
    <row r="256" spans="4:11" x14ac:dyDescent="0.3">
      <c r="D256" s="6">
        <v>255</v>
      </c>
      <c r="E256" s="6">
        <f t="shared" si="11"/>
        <v>2.5399999999999898</v>
      </c>
      <c r="F256" s="6">
        <f t="shared" si="12"/>
        <v>16.10175577232058</v>
      </c>
      <c r="G256" s="6">
        <f t="shared" si="13"/>
        <v>2.9174866860963533</v>
      </c>
      <c r="H256" s="6">
        <f t="shared" si="14"/>
        <v>6.3392739261104918</v>
      </c>
      <c r="I256" s="6">
        <f t="shared" si="15"/>
        <v>-11.297383194450303</v>
      </c>
      <c r="J256" s="6">
        <v>0</v>
      </c>
      <c r="K256" s="6">
        <v>-9.8000000000000007</v>
      </c>
    </row>
    <row r="257" spans="4:11" x14ac:dyDescent="0.3">
      <c r="D257" s="6">
        <v>256</v>
      </c>
      <c r="E257" s="6">
        <f t="shared" si="11"/>
        <v>2.5499999999999896</v>
      </c>
      <c r="F257" s="6">
        <f t="shared" si="12"/>
        <v>16.165148511581684</v>
      </c>
      <c r="G257" s="6">
        <f t="shared" si="13"/>
        <v>2.8040228541518504</v>
      </c>
      <c r="H257" s="6">
        <f t="shared" si="14"/>
        <v>6.3392739261104918</v>
      </c>
      <c r="I257" s="6">
        <f t="shared" si="15"/>
        <v>-11.395383194450304</v>
      </c>
      <c r="J257" s="6">
        <v>0</v>
      </c>
      <c r="K257" s="6">
        <v>-9.8000000000000007</v>
      </c>
    </row>
    <row r="258" spans="4:11" x14ac:dyDescent="0.3">
      <c r="D258" s="6">
        <v>257</v>
      </c>
      <c r="E258" s="6">
        <f t="shared" si="11"/>
        <v>2.5599999999999894</v>
      </c>
      <c r="F258" s="6">
        <f t="shared" si="12"/>
        <v>16.228541250842788</v>
      </c>
      <c r="G258" s="6">
        <f t="shared" si="13"/>
        <v>2.6895790222073472</v>
      </c>
      <c r="H258" s="6">
        <f t="shared" si="14"/>
        <v>6.3392739261104918</v>
      </c>
      <c r="I258" s="6">
        <f t="shared" si="15"/>
        <v>-11.493383194450304</v>
      </c>
      <c r="J258" s="6">
        <v>0</v>
      </c>
      <c r="K258" s="6">
        <v>-9.8000000000000007</v>
      </c>
    </row>
    <row r="259" spans="4:11" x14ac:dyDescent="0.3">
      <c r="D259" s="6">
        <v>258</v>
      </c>
      <c r="E259" s="6">
        <f t="shared" si="11"/>
        <v>2.5699999999999892</v>
      </c>
      <c r="F259" s="6">
        <f t="shared" si="12"/>
        <v>16.291933990103892</v>
      </c>
      <c r="G259" s="6">
        <f t="shared" si="13"/>
        <v>2.5741551902628439</v>
      </c>
      <c r="H259" s="6">
        <f t="shared" si="14"/>
        <v>6.3392739261104918</v>
      </c>
      <c r="I259" s="6">
        <f t="shared" si="15"/>
        <v>-11.591383194450305</v>
      </c>
      <c r="J259" s="6">
        <v>0</v>
      </c>
      <c r="K259" s="6">
        <v>-9.8000000000000007</v>
      </c>
    </row>
    <row r="260" spans="4:11" x14ac:dyDescent="0.3">
      <c r="D260" s="6">
        <v>259</v>
      </c>
      <c r="E260" s="6">
        <f t="shared" ref="E260:E271" si="16">$B$2+E259</f>
        <v>2.579999999999989</v>
      </c>
      <c r="F260" s="6">
        <f t="shared" ref="F260:F271" si="17">F259+H259*$B$2+0.5*J259*$B$2^2</f>
        <v>16.355326729364997</v>
      </c>
      <c r="G260" s="6">
        <f t="shared" ref="G260:G271" si="18">G259+I259*$B$2+0.5*K259*$B$2^2</f>
        <v>2.4577513583183408</v>
      </c>
      <c r="H260" s="6">
        <f t="shared" ref="H260:H271" si="19">H259+J259*$B$2</f>
        <v>6.3392739261104918</v>
      </c>
      <c r="I260" s="6">
        <f t="shared" ref="I260:I271" si="20">I259+K259*$B$2</f>
        <v>-11.689383194450306</v>
      </c>
      <c r="J260" s="6">
        <v>0</v>
      </c>
      <c r="K260" s="6">
        <v>-9.8000000000000007</v>
      </c>
    </row>
    <row r="261" spans="4:11" x14ac:dyDescent="0.3">
      <c r="D261" s="6">
        <v>260</v>
      </c>
      <c r="E261" s="6">
        <f t="shared" si="16"/>
        <v>2.5899999999999888</v>
      </c>
      <c r="F261" s="6">
        <f t="shared" si="17"/>
        <v>16.418719468626101</v>
      </c>
      <c r="G261" s="6">
        <f t="shared" si="18"/>
        <v>2.3403675263738375</v>
      </c>
      <c r="H261" s="6">
        <f t="shared" si="19"/>
        <v>6.3392739261104918</v>
      </c>
      <c r="I261" s="6">
        <f t="shared" si="20"/>
        <v>-11.787383194450307</v>
      </c>
      <c r="J261" s="6">
        <v>0</v>
      </c>
      <c r="K261" s="6">
        <v>-9.8000000000000007</v>
      </c>
    </row>
    <row r="262" spans="4:11" x14ac:dyDescent="0.3">
      <c r="D262" s="6">
        <v>261</v>
      </c>
      <c r="E262" s="6">
        <f t="shared" si="16"/>
        <v>2.5999999999999885</v>
      </c>
      <c r="F262" s="6">
        <f t="shared" si="17"/>
        <v>16.482112207887205</v>
      </c>
      <c r="G262" s="6">
        <f t="shared" si="18"/>
        <v>2.2220036944293344</v>
      </c>
      <c r="H262" s="6">
        <f t="shared" si="19"/>
        <v>6.3392739261104918</v>
      </c>
      <c r="I262" s="6">
        <f t="shared" si="20"/>
        <v>-11.885383194450307</v>
      </c>
      <c r="J262" s="6">
        <v>0</v>
      </c>
      <c r="K262" s="6">
        <v>-9.8000000000000007</v>
      </c>
    </row>
    <row r="263" spans="4:11" x14ac:dyDescent="0.3">
      <c r="D263" s="6">
        <v>262</v>
      </c>
      <c r="E263" s="6">
        <f t="shared" si="16"/>
        <v>2.6099999999999883</v>
      </c>
      <c r="F263" s="6">
        <f t="shared" si="17"/>
        <v>16.545504947148309</v>
      </c>
      <c r="G263" s="6">
        <f t="shared" si="18"/>
        <v>2.1026598624848312</v>
      </c>
      <c r="H263" s="6">
        <f t="shared" si="19"/>
        <v>6.3392739261104918</v>
      </c>
      <c r="I263" s="6">
        <f t="shared" si="20"/>
        <v>-11.983383194450308</v>
      </c>
      <c r="J263" s="6">
        <v>0</v>
      </c>
      <c r="K263" s="6">
        <v>-9.8000000000000007</v>
      </c>
    </row>
    <row r="264" spans="4:11" x14ac:dyDescent="0.3">
      <c r="D264" s="6">
        <v>263</v>
      </c>
      <c r="E264" s="6">
        <f t="shared" si="16"/>
        <v>2.6199999999999881</v>
      </c>
      <c r="F264" s="6">
        <f t="shared" si="17"/>
        <v>16.608897686409414</v>
      </c>
      <c r="G264" s="6">
        <f t="shared" si="18"/>
        <v>1.9823360305403279</v>
      </c>
      <c r="H264" s="6">
        <f t="shared" si="19"/>
        <v>6.3392739261104918</v>
      </c>
      <c r="I264" s="6">
        <f t="shared" si="20"/>
        <v>-12.081383194450309</v>
      </c>
      <c r="J264" s="6">
        <v>0</v>
      </c>
      <c r="K264" s="6">
        <v>-9.8000000000000007</v>
      </c>
    </row>
    <row r="265" spans="4:11" x14ac:dyDescent="0.3">
      <c r="D265" s="6">
        <v>264</v>
      </c>
      <c r="E265" s="6">
        <f t="shared" si="16"/>
        <v>2.6299999999999879</v>
      </c>
      <c r="F265" s="6">
        <f t="shared" si="17"/>
        <v>16.672290425670518</v>
      </c>
      <c r="G265" s="6">
        <f t="shared" si="18"/>
        <v>1.8610321985958247</v>
      </c>
      <c r="H265" s="6">
        <f t="shared" si="19"/>
        <v>6.3392739261104918</v>
      </c>
      <c r="I265" s="6">
        <f t="shared" si="20"/>
        <v>-12.17938319445031</v>
      </c>
      <c r="J265" s="6">
        <v>0</v>
      </c>
      <c r="K265" s="6">
        <v>-9.8000000000000007</v>
      </c>
    </row>
    <row r="266" spans="4:11" x14ac:dyDescent="0.3">
      <c r="D266" s="6">
        <v>265</v>
      </c>
      <c r="E266" s="6">
        <f t="shared" si="16"/>
        <v>2.6399999999999877</v>
      </c>
      <c r="F266" s="6">
        <f t="shared" si="17"/>
        <v>16.735683164931622</v>
      </c>
      <c r="G266" s="6">
        <f t="shared" si="18"/>
        <v>1.7387483666513215</v>
      </c>
      <c r="H266" s="6">
        <f t="shared" si="19"/>
        <v>6.3392739261104918</v>
      </c>
      <c r="I266" s="6">
        <f t="shared" si="20"/>
        <v>-12.27738319445031</v>
      </c>
      <c r="J266" s="6">
        <v>0</v>
      </c>
      <c r="K266" s="6">
        <v>-9.8000000000000007</v>
      </c>
    </row>
    <row r="267" spans="4:11" x14ac:dyDescent="0.3">
      <c r="D267" s="6">
        <v>266</v>
      </c>
      <c r="E267" s="6">
        <f t="shared" si="16"/>
        <v>2.6499999999999875</v>
      </c>
      <c r="F267" s="6">
        <f t="shared" si="17"/>
        <v>16.799075904192726</v>
      </c>
      <c r="G267" s="6">
        <f t="shared" si="18"/>
        <v>1.6154845347068183</v>
      </c>
      <c r="H267" s="6">
        <f t="shared" si="19"/>
        <v>6.3392739261104918</v>
      </c>
      <c r="I267" s="6">
        <f t="shared" si="20"/>
        <v>-12.375383194450311</v>
      </c>
      <c r="J267" s="6">
        <v>0</v>
      </c>
      <c r="K267" s="6">
        <v>-9.8000000000000007</v>
      </c>
    </row>
    <row r="268" spans="4:11" x14ac:dyDescent="0.3">
      <c r="D268" s="6">
        <v>267</v>
      </c>
      <c r="E268" s="6">
        <f t="shared" si="16"/>
        <v>2.6599999999999873</v>
      </c>
      <c r="F268" s="6">
        <f t="shared" si="17"/>
        <v>16.86246864345383</v>
      </c>
      <c r="G268" s="6">
        <f t="shared" si="18"/>
        <v>1.4912407027623151</v>
      </c>
      <c r="H268" s="6">
        <f t="shared" si="19"/>
        <v>6.3392739261104918</v>
      </c>
      <c r="I268" s="6">
        <f t="shared" si="20"/>
        <v>-12.473383194450312</v>
      </c>
      <c r="J268" s="6">
        <v>0</v>
      </c>
      <c r="K268" s="6">
        <v>-9.8000000000000007</v>
      </c>
    </row>
    <row r="269" spans="4:11" x14ac:dyDescent="0.3">
      <c r="D269" s="6">
        <v>268</v>
      </c>
      <c r="E269" s="6">
        <f t="shared" si="16"/>
        <v>2.6699999999999871</v>
      </c>
      <c r="F269" s="6">
        <f t="shared" si="17"/>
        <v>16.925861382714935</v>
      </c>
      <c r="G269" s="6">
        <f t="shared" si="18"/>
        <v>1.366016870817812</v>
      </c>
      <c r="H269" s="6">
        <f t="shared" si="19"/>
        <v>6.3392739261104918</v>
      </c>
      <c r="I269" s="6">
        <f t="shared" si="20"/>
        <v>-12.571383194450313</v>
      </c>
      <c r="J269" s="6">
        <v>0</v>
      </c>
      <c r="K269" s="6">
        <v>-9.8000000000000007</v>
      </c>
    </row>
    <row r="270" spans="4:11" x14ac:dyDescent="0.3">
      <c r="D270" s="6">
        <v>269</v>
      </c>
      <c r="E270" s="6">
        <f t="shared" si="16"/>
        <v>2.6799999999999868</v>
      </c>
      <c r="F270" s="6">
        <f t="shared" si="17"/>
        <v>16.989254121976039</v>
      </c>
      <c r="G270" s="6">
        <f t="shared" si="18"/>
        <v>1.2398130388733088</v>
      </c>
      <c r="H270" s="6">
        <f t="shared" si="19"/>
        <v>6.3392739261104918</v>
      </c>
      <c r="I270" s="6">
        <f t="shared" si="20"/>
        <v>-12.669383194450313</v>
      </c>
      <c r="J270" s="6">
        <v>0</v>
      </c>
      <c r="K270" s="6">
        <v>-9.8000000000000007</v>
      </c>
    </row>
    <row r="271" spans="4:11" x14ac:dyDescent="0.3">
      <c r="D271" s="6">
        <v>270</v>
      </c>
      <c r="E271" s="6">
        <f t="shared" si="16"/>
        <v>2.6899999999999866</v>
      </c>
      <c r="F271" s="6">
        <f t="shared" si="17"/>
        <v>17.052646861237143</v>
      </c>
      <c r="G271" s="6">
        <f t="shared" si="18"/>
        <v>1.1126292069288055</v>
      </c>
      <c r="H271" s="6">
        <f t="shared" si="19"/>
        <v>6.3392739261104918</v>
      </c>
      <c r="I271" s="6">
        <f t="shared" si="20"/>
        <v>-12.767383194450314</v>
      </c>
      <c r="J271" s="6">
        <v>0</v>
      </c>
      <c r="K271" s="6">
        <v>-9.8000000000000007</v>
      </c>
    </row>
    <row r="272" spans="4:11" x14ac:dyDescent="0.3">
      <c r="D272" s="6">
        <v>271</v>
      </c>
      <c r="E272" s="6">
        <f t="shared" ref="E272:E278" si="21">$B$2+E271</f>
        <v>2.6999999999999864</v>
      </c>
      <c r="F272" s="6">
        <f t="shared" ref="F272:F278" si="22">F271+H271*$B$2+0.5*J271*$B$2^2</f>
        <v>17.116039600498247</v>
      </c>
      <c r="G272" s="6">
        <f t="shared" ref="G272:G278" si="23">G271+I271*$B$2+0.5*K271*$B$2^2</f>
        <v>0.98446537498430231</v>
      </c>
      <c r="H272" s="6">
        <f t="shared" ref="H272:H278" si="24">H271+J271*$B$2</f>
        <v>6.3392739261104918</v>
      </c>
      <c r="I272" s="6">
        <f t="shared" ref="I272:I278" si="25">I271+K271*$B$2</f>
        <v>-12.865383194450315</v>
      </c>
      <c r="J272" s="6">
        <v>0</v>
      </c>
      <c r="K272" s="6">
        <v>-9.8000000000000007</v>
      </c>
    </row>
    <row r="273" spans="4:11" x14ac:dyDescent="0.3">
      <c r="D273" s="6">
        <v>272</v>
      </c>
      <c r="E273" s="6">
        <f t="shared" si="21"/>
        <v>2.7099999999999862</v>
      </c>
      <c r="F273" s="6">
        <f t="shared" si="22"/>
        <v>17.179432339759352</v>
      </c>
      <c r="G273" s="6">
        <f t="shared" si="23"/>
        <v>0.85532154303979924</v>
      </c>
      <c r="H273" s="6">
        <f t="shared" si="24"/>
        <v>6.3392739261104918</v>
      </c>
      <c r="I273" s="6">
        <f t="shared" si="25"/>
        <v>-12.963383194450316</v>
      </c>
      <c r="J273" s="6">
        <v>0</v>
      </c>
      <c r="K273" s="6">
        <v>-9.8000000000000007</v>
      </c>
    </row>
    <row r="274" spans="4:11" x14ac:dyDescent="0.3">
      <c r="D274" s="6">
        <v>273</v>
      </c>
      <c r="E274" s="6">
        <f t="shared" si="21"/>
        <v>2.719999999999986</v>
      </c>
      <c r="F274" s="6">
        <f t="shared" si="22"/>
        <v>17.242825079020456</v>
      </c>
      <c r="G274" s="6">
        <f t="shared" si="23"/>
        <v>0.72519771109529607</v>
      </c>
      <c r="H274" s="6">
        <f t="shared" si="24"/>
        <v>6.3392739261104918</v>
      </c>
      <c r="I274" s="6">
        <f t="shared" si="25"/>
        <v>-13.061383194450316</v>
      </c>
      <c r="J274" s="6">
        <v>0</v>
      </c>
      <c r="K274" s="6">
        <v>-9.8000000000000007</v>
      </c>
    </row>
    <row r="275" spans="4:11" x14ac:dyDescent="0.3">
      <c r="D275" s="6">
        <v>274</v>
      </c>
      <c r="E275" s="6">
        <f t="shared" si="21"/>
        <v>2.7299999999999858</v>
      </c>
      <c r="F275" s="6">
        <f t="shared" si="22"/>
        <v>17.30621781828156</v>
      </c>
      <c r="G275" s="6">
        <f t="shared" si="23"/>
        <v>0.59409387915079293</v>
      </c>
      <c r="H275" s="6">
        <f t="shared" si="24"/>
        <v>6.3392739261104918</v>
      </c>
      <c r="I275" s="6">
        <f t="shared" si="25"/>
        <v>-13.159383194450317</v>
      </c>
      <c r="J275" s="6">
        <v>0</v>
      </c>
      <c r="K275" s="6">
        <v>-9.8000000000000007</v>
      </c>
    </row>
    <row r="276" spans="4:11" x14ac:dyDescent="0.3">
      <c r="D276" s="6">
        <v>275</v>
      </c>
      <c r="E276" s="6">
        <f t="shared" si="21"/>
        <v>2.7399999999999856</v>
      </c>
      <c r="F276" s="6">
        <f t="shared" si="22"/>
        <v>17.369610557542664</v>
      </c>
      <c r="G276" s="6">
        <f t="shared" si="23"/>
        <v>0.4620100472062898</v>
      </c>
      <c r="H276" s="6">
        <f t="shared" si="24"/>
        <v>6.3392739261104918</v>
      </c>
      <c r="I276" s="6">
        <f t="shared" si="25"/>
        <v>-13.257383194450318</v>
      </c>
      <c r="J276" s="6">
        <v>0</v>
      </c>
      <c r="K276" s="6">
        <v>-9.8000000000000007</v>
      </c>
    </row>
    <row r="277" spans="4:11" x14ac:dyDescent="0.3">
      <c r="D277" s="6">
        <v>276</v>
      </c>
      <c r="E277" s="6">
        <f t="shared" si="21"/>
        <v>2.7499999999999853</v>
      </c>
      <c r="F277" s="6">
        <f t="shared" si="22"/>
        <v>17.433003296803768</v>
      </c>
      <c r="G277" s="6">
        <f t="shared" si="23"/>
        <v>0.32894621526178663</v>
      </c>
      <c r="H277" s="6">
        <f t="shared" si="24"/>
        <v>6.3392739261104918</v>
      </c>
      <c r="I277" s="6">
        <f t="shared" si="25"/>
        <v>-13.355383194450319</v>
      </c>
      <c r="J277" s="6">
        <v>0</v>
      </c>
      <c r="K277" s="6">
        <v>-9.8000000000000007</v>
      </c>
    </row>
    <row r="278" spans="4:11" x14ac:dyDescent="0.3">
      <c r="D278" s="6">
        <v>277</v>
      </c>
      <c r="E278" s="6">
        <f t="shared" si="21"/>
        <v>2.7599999999999851</v>
      </c>
      <c r="F278" s="6">
        <f t="shared" si="22"/>
        <v>17.496396036064873</v>
      </c>
      <c r="G278" s="6">
        <f t="shared" si="23"/>
        <v>0.19490238331728346</v>
      </c>
      <c r="H278" s="6">
        <f t="shared" si="24"/>
        <v>6.3392739261104918</v>
      </c>
      <c r="I278" s="6">
        <f t="shared" si="25"/>
        <v>-13.453383194450319</v>
      </c>
      <c r="J278" s="6">
        <v>0</v>
      </c>
      <c r="K278" s="6">
        <v>-9.8000000000000007</v>
      </c>
    </row>
    <row r="279" spans="4:11" x14ac:dyDescent="0.3">
      <c r="D279" s="6">
        <v>278</v>
      </c>
      <c r="E279" s="6">
        <f t="shared" ref="E279" si="26">$B$2+E278</f>
        <v>2.7699999999999849</v>
      </c>
      <c r="F279" s="6">
        <f t="shared" ref="F279" si="27">F278+H278*$B$2+0.5*J278*$B$2^2</f>
        <v>17.559788775325977</v>
      </c>
      <c r="G279" s="6">
        <f t="shared" ref="G279" si="28">G278+I278*$B$2+0.5*K278*$B$2^2</f>
        <v>5.9878551372780274E-2</v>
      </c>
      <c r="H279" s="6">
        <f t="shared" ref="H279" si="29">H278+J278*$B$2</f>
        <v>6.3392739261104918</v>
      </c>
      <c r="I279" s="6">
        <f t="shared" ref="I279" si="30">I278+K278*$B$2</f>
        <v>-13.55138319445032</v>
      </c>
      <c r="J279" s="6">
        <v>0</v>
      </c>
      <c r="K279" s="6">
        <v>-9.8000000000000007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F2C90-391F-4063-98EF-1015476D34CE}">
  <dimension ref="A1:K297"/>
  <sheetViews>
    <sheetView zoomScale="102" zoomScaleNormal="102" workbookViewId="0">
      <selection activeCell="D290" sqref="D290:K297"/>
    </sheetView>
  </sheetViews>
  <sheetFormatPr defaultRowHeight="14.4" x14ac:dyDescent="0.3"/>
  <cols>
    <col min="1" max="2" width="17.77734375" style="6" customWidth="1"/>
    <col min="3" max="4" width="8.88671875" style="6"/>
    <col min="5" max="5" width="9.5546875" style="6" bestFit="1" customWidth="1"/>
    <col min="6" max="9" width="11.109375" style="6" customWidth="1"/>
    <col min="10" max="16384" width="8.88671875" style="6"/>
  </cols>
  <sheetData>
    <row r="1" spans="1:11" x14ac:dyDescent="0.3">
      <c r="A1" s="8" t="s">
        <v>15</v>
      </c>
      <c r="B1" s="6">
        <v>15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</row>
    <row r="2" spans="1:11" x14ac:dyDescent="0.3">
      <c r="A2" s="8" t="s">
        <v>16</v>
      </c>
      <c r="B2" s="6">
        <v>0.01</v>
      </c>
      <c r="D2" s="6">
        <v>1</v>
      </c>
      <c r="E2" s="6">
        <v>0</v>
      </c>
      <c r="F2" s="6">
        <v>0</v>
      </c>
      <c r="G2" s="6">
        <v>0</v>
      </c>
      <c r="H2" s="6">
        <f>$B$1*COS(B4)</f>
        <v>3.8822856765378111</v>
      </c>
      <c r="I2" s="6">
        <f>$B$1*SIN(B4)</f>
        <v>14.488887394336025</v>
      </c>
      <c r="J2" s="6">
        <v>0</v>
      </c>
      <c r="K2" s="6">
        <v>-9.8000000000000007</v>
      </c>
    </row>
    <row r="3" spans="1:11" x14ac:dyDescent="0.3">
      <c r="A3" s="8" t="s">
        <v>13</v>
      </c>
      <c r="B3" s="6">
        <v>75</v>
      </c>
      <c r="D3" s="6">
        <v>2</v>
      </c>
      <c r="E3" s="6">
        <f>$B$2+E2</f>
        <v>0.01</v>
      </c>
      <c r="F3" s="6">
        <f>F2+H2*$B$2+0.5*J2*$B$2^2</f>
        <v>3.8822856765378111E-2</v>
      </c>
      <c r="G3" s="6">
        <f>G2+I2*$B$2+0.5*K2*$B$2^2</f>
        <v>0.14439887394336026</v>
      </c>
      <c r="H3" s="6">
        <f>H2+J2*$B$2</f>
        <v>3.8822856765378111</v>
      </c>
      <c r="I3" s="6">
        <f>I2+K2*$B$2</f>
        <v>14.390887394336024</v>
      </c>
      <c r="J3" s="6">
        <v>0</v>
      </c>
      <c r="K3" s="6">
        <v>-9.8000000000000007</v>
      </c>
    </row>
    <row r="4" spans="1:11" x14ac:dyDescent="0.3">
      <c r="A4" s="8" t="s">
        <v>14</v>
      </c>
      <c r="B4" s="6">
        <f>RADIANS(B3)</f>
        <v>1.3089969389957472</v>
      </c>
      <c r="D4" s="6">
        <v>3</v>
      </c>
      <c r="E4" s="6">
        <f t="shared" ref="E4:E67" si="0">$B$2+E3</f>
        <v>0.02</v>
      </c>
      <c r="F4" s="6">
        <f t="shared" ref="F4:G67" si="1">F3+H3*$B$2+0.5*J3*$B$2^2</f>
        <v>7.7645713530756222E-2</v>
      </c>
      <c r="G4" s="6">
        <f t="shared" si="1"/>
        <v>0.28781774788672054</v>
      </c>
      <c r="H4" s="6">
        <f t="shared" ref="H4:I67" si="2">H3+J3*$B$2</f>
        <v>3.8822856765378111</v>
      </c>
      <c r="I4" s="6">
        <f t="shared" si="2"/>
        <v>14.292887394336024</v>
      </c>
      <c r="J4" s="6">
        <v>0</v>
      </c>
      <c r="K4" s="6">
        <v>-9.8000000000000007</v>
      </c>
    </row>
    <row r="5" spans="1:11" x14ac:dyDescent="0.3">
      <c r="D5" s="6">
        <v>4</v>
      </c>
      <c r="E5" s="6">
        <f t="shared" si="0"/>
        <v>0.03</v>
      </c>
      <c r="F5" s="6">
        <f t="shared" si="1"/>
        <v>0.11646857029613433</v>
      </c>
      <c r="G5" s="6">
        <f t="shared" si="1"/>
        <v>0.43025662183008079</v>
      </c>
      <c r="H5" s="6">
        <f t="shared" si="2"/>
        <v>3.8822856765378111</v>
      </c>
      <c r="I5" s="6">
        <f t="shared" si="2"/>
        <v>14.194887394336023</v>
      </c>
      <c r="J5" s="6">
        <v>0</v>
      </c>
      <c r="K5" s="6">
        <v>-9.8000000000000007</v>
      </c>
    </row>
    <row r="6" spans="1:11" x14ac:dyDescent="0.3">
      <c r="D6" s="6">
        <v>5</v>
      </c>
      <c r="E6" s="6">
        <f t="shared" si="0"/>
        <v>0.04</v>
      </c>
      <c r="F6" s="6">
        <f t="shared" si="1"/>
        <v>0.15529142706151244</v>
      </c>
      <c r="G6" s="6">
        <f t="shared" si="1"/>
        <v>0.57171549577344105</v>
      </c>
      <c r="H6" s="6">
        <f t="shared" si="2"/>
        <v>3.8822856765378111</v>
      </c>
      <c r="I6" s="6">
        <f t="shared" si="2"/>
        <v>14.096887394336022</v>
      </c>
      <c r="J6" s="6">
        <v>0</v>
      </c>
      <c r="K6" s="6">
        <v>-9.8000000000000007</v>
      </c>
    </row>
    <row r="7" spans="1:11" x14ac:dyDescent="0.3">
      <c r="D7" s="6">
        <v>6</v>
      </c>
      <c r="E7" s="6">
        <f t="shared" si="0"/>
        <v>0.05</v>
      </c>
      <c r="F7" s="6">
        <f t="shared" si="1"/>
        <v>0.19411428382689055</v>
      </c>
      <c r="G7" s="6">
        <f t="shared" si="1"/>
        <v>0.71219436971680128</v>
      </c>
      <c r="H7" s="6">
        <f t="shared" si="2"/>
        <v>3.8822856765378111</v>
      </c>
      <c r="I7" s="6">
        <f t="shared" si="2"/>
        <v>13.998887394336021</v>
      </c>
      <c r="J7" s="6">
        <v>0</v>
      </c>
      <c r="K7" s="6">
        <v>-9.8000000000000007</v>
      </c>
    </row>
    <row r="8" spans="1:11" x14ac:dyDescent="0.3">
      <c r="D8" s="6">
        <v>7</v>
      </c>
      <c r="E8" s="6">
        <f t="shared" si="0"/>
        <v>6.0000000000000005E-2</v>
      </c>
      <c r="F8" s="6">
        <f t="shared" si="1"/>
        <v>0.23293714059226867</v>
      </c>
      <c r="G8" s="6">
        <f t="shared" si="1"/>
        <v>0.85169324366016153</v>
      </c>
      <c r="H8" s="6">
        <f t="shared" si="2"/>
        <v>3.8822856765378111</v>
      </c>
      <c r="I8" s="6">
        <f t="shared" si="2"/>
        <v>13.900887394336021</v>
      </c>
      <c r="J8" s="6">
        <v>0</v>
      </c>
      <c r="K8" s="6">
        <v>-9.8000000000000007</v>
      </c>
    </row>
    <row r="9" spans="1:11" x14ac:dyDescent="0.3">
      <c r="D9" s="6">
        <v>8</v>
      </c>
      <c r="E9" s="6">
        <f t="shared" si="0"/>
        <v>7.0000000000000007E-2</v>
      </c>
      <c r="F9" s="6">
        <f t="shared" si="1"/>
        <v>0.27175999735764678</v>
      </c>
      <c r="G9" s="6">
        <f t="shared" si="1"/>
        <v>0.99021211760352179</v>
      </c>
      <c r="H9" s="6">
        <f t="shared" si="2"/>
        <v>3.8822856765378111</v>
      </c>
      <c r="I9" s="6">
        <f t="shared" si="2"/>
        <v>13.80288739433602</v>
      </c>
      <c r="J9" s="6">
        <v>0</v>
      </c>
      <c r="K9" s="6">
        <v>-9.8000000000000007</v>
      </c>
    </row>
    <row r="10" spans="1:11" x14ac:dyDescent="0.3">
      <c r="D10" s="6">
        <v>9</v>
      </c>
      <c r="E10" s="6">
        <f t="shared" si="0"/>
        <v>0.08</v>
      </c>
      <c r="F10" s="6">
        <f t="shared" si="1"/>
        <v>0.31058285412302489</v>
      </c>
      <c r="G10" s="6">
        <f t="shared" si="1"/>
        <v>1.127750991546882</v>
      </c>
      <c r="H10" s="6">
        <f t="shared" si="2"/>
        <v>3.8822856765378111</v>
      </c>
      <c r="I10" s="6">
        <f t="shared" si="2"/>
        <v>13.704887394336019</v>
      </c>
      <c r="J10" s="6">
        <v>0</v>
      </c>
      <c r="K10" s="6">
        <v>-9.8000000000000007</v>
      </c>
    </row>
    <row r="11" spans="1:11" x14ac:dyDescent="0.3">
      <c r="D11" s="6">
        <v>10</v>
      </c>
      <c r="E11" s="6">
        <f t="shared" si="0"/>
        <v>0.09</v>
      </c>
      <c r="F11" s="6">
        <f t="shared" si="1"/>
        <v>0.349405710888403</v>
      </c>
      <c r="G11" s="6">
        <f t="shared" si="1"/>
        <v>1.264309865490242</v>
      </c>
      <c r="H11" s="6">
        <f t="shared" si="2"/>
        <v>3.8822856765378111</v>
      </c>
      <c r="I11" s="6">
        <f t="shared" si="2"/>
        <v>13.606887394336018</v>
      </c>
      <c r="J11" s="6">
        <v>0</v>
      </c>
      <c r="K11" s="6">
        <v>-9.8000000000000007</v>
      </c>
    </row>
    <row r="12" spans="1:11" x14ac:dyDescent="0.3">
      <c r="D12" s="6">
        <v>11</v>
      </c>
      <c r="E12" s="6">
        <f t="shared" si="0"/>
        <v>9.9999999999999992E-2</v>
      </c>
      <c r="F12" s="6">
        <f t="shared" si="1"/>
        <v>0.38822856765378111</v>
      </c>
      <c r="G12" s="6">
        <f t="shared" si="1"/>
        <v>1.3998887394336021</v>
      </c>
      <c r="H12" s="6">
        <f t="shared" si="2"/>
        <v>3.8822856765378111</v>
      </c>
      <c r="I12" s="6">
        <f t="shared" si="2"/>
        <v>13.508887394336018</v>
      </c>
      <c r="J12" s="6">
        <v>0</v>
      </c>
      <c r="K12" s="6">
        <v>-9.8000000000000007</v>
      </c>
    </row>
    <row r="13" spans="1:11" x14ac:dyDescent="0.3">
      <c r="D13" s="6">
        <v>12</v>
      </c>
      <c r="E13" s="6">
        <f t="shared" si="0"/>
        <v>0.10999999999999999</v>
      </c>
      <c r="F13" s="6">
        <f t="shared" si="1"/>
        <v>0.42705142441915922</v>
      </c>
      <c r="G13" s="6">
        <f t="shared" si="1"/>
        <v>1.5344876133769623</v>
      </c>
      <c r="H13" s="6">
        <f t="shared" si="2"/>
        <v>3.8822856765378111</v>
      </c>
      <c r="I13" s="6">
        <f t="shared" si="2"/>
        <v>13.410887394336017</v>
      </c>
      <c r="J13" s="6">
        <v>0</v>
      </c>
      <c r="K13" s="6">
        <v>-9.8000000000000007</v>
      </c>
    </row>
    <row r="14" spans="1:11" x14ac:dyDescent="0.3">
      <c r="D14" s="6">
        <v>13</v>
      </c>
      <c r="E14" s="6">
        <f t="shared" si="0"/>
        <v>0.11999999999999998</v>
      </c>
      <c r="F14" s="6">
        <f t="shared" si="1"/>
        <v>0.46587428118453733</v>
      </c>
      <c r="G14" s="6">
        <f t="shared" si="1"/>
        <v>1.6681064873203224</v>
      </c>
      <c r="H14" s="6">
        <f t="shared" si="2"/>
        <v>3.8822856765378111</v>
      </c>
      <c r="I14" s="6">
        <f t="shared" si="2"/>
        <v>13.312887394336016</v>
      </c>
      <c r="J14" s="6">
        <v>0</v>
      </c>
      <c r="K14" s="6">
        <v>-9.8000000000000007</v>
      </c>
    </row>
    <row r="15" spans="1:11" x14ac:dyDescent="0.3">
      <c r="D15" s="6">
        <v>14</v>
      </c>
      <c r="E15" s="6">
        <f t="shared" si="0"/>
        <v>0.12999999999999998</v>
      </c>
      <c r="F15" s="6">
        <f t="shared" si="1"/>
        <v>0.50469713794991544</v>
      </c>
      <c r="G15" s="6">
        <f t="shared" si="1"/>
        <v>1.8007453612636826</v>
      </c>
      <c r="H15" s="6">
        <f t="shared" si="2"/>
        <v>3.8822856765378111</v>
      </c>
      <c r="I15" s="6">
        <f t="shared" si="2"/>
        <v>13.214887394336015</v>
      </c>
      <c r="J15" s="6">
        <v>0</v>
      </c>
      <c r="K15" s="6">
        <v>-9.8000000000000007</v>
      </c>
    </row>
    <row r="16" spans="1:11" x14ac:dyDescent="0.3">
      <c r="D16" s="6">
        <v>15</v>
      </c>
      <c r="E16" s="6">
        <f t="shared" si="0"/>
        <v>0.13999999999999999</v>
      </c>
      <c r="F16" s="6">
        <f t="shared" si="1"/>
        <v>0.54351999471529355</v>
      </c>
      <c r="G16" s="6">
        <f t="shared" si="1"/>
        <v>1.9324042352070427</v>
      </c>
      <c r="H16" s="6">
        <f t="shared" si="2"/>
        <v>3.8822856765378111</v>
      </c>
      <c r="I16" s="6">
        <f t="shared" si="2"/>
        <v>13.116887394336015</v>
      </c>
      <c r="J16" s="6">
        <v>0</v>
      </c>
      <c r="K16" s="6">
        <v>-9.8000000000000007</v>
      </c>
    </row>
    <row r="17" spans="4:11" x14ac:dyDescent="0.3">
      <c r="D17" s="6">
        <v>16</v>
      </c>
      <c r="E17" s="6">
        <f t="shared" si="0"/>
        <v>0.15</v>
      </c>
      <c r="F17" s="6">
        <f t="shared" si="1"/>
        <v>0.58234285148067166</v>
      </c>
      <c r="G17" s="6">
        <f t="shared" si="1"/>
        <v>2.0630831091504027</v>
      </c>
      <c r="H17" s="6">
        <f t="shared" si="2"/>
        <v>3.8822856765378111</v>
      </c>
      <c r="I17" s="6">
        <f t="shared" si="2"/>
        <v>13.018887394336014</v>
      </c>
      <c r="J17" s="6">
        <v>0</v>
      </c>
      <c r="K17" s="6">
        <v>-9.8000000000000007</v>
      </c>
    </row>
    <row r="18" spans="4:11" x14ac:dyDescent="0.3">
      <c r="D18" s="6">
        <v>17</v>
      </c>
      <c r="E18" s="6">
        <f t="shared" si="0"/>
        <v>0.16</v>
      </c>
      <c r="F18" s="6">
        <f t="shared" si="1"/>
        <v>0.62116570824604977</v>
      </c>
      <c r="G18" s="6">
        <f t="shared" si="1"/>
        <v>2.1927819830937629</v>
      </c>
      <c r="H18" s="6">
        <f t="shared" si="2"/>
        <v>3.8822856765378111</v>
      </c>
      <c r="I18" s="6">
        <f t="shared" si="2"/>
        <v>12.920887394336013</v>
      </c>
      <c r="J18" s="6">
        <v>0</v>
      </c>
      <c r="K18" s="6">
        <v>-9.8000000000000007</v>
      </c>
    </row>
    <row r="19" spans="4:11" x14ac:dyDescent="0.3">
      <c r="D19" s="6">
        <v>18</v>
      </c>
      <c r="E19" s="6">
        <f t="shared" si="0"/>
        <v>0.17</v>
      </c>
      <c r="F19" s="6">
        <f t="shared" si="1"/>
        <v>0.65998856501142789</v>
      </c>
      <c r="G19" s="6">
        <f t="shared" si="1"/>
        <v>2.3215008570371229</v>
      </c>
      <c r="H19" s="6">
        <f t="shared" si="2"/>
        <v>3.8822856765378111</v>
      </c>
      <c r="I19" s="6">
        <f t="shared" si="2"/>
        <v>12.822887394336012</v>
      </c>
      <c r="J19" s="6">
        <v>0</v>
      </c>
      <c r="K19" s="6">
        <v>-9.8000000000000007</v>
      </c>
    </row>
    <row r="20" spans="4:11" x14ac:dyDescent="0.3">
      <c r="D20" s="6">
        <v>19</v>
      </c>
      <c r="E20" s="6">
        <f t="shared" si="0"/>
        <v>0.18000000000000002</v>
      </c>
      <c r="F20" s="6">
        <f t="shared" si="1"/>
        <v>0.698811421776806</v>
      </c>
      <c r="G20" s="6">
        <f t="shared" si="1"/>
        <v>2.4492397309804828</v>
      </c>
      <c r="H20" s="6">
        <f t="shared" si="2"/>
        <v>3.8822856765378111</v>
      </c>
      <c r="I20" s="6">
        <f t="shared" si="2"/>
        <v>12.724887394336012</v>
      </c>
      <c r="J20" s="6">
        <v>0</v>
      </c>
      <c r="K20" s="6">
        <v>-9.8000000000000007</v>
      </c>
    </row>
    <row r="21" spans="4:11" x14ac:dyDescent="0.3">
      <c r="D21" s="6">
        <v>20</v>
      </c>
      <c r="E21" s="6">
        <f t="shared" si="0"/>
        <v>0.19000000000000003</v>
      </c>
      <c r="F21" s="6">
        <f t="shared" si="1"/>
        <v>0.73763427854218411</v>
      </c>
      <c r="G21" s="6">
        <f t="shared" si="1"/>
        <v>2.5759986049238428</v>
      </c>
      <c r="H21" s="6">
        <f t="shared" si="2"/>
        <v>3.8822856765378111</v>
      </c>
      <c r="I21" s="6">
        <f t="shared" si="2"/>
        <v>12.626887394336011</v>
      </c>
      <c r="J21" s="6">
        <v>0</v>
      </c>
      <c r="K21" s="6">
        <v>-9.8000000000000007</v>
      </c>
    </row>
    <row r="22" spans="4:11" x14ac:dyDescent="0.3">
      <c r="D22" s="6">
        <v>21</v>
      </c>
      <c r="E22" s="6">
        <f t="shared" si="0"/>
        <v>0.20000000000000004</v>
      </c>
      <c r="F22" s="6">
        <f t="shared" si="1"/>
        <v>0.77645713530756222</v>
      </c>
      <c r="G22" s="6">
        <f t="shared" si="1"/>
        <v>2.7017774788672027</v>
      </c>
      <c r="H22" s="6">
        <f t="shared" si="2"/>
        <v>3.8822856765378111</v>
      </c>
      <c r="I22" s="6">
        <f t="shared" si="2"/>
        <v>12.52888739433601</v>
      </c>
      <c r="J22" s="6">
        <v>0</v>
      </c>
      <c r="K22" s="6">
        <v>-9.8000000000000007</v>
      </c>
    </row>
    <row r="23" spans="4:11" x14ac:dyDescent="0.3">
      <c r="D23" s="6">
        <v>22</v>
      </c>
      <c r="E23" s="6">
        <f t="shared" si="0"/>
        <v>0.21000000000000005</v>
      </c>
      <c r="F23" s="6">
        <f t="shared" si="1"/>
        <v>0.81527999207294033</v>
      </c>
      <c r="G23" s="6">
        <f t="shared" si="1"/>
        <v>2.8265763528105627</v>
      </c>
      <c r="H23" s="6">
        <f t="shared" si="2"/>
        <v>3.8822856765378111</v>
      </c>
      <c r="I23" s="6">
        <f t="shared" si="2"/>
        <v>12.430887394336009</v>
      </c>
      <c r="J23" s="6">
        <v>0</v>
      </c>
      <c r="K23" s="6">
        <v>-9.8000000000000007</v>
      </c>
    </row>
    <row r="24" spans="4:11" x14ac:dyDescent="0.3">
      <c r="D24" s="6">
        <v>23</v>
      </c>
      <c r="E24" s="6">
        <f t="shared" si="0"/>
        <v>0.22000000000000006</v>
      </c>
      <c r="F24" s="6">
        <f t="shared" si="1"/>
        <v>0.85410284883831844</v>
      </c>
      <c r="G24" s="6">
        <f t="shared" si="1"/>
        <v>2.9503952267539226</v>
      </c>
      <c r="H24" s="6">
        <f t="shared" si="2"/>
        <v>3.8822856765378111</v>
      </c>
      <c r="I24" s="6">
        <f t="shared" si="2"/>
        <v>12.332887394336009</v>
      </c>
      <c r="J24" s="6">
        <v>0</v>
      </c>
      <c r="K24" s="6">
        <v>-9.8000000000000007</v>
      </c>
    </row>
    <row r="25" spans="4:11" x14ac:dyDescent="0.3">
      <c r="D25" s="6">
        <v>24</v>
      </c>
      <c r="E25" s="6">
        <f t="shared" si="0"/>
        <v>0.23000000000000007</v>
      </c>
      <c r="F25" s="6">
        <f t="shared" si="1"/>
        <v>0.89292570560369655</v>
      </c>
      <c r="G25" s="6">
        <f t="shared" si="1"/>
        <v>3.0732341006972828</v>
      </c>
      <c r="H25" s="6">
        <f t="shared" si="2"/>
        <v>3.8822856765378111</v>
      </c>
      <c r="I25" s="6">
        <f t="shared" si="2"/>
        <v>12.234887394336008</v>
      </c>
      <c r="J25" s="6">
        <v>0</v>
      </c>
      <c r="K25" s="6">
        <v>-9.8000000000000007</v>
      </c>
    </row>
    <row r="26" spans="4:11" x14ac:dyDescent="0.3">
      <c r="D26" s="6">
        <v>25</v>
      </c>
      <c r="E26" s="6">
        <f t="shared" si="0"/>
        <v>0.24000000000000007</v>
      </c>
      <c r="F26" s="6">
        <f t="shared" si="1"/>
        <v>0.93174856236907466</v>
      </c>
      <c r="G26" s="6">
        <f t="shared" si="1"/>
        <v>3.1950929746406427</v>
      </c>
      <c r="H26" s="6">
        <f t="shared" si="2"/>
        <v>3.8822856765378111</v>
      </c>
      <c r="I26" s="6">
        <f t="shared" si="2"/>
        <v>12.136887394336007</v>
      </c>
      <c r="J26" s="6">
        <v>0</v>
      </c>
      <c r="K26" s="6">
        <v>-9.8000000000000007</v>
      </c>
    </row>
    <row r="27" spans="4:11" x14ac:dyDescent="0.3">
      <c r="D27" s="6">
        <v>26</v>
      </c>
      <c r="E27" s="6">
        <f t="shared" si="0"/>
        <v>0.25000000000000006</v>
      </c>
      <c r="F27" s="6">
        <f t="shared" si="1"/>
        <v>0.97057141913445277</v>
      </c>
      <c r="G27" s="6">
        <f t="shared" si="1"/>
        <v>3.3159718485840028</v>
      </c>
      <c r="H27" s="6">
        <f t="shared" si="2"/>
        <v>3.8822856765378111</v>
      </c>
      <c r="I27" s="6">
        <f t="shared" si="2"/>
        <v>12.038887394336006</v>
      </c>
      <c r="J27" s="6">
        <v>0</v>
      </c>
      <c r="K27" s="6">
        <v>-9.8000000000000007</v>
      </c>
    </row>
    <row r="28" spans="4:11" x14ac:dyDescent="0.3">
      <c r="D28" s="6">
        <v>27</v>
      </c>
      <c r="E28" s="6">
        <f t="shared" si="0"/>
        <v>0.26000000000000006</v>
      </c>
      <c r="F28" s="6">
        <f t="shared" si="1"/>
        <v>1.0093942758998309</v>
      </c>
      <c r="G28" s="6">
        <f t="shared" si="1"/>
        <v>3.4358707225273628</v>
      </c>
      <c r="H28" s="6">
        <f t="shared" si="2"/>
        <v>3.8822856765378111</v>
      </c>
      <c r="I28" s="6">
        <f t="shared" si="2"/>
        <v>11.940887394336006</v>
      </c>
      <c r="J28" s="6">
        <v>0</v>
      </c>
      <c r="K28" s="6">
        <v>-9.8000000000000007</v>
      </c>
    </row>
    <row r="29" spans="4:11" x14ac:dyDescent="0.3">
      <c r="D29" s="6">
        <v>28</v>
      </c>
      <c r="E29" s="6">
        <f t="shared" si="0"/>
        <v>0.27000000000000007</v>
      </c>
      <c r="F29" s="6">
        <f t="shared" si="1"/>
        <v>1.048217132665209</v>
      </c>
      <c r="G29" s="6">
        <f t="shared" si="1"/>
        <v>3.5547895964707226</v>
      </c>
      <c r="H29" s="6">
        <f t="shared" si="2"/>
        <v>3.8822856765378111</v>
      </c>
      <c r="I29" s="6">
        <f t="shared" si="2"/>
        <v>11.842887394336005</v>
      </c>
      <c r="J29" s="6">
        <v>0</v>
      </c>
      <c r="K29" s="6">
        <v>-9.8000000000000007</v>
      </c>
    </row>
    <row r="30" spans="4:11" x14ac:dyDescent="0.3">
      <c r="D30" s="6">
        <v>29</v>
      </c>
      <c r="E30" s="6">
        <f t="shared" si="0"/>
        <v>0.28000000000000008</v>
      </c>
      <c r="F30" s="6">
        <f t="shared" si="1"/>
        <v>1.0870399894305871</v>
      </c>
      <c r="G30" s="6">
        <f t="shared" si="1"/>
        <v>3.6727284704140826</v>
      </c>
      <c r="H30" s="6">
        <f t="shared" si="2"/>
        <v>3.8822856765378111</v>
      </c>
      <c r="I30" s="6">
        <f t="shared" si="2"/>
        <v>11.744887394336004</v>
      </c>
      <c r="J30" s="6">
        <v>0</v>
      </c>
      <c r="K30" s="6">
        <v>-9.8000000000000007</v>
      </c>
    </row>
    <row r="31" spans="4:11" x14ac:dyDescent="0.3">
      <c r="D31" s="6">
        <v>30</v>
      </c>
      <c r="E31" s="6">
        <f t="shared" si="0"/>
        <v>0.29000000000000009</v>
      </c>
      <c r="F31" s="6">
        <f t="shared" si="1"/>
        <v>1.1258628461959652</v>
      </c>
      <c r="G31" s="6">
        <f t="shared" si="1"/>
        <v>3.7896873443574424</v>
      </c>
      <c r="H31" s="6">
        <f t="shared" si="2"/>
        <v>3.8822856765378111</v>
      </c>
      <c r="I31" s="6">
        <f t="shared" si="2"/>
        <v>11.646887394336003</v>
      </c>
      <c r="J31" s="6">
        <v>0</v>
      </c>
      <c r="K31" s="6">
        <v>-9.8000000000000007</v>
      </c>
    </row>
    <row r="32" spans="4:11" x14ac:dyDescent="0.3">
      <c r="D32" s="6">
        <v>31</v>
      </c>
      <c r="E32" s="6">
        <f t="shared" si="0"/>
        <v>0.3000000000000001</v>
      </c>
      <c r="F32" s="6">
        <f t="shared" si="1"/>
        <v>1.1646857029613433</v>
      </c>
      <c r="G32" s="6">
        <f t="shared" si="1"/>
        <v>3.9056662183008024</v>
      </c>
      <c r="H32" s="6">
        <f t="shared" si="2"/>
        <v>3.8822856765378111</v>
      </c>
      <c r="I32" s="6">
        <f t="shared" si="2"/>
        <v>11.548887394336003</v>
      </c>
      <c r="J32" s="6">
        <v>0</v>
      </c>
      <c r="K32" s="6">
        <v>-9.8000000000000007</v>
      </c>
    </row>
    <row r="33" spans="4:11" x14ac:dyDescent="0.3">
      <c r="D33" s="6">
        <v>32</v>
      </c>
      <c r="E33" s="6">
        <f t="shared" si="0"/>
        <v>0.31000000000000011</v>
      </c>
      <c r="F33" s="6">
        <f t="shared" si="1"/>
        <v>1.2035085597267214</v>
      </c>
      <c r="G33" s="6">
        <f t="shared" si="1"/>
        <v>4.0206650922441627</v>
      </c>
      <c r="H33" s="6">
        <f t="shared" si="2"/>
        <v>3.8822856765378111</v>
      </c>
      <c r="I33" s="6">
        <f t="shared" si="2"/>
        <v>11.450887394336002</v>
      </c>
      <c r="J33" s="6">
        <v>0</v>
      </c>
      <c r="K33" s="6">
        <v>-9.8000000000000007</v>
      </c>
    </row>
    <row r="34" spans="4:11" x14ac:dyDescent="0.3">
      <c r="D34" s="6">
        <v>33</v>
      </c>
      <c r="E34" s="6">
        <f t="shared" si="0"/>
        <v>0.32000000000000012</v>
      </c>
      <c r="F34" s="6">
        <f t="shared" si="1"/>
        <v>1.2423314164920995</v>
      </c>
      <c r="G34" s="6">
        <f t="shared" si="1"/>
        <v>4.1346839661875228</v>
      </c>
      <c r="H34" s="6">
        <f t="shared" si="2"/>
        <v>3.8822856765378111</v>
      </c>
      <c r="I34" s="6">
        <f t="shared" si="2"/>
        <v>11.352887394336001</v>
      </c>
      <c r="J34" s="6">
        <v>0</v>
      </c>
      <c r="K34" s="6">
        <v>-9.8000000000000007</v>
      </c>
    </row>
    <row r="35" spans="4:11" x14ac:dyDescent="0.3">
      <c r="D35" s="6">
        <v>34</v>
      </c>
      <c r="E35" s="6">
        <f t="shared" si="0"/>
        <v>0.33000000000000013</v>
      </c>
      <c r="F35" s="6">
        <f t="shared" si="1"/>
        <v>1.2811542732574777</v>
      </c>
      <c r="G35" s="6">
        <f t="shared" si="1"/>
        <v>4.2477228401308826</v>
      </c>
      <c r="H35" s="6">
        <f t="shared" si="2"/>
        <v>3.8822856765378111</v>
      </c>
      <c r="I35" s="6">
        <f t="shared" si="2"/>
        <v>11.254887394336</v>
      </c>
      <c r="J35" s="6">
        <v>0</v>
      </c>
      <c r="K35" s="6">
        <v>-9.8000000000000007</v>
      </c>
    </row>
    <row r="36" spans="4:11" x14ac:dyDescent="0.3">
      <c r="D36" s="6">
        <v>35</v>
      </c>
      <c r="E36" s="6">
        <f t="shared" si="0"/>
        <v>0.34000000000000014</v>
      </c>
      <c r="F36" s="6">
        <f t="shared" si="1"/>
        <v>1.3199771300228558</v>
      </c>
      <c r="G36" s="6">
        <f t="shared" si="1"/>
        <v>4.3597817140742423</v>
      </c>
      <c r="H36" s="6">
        <f t="shared" si="2"/>
        <v>3.8822856765378111</v>
      </c>
      <c r="I36" s="6">
        <f t="shared" si="2"/>
        <v>11.156887394336</v>
      </c>
      <c r="J36" s="6">
        <v>0</v>
      </c>
      <c r="K36" s="6">
        <v>-9.8000000000000007</v>
      </c>
    </row>
    <row r="37" spans="4:11" x14ac:dyDescent="0.3">
      <c r="D37" s="6">
        <v>36</v>
      </c>
      <c r="E37" s="6">
        <f t="shared" si="0"/>
        <v>0.35000000000000014</v>
      </c>
      <c r="F37" s="6">
        <f t="shared" si="1"/>
        <v>1.3587999867882339</v>
      </c>
      <c r="G37" s="6">
        <f t="shared" si="1"/>
        <v>4.4708605880176018</v>
      </c>
      <c r="H37" s="6">
        <f t="shared" si="2"/>
        <v>3.8822856765378111</v>
      </c>
      <c r="I37" s="6">
        <f t="shared" si="2"/>
        <v>11.058887394335999</v>
      </c>
      <c r="J37" s="6">
        <v>0</v>
      </c>
      <c r="K37" s="6">
        <v>-9.8000000000000007</v>
      </c>
    </row>
    <row r="38" spans="4:11" x14ac:dyDescent="0.3">
      <c r="D38" s="6">
        <v>37</v>
      </c>
      <c r="E38" s="6">
        <f t="shared" si="0"/>
        <v>0.36000000000000015</v>
      </c>
      <c r="F38" s="6">
        <f t="shared" si="1"/>
        <v>1.397622843553612</v>
      </c>
      <c r="G38" s="6">
        <f t="shared" si="1"/>
        <v>4.5809594619609619</v>
      </c>
      <c r="H38" s="6">
        <f t="shared" si="2"/>
        <v>3.8822856765378111</v>
      </c>
      <c r="I38" s="6">
        <f t="shared" si="2"/>
        <v>10.960887394335998</v>
      </c>
      <c r="J38" s="6">
        <v>0</v>
      </c>
      <c r="K38" s="6">
        <v>-9.8000000000000007</v>
      </c>
    </row>
    <row r="39" spans="4:11" x14ac:dyDescent="0.3">
      <c r="D39" s="6">
        <v>38</v>
      </c>
      <c r="E39" s="6">
        <f t="shared" si="0"/>
        <v>0.37000000000000016</v>
      </c>
      <c r="F39" s="6">
        <f t="shared" si="1"/>
        <v>1.4364457003189901</v>
      </c>
      <c r="G39" s="6">
        <f t="shared" si="1"/>
        <v>4.6900783359043219</v>
      </c>
      <c r="H39" s="6">
        <f t="shared" si="2"/>
        <v>3.8822856765378111</v>
      </c>
      <c r="I39" s="6">
        <f t="shared" si="2"/>
        <v>10.862887394335997</v>
      </c>
      <c r="J39" s="6">
        <v>0</v>
      </c>
      <c r="K39" s="6">
        <v>-9.8000000000000007</v>
      </c>
    </row>
    <row r="40" spans="4:11" x14ac:dyDescent="0.3">
      <c r="D40" s="6">
        <v>39</v>
      </c>
      <c r="E40" s="6">
        <f t="shared" si="0"/>
        <v>0.38000000000000017</v>
      </c>
      <c r="F40" s="6">
        <f t="shared" si="1"/>
        <v>1.4752685570843682</v>
      </c>
      <c r="G40" s="6">
        <f t="shared" si="1"/>
        <v>4.7982172098476816</v>
      </c>
      <c r="H40" s="6">
        <f t="shared" si="2"/>
        <v>3.8822856765378111</v>
      </c>
      <c r="I40" s="6">
        <f t="shared" si="2"/>
        <v>10.764887394335997</v>
      </c>
      <c r="J40" s="6">
        <v>0</v>
      </c>
      <c r="K40" s="6">
        <v>-9.8000000000000007</v>
      </c>
    </row>
    <row r="41" spans="4:11" x14ac:dyDescent="0.3">
      <c r="D41" s="6">
        <v>40</v>
      </c>
      <c r="E41" s="6">
        <f t="shared" si="0"/>
        <v>0.39000000000000018</v>
      </c>
      <c r="F41" s="6">
        <f t="shared" si="1"/>
        <v>1.5140914138497463</v>
      </c>
      <c r="G41" s="6">
        <f t="shared" si="1"/>
        <v>4.9053760837910412</v>
      </c>
      <c r="H41" s="6">
        <f t="shared" si="2"/>
        <v>3.8822856765378111</v>
      </c>
      <c r="I41" s="6">
        <f t="shared" si="2"/>
        <v>10.666887394335996</v>
      </c>
      <c r="J41" s="6">
        <v>0</v>
      </c>
      <c r="K41" s="6">
        <v>-9.8000000000000007</v>
      </c>
    </row>
    <row r="42" spans="4:11" x14ac:dyDescent="0.3">
      <c r="D42" s="6">
        <v>41</v>
      </c>
      <c r="E42" s="6">
        <f t="shared" si="0"/>
        <v>0.40000000000000019</v>
      </c>
      <c r="F42" s="6">
        <f t="shared" si="1"/>
        <v>1.5529142706151244</v>
      </c>
      <c r="G42" s="6">
        <f t="shared" si="1"/>
        <v>5.0115549577344014</v>
      </c>
      <c r="H42" s="6">
        <f t="shared" si="2"/>
        <v>3.8822856765378111</v>
      </c>
      <c r="I42" s="6">
        <f t="shared" si="2"/>
        <v>10.568887394335995</v>
      </c>
      <c r="J42" s="6">
        <v>0</v>
      </c>
      <c r="K42" s="6">
        <v>-9.8000000000000007</v>
      </c>
    </row>
    <row r="43" spans="4:11" x14ac:dyDescent="0.3">
      <c r="D43" s="6">
        <v>42</v>
      </c>
      <c r="E43" s="6">
        <f t="shared" si="0"/>
        <v>0.4100000000000002</v>
      </c>
      <c r="F43" s="6">
        <f t="shared" si="1"/>
        <v>1.5917371273805025</v>
      </c>
      <c r="G43" s="6">
        <f t="shared" si="1"/>
        <v>5.1167538316777614</v>
      </c>
      <c r="H43" s="6">
        <f t="shared" si="2"/>
        <v>3.8822856765378111</v>
      </c>
      <c r="I43" s="6">
        <f t="shared" si="2"/>
        <v>10.470887394335994</v>
      </c>
      <c r="J43" s="6">
        <v>0</v>
      </c>
      <c r="K43" s="6">
        <v>-9.8000000000000007</v>
      </c>
    </row>
    <row r="44" spans="4:11" x14ac:dyDescent="0.3">
      <c r="D44" s="6">
        <v>43</v>
      </c>
      <c r="E44" s="6">
        <f t="shared" si="0"/>
        <v>0.42000000000000021</v>
      </c>
      <c r="F44" s="6">
        <f t="shared" si="1"/>
        <v>1.6305599841458807</v>
      </c>
      <c r="G44" s="6">
        <f t="shared" si="1"/>
        <v>5.2209727056211213</v>
      </c>
      <c r="H44" s="6">
        <f t="shared" si="2"/>
        <v>3.8822856765378111</v>
      </c>
      <c r="I44" s="6">
        <f t="shared" si="2"/>
        <v>10.372887394335994</v>
      </c>
      <c r="J44" s="6">
        <v>0</v>
      </c>
      <c r="K44" s="6">
        <v>-9.8000000000000007</v>
      </c>
    </row>
    <row r="45" spans="4:11" x14ac:dyDescent="0.3">
      <c r="D45" s="6">
        <v>44</v>
      </c>
      <c r="E45" s="6">
        <f t="shared" si="0"/>
        <v>0.43000000000000022</v>
      </c>
      <c r="F45" s="6">
        <f t="shared" si="1"/>
        <v>1.6693828409112588</v>
      </c>
      <c r="G45" s="6">
        <f t="shared" si="1"/>
        <v>5.3242115795644809</v>
      </c>
      <c r="H45" s="6">
        <f t="shared" si="2"/>
        <v>3.8822856765378111</v>
      </c>
      <c r="I45" s="6">
        <f t="shared" si="2"/>
        <v>10.274887394335993</v>
      </c>
      <c r="J45" s="6">
        <v>0</v>
      </c>
      <c r="K45" s="6">
        <v>-9.8000000000000007</v>
      </c>
    </row>
    <row r="46" spans="4:11" x14ac:dyDescent="0.3">
      <c r="D46" s="6">
        <v>45</v>
      </c>
      <c r="E46" s="6">
        <f t="shared" si="0"/>
        <v>0.44000000000000022</v>
      </c>
      <c r="F46" s="6">
        <f t="shared" si="1"/>
        <v>1.7082056976766369</v>
      </c>
      <c r="G46" s="6">
        <f t="shared" si="1"/>
        <v>5.4264704535078403</v>
      </c>
      <c r="H46" s="6">
        <f t="shared" si="2"/>
        <v>3.8822856765378111</v>
      </c>
      <c r="I46" s="6">
        <f t="shared" si="2"/>
        <v>10.176887394335992</v>
      </c>
      <c r="J46" s="6">
        <v>0</v>
      </c>
      <c r="K46" s="6">
        <v>-9.8000000000000007</v>
      </c>
    </row>
    <row r="47" spans="4:11" x14ac:dyDescent="0.3">
      <c r="D47" s="6">
        <v>46</v>
      </c>
      <c r="E47" s="6">
        <f t="shared" si="0"/>
        <v>0.45000000000000023</v>
      </c>
      <c r="F47" s="6">
        <f t="shared" si="1"/>
        <v>1.747028554442015</v>
      </c>
      <c r="G47" s="6">
        <f t="shared" si="1"/>
        <v>5.5277493274512004</v>
      </c>
      <c r="H47" s="6">
        <f t="shared" si="2"/>
        <v>3.8822856765378111</v>
      </c>
      <c r="I47" s="6">
        <f t="shared" si="2"/>
        <v>10.078887394335991</v>
      </c>
      <c r="J47" s="6">
        <v>0</v>
      </c>
      <c r="K47" s="6">
        <v>-9.8000000000000007</v>
      </c>
    </row>
    <row r="48" spans="4:11" x14ac:dyDescent="0.3">
      <c r="D48" s="6">
        <v>47</v>
      </c>
      <c r="E48" s="6">
        <f t="shared" si="0"/>
        <v>0.46000000000000024</v>
      </c>
      <c r="F48" s="6">
        <f t="shared" si="1"/>
        <v>1.7858514112073931</v>
      </c>
      <c r="G48" s="6">
        <f t="shared" si="1"/>
        <v>5.6280482013945603</v>
      </c>
      <c r="H48" s="6">
        <f t="shared" si="2"/>
        <v>3.8822856765378111</v>
      </c>
      <c r="I48" s="6">
        <f t="shared" si="2"/>
        <v>9.9808873943359906</v>
      </c>
      <c r="J48" s="6">
        <v>0</v>
      </c>
      <c r="K48" s="6">
        <v>-9.8000000000000007</v>
      </c>
    </row>
    <row r="49" spans="4:11" x14ac:dyDescent="0.3">
      <c r="D49" s="6">
        <v>48</v>
      </c>
      <c r="E49" s="6">
        <f t="shared" si="0"/>
        <v>0.47000000000000025</v>
      </c>
      <c r="F49" s="6">
        <f t="shared" si="1"/>
        <v>1.8246742679727712</v>
      </c>
      <c r="G49" s="6">
        <f t="shared" si="1"/>
        <v>5.72736707533792</v>
      </c>
      <c r="H49" s="6">
        <f t="shared" si="2"/>
        <v>3.8822856765378111</v>
      </c>
      <c r="I49" s="6">
        <f t="shared" si="2"/>
        <v>9.8828873943359898</v>
      </c>
      <c r="J49" s="6">
        <v>0</v>
      </c>
      <c r="K49" s="6">
        <v>-9.8000000000000007</v>
      </c>
    </row>
    <row r="50" spans="4:11" x14ac:dyDescent="0.3">
      <c r="D50" s="6">
        <v>49</v>
      </c>
      <c r="E50" s="6">
        <f t="shared" si="0"/>
        <v>0.48000000000000026</v>
      </c>
      <c r="F50" s="6">
        <f t="shared" si="1"/>
        <v>1.8634971247381493</v>
      </c>
      <c r="G50" s="6">
        <f t="shared" si="1"/>
        <v>5.8257059492812795</v>
      </c>
      <c r="H50" s="6">
        <f t="shared" si="2"/>
        <v>3.8822856765378111</v>
      </c>
      <c r="I50" s="6">
        <f t="shared" si="2"/>
        <v>9.7848873943359891</v>
      </c>
      <c r="J50" s="6">
        <v>0</v>
      </c>
      <c r="K50" s="6">
        <v>-9.8000000000000007</v>
      </c>
    </row>
    <row r="51" spans="4:11" x14ac:dyDescent="0.3">
      <c r="D51" s="6">
        <v>50</v>
      </c>
      <c r="E51" s="6">
        <f t="shared" si="0"/>
        <v>0.49000000000000027</v>
      </c>
      <c r="F51" s="6">
        <f t="shared" si="1"/>
        <v>1.9023199815035274</v>
      </c>
      <c r="G51" s="6">
        <f t="shared" si="1"/>
        <v>5.9230648232246397</v>
      </c>
      <c r="H51" s="6">
        <f t="shared" si="2"/>
        <v>3.8822856765378111</v>
      </c>
      <c r="I51" s="6">
        <f t="shared" si="2"/>
        <v>9.6868873943359883</v>
      </c>
      <c r="J51" s="6">
        <v>0</v>
      </c>
      <c r="K51" s="6">
        <v>-9.8000000000000007</v>
      </c>
    </row>
    <row r="52" spans="4:11" x14ac:dyDescent="0.3">
      <c r="D52" s="6">
        <v>51</v>
      </c>
      <c r="E52" s="6">
        <f t="shared" si="0"/>
        <v>0.50000000000000022</v>
      </c>
      <c r="F52" s="6">
        <f t="shared" si="1"/>
        <v>1.9411428382689055</v>
      </c>
      <c r="G52" s="6">
        <f t="shared" si="1"/>
        <v>6.0194436971679997</v>
      </c>
      <c r="H52" s="6">
        <f t="shared" si="2"/>
        <v>3.8822856765378111</v>
      </c>
      <c r="I52" s="6">
        <f t="shared" si="2"/>
        <v>9.5888873943359876</v>
      </c>
      <c r="J52" s="6">
        <v>0</v>
      </c>
      <c r="K52" s="6">
        <v>-9.8000000000000007</v>
      </c>
    </row>
    <row r="53" spans="4:11" x14ac:dyDescent="0.3">
      <c r="D53" s="6">
        <v>52</v>
      </c>
      <c r="E53" s="6">
        <f t="shared" si="0"/>
        <v>0.51000000000000023</v>
      </c>
      <c r="F53" s="6">
        <f t="shared" si="1"/>
        <v>1.9799656950342837</v>
      </c>
      <c r="G53" s="6">
        <f t="shared" si="1"/>
        <v>6.1148425711113594</v>
      </c>
      <c r="H53" s="6">
        <f t="shared" si="2"/>
        <v>3.8822856765378111</v>
      </c>
      <c r="I53" s="6">
        <f t="shared" si="2"/>
        <v>9.4908873943359868</v>
      </c>
      <c r="J53" s="6">
        <v>0</v>
      </c>
      <c r="K53" s="6">
        <v>-9.8000000000000007</v>
      </c>
    </row>
    <row r="54" spans="4:11" x14ac:dyDescent="0.3">
      <c r="D54" s="6">
        <v>53</v>
      </c>
      <c r="E54" s="6">
        <f t="shared" si="0"/>
        <v>0.52000000000000024</v>
      </c>
      <c r="F54" s="6">
        <f t="shared" si="1"/>
        <v>2.0187885517996618</v>
      </c>
      <c r="G54" s="6">
        <f t="shared" si="1"/>
        <v>6.209261445054719</v>
      </c>
      <c r="H54" s="6">
        <f t="shared" si="2"/>
        <v>3.8822856765378111</v>
      </c>
      <c r="I54" s="6">
        <f t="shared" si="2"/>
        <v>9.3928873943359861</v>
      </c>
      <c r="J54" s="6">
        <v>0</v>
      </c>
      <c r="K54" s="6">
        <v>-9.8000000000000007</v>
      </c>
    </row>
    <row r="55" spans="4:11" x14ac:dyDescent="0.3">
      <c r="D55" s="6">
        <v>54</v>
      </c>
      <c r="E55" s="6">
        <f t="shared" si="0"/>
        <v>0.53000000000000025</v>
      </c>
      <c r="F55" s="6">
        <f t="shared" si="1"/>
        <v>2.0576114085650401</v>
      </c>
      <c r="G55" s="6">
        <f t="shared" si="1"/>
        <v>6.3027003189980784</v>
      </c>
      <c r="H55" s="6">
        <f t="shared" si="2"/>
        <v>3.8822856765378111</v>
      </c>
      <c r="I55" s="6">
        <f t="shared" si="2"/>
        <v>9.2948873943359853</v>
      </c>
      <c r="J55" s="6">
        <v>0</v>
      </c>
      <c r="K55" s="6">
        <v>-9.8000000000000007</v>
      </c>
    </row>
    <row r="56" spans="4:11" x14ac:dyDescent="0.3">
      <c r="D56" s="6">
        <v>55</v>
      </c>
      <c r="E56" s="6">
        <f t="shared" si="0"/>
        <v>0.54000000000000026</v>
      </c>
      <c r="F56" s="6">
        <f t="shared" si="1"/>
        <v>2.0964342653304184</v>
      </c>
      <c r="G56" s="6">
        <f t="shared" si="1"/>
        <v>6.3951591929414384</v>
      </c>
      <c r="H56" s="6">
        <f t="shared" si="2"/>
        <v>3.8822856765378111</v>
      </c>
      <c r="I56" s="6">
        <f t="shared" si="2"/>
        <v>9.1968873943359846</v>
      </c>
      <c r="J56" s="6">
        <v>0</v>
      </c>
      <c r="K56" s="6">
        <v>-9.8000000000000007</v>
      </c>
    </row>
    <row r="57" spans="4:11" x14ac:dyDescent="0.3">
      <c r="D57" s="6">
        <v>56</v>
      </c>
      <c r="E57" s="6">
        <f t="shared" si="0"/>
        <v>0.55000000000000027</v>
      </c>
      <c r="F57" s="6">
        <f t="shared" si="1"/>
        <v>2.1352571220957968</v>
      </c>
      <c r="G57" s="6">
        <f t="shared" si="1"/>
        <v>6.4866380668847983</v>
      </c>
      <c r="H57" s="6">
        <f t="shared" si="2"/>
        <v>3.8822856765378111</v>
      </c>
      <c r="I57" s="6">
        <f t="shared" si="2"/>
        <v>9.0988873943359838</v>
      </c>
      <c r="J57" s="6">
        <v>0</v>
      </c>
      <c r="K57" s="6">
        <v>-9.8000000000000007</v>
      </c>
    </row>
    <row r="58" spans="4:11" x14ac:dyDescent="0.3">
      <c r="D58" s="6">
        <v>57</v>
      </c>
      <c r="E58" s="6">
        <f t="shared" si="0"/>
        <v>0.56000000000000028</v>
      </c>
      <c r="F58" s="6">
        <f t="shared" si="1"/>
        <v>2.1740799788611751</v>
      </c>
      <c r="G58" s="6">
        <f t="shared" si="1"/>
        <v>6.5771369408281579</v>
      </c>
      <c r="H58" s="6">
        <f t="shared" si="2"/>
        <v>3.8822856765378111</v>
      </c>
      <c r="I58" s="6">
        <f t="shared" si="2"/>
        <v>9.0008873943359831</v>
      </c>
      <c r="J58" s="6">
        <v>0</v>
      </c>
      <c r="K58" s="6">
        <v>-9.8000000000000007</v>
      </c>
    </row>
    <row r="59" spans="4:11" x14ac:dyDescent="0.3">
      <c r="D59" s="6">
        <v>58</v>
      </c>
      <c r="E59" s="6">
        <f t="shared" si="0"/>
        <v>0.57000000000000028</v>
      </c>
      <c r="F59" s="6">
        <f t="shared" si="1"/>
        <v>2.2129028356265534</v>
      </c>
      <c r="G59" s="6">
        <f t="shared" si="1"/>
        <v>6.6666558147715174</v>
      </c>
      <c r="H59" s="6">
        <f t="shared" si="2"/>
        <v>3.8822856765378111</v>
      </c>
      <c r="I59" s="6">
        <f t="shared" si="2"/>
        <v>8.9028873943359823</v>
      </c>
      <c r="J59" s="6">
        <v>0</v>
      </c>
      <c r="K59" s="6">
        <v>-9.8000000000000007</v>
      </c>
    </row>
    <row r="60" spans="4:11" x14ac:dyDescent="0.3">
      <c r="D60" s="6">
        <v>59</v>
      </c>
      <c r="E60" s="6">
        <f t="shared" si="0"/>
        <v>0.58000000000000029</v>
      </c>
      <c r="F60" s="6">
        <f t="shared" si="1"/>
        <v>2.2517256923919318</v>
      </c>
      <c r="G60" s="6">
        <f t="shared" si="1"/>
        <v>6.7551946887148775</v>
      </c>
      <c r="H60" s="6">
        <f t="shared" si="2"/>
        <v>3.8822856765378111</v>
      </c>
      <c r="I60" s="6">
        <f t="shared" si="2"/>
        <v>8.8048873943359816</v>
      </c>
      <c r="J60" s="6">
        <v>0</v>
      </c>
      <c r="K60" s="6">
        <v>-9.8000000000000007</v>
      </c>
    </row>
    <row r="61" spans="4:11" x14ac:dyDescent="0.3">
      <c r="D61" s="6">
        <v>60</v>
      </c>
      <c r="E61" s="6">
        <f t="shared" si="0"/>
        <v>0.5900000000000003</v>
      </c>
      <c r="F61" s="6">
        <f t="shared" si="1"/>
        <v>2.2905485491573101</v>
      </c>
      <c r="G61" s="6">
        <f t="shared" si="1"/>
        <v>6.8427535626582374</v>
      </c>
      <c r="H61" s="6">
        <f t="shared" si="2"/>
        <v>3.8822856765378111</v>
      </c>
      <c r="I61" s="6">
        <f t="shared" si="2"/>
        <v>8.7068873943359808</v>
      </c>
      <c r="J61" s="6">
        <v>0</v>
      </c>
      <c r="K61" s="6">
        <v>-9.8000000000000007</v>
      </c>
    </row>
    <row r="62" spans="4:11" x14ac:dyDescent="0.3">
      <c r="D62" s="6">
        <v>61</v>
      </c>
      <c r="E62" s="6">
        <f t="shared" si="0"/>
        <v>0.60000000000000031</v>
      </c>
      <c r="F62" s="6">
        <f t="shared" si="1"/>
        <v>2.3293714059226884</v>
      </c>
      <c r="G62" s="6">
        <f t="shared" si="1"/>
        <v>6.9293324366015971</v>
      </c>
      <c r="H62" s="6">
        <f t="shared" si="2"/>
        <v>3.8822856765378111</v>
      </c>
      <c r="I62" s="6">
        <f t="shared" si="2"/>
        <v>8.60888739433598</v>
      </c>
      <c r="J62" s="6">
        <v>0</v>
      </c>
      <c r="K62" s="6">
        <v>-9.8000000000000007</v>
      </c>
    </row>
    <row r="63" spans="4:11" x14ac:dyDescent="0.3">
      <c r="D63" s="6">
        <v>62</v>
      </c>
      <c r="E63" s="6">
        <f t="shared" si="0"/>
        <v>0.61000000000000032</v>
      </c>
      <c r="F63" s="6">
        <f t="shared" si="1"/>
        <v>2.3681942626880668</v>
      </c>
      <c r="G63" s="6">
        <f t="shared" si="1"/>
        <v>7.0149313105449567</v>
      </c>
      <c r="H63" s="6">
        <f t="shared" si="2"/>
        <v>3.8822856765378111</v>
      </c>
      <c r="I63" s="6">
        <f t="shared" si="2"/>
        <v>8.5108873943359793</v>
      </c>
      <c r="J63" s="6">
        <v>0</v>
      </c>
      <c r="K63" s="6">
        <v>-9.8000000000000007</v>
      </c>
    </row>
    <row r="64" spans="4:11" x14ac:dyDescent="0.3">
      <c r="D64" s="6">
        <v>63</v>
      </c>
      <c r="E64" s="6">
        <f t="shared" si="0"/>
        <v>0.62000000000000033</v>
      </c>
      <c r="F64" s="6">
        <f t="shared" si="1"/>
        <v>2.4070171194534451</v>
      </c>
      <c r="G64" s="6">
        <f t="shared" si="1"/>
        <v>7.099550184488316</v>
      </c>
      <c r="H64" s="6">
        <f t="shared" si="2"/>
        <v>3.8822856765378111</v>
      </c>
      <c r="I64" s="6">
        <f t="shared" si="2"/>
        <v>8.4128873943359785</v>
      </c>
      <c r="J64" s="6">
        <v>0</v>
      </c>
      <c r="K64" s="6">
        <v>-9.8000000000000007</v>
      </c>
    </row>
    <row r="65" spans="4:11" x14ac:dyDescent="0.3">
      <c r="D65" s="6">
        <v>64</v>
      </c>
      <c r="E65" s="6">
        <f t="shared" si="0"/>
        <v>0.63000000000000034</v>
      </c>
      <c r="F65" s="6">
        <f t="shared" si="1"/>
        <v>2.4458399762188234</v>
      </c>
      <c r="G65" s="6">
        <f t="shared" si="1"/>
        <v>7.183189058431676</v>
      </c>
      <c r="H65" s="6">
        <f t="shared" si="2"/>
        <v>3.8822856765378111</v>
      </c>
      <c r="I65" s="6">
        <f t="shared" si="2"/>
        <v>8.3148873943359778</v>
      </c>
      <c r="J65" s="6">
        <v>0</v>
      </c>
      <c r="K65" s="6">
        <v>-9.8000000000000007</v>
      </c>
    </row>
    <row r="66" spans="4:11" x14ac:dyDescent="0.3">
      <c r="D66" s="6">
        <v>65</v>
      </c>
      <c r="E66" s="6">
        <f t="shared" si="0"/>
        <v>0.64000000000000035</v>
      </c>
      <c r="F66" s="6">
        <f t="shared" si="1"/>
        <v>2.4846628329842018</v>
      </c>
      <c r="G66" s="6">
        <f t="shared" si="1"/>
        <v>7.2658479323750358</v>
      </c>
      <c r="H66" s="6">
        <f t="shared" si="2"/>
        <v>3.8822856765378111</v>
      </c>
      <c r="I66" s="6">
        <f t="shared" si="2"/>
        <v>8.216887394335977</v>
      </c>
      <c r="J66" s="6">
        <v>0</v>
      </c>
      <c r="K66" s="6">
        <v>-9.8000000000000007</v>
      </c>
    </row>
    <row r="67" spans="4:11" x14ac:dyDescent="0.3">
      <c r="D67" s="6">
        <v>66</v>
      </c>
      <c r="E67" s="6">
        <f t="shared" si="0"/>
        <v>0.65000000000000036</v>
      </c>
      <c r="F67" s="6">
        <f t="shared" si="1"/>
        <v>2.5234856897495801</v>
      </c>
      <c r="G67" s="6">
        <f t="shared" si="1"/>
        <v>7.3475268063183954</v>
      </c>
      <c r="H67" s="6">
        <f t="shared" si="2"/>
        <v>3.8822856765378111</v>
      </c>
      <c r="I67" s="6">
        <f t="shared" si="2"/>
        <v>8.1188873943359763</v>
      </c>
      <c r="J67" s="6">
        <v>0</v>
      </c>
      <c r="K67" s="6">
        <v>-9.8000000000000007</v>
      </c>
    </row>
    <row r="68" spans="4:11" x14ac:dyDescent="0.3">
      <c r="D68" s="6">
        <v>67</v>
      </c>
      <c r="E68" s="6">
        <f t="shared" ref="E68:E131" si="3">$B$2+E67</f>
        <v>0.66000000000000036</v>
      </c>
      <c r="F68" s="6">
        <f t="shared" ref="F68:G131" si="4">F67+H67*$B$2+0.5*J67*$B$2^2</f>
        <v>2.5623085465149584</v>
      </c>
      <c r="G68" s="6">
        <f t="shared" si="4"/>
        <v>7.4282256802617548</v>
      </c>
      <c r="H68" s="6">
        <f t="shared" ref="H68:I131" si="5">H67+J67*$B$2</f>
        <v>3.8822856765378111</v>
      </c>
      <c r="I68" s="6">
        <f t="shared" si="5"/>
        <v>8.0208873943359755</v>
      </c>
      <c r="J68" s="6">
        <v>0</v>
      </c>
      <c r="K68" s="6">
        <v>-9.8000000000000007</v>
      </c>
    </row>
    <row r="69" spans="4:11" x14ac:dyDescent="0.3">
      <c r="D69" s="6">
        <v>68</v>
      </c>
      <c r="E69" s="6">
        <f t="shared" si="3"/>
        <v>0.67000000000000037</v>
      </c>
      <c r="F69" s="6">
        <f t="shared" si="4"/>
        <v>2.6011314032803368</v>
      </c>
      <c r="G69" s="6">
        <f t="shared" si="4"/>
        <v>7.5079445542051149</v>
      </c>
      <c r="H69" s="6">
        <f t="shared" si="5"/>
        <v>3.8822856765378111</v>
      </c>
      <c r="I69" s="6">
        <f t="shared" si="5"/>
        <v>7.9228873943359757</v>
      </c>
      <c r="J69" s="6">
        <v>0</v>
      </c>
      <c r="K69" s="6">
        <v>-9.8000000000000007</v>
      </c>
    </row>
    <row r="70" spans="4:11" x14ac:dyDescent="0.3">
      <c r="D70" s="6">
        <v>69</v>
      </c>
      <c r="E70" s="6">
        <f t="shared" si="3"/>
        <v>0.68000000000000038</v>
      </c>
      <c r="F70" s="6">
        <f t="shared" si="4"/>
        <v>2.6399542600457151</v>
      </c>
      <c r="G70" s="6">
        <f t="shared" si="4"/>
        <v>7.5866834281484747</v>
      </c>
      <c r="H70" s="6">
        <f t="shared" si="5"/>
        <v>3.8822856765378111</v>
      </c>
      <c r="I70" s="6">
        <f t="shared" si="5"/>
        <v>7.8248873943359758</v>
      </c>
      <c r="J70" s="6">
        <v>0</v>
      </c>
      <c r="K70" s="6">
        <v>-9.8000000000000007</v>
      </c>
    </row>
    <row r="71" spans="4:11" x14ac:dyDescent="0.3">
      <c r="D71" s="6">
        <v>70</v>
      </c>
      <c r="E71" s="6">
        <f t="shared" si="3"/>
        <v>0.69000000000000039</v>
      </c>
      <c r="F71" s="6">
        <f t="shared" si="4"/>
        <v>2.6787771168110934</v>
      </c>
      <c r="G71" s="6">
        <f t="shared" si="4"/>
        <v>7.6644423020918344</v>
      </c>
      <c r="H71" s="6">
        <f t="shared" si="5"/>
        <v>3.8822856765378111</v>
      </c>
      <c r="I71" s="6">
        <f t="shared" si="5"/>
        <v>7.7268873943359759</v>
      </c>
      <c r="J71" s="6">
        <v>0</v>
      </c>
      <c r="K71" s="6">
        <v>-9.8000000000000007</v>
      </c>
    </row>
    <row r="72" spans="4:11" x14ac:dyDescent="0.3">
      <c r="D72" s="6">
        <v>71</v>
      </c>
      <c r="E72" s="6">
        <f t="shared" si="3"/>
        <v>0.7000000000000004</v>
      </c>
      <c r="F72" s="6">
        <f t="shared" si="4"/>
        <v>2.7175999735764718</v>
      </c>
      <c r="G72" s="6">
        <f t="shared" si="4"/>
        <v>7.7412211760351939</v>
      </c>
      <c r="H72" s="6">
        <f t="shared" si="5"/>
        <v>3.8822856765378111</v>
      </c>
      <c r="I72" s="6">
        <f t="shared" si="5"/>
        <v>7.6288873943359761</v>
      </c>
      <c r="J72" s="6">
        <v>0</v>
      </c>
      <c r="K72" s="6">
        <v>-9.8000000000000007</v>
      </c>
    </row>
    <row r="73" spans="4:11" x14ac:dyDescent="0.3">
      <c r="D73" s="6">
        <v>72</v>
      </c>
      <c r="E73" s="6">
        <f t="shared" si="3"/>
        <v>0.71000000000000041</v>
      </c>
      <c r="F73" s="6">
        <f t="shared" si="4"/>
        <v>2.7564228303418501</v>
      </c>
      <c r="G73" s="6">
        <f t="shared" si="4"/>
        <v>7.8170200499785532</v>
      </c>
      <c r="H73" s="6">
        <f t="shared" si="5"/>
        <v>3.8822856765378111</v>
      </c>
      <c r="I73" s="6">
        <f t="shared" si="5"/>
        <v>7.5308873943359762</v>
      </c>
      <c r="J73" s="6">
        <v>0</v>
      </c>
      <c r="K73" s="6">
        <v>-9.8000000000000007</v>
      </c>
    </row>
    <row r="74" spans="4:11" x14ac:dyDescent="0.3">
      <c r="D74" s="6">
        <v>73</v>
      </c>
      <c r="E74" s="6">
        <f t="shared" si="3"/>
        <v>0.72000000000000042</v>
      </c>
      <c r="F74" s="6">
        <f t="shared" si="4"/>
        <v>2.7952456871072284</v>
      </c>
      <c r="G74" s="6">
        <f t="shared" si="4"/>
        <v>7.8918389239219131</v>
      </c>
      <c r="H74" s="6">
        <f t="shared" si="5"/>
        <v>3.8822856765378111</v>
      </c>
      <c r="I74" s="6">
        <f t="shared" si="5"/>
        <v>7.4328873943359763</v>
      </c>
      <c r="J74" s="6">
        <v>0</v>
      </c>
      <c r="K74" s="6">
        <v>-9.8000000000000007</v>
      </c>
    </row>
    <row r="75" spans="4:11" x14ac:dyDescent="0.3">
      <c r="D75" s="6">
        <v>74</v>
      </c>
      <c r="E75" s="6">
        <f t="shared" si="3"/>
        <v>0.73000000000000043</v>
      </c>
      <c r="F75" s="6">
        <f t="shared" si="4"/>
        <v>2.8340685438726068</v>
      </c>
      <c r="G75" s="6">
        <f t="shared" si="4"/>
        <v>7.9656777978652729</v>
      </c>
      <c r="H75" s="6">
        <f t="shared" si="5"/>
        <v>3.8822856765378111</v>
      </c>
      <c r="I75" s="6">
        <f t="shared" si="5"/>
        <v>7.3348873943359765</v>
      </c>
      <c r="J75" s="6">
        <v>0</v>
      </c>
      <c r="K75" s="6">
        <v>-9.8000000000000007</v>
      </c>
    </row>
    <row r="76" spans="4:11" x14ac:dyDescent="0.3">
      <c r="D76" s="6">
        <v>75</v>
      </c>
      <c r="E76" s="6">
        <f t="shared" si="3"/>
        <v>0.74000000000000044</v>
      </c>
      <c r="F76" s="6">
        <f t="shared" si="4"/>
        <v>2.8728914006379851</v>
      </c>
      <c r="G76" s="6">
        <f t="shared" si="4"/>
        <v>8.0385366718086342</v>
      </c>
      <c r="H76" s="6">
        <f t="shared" si="5"/>
        <v>3.8822856765378111</v>
      </c>
      <c r="I76" s="6">
        <f t="shared" si="5"/>
        <v>7.2368873943359766</v>
      </c>
      <c r="J76" s="6">
        <v>0</v>
      </c>
      <c r="K76" s="6">
        <v>-9.8000000000000007</v>
      </c>
    </row>
    <row r="77" spans="4:11" x14ac:dyDescent="0.3">
      <c r="D77" s="6">
        <v>76</v>
      </c>
      <c r="E77" s="6">
        <f t="shared" si="3"/>
        <v>0.75000000000000044</v>
      </c>
      <c r="F77" s="6">
        <f t="shared" si="4"/>
        <v>2.9117142574033634</v>
      </c>
      <c r="G77" s="6">
        <f t="shared" si="4"/>
        <v>8.1104155457519944</v>
      </c>
      <c r="H77" s="6">
        <f t="shared" si="5"/>
        <v>3.8822856765378111</v>
      </c>
      <c r="I77" s="6">
        <f t="shared" si="5"/>
        <v>7.1388873943359767</v>
      </c>
      <c r="J77" s="6">
        <v>0</v>
      </c>
      <c r="K77" s="6">
        <v>-9.8000000000000007</v>
      </c>
    </row>
    <row r="78" spans="4:11" x14ac:dyDescent="0.3">
      <c r="D78" s="6">
        <v>77</v>
      </c>
      <c r="E78" s="6">
        <f t="shared" si="3"/>
        <v>0.76000000000000045</v>
      </c>
      <c r="F78" s="6">
        <f t="shared" si="4"/>
        <v>2.9505371141687418</v>
      </c>
      <c r="G78" s="6">
        <f t="shared" si="4"/>
        <v>8.1813144196953544</v>
      </c>
      <c r="H78" s="6">
        <f t="shared" si="5"/>
        <v>3.8822856765378111</v>
      </c>
      <c r="I78" s="6">
        <f t="shared" si="5"/>
        <v>7.0408873943359769</v>
      </c>
      <c r="J78" s="6">
        <v>0</v>
      </c>
      <c r="K78" s="6">
        <v>-9.8000000000000007</v>
      </c>
    </row>
    <row r="79" spans="4:11" x14ac:dyDescent="0.3">
      <c r="D79" s="6">
        <v>78</v>
      </c>
      <c r="E79" s="6">
        <f t="shared" si="3"/>
        <v>0.77000000000000046</v>
      </c>
      <c r="F79" s="6">
        <f t="shared" si="4"/>
        <v>2.9893599709341201</v>
      </c>
      <c r="G79" s="6">
        <f t="shared" si="4"/>
        <v>8.2512332936387143</v>
      </c>
      <c r="H79" s="6">
        <f t="shared" si="5"/>
        <v>3.8822856765378111</v>
      </c>
      <c r="I79" s="6">
        <f t="shared" si="5"/>
        <v>6.942887394335977</v>
      </c>
      <c r="J79" s="6">
        <v>0</v>
      </c>
      <c r="K79" s="6">
        <v>-9.8000000000000007</v>
      </c>
    </row>
    <row r="80" spans="4:11" x14ac:dyDescent="0.3">
      <c r="D80" s="6">
        <v>79</v>
      </c>
      <c r="E80" s="6">
        <f t="shared" si="3"/>
        <v>0.78000000000000047</v>
      </c>
      <c r="F80" s="6">
        <f t="shared" si="4"/>
        <v>3.0281828276994984</v>
      </c>
      <c r="G80" s="6">
        <f t="shared" si="4"/>
        <v>8.3201721675820757</v>
      </c>
      <c r="H80" s="6">
        <f t="shared" si="5"/>
        <v>3.8822856765378111</v>
      </c>
      <c r="I80" s="6">
        <f t="shared" si="5"/>
        <v>6.8448873943359771</v>
      </c>
      <c r="J80" s="6">
        <v>0</v>
      </c>
      <c r="K80" s="6">
        <v>-9.8000000000000007</v>
      </c>
    </row>
    <row r="81" spans="4:11" x14ac:dyDescent="0.3">
      <c r="D81" s="6">
        <v>80</v>
      </c>
      <c r="E81" s="6">
        <f t="shared" si="3"/>
        <v>0.79000000000000048</v>
      </c>
      <c r="F81" s="6">
        <f t="shared" si="4"/>
        <v>3.0670056844648768</v>
      </c>
      <c r="G81" s="6">
        <f t="shared" si="4"/>
        <v>8.3881310415254369</v>
      </c>
      <c r="H81" s="6">
        <f t="shared" si="5"/>
        <v>3.8822856765378111</v>
      </c>
      <c r="I81" s="6">
        <f t="shared" si="5"/>
        <v>6.7468873943359773</v>
      </c>
      <c r="J81" s="6">
        <v>0</v>
      </c>
      <c r="K81" s="6">
        <v>-9.8000000000000007</v>
      </c>
    </row>
    <row r="82" spans="4:11" x14ac:dyDescent="0.3">
      <c r="D82" s="6">
        <v>81</v>
      </c>
      <c r="E82" s="6">
        <f t="shared" si="3"/>
        <v>0.80000000000000049</v>
      </c>
      <c r="F82" s="6">
        <f t="shared" si="4"/>
        <v>3.1058285412302551</v>
      </c>
      <c r="G82" s="6">
        <f t="shared" si="4"/>
        <v>8.4551099154687979</v>
      </c>
      <c r="H82" s="6">
        <f t="shared" si="5"/>
        <v>3.8822856765378111</v>
      </c>
      <c r="I82" s="6">
        <f t="shared" si="5"/>
        <v>6.6488873943359774</v>
      </c>
      <c r="J82" s="6">
        <v>0</v>
      </c>
      <c r="K82" s="6">
        <v>-9.8000000000000007</v>
      </c>
    </row>
    <row r="83" spans="4:11" x14ac:dyDescent="0.3">
      <c r="D83" s="6">
        <v>82</v>
      </c>
      <c r="E83" s="6">
        <f t="shared" si="3"/>
        <v>0.8100000000000005</v>
      </c>
      <c r="F83" s="6">
        <f t="shared" si="4"/>
        <v>3.1446513979956334</v>
      </c>
      <c r="G83" s="6">
        <f t="shared" si="4"/>
        <v>8.5211087894121587</v>
      </c>
      <c r="H83" s="6">
        <f t="shared" si="5"/>
        <v>3.8822856765378111</v>
      </c>
      <c r="I83" s="6">
        <f t="shared" si="5"/>
        <v>6.5508873943359776</v>
      </c>
      <c r="J83" s="6">
        <v>0</v>
      </c>
      <c r="K83" s="6">
        <v>-9.8000000000000007</v>
      </c>
    </row>
    <row r="84" spans="4:11" x14ac:dyDescent="0.3">
      <c r="D84" s="6">
        <v>83</v>
      </c>
      <c r="E84" s="6">
        <f t="shared" si="3"/>
        <v>0.82000000000000051</v>
      </c>
      <c r="F84" s="6">
        <f t="shared" si="4"/>
        <v>3.1834742547610118</v>
      </c>
      <c r="G84" s="6">
        <f t="shared" si="4"/>
        <v>8.5861276633555192</v>
      </c>
      <c r="H84" s="6">
        <f t="shared" si="5"/>
        <v>3.8822856765378111</v>
      </c>
      <c r="I84" s="6">
        <f t="shared" si="5"/>
        <v>6.4528873943359777</v>
      </c>
      <c r="J84" s="6">
        <v>0</v>
      </c>
      <c r="K84" s="6">
        <v>-9.8000000000000007</v>
      </c>
    </row>
    <row r="85" spans="4:11" x14ac:dyDescent="0.3">
      <c r="D85" s="6">
        <v>84</v>
      </c>
      <c r="E85" s="6">
        <f t="shared" si="3"/>
        <v>0.83000000000000052</v>
      </c>
      <c r="F85" s="6">
        <f t="shared" si="4"/>
        <v>3.2222971115263901</v>
      </c>
      <c r="G85" s="6">
        <f t="shared" si="4"/>
        <v>8.6501665372988796</v>
      </c>
      <c r="H85" s="6">
        <f t="shared" si="5"/>
        <v>3.8822856765378111</v>
      </c>
      <c r="I85" s="6">
        <f t="shared" si="5"/>
        <v>6.3548873943359778</v>
      </c>
      <c r="J85" s="6">
        <v>0</v>
      </c>
      <c r="K85" s="6">
        <v>-9.8000000000000007</v>
      </c>
    </row>
    <row r="86" spans="4:11" x14ac:dyDescent="0.3">
      <c r="D86" s="6">
        <v>85</v>
      </c>
      <c r="E86" s="6">
        <f t="shared" si="3"/>
        <v>0.84000000000000052</v>
      </c>
      <c r="F86" s="6">
        <f t="shared" si="4"/>
        <v>3.2611199682917684</v>
      </c>
      <c r="G86" s="6">
        <f t="shared" si="4"/>
        <v>8.7132254112422398</v>
      </c>
      <c r="H86" s="6">
        <f t="shared" si="5"/>
        <v>3.8822856765378111</v>
      </c>
      <c r="I86" s="6">
        <f t="shared" si="5"/>
        <v>6.256887394335978</v>
      </c>
      <c r="J86" s="6">
        <v>0</v>
      </c>
      <c r="K86" s="6">
        <v>-9.8000000000000007</v>
      </c>
    </row>
    <row r="87" spans="4:11" x14ac:dyDescent="0.3">
      <c r="D87" s="6">
        <v>86</v>
      </c>
      <c r="E87" s="6">
        <f t="shared" si="3"/>
        <v>0.85000000000000053</v>
      </c>
      <c r="F87" s="6">
        <f t="shared" si="4"/>
        <v>3.2999428250571468</v>
      </c>
      <c r="G87" s="6">
        <f t="shared" si="4"/>
        <v>8.7753042851855998</v>
      </c>
      <c r="H87" s="6">
        <f t="shared" si="5"/>
        <v>3.8822856765378111</v>
      </c>
      <c r="I87" s="6">
        <f t="shared" si="5"/>
        <v>6.1588873943359781</v>
      </c>
      <c r="J87" s="6">
        <v>0</v>
      </c>
      <c r="K87" s="6">
        <v>-9.8000000000000007</v>
      </c>
    </row>
    <row r="88" spans="4:11" x14ac:dyDescent="0.3">
      <c r="D88" s="6">
        <v>87</v>
      </c>
      <c r="E88" s="6">
        <f t="shared" si="3"/>
        <v>0.86000000000000054</v>
      </c>
      <c r="F88" s="6">
        <f t="shared" si="4"/>
        <v>3.3387656818225251</v>
      </c>
      <c r="G88" s="6">
        <f t="shared" si="4"/>
        <v>8.8364031591289596</v>
      </c>
      <c r="H88" s="6">
        <f t="shared" si="5"/>
        <v>3.8822856765378111</v>
      </c>
      <c r="I88" s="6">
        <f t="shared" si="5"/>
        <v>6.0608873943359782</v>
      </c>
      <c r="J88" s="6">
        <v>0</v>
      </c>
      <c r="K88" s="6">
        <v>-9.8000000000000007</v>
      </c>
    </row>
    <row r="89" spans="4:11" x14ac:dyDescent="0.3">
      <c r="D89" s="6">
        <v>88</v>
      </c>
      <c r="E89" s="6">
        <f t="shared" si="3"/>
        <v>0.87000000000000055</v>
      </c>
      <c r="F89" s="6">
        <f t="shared" si="4"/>
        <v>3.3775885385879034</v>
      </c>
      <c r="G89" s="6">
        <f t="shared" si="4"/>
        <v>8.8965220330723209</v>
      </c>
      <c r="H89" s="6">
        <f t="shared" si="5"/>
        <v>3.8822856765378111</v>
      </c>
      <c r="I89" s="6">
        <f t="shared" si="5"/>
        <v>5.9628873943359784</v>
      </c>
      <c r="J89" s="6">
        <v>0</v>
      </c>
      <c r="K89" s="6">
        <v>-9.8000000000000007</v>
      </c>
    </row>
    <row r="90" spans="4:11" x14ac:dyDescent="0.3">
      <c r="D90" s="6">
        <v>89</v>
      </c>
      <c r="E90" s="6">
        <f t="shared" si="3"/>
        <v>0.88000000000000056</v>
      </c>
      <c r="F90" s="6">
        <f t="shared" si="4"/>
        <v>3.4164113953532818</v>
      </c>
      <c r="G90" s="6">
        <f t="shared" si="4"/>
        <v>8.9556609070156821</v>
      </c>
      <c r="H90" s="6">
        <f t="shared" si="5"/>
        <v>3.8822856765378111</v>
      </c>
      <c r="I90" s="6">
        <f t="shared" si="5"/>
        <v>5.8648873943359785</v>
      </c>
      <c r="J90" s="6">
        <v>0</v>
      </c>
      <c r="K90" s="6">
        <v>-9.8000000000000007</v>
      </c>
    </row>
    <row r="91" spans="4:11" x14ac:dyDescent="0.3">
      <c r="D91" s="6">
        <v>90</v>
      </c>
      <c r="E91" s="6">
        <f t="shared" si="3"/>
        <v>0.89000000000000057</v>
      </c>
      <c r="F91" s="6">
        <f t="shared" si="4"/>
        <v>3.4552342521186601</v>
      </c>
      <c r="G91" s="6">
        <f t="shared" si="4"/>
        <v>9.013819780959043</v>
      </c>
      <c r="H91" s="6">
        <f t="shared" si="5"/>
        <v>3.8822856765378111</v>
      </c>
      <c r="I91" s="6">
        <f t="shared" si="5"/>
        <v>5.7668873943359786</v>
      </c>
      <c r="J91" s="6">
        <v>0</v>
      </c>
      <c r="K91" s="6">
        <v>-9.8000000000000007</v>
      </c>
    </row>
    <row r="92" spans="4:11" x14ac:dyDescent="0.3">
      <c r="D92" s="6">
        <v>91</v>
      </c>
      <c r="E92" s="6">
        <f t="shared" si="3"/>
        <v>0.90000000000000058</v>
      </c>
      <c r="F92" s="6">
        <f t="shared" si="4"/>
        <v>3.4940571088840384</v>
      </c>
      <c r="G92" s="6">
        <f t="shared" si="4"/>
        <v>9.0709986549024038</v>
      </c>
      <c r="H92" s="6">
        <f t="shared" si="5"/>
        <v>3.8822856765378111</v>
      </c>
      <c r="I92" s="6">
        <f t="shared" si="5"/>
        <v>5.6688873943359788</v>
      </c>
      <c r="J92" s="6">
        <v>0</v>
      </c>
      <c r="K92" s="6">
        <v>-9.8000000000000007</v>
      </c>
    </row>
    <row r="93" spans="4:11" x14ac:dyDescent="0.3">
      <c r="D93" s="6">
        <v>92</v>
      </c>
      <c r="E93" s="6">
        <f t="shared" si="3"/>
        <v>0.91000000000000059</v>
      </c>
      <c r="F93" s="6">
        <f t="shared" si="4"/>
        <v>3.5328799656494168</v>
      </c>
      <c r="G93" s="6">
        <f t="shared" si="4"/>
        <v>9.1271975288457643</v>
      </c>
      <c r="H93" s="6">
        <f t="shared" si="5"/>
        <v>3.8822856765378111</v>
      </c>
      <c r="I93" s="6">
        <f t="shared" si="5"/>
        <v>5.5708873943359789</v>
      </c>
      <c r="J93" s="6">
        <v>0</v>
      </c>
      <c r="K93" s="6">
        <v>-9.8000000000000007</v>
      </c>
    </row>
    <row r="94" spans="4:11" x14ac:dyDescent="0.3">
      <c r="D94" s="6">
        <v>93</v>
      </c>
      <c r="E94" s="6">
        <f t="shared" si="3"/>
        <v>0.9200000000000006</v>
      </c>
      <c r="F94" s="6">
        <f t="shared" si="4"/>
        <v>3.5717028224147951</v>
      </c>
      <c r="G94" s="6">
        <f t="shared" si="4"/>
        <v>9.1824164027891246</v>
      </c>
      <c r="H94" s="6">
        <f t="shared" si="5"/>
        <v>3.8822856765378111</v>
      </c>
      <c r="I94" s="6">
        <f t="shared" si="5"/>
        <v>5.472887394335979</v>
      </c>
      <c r="J94" s="6">
        <v>0</v>
      </c>
      <c r="K94" s="6">
        <v>-9.8000000000000007</v>
      </c>
    </row>
    <row r="95" spans="4:11" x14ac:dyDescent="0.3">
      <c r="D95" s="6">
        <v>94</v>
      </c>
      <c r="E95" s="6">
        <f t="shared" si="3"/>
        <v>0.9300000000000006</v>
      </c>
      <c r="F95" s="6">
        <f t="shared" si="4"/>
        <v>3.6105256791801734</v>
      </c>
      <c r="G95" s="6">
        <f t="shared" si="4"/>
        <v>9.2366552767324848</v>
      </c>
      <c r="H95" s="6">
        <f t="shared" si="5"/>
        <v>3.8822856765378111</v>
      </c>
      <c r="I95" s="6">
        <f t="shared" si="5"/>
        <v>5.3748873943359792</v>
      </c>
      <c r="J95" s="6">
        <v>0</v>
      </c>
      <c r="K95" s="6">
        <v>-9.8000000000000007</v>
      </c>
    </row>
    <row r="96" spans="4:11" x14ac:dyDescent="0.3">
      <c r="D96" s="6">
        <v>95</v>
      </c>
      <c r="E96" s="6">
        <f t="shared" si="3"/>
        <v>0.94000000000000061</v>
      </c>
      <c r="F96" s="6">
        <f t="shared" si="4"/>
        <v>3.6493485359455518</v>
      </c>
      <c r="G96" s="6">
        <f t="shared" si="4"/>
        <v>9.2899141506758447</v>
      </c>
      <c r="H96" s="6">
        <f t="shared" si="5"/>
        <v>3.8822856765378111</v>
      </c>
      <c r="I96" s="6">
        <f t="shared" si="5"/>
        <v>5.2768873943359793</v>
      </c>
      <c r="J96" s="6">
        <v>0</v>
      </c>
      <c r="K96" s="6">
        <v>-9.8000000000000007</v>
      </c>
    </row>
    <row r="97" spans="4:11" x14ac:dyDescent="0.3">
      <c r="D97" s="6">
        <v>96</v>
      </c>
      <c r="E97" s="6">
        <f t="shared" si="3"/>
        <v>0.95000000000000062</v>
      </c>
      <c r="F97" s="6">
        <f t="shared" si="4"/>
        <v>3.6881713927109301</v>
      </c>
      <c r="G97" s="6">
        <f t="shared" si="4"/>
        <v>9.3421930246192044</v>
      </c>
      <c r="H97" s="6">
        <f t="shared" si="5"/>
        <v>3.8822856765378111</v>
      </c>
      <c r="I97" s="6">
        <f t="shared" si="5"/>
        <v>5.1788873943359794</v>
      </c>
      <c r="J97" s="6">
        <v>0</v>
      </c>
      <c r="K97" s="6">
        <v>-9.8000000000000007</v>
      </c>
    </row>
    <row r="98" spans="4:11" x14ac:dyDescent="0.3">
      <c r="D98" s="6">
        <v>97</v>
      </c>
      <c r="E98" s="6">
        <f t="shared" si="3"/>
        <v>0.96000000000000063</v>
      </c>
      <c r="F98" s="6">
        <f t="shared" si="4"/>
        <v>3.7269942494763084</v>
      </c>
      <c r="G98" s="6">
        <f t="shared" si="4"/>
        <v>9.3934918985625657</v>
      </c>
      <c r="H98" s="6">
        <f t="shared" si="5"/>
        <v>3.8822856765378111</v>
      </c>
      <c r="I98" s="6">
        <f t="shared" si="5"/>
        <v>5.0808873943359796</v>
      </c>
      <c r="J98" s="6">
        <v>0</v>
      </c>
      <c r="K98" s="6">
        <v>-9.8000000000000007</v>
      </c>
    </row>
    <row r="99" spans="4:11" x14ac:dyDescent="0.3">
      <c r="D99" s="6">
        <v>98</v>
      </c>
      <c r="E99" s="6">
        <f t="shared" si="3"/>
        <v>0.97000000000000064</v>
      </c>
      <c r="F99" s="6">
        <f t="shared" si="4"/>
        <v>3.7658171062416868</v>
      </c>
      <c r="G99" s="6">
        <f t="shared" si="4"/>
        <v>9.4438107725059268</v>
      </c>
      <c r="H99" s="6">
        <f t="shared" si="5"/>
        <v>3.8822856765378111</v>
      </c>
      <c r="I99" s="6">
        <f t="shared" si="5"/>
        <v>4.9828873943359797</v>
      </c>
      <c r="J99" s="6">
        <v>0</v>
      </c>
      <c r="K99" s="6">
        <v>-9.8000000000000007</v>
      </c>
    </row>
    <row r="100" spans="4:11" x14ac:dyDescent="0.3">
      <c r="D100" s="6">
        <v>99</v>
      </c>
      <c r="E100" s="6">
        <f t="shared" si="3"/>
        <v>0.98000000000000065</v>
      </c>
      <c r="F100" s="6">
        <f t="shared" si="4"/>
        <v>3.8046399630070651</v>
      </c>
      <c r="G100" s="6">
        <f t="shared" si="4"/>
        <v>9.4931496464492877</v>
      </c>
      <c r="H100" s="6">
        <f t="shared" si="5"/>
        <v>3.8822856765378111</v>
      </c>
      <c r="I100" s="6">
        <f t="shared" si="5"/>
        <v>4.8848873943359798</v>
      </c>
      <c r="J100" s="6">
        <v>0</v>
      </c>
      <c r="K100" s="6">
        <v>-9.8000000000000007</v>
      </c>
    </row>
    <row r="101" spans="4:11" x14ac:dyDescent="0.3">
      <c r="D101" s="6">
        <v>100</v>
      </c>
      <c r="E101" s="6">
        <f t="shared" si="3"/>
        <v>0.99000000000000066</v>
      </c>
      <c r="F101" s="6">
        <f t="shared" si="4"/>
        <v>3.8434628197724434</v>
      </c>
      <c r="G101" s="6">
        <f t="shared" si="4"/>
        <v>9.5415085203926484</v>
      </c>
      <c r="H101" s="6">
        <f t="shared" si="5"/>
        <v>3.8822856765378111</v>
      </c>
      <c r="I101" s="6">
        <f t="shared" si="5"/>
        <v>4.78688739433598</v>
      </c>
      <c r="J101" s="6">
        <v>0</v>
      </c>
      <c r="K101" s="6">
        <v>-9.8000000000000007</v>
      </c>
    </row>
    <row r="102" spans="4:11" x14ac:dyDescent="0.3">
      <c r="D102" s="6">
        <v>101</v>
      </c>
      <c r="E102" s="6">
        <f t="shared" si="3"/>
        <v>1.0000000000000007</v>
      </c>
      <c r="F102" s="6">
        <f t="shared" si="4"/>
        <v>3.8822856765378218</v>
      </c>
      <c r="G102" s="6">
        <f t="shared" si="4"/>
        <v>9.5888873943360089</v>
      </c>
      <c r="H102" s="6">
        <f t="shared" si="5"/>
        <v>3.8822856765378111</v>
      </c>
      <c r="I102" s="6">
        <f t="shared" si="5"/>
        <v>4.6888873943359801</v>
      </c>
      <c r="J102" s="6">
        <v>0</v>
      </c>
      <c r="K102" s="6">
        <v>-9.8000000000000007</v>
      </c>
    </row>
    <row r="103" spans="4:11" x14ac:dyDescent="0.3">
      <c r="D103" s="6">
        <v>102</v>
      </c>
      <c r="E103" s="6">
        <f t="shared" si="3"/>
        <v>1.0100000000000007</v>
      </c>
      <c r="F103" s="6">
        <f t="shared" si="4"/>
        <v>3.9211085333032001</v>
      </c>
      <c r="G103" s="6">
        <f t="shared" si="4"/>
        <v>9.6352862682793692</v>
      </c>
      <c r="H103" s="6">
        <f t="shared" si="5"/>
        <v>3.8822856765378111</v>
      </c>
      <c r="I103" s="6">
        <f t="shared" si="5"/>
        <v>4.5908873943359803</v>
      </c>
      <c r="J103" s="6">
        <v>0</v>
      </c>
      <c r="K103" s="6">
        <v>-9.8000000000000007</v>
      </c>
    </row>
    <row r="104" spans="4:11" x14ac:dyDescent="0.3">
      <c r="D104" s="6">
        <v>103</v>
      </c>
      <c r="E104" s="6">
        <f t="shared" si="3"/>
        <v>1.0200000000000007</v>
      </c>
      <c r="F104" s="6">
        <f t="shared" si="4"/>
        <v>3.9599313900685784</v>
      </c>
      <c r="G104" s="6">
        <f t="shared" si="4"/>
        <v>9.6807051422227293</v>
      </c>
      <c r="H104" s="6">
        <f t="shared" si="5"/>
        <v>3.8822856765378111</v>
      </c>
      <c r="I104" s="6">
        <f t="shared" si="5"/>
        <v>4.4928873943359804</v>
      </c>
      <c r="J104" s="6">
        <v>0</v>
      </c>
      <c r="K104" s="6">
        <v>-9.8000000000000007</v>
      </c>
    </row>
    <row r="105" spans="4:11" x14ac:dyDescent="0.3">
      <c r="D105" s="6">
        <v>104</v>
      </c>
      <c r="E105" s="6">
        <f t="shared" si="3"/>
        <v>1.0300000000000007</v>
      </c>
      <c r="F105" s="6">
        <f t="shared" si="4"/>
        <v>3.9987542468339567</v>
      </c>
      <c r="G105" s="6">
        <f t="shared" si="4"/>
        <v>9.7251440161660891</v>
      </c>
      <c r="H105" s="6">
        <f t="shared" si="5"/>
        <v>3.8822856765378111</v>
      </c>
      <c r="I105" s="6">
        <f t="shared" si="5"/>
        <v>4.3948873943359805</v>
      </c>
      <c r="J105" s="6">
        <v>0</v>
      </c>
      <c r="K105" s="6">
        <v>-9.8000000000000007</v>
      </c>
    </row>
    <row r="106" spans="4:11" x14ac:dyDescent="0.3">
      <c r="D106" s="6">
        <v>105</v>
      </c>
      <c r="E106" s="6">
        <f t="shared" si="3"/>
        <v>1.0400000000000007</v>
      </c>
      <c r="F106" s="6">
        <f t="shared" si="4"/>
        <v>4.0375771035993351</v>
      </c>
      <c r="G106" s="6">
        <f t="shared" si="4"/>
        <v>9.7686028901094506</v>
      </c>
      <c r="H106" s="6">
        <f t="shared" si="5"/>
        <v>3.8822856765378111</v>
      </c>
      <c r="I106" s="6">
        <f t="shared" si="5"/>
        <v>4.2968873943359807</v>
      </c>
      <c r="J106" s="6">
        <v>0</v>
      </c>
      <c r="K106" s="6">
        <v>-9.8000000000000007</v>
      </c>
    </row>
    <row r="107" spans="4:11" x14ac:dyDescent="0.3">
      <c r="D107" s="6">
        <v>106</v>
      </c>
      <c r="E107" s="6">
        <f t="shared" si="3"/>
        <v>1.0500000000000007</v>
      </c>
      <c r="F107" s="6">
        <f t="shared" si="4"/>
        <v>4.0763999603647134</v>
      </c>
      <c r="G107" s="6">
        <f t="shared" si="4"/>
        <v>9.8110817640528118</v>
      </c>
      <c r="H107" s="6">
        <f t="shared" si="5"/>
        <v>3.8822856765378111</v>
      </c>
      <c r="I107" s="6">
        <f t="shared" si="5"/>
        <v>4.1988873943359808</v>
      </c>
      <c r="J107" s="6">
        <v>0</v>
      </c>
      <c r="K107" s="6">
        <v>-9.8000000000000007</v>
      </c>
    </row>
    <row r="108" spans="4:11" x14ac:dyDescent="0.3">
      <c r="D108" s="6">
        <v>107</v>
      </c>
      <c r="E108" s="6">
        <f t="shared" si="3"/>
        <v>1.0600000000000007</v>
      </c>
      <c r="F108" s="6">
        <f t="shared" si="4"/>
        <v>4.1152228171300917</v>
      </c>
      <c r="G108" s="6">
        <f t="shared" si="4"/>
        <v>9.8525806379961729</v>
      </c>
      <c r="H108" s="6">
        <f t="shared" si="5"/>
        <v>3.8822856765378111</v>
      </c>
      <c r="I108" s="6">
        <f t="shared" si="5"/>
        <v>4.1008873943359809</v>
      </c>
      <c r="J108" s="6">
        <v>0</v>
      </c>
      <c r="K108" s="6">
        <v>-9.8000000000000007</v>
      </c>
    </row>
    <row r="109" spans="4:11" x14ac:dyDescent="0.3">
      <c r="D109" s="6">
        <v>108</v>
      </c>
      <c r="E109" s="6">
        <f t="shared" si="3"/>
        <v>1.0700000000000007</v>
      </c>
      <c r="F109" s="6">
        <f t="shared" si="4"/>
        <v>4.1540456738954701</v>
      </c>
      <c r="G109" s="6">
        <f t="shared" si="4"/>
        <v>9.8930995119395337</v>
      </c>
      <c r="H109" s="6">
        <f t="shared" si="5"/>
        <v>3.8822856765378111</v>
      </c>
      <c r="I109" s="6">
        <f t="shared" si="5"/>
        <v>4.0028873943359811</v>
      </c>
      <c r="J109" s="6">
        <v>0</v>
      </c>
      <c r="K109" s="6">
        <v>-9.8000000000000007</v>
      </c>
    </row>
    <row r="110" spans="4:11" x14ac:dyDescent="0.3">
      <c r="D110" s="6">
        <v>109</v>
      </c>
      <c r="E110" s="6">
        <f t="shared" si="3"/>
        <v>1.0800000000000007</v>
      </c>
      <c r="F110" s="6">
        <f t="shared" si="4"/>
        <v>4.1928685306608484</v>
      </c>
      <c r="G110" s="6">
        <f t="shared" si="4"/>
        <v>9.9326383858828944</v>
      </c>
      <c r="H110" s="6">
        <f t="shared" si="5"/>
        <v>3.8822856765378111</v>
      </c>
      <c r="I110" s="6">
        <f t="shared" si="5"/>
        <v>3.9048873943359812</v>
      </c>
      <c r="J110" s="6">
        <v>0</v>
      </c>
      <c r="K110" s="6">
        <v>-9.8000000000000007</v>
      </c>
    </row>
    <row r="111" spans="4:11" x14ac:dyDescent="0.3">
      <c r="D111" s="6">
        <v>110</v>
      </c>
      <c r="E111" s="6">
        <f t="shared" si="3"/>
        <v>1.0900000000000007</v>
      </c>
      <c r="F111" s="6">
        <f t="shared" si="4"/>
        <v>4.2316913874262267</v>
      </c>
      <c r="G111" s="6">
        <f t="shared" si="4"/>
        <v>9.9711972598262548</v>
      </c>
      <c r="H111" s="6">
        <f t="shared" si="5"/>
        <v>3.8822856765378111</v>
      </c>
      <c r="I111" s="6">
        <f t="shared" si="5"/>
        <v>3.8068873943359813</v>
      </c>
      <c r="J111" s="6">
        <v>0</v>
      </c>
      <c r="K111" s="6">
        <v>-9.8000000000000007</v>
      </c>
    </row>
    <row r="112" spans="4:11" x14ac:dyDescent="0.3">
      <c r="D112" s="6">
        <v>111</v>
      </c>
      <c r="E112" s="6">
        <f t="shared" si="3"/>
        <v>1.1000000000000008</v>
      </c>
      <c r="F112" s="6">
        <f t="shared" si="4"/>
        <v>4.2705142441916051</v>
      </c>
      <c r="G112" s="6">
        <f t="shared" si="4"/>
        <v>10.008776133769615</v>
      </c>
      <c r="H112" s="6">
        <f t="shared" si="5"/>
        <v>3.8822856765378111</v>
      </c>
      <c r="I112" s="6">
        <f t="shared" si="5"/>
        <v>3.7088873943359815</v>
      </c>
      <c r="J112" s="6">
        <v>0</v>
      </c>
      <c r="K112" s="6">
        <v>-9.8000000000000007</v>
      </c>
    </row>
    <row r="113" spans="4:11" x14ac:dyDescent="0.3">
      <c r="D113" s="6">
        <v>112</v>
      </c>
      <c r="E113" s="6">
        <f t="shared" si="3"/>
        <v>1.1100000000000008</v>
      </c>
      <c r="F113" s="6">
        <f t="shared" si="4"/>
        <v>4.3093371009569834</v>
      </c>
      <c r="G113" s="6">
        <f t="shared" si="4"/>
        <v>10.045375007712975</v>
      </c>
      <c r="H113" s="6">
        <f t="shared" si="5"/>
        <v>3.8822856765378111</v>
      </c>
      <c r="I113" s="6">
        <f t="shared" si="5"/>
        <v>3.6108873943359816</v>
      </c>
      <c r="J113" s="6">
        <v>0</v>
      </c>
      <c r="K113" s="6">
        <v>-9.8000000000000007</v>
      </c>
    </row>
    <row r="114" spans="4:11" x14ac:dyDescent="0.3">
      <c r="D114" s="6">
        <v>113</v>
      </c>
      <c r="E114" s="6">
        <f t="shared" si="3"/>
        <v>1.1200000000000008</v>
      </c>
      <c r="F114" s="6">
        <f t="shared" si="4"/>
        <v>4.3481599577223617</v>
      </c>
      <c r="G114" s="6">
        <f t="shared" si="4"/>
        <v>10.080993881656335</v>
      </c>
      <c r="H114" s="6">
        <f t="shared" si="5"/>
        <v>3.8822856765378111</v>
      </c>
      <c r="I114" s="6">
        <f t="shared" si="5"/>
        <v>3.5128873943359817</v>
      </c>
      <c r="J114" s="6">
        <v>0</v>
      </c>
      <c r="K114" s="6">
        <v>-9.8000000000000007</v>
      </c>
    </row>
    <row r="115" spans="4:11" x14ac:dyDescent="0.3">
      <c r="D115" s="6">
        <v>114</v>
      </c>
      <c r="E115" s="6">
        <f t="shared" si="3"/>
        <v>1.1300000000000008</v>
      </c>
      <c r="F115" s="6">
        <f t="shared" si="4"/>
        <v>4.3869828144877401</v>
      </c>
      <c r="G115" s="6">
        <f t="shared" si="4"/>
        <v>10.115632755599696</v>
      </c>
      <c r="H115" s="6">
        <f t="shared" si="5"/>
        <v>3.8822856765378111</v>
      </c>
      <c r="I115" s="6">
        <f t="shared" si="5"/>
        <v>3.4148873943359819</v>
      </c>
      <c r="J115" s="6">
        <v>0</v>
      </c>
      <c r="K115" s="6">
        <v>-9.8000000000000007</v>
      </c>
    </row>
    <row r="116" spans="4:11" x14ac:dyDescent="0.3">
      <c r="D116" s="6">
        <v>115</v>
      </c>
      <c r="E116" s="6">
        <f t="shared" si="3"/>
        <v>1.1400000000000008</v>
      </c>
      <c r="F116" s="6">
        <f t="shared" si="4"/>
        <v>4.4258056712531184</v>
      </c>
      <c r="G116" s="6">
        <f t="shared" si="4"/>
        <v>10.149291629543058</v>
      </c>
      <c r="H116" s="6">
        <f t="shared" si="5"/>
        <v>3.8822856765378111</v>
      </c>
      <c r="I116" s="6">
        <f t="shared" si="5"/>
        <v>3.316887394335982</v>
      </c>
      <c r="J116" s="6">
        <v>0</v>
      </c>
      <c r="K116" s="6">
        <v>-9.8000000000000007</v>
      </c>
    </row>
    <row r="117" spans="4:11" x14ac:dyDescent="0.3">
      <c r="D117" s="6">
        <v>116</v>
      </c>
      <c r="E117" s="6">
        <f t="shared" si="3"/>
        <v>1.1500000000000008</v>
      </c>
      <c r="F117" s="6">
        <f t="shared" si="4"/>
        <v>4.4646285280184967</v>
      </c>
      <c r="G117" s="6">
        <f t="shared" si="4"/>
        <v>10.181970503486419</v>
      </c>
      <c r="H117" s="6">
        <f t="shared" si="5"/>
        <v>3.8822856765378111</v>
      </c>
      <c r="I117" s="6">
        <f t="shared" si="5"/>
        <v>3.2188873943359821</v>
      </c>
      <c r="J117" s="6">
        <v>0</v>
      </c>
      <c r="K117" s="6">
        <v>-9.8000000000000007</v>
      </c>
    </row>
    <row r="118" spans="4:11" x14ac:dyDescent="0.3">
      <c r="D118" s="6">
        <v>117</v>
      </c>
      <c r="E118" s="6">
        <f t="shared" si="3"/>
        <v>1.1600000000000008</v>
      </c>
      <c r="F118" s="6">
        <f t="shared" si="4"/>
        <v>4.5034513847838751</v>
      </c>
      <c r="G118" s="6">
        <f t="shared" si="4"/>
        <v>10.213669377429779</v>
      </c>
      <c r="H118" s="6">
        <f t="shared" si="5"/>
        <v>3.8822856765378111</v>
      </c>
      <c r="I118" s="6">
        <f t="shared" si="5"/>
        <v>3.1208873943359823</v>
      </c>
      <c r="J118" s="6">
        <v>0</v>
      </c>
      <c r="K118" s="6">
        <v>-9.8000000000000007</v>
      </c>
    </row>
    <row r="119" spans="4:11" x14ac:dyDescent="0.3">
      <c r="D119" s="6">
        <v>118</v>
      </c>
      <c r="E119" s="6">
        <f t="shared" si="3"/>
        <v>1.1700000000000008</v>
      </c>
      <c r="F119" s="6">
        <f t="shared" si="4"/>
        <v>4.5422742415492534</v>
      </c>
      <c r="G119" s="6">
        <f t="shared" si="4"/>
        <v>10.24438825137314</v>
      </c>
      <c r="H119" s="6">
        <f t="shared" si="5"/>
        <v>3.8822856765378111</v>
      </c>
      <c r="I119" s="6">
        <f t="shared" si="5"/>
        <v>3.0228873943359824</v>
      </c>
      <c r="J119" s="6">
        <v>0</v>
      </c>
      <c r="K119" s="6">
        <v>-9.8000000000000007</v>
      </c>
    </row>
    <row r="120" spans="4:11" x14ac:dyDescent="0.3">
      <c r="D120" s="6">
        <v>119</v>
      </c>
      <c r="E120" s="6">
        <f t="shared" si="3"/>
        <v>1.1800000000000008</v>
      </c>
      <c r="F120" s="6">
        <f t="shared" si="4"/>
        <v>4.5810970983146317</v>
      </c>
      <c r="G120" s="6">
        <f t="shared" si="4"/>
        <v>10.2741271253165</v>
      </c>
      <c r="H120" s="6">
        <f t="shared" si="5"/>
        <v>3.8822856765378111</v>
      </c>
      <c r="I120" s="6">
        <f t="shared" si="5"/>
        <v>2.9248873943359825</v>
      </c>
      <c r="J120" s="6">
        <v>0</v>
      </c>
      <c r="K120" s="6">
        <v>-9.8000000000000007</v>
      </c>
    </row>
    <row r="121" spans="4:11" x14ac:dyDescent="0.3">
      <c r="D121" s="6">
        <v>120</v>
      </c>
      <c r="E121" s="6">
        <f t="shared" si="3"/>
        <v>1.1900000000000008</v>
      </c>
      <c r="F121" s="6">
        <f t="shared" si="4"/>
        <v>4.6199199550800101</v>
      </c>
      <c r="G121" s="6">
        <f t="shared" si="4"/>
        <v>10.30288599925986</v>
      </c>
      <c r="H121" s="6">
        <f t="shared" si="5"/>
        <v>3.8822856765378111</v>
      </c>
      <c r="I121" s="6">
        <f t="shared" si="5"/>
        <v>2.8268873943359827</v>
      </c>
      <c r="J121" s="6">
        <v>0</v>
      </c>
      <c r="K121" s="6">
        <v>-9.8000000000000007</v>
      </c>
    </row>
    <row r="122" spans="4:11" x14ac:dyDescent="0.3">
      <c r="D122" s="6">
        <v>121</v>
      </c>
      <c r="E122" s="6">
        <f t="shared" si="3"/>
        <v>1.2000000000000008</v>
      </c>
      <c r="F122" s="6">
        <f t="shared" si="4"/>
        <v>4.6587428118453884</v>
      </c>
      <c r="G122" s="6">
        <f t="shared" si="4"/>
        <v>10.33066487320322</v>
      </c>
      <c r="H122" s="6">
        <f t="shared" si="5"/>
        <v>3.8822856765378111</v>
      </c>
      <c r="I122" s="6">
        <f t="shared" si="5"/>
        <v>2.7288873943359828</v>
      </c>
      <c r="J122" s="6">
        <v>0</v>
      </c>
      <c r="K122" s="6">
        <v>-9.8000000000000007</v>
      </c>
    </row>
    <row r="123" spans="4:11" x14ac:dyDescent="0.3">
      <c r="D123" s="6">
        <v>122</v>
      </c>
      <c r="E123" s="6">
        <f t="shared" si="3"/>
        <v>1.2100000000000009</v>
      </c>
      <c r="F123" s="6">
        <f t="shared" si="4"/>
        <v>4.6975656686107667</v>
      </c>
      <c r="G123" s="6">
        <f t="shared" si="4"/>
        <v>10.35746374714658</v>
      </c>
      <c r="H123" s="6">
        <f t="shared" si="5"/>
        <v>3.8822856765378111</v>
      </c>
      <c r="I123" s="6">
        <f t="shared" si="5"/>
        <v>2.630887394335983</v>
      </c>
      <c r="J123" s="6">
        <v>0</v>
      </c>
      <c r="K123" s="6">
        <v>-9.8000000000000007</v>
      </c>
    </row>
    <row r="124" spans="4:11" x14ac:dyDescent="0.3">
      <c r="D124" s="6">
        <v>123</v>
      </c>
      <c r="E124" s="6">
        <f t="shared" si="3"/>
        <v>1.2200000000000009</v>
      </c>
      <c r="F124" s="6">
        <f t="shared" si="4"/>
        <v>4.7363885253761451</v>
      </c>
      <c r="G124" s="6">
        <f t="shared" si="4"/>
        <v>10.383282621089942</v>
      </c>
      <c r="H124" s="6">
        <f t="shared" si="5"/>
        <v>3.8822856765378111</v>
      </c>
      <c r="I124" s="6">
        <f t="shared" si="5"/>
        <v>2.5328873943359831</v>
      </c>
      <c r="J124" s="6">
        <v>0</v>
      </c>
      <c r="K124" s="6">
        <v>-9.8000000000000007</v>
      </c>
    </row>
    <row r="125" spans="4:11" x14ac:dyDescent="0.3">
      <c r="D125" s="6">
        <v>124</v>
      </c>
      <c r="E125" s="6">
        <f t="shared" si="3"/>
        <v>1.2300000000000009</v>
      </c>
      <c r="F125" s="6">
        <f t="shared" si="4"/>
        <v>4.7752113821415234</v>
      </c>
      <c r="G125" s="6">
        <f t="shared" si="4"/>
        <v>10.408121495033303</v>
      </c>
      <c r="H125" s="6">
        <f t="shared" si="5"/>
        <v>3.8822856765378111</v>
      </c>
      <c r="I125" s="6">
        <f t="shared" si="5"/>
        <v>2.4348873943359832</v>
      </c>
      <c r="J125" s="6">
        <v>0</v>
      </c>
      <c r="K125" s="6">
        <v>-9.8000000000000007</v>
      </c>
    </row>
    <row r="126" spans="4:11" x14ac:dyDescent="0.3">
      <c r="D126" s="6">
        <v>125</v>
      </c>
      <c r="E126" s="6">
        <f t="shared" si="3"/>
        <v>1.2400000000000009</v>
      </c>
      <c r="F126" s="6">
        <f t="shared" si="4"/>
        <v>4.8140342389069017</v>
      </c>
      <c r="G126" s="6">
        <f t="shared" si="4"/>
        <v>10.431980368976664</v>
      </c>
      <c r="H126" s="6">
        <f t="shared" si="5"/>
        <v>3.8822856765378111</v>
      </c>
      <c r="I126" s="6">
        <f t="shared" si="5"/>
        <v>2.3368873943359834</v>
      </c>
      <c r="J126" s="6">
        <v>0</v>
      </c>
      <c r="K126" s="6">
        <v>-9.8000000000000007</v>
      </c>
    </row>
    <row r="127" spans="4:11" x14ac:dyDescent="0.3">
      <c r="D127" s="6">
        <v>126</v>
      </c>
      <c r="E127" s="6">
        <f t="shared" si="3"/>
        <v>1.2500000000000009</v>
      </c>
      <c r="F127" s="6">
        <f t="shared" si="4"/>
        <v>4.8528570956722801</v>
      </c>
      <c r="G127" s="6">
        <f t="shared" si="4"/>
        <v>10.454859242920024</v>
      </c>
      <c r="H127" s="6">
        <f t="shared" si="5"/>
        <v>3.8822856765378111</v>
      </c>
      <c r="I127" s="6">
        <f t="shared" si="5"/>
        <v>2.2388873943359835</v>
      </c>
      <c r="J127" s="6">
        <v>0</v>
      </c>
      <c r="K127" s="6">
        <v>-9.8000000000000007</v>
      </c>
    </row>
    <row r="128" spans="4:11" x14ac:dyDescent="0.3">
      <c r="D128" s="6">
        <v>127</v>
      </c>
      <c r="E128" s="6">
        <f t="shared" si="3"/>
        <v>1.2600000000000009</v>
      </c>
      <c r="F128" s="6">
        <f t="shared" si="4"/>
        <v>4.8916799524376584</v>
      </c>
      <c r="G128" s="6">
        <f t="shared" si="4"/>
        <v>10.476758116863385</v>
      </c>
      <c r="H128" s="6">
        <f t="shared" si="5"/>
        <v>3.8822856765378111</v>
      </c>
      <c r="I128" s="6">
        <f t="shared" si="5"/>
        <v>2.1408873943359836</v>
      </c>
      <c r="J128" s="6">
        <v>0</v>
      </c>
      <c r="K128" s="6">
        <v>-9.8000000000000007</v>
      </c>
    </row>
    <row r="129" spans="4:11" x14ac:dyDescent="0.3">
      <c r="D129" s="6">
        <v>128</v>
      </c>
      <c r="E129" s="6">
        <f t="shared" si="3"/>
        <v>1.2700000000000009</v>
      </c>
      <c r="F129" s="6">
        <f t="shared" si="4"/>
        <v>4.9305028092030367</v>
      </c>
      <c r="G129" s="6">
        <f t="shared" si="4"/>
        <v>10.497676990806745</v>
      </c>
      <c r="H129" s="6">
        <f t="shared" si="5"/>
        <v>3.8822856765378111</v>
      </c>
      <c r="I129" s="6">
        <f t="shared" si="5"/>
        <v>2.0428873943359838</v>
      </c>
      <c r="J129" s="6">
        <v>0</v>
      </c>
      <c r="K129" s="6">
        <v>-9.8000000000000007</v>
      </c>
    </row>
    <row r="130" spans="4:11" x14ac:dyDescent="0.3">
      <c r="D130" s="6">
        <v>129</v>
      </c>
      <c r="E130" s="6">
        <f t="shared" si="3"/>
        <v>1.2800000000000009</v>
      </c>
      <c r="F130" s="6">
        <f t="shared" si="4"/>
        <v>4.9693256659684151</v>
      </c>
      <c r="G130" s="6">
        <f t="shared" si="4"/>
        <v>10.517615864750105</v>
      </c>
      <c r="H130" s="6">
        <f t="shared" si="5"/>
        <v>3.8822856765378111</v>
      </c>
      <c r="I130" s="6">
        <f t="shared" si="5"/>
        <v>1.9448873943359837</v>
      </c>
      <c r="J130" s="6">
        <v>0</v>
      </c>
      <c r="K130" s="6">
        <v>-9.8000000000000007</v>
      </c>
    </row>
    <row r="131" spans="4:11" x14ac:dyDescent="0.3">
      <c r="D131" s="6">
        <v>130</v>
      </c>
      <c r="E131" s="6">
        <f t="shared" si="3"/>
        <v>1.2900000000000009</v>
      </c>
      <c r="F131" s="6">
        <f t="shared" si="4"/>
        <v>5.0081485227337934</v>
      </c>
      <c r="G131" s="6">
        <f t="shared" si="4"/>
        <v>10.536574738693465</v>
      </c>
      <c r="H131" s="6">
        <f t="shared" si="5"/>
        <v>3.8822856765378111</v>
      </c>
      <c r="I131" s="6">
        <f t="shared" si="5"/>
        <v>1.8468873943359836</v>
      </c>
      <c r="J131" s="6">
        <v>0</v>
      </c>
      <c r="K131" s="6">
        <v>-9.8000000000000007</v>
      </c>
    </row>
    <row r="132" spans="4:11" x14ac:dyDescent="0.3">
      <c r="D132" s="6">
        <v>131</v>
      </c>
      <c r="E132" s="6">
        <f t="shared" ref="E132:E195" si="6">$B$2+E131</f>
        <v>1.3000000000000009</v>
      </c>
      <c r="F132" s="6">
        <f t="shared" ref="F132:G195" si="7">F131+H131*$B$2+0.5*J131*$B$2^2</f>
        <v>5.0469713794991717</v>
      </c>
      <c r="G132" s="6">
        <f t="shared" si="7"/>
        <v>10.554553612636827</v>
      </c>
      <c r="H132" s="6">
        <f t="shared" ref="H132:I195" si="8">H131+J131*$B$2</f>
        <v>3.8822856765378111</v>
      </c>
      <c r="I132" s="6">
        <f t="shared" si="8"/>
        <v>1.7488873943359835</v>
      </c>
      <c r="J132" s="6">
        <v>0</v>
      </c>
      <c r="K132" s="6">
        <v>-9.8000000000000007</v>
      </c>
    </row>
    <row r="133" spans="4:11" x14ac:dyDescent="0.3">
      <c r="D133" s="6">
        <v>132</v>
      </c>
      <c r="E133" s="6">
        <f t="shared" si="6"/>
        <v>1.3100000000000009</v>
      </c>
      <c r="F133" s="6">
        <f t="shared" si="7"/>
        <v>5.0857942362645501</v>
      </c>
      <c r="G133" s="6">
        <f t="shared" si="7"/>
        <v>10.571552486580188</v>
      </c>
      <c r="H133" s="6">
        <f t="shared" si="8"/>
        <v>3.8822856765378111</v>
      </c>
      <c r="I133" s="6">
        <f t="shared" si="8"/>
        <v>1.6508873943359834</v>
      </c>
      <c r="J133" s="6">
        <v>0</v>
      </c>
      <c r="K133" s="6">
        <v>-9.8000000000000007</v>
      </c>
    </row>
    <row r="134" spans="4:11" x14ac:dyDescent="0.3">
      <c r="D134" s="6">
        <v>133</v>
      </c>
      <c r="E134" s="6">
        <f t="shared" si="6"/>
        <v>1.320000000000001</v>
      </c>
      <c r="F134" s="6">
        <f t="shared" si="7"/>
        <v>5.1246170930299284</v>
      </c>
      <c r="G134" s="6">
        <f t="shared" si="7"/>
        <v>10.587571360523549</v>
      </c>
      <c r="H134" s="6">
        <f t="shared" si="8"/>
        <v>3.8822856765378111</v>
      </c>
      <c r="I134" s="6">
        <f t="shared" si="8"/>
        <v>1.5528873943359833</v>
      </c>
      <c r="J134" s="6">
        <v>0</v>
      </c>
      <c r="K134" s="6">
        <v>-9.8000000000000007</v>
      </c>
    </row>
    <row r="135" spans="4:11" x14ac:dyDescent="0.3">
      <c r="D135" s="6">
        <v>134</v>
      </c>
      <c r="E135" s="6">
        <f t="shared" si="6"/>
        <v>1.330000000000001</v>
      </c>
      <c r="F135" s="6">
        <f t="shared" si="7"/>
        <v>5.1634399497953067</v>
      </c>
      <c r="G135" s="6">
        <f t="shared" si="7"/>
        <v>10.60261023446691</v>
      </c>
      <c r="H135" s="6">
        <f t="shared" si="8"/>
        <v>3.8822856765378111</v>
      </c>
      <c r="I135" s="6">
        <f t="shared" si="8"/>
        <v>1.4548873943359832</v>
      </c>
      <c r="J135" s="6">
        <v>0</v>
      </c>
      <c r="K135" s="6">
        <v>-9.8000000000000007</v>
      </c>
    </row>
    <row r="136" spans="4:11" x14ac:dyDescent="0.3">
      <c r="D136" s="6">
        <v>135</v>
      </c>
      <c r="E136" s="6">
        <f t="shared" si="6"/>
        <v>1.340000000000001</v>
      </c>
      <c r="F136" s="6">
        <f t="shared" si="7"/>
        <v>5.2022628065606851</v>
      </c>
      <c r="G136" s="6">
        <f t="shared" si="7"/>
        <v>10.616669108410271</v>
      </c>
      <c r="H136" s="6">
        <f t="shared" si="8"/>
        <v>3.8822856765378111</v>
      </c>
      <c r="I136" s="6">
        <f t="shared" si="8"/>
        <v>1.3568873943359832</v>
      </c>
      <c r="J136" s="6">
        <v>0</v>
      </c>
      <c r="K136" s="6">
        <v>-9.8000000000000007</v>
      </c>
    </row>
    <row r="137" spans="4:11" x14ac:dyDescent="0.3">
      <c r="D137" s="6">
        <v>136</v>
      </c>
      <c r="E137" s="6">
        <f t="shared" si="6"/>
        <v>1.350000000000001</v>
      </c>
      <c r="F137" s="6">
        <f t="shared" si="7"/>
        <v>5.2410856633260634</v>
      </c>
      <c r="G137" s="6">
        <f t="shared" si="7"/>
        <v>10.629747982353631</v>
      </c>
      <c r="H137" s="6">
        <f t="shared" si="8"/>
        <v>3.8822856765378111</v>
      </c>
      <c r="I137" s="6">
        <f t="shared" si="8"/>
        <v>1.2588873943359831</v>
      </c>
      <c r="J137" s="6">
        <v>0</v>
      </c>
      <c r="K137" s="6">
        <v>-9.8000000000000007</v>
      </c>
    </row>
    <row r="138" spans="4:11" x14ac:dyDescent="0.3">
      <c r="D138" s="6">
        <v>137</v>
      </c>
      <c r="E138" s="6">
        <f t="shared" si="6"/>
        <v>1.360000000000001</v>
      </c>
      <c r="F138" s="6">
        <f t="shared" si="7"/>
        <v>5.2799085200914417</v>
      </c>
      <c r="G138" s="6">
        <f t="shared" si="7"/>
        <v>10.641846856296992</v>
      </c>
      <c r="H138" s="6">
        <f t="shared" si="8"/>
        <v>3.8822856765378111</v>
      </c>
      <c r="I138" s="6">
        <f t="shared" si="8"/>
        <v>1.160887394335983</v>
      </c>
      <c r="J138" s="6">
        <v>0</v>
      </c>
      <c r="K138" s="6">
        <v>-9.8000000000000007</v>
      </c>
    </row>
    <row r="139" spans="4:11" x14ac:dyDescent="0.3">
      <c r="D139" s="6">
        <v>138</v>
      </c>
      <c r="E139" s="6">
        <f t="shared" si="6"/>
        <v>1.370000000000001</v>
      </c>
      <c r="F139" s="6">
        <f t="shared" si="7"/>
        <v>5.3187313768568201</v>
      </c>
      <c r="G139" s="6">
        <f t="shared" si="7"/>
        <v>10.652965730240352</v>
      </c>
      <c r="H139" s="6">
        <f t="shared" si="8"/>
        <v>3.8822856765378111</v>
      </c>
      <c r="I139" s="6">
        <f t="shared" si="8"/>
        <v>1.0628873943359829</v>
      </c>
      <c r="J139" s="6">
        <v>0</v>
      </c>
      <c r="K139" s="6">
        <v>-9.8000000000000007</v>
      </c>
    </row>
    <row r="140" spans="4:11" x14ac:dyDescent="0.3">
      <c r="D140" s="6">
        <v>139</v>
      </c>
      <c r="E140" s="6">
        <f t="shared" si="6"/>
        <v>1.380000000000001</v>
      </c>
      <c r="F140" s="6">
        <f t="shared" si="7"/>
        <v>5.3575542336221984</v>
      </c>
      <c r="G140" s="6">
        <f t="shared" si="7"/>
        <v>10.663104604183712</v>
      </c>
      <c r="H140" s="6">
        <f t="shared" si="8"/>
        <v>3.8822856765378111</v>
      </c>
      <c r="I140" s="6">
        <f t="shared" si="8"/>
        <v>0.96488739433598292</v>
      </c>
      <c r="J140" s="6">
        <v>0</v>
      </c>
      <c r="K140" s="6">
        <v>-9.8000000000000007</v>
      </c>
    </row>
    <row r="141" spans="4:11" x14ac:dyDescent="0.3">
      <c r="D141" s="6">
        <v>140</v>
      </c>
      <c r="E141" s="6">
        <f t="shared" si="6"/>
        <v>1.390000000000001</v>
      </c>
      <c r="F141" s="6">
        <f t="shared" si="7"/>
        <v>5.3963770903875767</v>
      </c>
      <c r="G141" s="6">
        <f t="shared" si="7"/>
        <v>10.672263478127073</v>
      </c>
      <c r="H141" s="6">
        <f t="shared" si="8"/>
        <v>3.8822856765378111</v>
      </c>
      <c r="I141" s="6">
        <f t="shared" si="8"/>
        <v>0.86688739433598294</v>
      </c>
      <c r="J141" s="6">
        <v>0</v>
      </c>
      <c r="K141" s="6">
        <v>-9.8000000000000007</v>
      </c>
    </row>
    <row r="142" spans="4:11" x14ac:dyDescent="0.3">
      <c r="D142" s="6">
        <v>141</v>
      </c>
      <c r="E142" s="6">
        <f t="shared" si="6"/>
        <v>1.400000000000001</v>
      </c>
      <c r="F142" s="6">
        <f t="shared" si="7"/>
        <v>5.4351999471529551</v>
      </c>
      <c r="G142" s="6">
        <f t="shared" si="7"/>
        <v>10.680442352070434</v>
      </c>
      <c r="H142" s="6">
        <f t="shared" si="8"/>
        <v>3.8822856765378111</v>
      </c>
      <c r="I142" s="6">
        <f t="shared" si="8"/>
        <v>0.76888739433598297</v>
      </c>
      <c r="J142" s="6">
        <v>0</v>
      </c>
      <c r="K142" s="6">
        <v>-9.8000000000000007</v>
      </c>
    </row>
    <row r="143" spans="4:11" x14ac:dyDescent="0.3">
      <c r="D143" s="6">
        <v>142</v>
      </c>
      <c r="E143" s="6">
        <f t="shared" si="6"/>
        <v>1.410000000000001</v>
      </c>
      <c r="F143" s="6">
        <f t="shared" si="7"/>
        <v>5.4740228039183334</v>
      </c>
      <c r="G143" s="6">
        <f t="shared" si="7"/>
        <v>10.687641226013795</v>
      </c>
      <c r="H143" s="6">
        <f t="shared" si="8"/>
        <v>3.8822856765378111</v>
      </c>
      <c r="I143" s="6">
        <f t="shared" si="8"/>
        <v>0.67088739433598299</v>
      </c>
      <c r="J143" s="6">
        <v>0</v>
      </c>
      <c r="K143" s="6">
        <v>-9.8000000000000007</v>
      </c>
    </row>
    <row r="144" spans="4:11" x14ac:dyDescent="0.3">
      <c r="D144" s="6">
        <v>143</v>
      </c>
      <c r="E144" s="6">
        <f t="shared" si="6"/>
        <v>1.420000000000001</v>
      </c>
      <c r="F144" s="6">
        <f t="shared" si="7"/>
        <v>5.5128456606837117</v>
      </c>
      <c r="G144" s="6">
        <f t="shared" si="7"/>
        <v>10.693860099957156</v>
      </c>
      <c r="H144" s="6">
        <f t="shared" si="8"/>
        <v>3.8822856765378111</v>
      </c>
      <c r="I144" s="6">
        <f t="shared" si="8"/>
        <v>0.57288739433598301</v>
      </c>
      <c r="J144" s="6">
        <v>0</v>
      </c>
      <c r="K144" s="6">
        <v>-9.8000000000000007</v>
      </c>
    </row>
    <row r="145" spans="4:11" x14ac:dyDescent="0.3">
      <c r="D145" s="6">
        <v>144</v>
      </c>
      <c r="E145" s="6">
        <f t="shared" si="6"/>
        <v>1.430000000000001</v>
      </c>
      <c r="F145" s="6">
        <f t="shared" si="7"/>
        <v>5.5516685174490901</v>
      </c>
      <c r="G145" s="6">
        <f t="shared" si="7"/>
        <v>10.699098973900517</v>
      </c>
      <c r="H145" s="6">
        <f t="shared" si="8"/>
        <v>3.8822856765378111</v>
      </c>
      <c r="I145" s="6">
        <f t="shared" si="8"/>
        <v>0.47488739433598304</v>
      </c>
      <c r="J145" s="6">
        <v>0</v>
      </c>
      <c r="K145" s="6">
        <v>-9.8000000000000007</v>
      </c>
    </row>
    <row r="146" spans="4:11" x14ac:dyDescent="0.3">
      <c r="D146" s="6">
        <v>145</v>
      </c>
      <c r="E146" s="6">
        <f t="shared" si="6"/>
        <v>1.4400000000000011</v>
      </c>
      <c r="F146" s="6">
        <f t="shared" si="7"/>
        <v>5.5904913742144684</v>
      </c>
      <c r="G146" s="6">
        <f t="shared" si="7"/>
        <v>10.703357847843877</v>
      </c>
      <c r="H146" s="6">
        <f t="shared" si="8"/>
        <v>3.8822856765378111</v>
      </c>
      <c r="I146" s="6">
        <f t="shared" si="8"/>
        <v>0.37688739433598306</v>
      </c>
      <c r="J146" s="6">
        <v>0</v>
      </c>
      <c r="K146" s="6">
        <v>-9.8000000000000007</v>
      </c>
    </row>
    <row r="147" spans="4:11" x14ac:dyDescent="0.3">
      <c r="D147" s="6">
        <v>146</v>
      </c>
      <c r="E147" s="6">
        <f t="shared" si="6"/>
        <v>1.4500000000000011</v>
      </c>
      <c r="F147" s="6">
        <f t="shared" si="7"/>
        <v>5.6293142309798467</v>
      </c>
      <c r="G147" s="6">
        <f t="shared" si="7"/>
        <v>10.706636721787238</v>
      </c>
      <c r="H147" s="6">
        <f t="shared" si="8"/>
        <v>3.8822856765378111</v>
      </c>
      <c r="I147" s="6">
        <f t="shared" si="8"/>
        <v>0.27888739433598309</v>
      </c>
      <c r="J147" s="6">
        <v>0</v>
      </c>
      <c r="K147" s="6">
        <v>-9.8000000000000007</v>
      </c>
    </row>
    <row r="148" spans="4:11" x14ac:dyDescent="0.3">
      <c r="D148" s="6">
        <v>147</v>
      </c>
      <c r="E148" s="6">
        <f t="shared" si="6"/>
        <v>1.4600000000000011</v>
      </c>
      <c r="F148" s="6">
        <f t="shared" si="7"/>
        <v>5.6681370877452251</v>
      </c>
      <c r="G148" s="6">
        <f t="shared" si="7"/>
        <v>10.708935595730598</v>
      </c>
      <c r="H148" s="6">
        <f t="shared" si="8"/>
        <v>3.8822856765378111</v>
      </c>
      <c r="I148" s="6">
        <f t="shared" si="8"/>
        <v>0.18088739433598308</v>
      </c>
      <c r="J148" s="6">
        <v>0</v>
      </c>
      <c r="K148" s="6">
        <v>-9.8000000000000007</v>
      </c>
    </row>
    <row r="149" spans="4:11" x14ac:dyDescent="0.3">
      <c r="D149" s="6">
        <v>148</v>
      </c>
      <c r="E149" s="6">
        <f t="shared" si="6"/>
        <v>1.4700000000000011</v>
      </c>
      <c r="F149" s="6">
        <f t="shared" si="7"/>
        <v>5.7069599445106034</v>
      </c>
      <c r="G149" s="6">
        <f t="shared" si="7"/>
        <v>10.710254469673957</v>
      </c>
      <c r="H149" s="6">
        <f t="shared" si="8"/>
        <v>3.8822856765378111</v>
      </c>
      <c r="I149" s="6">
        <f t="shared" si="8"/>
        <v>8.2887394335983078E-2</v>
      </c>
      <c r="J149" s="6">
        <v>0</v>
      </c>
      <c r="K149" s="6">
        <v>-9.8000000000000007</v>
      </c>
    </row>
    <row r="150" spans="4:11" x14ac:dyDescent="0.3">
      <c r="D150" s="6">
        <v>149</v>
      </c>
      <c r="E150" s="6">
        <f t="shared" si="6"/>
        <v>1.4800000000000011</v>
      </c>
      <c r="F150" s="6">
        <f t="shared" si="7"/>
        <v>5.7457828012759817</v>
      </c>
      <c r="G150" s="6">
        <f t="shared" si="7"/>
        <v>10.710593343617319</v>
      </c>
      <c r="H150" s="6">
        <f t="shared" si="8"/>
        <v>3.8822856765378111</v>
      </c>
      <c r="I150" s="6">
        <f t="shared" si="8"/>
        <v>-1.5112605664016926E-2</v>
      </c>
      <c r="J150" s="6">
        <v>0</v>
      </c>
      <c r="K150" s="6">
        <v>-9.8000000000000007</v>
      </c>
    </row>
    <row r="151" spans="4:11" x14ac:dyDescent="0.3">
      <c r="D151" s="6">
        <v>150</v>
      </c>
      <c r="E151" s="6">
        <f t="shared" si="6"/>
        <v>1.4900000000000011</v>
      </c>
      <c r="F151" s="6">
        <f t="shared" si="7"/>
        <v>5.7846056580413601</v>
      </c>
      <c r="G151" s="6">
        <f t="shared" si="7"/>
        <v>10.70995221756068</v>
      </c>
      <c r="H151" s="6">
        <f t="shared" si="8"/>
        <v>3.8822856765378111</v>
      </c>
      <c r="I151" s="6">
        <f t="shared" si="8"/>
        <v>-0.11311260566401693</v>
      </c>
      <c r="J151" s="6">
        <v>0</v>
      </c>
      <c r="K151" s="6">
        <v>-9.8000000000000007</v>
      </c>
    </row>
    <row r="152" spans="4:11" x14ac:dyDescent="0.3">
      <c r="D152" s="6">
        <v>151</v>
      </c>
      <c r="E152" s="6">
        <f t="shared" si="6"/>
        <v>1.5000000000000011</v>
      </c>
      <c r="F152" s="6">
        <f t="shared" si="7"/>
        <v>5.8234285148067384</v>
      </c>
      <c r="G152" s="6">
        <f t="shared" si="7"/>
        <v>10.708331091504041</v>
      </c>
      <c r="H152" s="6">
        <f t="shared" si="8"/>
        <v>3.8822856765378111</v>
      </c>
      <c r="I152" s="6">
        <f t="shared" si="8"/>
        <v>-0.21111260566401693</v>
      </c>
      <c r="J152" s="6">
        <v>0</v>
      </c>
      <c r="K152" s="6">
        <v>-9.8000000000000007</v>
      </c>
    </row>
    <row r="153" spans="4:11" x14ac:dyDescent="0.3">
      <c r="D153" s="6">
        <v>152</v>
      </c>
      <c r="E153" s="6">
        <f t="shared" si="6"/>
        <v>1.5100000000000011</v>
      </c>
      <c r="F153" s="6">
        <f t="shared" si="7"/>
        <v>5.8622513715721167</v>
      </c>
      <c r="G153" s="6">
        <f t="shared" si="7"/>
        <v>10.705729965447402</v>
      </c>
      <c r="H153" s="6">
        <f t="shared" si="8"/>
        <v>3.8822856765378111</v>
      </c>
      <c r="I153" s="6">
        <f t="shared" si="8"/>
        <v>-0.30911260566401694</v>
      </c>
      <c r="J153" s="6">
        <v>0</v>
      </c>
      <c r="K153" s="6">
        <v>-9.8000000000000007</v>
      </c>
    </row>
    <row r="154" spans="4:11" x14ac:dyDescent="0.3">
      <c r="D154" s="6">
        <v>153</v>
      </c>
      <c r="E154" s="6">
        <f t="shared" si="6"/>
        <v>1.5200000000000011</v>
      </c>
      <c r="F154" s="6">
        <f t="shared" si="7"/>
        <v>5.9010742283374951</v>
      </c>
      <c r="G154" s="6">
        <f t="shared" si="7"/>
        <v>10.702148839390762</v>
      </c>
      <c r="H154" s="6">
        <f t="shared" si="8"/>
        <v>3.8822856765378111</v>
      </c>
      <c r="I154" s="6">
        <f t="shared" si="8"/>
        <v>-0.40711260566401697</v>
      </c>
      <c r="J154" s="6">
        <v>0</v>
      </c>
      <c r="K154" s="6">
        <v>-9.8000000000000007</v>
      </c>
    </row>
    <row r="155" spans="4:11" x14ac:dyDescent="0.3">
      <c r="D155" s="6">
        <v>154</v>
      </c>
      <c r="E155" s="6">
        <f t="shared" si="6"/>
        <v>1.5300000000000011</v>
      </c>
      <c r="F155" s="6">
        <f t="shared" si="7"/>
        <v>5.9398970851028734</v>
      </c>
      <c r="G155" s="6">
        <f t="shared" si="7"/>
        <v>10.697587713334123</v>
      </c>
      <c r="H155" s="6">
        <f t="shared" si="8"/>
        <v>3.8822856765378111</v>
      </c>
      <c r="I155" s="6">
        <f t="shared" si="8"/>
        <v>-0.50511260566401694</v>
      </c>
      <c r="J155" s="6">
        <v>0</v>
      </c>
      <c r="K155" s="6">
        <v>-9.8000000000000007</v>
      </c>
    </row>
    <row r="156" spans="4:11" x14ac:dyDescent="0.3">
      <c r="D156" s="6">
        <v>155</v>
      </c>
      <c r="E156" s="6">
        <f t="shared" si="6"/>
        <v>1.5400000000000011</v>
      </c>
      <c r="F156" s="6">
        <f t="shared" si="7"/>
        <v>5.9787199418682517</v>
      </c>
      <c r="G156" s="6">
        <f t="shared" si="7"/>
        <v>10.692046587277483</v>
      </c>
      <c r="H156" s="6">
        <f t="shared" si="8"/>
        <v>3.8822856765378111</v>
      </c>
      <c r="I156" s="6">
        <f t="shared" si="8"/>
        <v>-0.60311260566401692</v>
      </c>
      <c r="J156" s="6">
        <v>0</v>
      </c>
      <c r="K156" s="6">
        <v>-9.8000000000000007</v>
      </c>
    </row>
    <row r="157" spans="4:11" x14ac:dyDescent="0.3">
      <c r="D157" s="6">
        <v>156</v>
      </c>
      <c r="E157" s="6">
        <f t="shared" si="6"/>
        <v>1.5500000000000012</v>
      </c>
      <c r="F157" s="6">
        <f t="shared" si="7"/>
        <v>6.0175427986336301</v>
      </c>
      <c r="G157" s="6">
        <f t="shared" si="7"/>
        <v>10.685525461220843</v>
      </c>
      <c r="H157" s="6">
        <f t="shared" si="8"/>
        <v>3.8822856765378111</v>
      </c>
      <c r="I157" s="6">
        <f t="shared" si="8"/>
        <v>-0.7011126056640169</v>
      </c>
      <c r="J157" s="6">
        <v>0</v>
      </c>
      <c r="K157" s="6">
        <v>-9.8000000000000007</v>
      </c>
    </row>
    <row r="158" spans="4:11" x14ac:dyDescent="0.3">
      <c r="D158" s="6">
        <v>157</v>
      </c>
      <c r="E158" s="6">
        <f t="shared" si="6"/>
        <v>1.5600000000000012</v>
      </c>
      <c r="F158" s="6">
        <f t="shared" si="7"/>
        <v>6.0563656553990084</v>
      </c>
      <c r="G158" s="6">
        <f t="shared" si="7"/>
        <v>10.678024335164203</v>
      </c>
      <c r="H158" s="6">
        <f t="shared" si="8"/>
        <v>3.8822856765378111</v>
      </c>
      <c r="I158" s="6">
        <f t="shared" si="8"/>
        <v>-0.79911260566401687</v>
      </c>
      <c r="J158" s="6">
        <v>0</v>
      </c>
      <c r="K158" s="6">
        <v>-9.8000000000000007</v>
      </c>
    </row>
    <row r="159" spans="4:11" x14ac:dyDescent="0.3">
      <c r="D159" s="6">
        <v>158</v>
      </c>
      <c r="E159" s="6">
        <f t="shared" si="6"/>
        <v>1.5700000000000012</v>
      </c>
      <c r="F159" s="6">
        <f t="shared" si="7"/>
        <v>6.0951885121643867</v>
      </c>
      <c r="G159" s="6">
        <f t="shared" si="7"/>
        <v>10.669543209107564</v>
      </c>
      <c r="H159" s="6">
        <f t="shared" si="8"/>
        <v>3.8822856765378111</v>
      </c>
      <c r="I159" s="6">
        <f t="shared" si="8"/>
        <v>-0.89711260566401685</v>
      </c>
      <c r="J159" s="6">
        <v>0</v>
      </c>
      <c r="K159" s="6">
        <v>-9.8000000000000007</v>
      </c>
    </row>
    <row r="160" spans="4:11" x14ac:dyDescent="0.3">
      <c r="D160" s="6">
        <v>159</v>
      </c>
      <c r="E160" s="6">
        <f t="shared" si="6"/>
        <v>1.5800000000000012</v>
      </c>
      <c r="F160" s="6">
        <f t="shared" si="7"/>
        <v>6.1340113689297651</v>
      </c>
      <c r="G160" s="6">
        <f t="shared" si="7"/>
        <v>10.660082083050925</v>
      </c>
      <c r="H160" s="6">
        <f t="shared" si="8"/>
        <v>3.8822856765378111</v>
      </c>
      <c r="I160" s="6">
        <f t="shared" si="8"/>
        <v>-0.99511260566401682</v>
      </c>
      <c r="J160" s="6">
        <v>0</v>
      </c>
      <c r="K160" s="6">
        <v>-9.8000000000000007</v>
      </c>
    </row>
    <row r="161" spans="4:11" x14ac:dyDescent="0.3">
      <c r="D161" s="6">
        <v>160</v>
      </c>
      <c r="E161" s="6">
        <f t="shared" si="6"/>
        <v>1.5900000000000012</v>
      </c>
      <c r="F161" s="6">
        <f t="shared" si="7"/>
        <v>6.1728342256951434</v>
      </c>
      <c r="G161" s="6">
        <f t="shared" si="7"/>
        <v>10.649640956994286</v>
      </c>
      <c r="H161" s="6">
        <f t="shared" si="8"/>
        <v>3.8822856765378111</v>
      </c>
      <c r="I161" s="6">
        <f t="shared" si="8"/>
        <v>-1.0931126056640168</v>
      </c>
      <c r="J161" s="6">
        <v>0</v>
      </c>
      <c r="K161" s="6">
        <v>-9.8000000000000007</v>
      </c>
    </row>
    <row r="162" spans="4:11" x14ac:dyDescent="0.3">
      <c r="D162" s="6">
        <v>161</v>
      </c>
      <c r="E162" s="6">
        <f t="shared" si="6"/>
        <v>1.6000000000000012</v>
      </c>
      <c r="F162" s="6">
        <f t="shared" si="7"/>
        <v>6.2116570824605217</v>
      </c>
      <c r="G162" s="6">
        <f t="shared" si="7"/>
        <v>10.638219830937647</v>
      </c>
      <c r="H162" s="6">
        <f t="shared" si="8"/>
        <v>3.8822856765378111</v>
      </c>
      <c r="I162" s="6">
        <f t="shared" si="8"/>
        <v>-1.1911126056640169</v>
      </c>
      <c r="J162" s="6">
        <v>0</v>
      </c>
      <c r="K162" s="6">
        <v>-9.8000000000000007</v>
      </c>
    </row>
    <row r="163" spans="4:11" x14ac:dyDescent="0.3">
      <c r="D163" s="6">
        <v>162</v>
      </c>
      <c r="E163" s="6">
        <f t="shared" si="6"/>
        <v>1.6100000000000012</v>
      </c>
      <c r="F163" s="6">
        <f t="shared" si="7"/>
        <v>6.2504799392259001</v>
      </c>
      <c r="G163" s="6">
        <f t="shared" si="7"/>
        <v>10.625818704881008</v>
      </c>
      <c r="H163" s="6">
        <f t="shared" si="8"/>
        <v>3.8822856765378111</v>
      </c>
      <c r="I163" s="6">
        <f t="shared" si="8"/>
        <v>-1.289112605664017</v>
      </c>
      <c r="J163" s="6">
        <v>0</v>
      </c>
      <c r="K163" s="6">
        <v>-9.8000000000000007</v>
      </c>
    </row>
    <row r="164" spans="4:11" x14ac:dyDescent="0.3">
      <c r="D164" s="6">
        <v>163</v>
      </c>
      <c r="E164" s="6">
        <f t="shared" si="6"/>
        <v>1.6200000000000012</v>
      </c>
      <c r="F164" s="6">
        <f t="shared" si="7"/>
        <v>6.2893027959912784</v>
      </c>
      <c r="G164" s="6">
        <f t="shared" si="7"/>
        <v>10.612437578824368</v>
      </c>
      <c r="H164" s="6">
        <f t="shared" si="8"/>
        <v>3.8822856765378111</v>
      </c>
      <c r="I164" s="6">
        <f t="shared" si="8"/>
        <v>-1.3871126056640171</v>
      </c>
      <c r="J164" s="6">
        <v>0</v>
      </c>
      <c r="K164" s="6">
        <v>-9.8000000000000007</v>
      </c>
    </row>
    <row r="165" spans="4:11" x14ac:dyDescent="0.3">
      <c r="D165" s="6">
        <v>164</v>
      </c>
      <c r="E165" s="6">
        <f t="shared" si="6"/>
        <v>1.6300000000000012</v>
      </c>
      <c r="F165" s="6">
        <f t="shared" si="7"/>
        <v>6.3281256527566567</v>
      </c>
      <c r="G165" s="6">
        <f t="shared" si="7"/>
        <v>10.598076452767728</v>
      </c>
      <c r="H165" s="6">
        <f t="shared" si="8"/>
        <v>3.8822856765378111</v>
      </c>
      <c r="I165" s="6">
        <f t="shared" si="8"/>
        <v>-1.4851126056640171</v>
      </c>
      <c r="J165" s="6">
        <v>0</v>
      </c>
      <c r="K165" s="6">
        <v>-9.8000000000000007</v>
      </c>
    </row>
    <row r="166" spans="4:11" x14ac:dyDescent="0.3">
      <c r="D166" s="6">
        <v>165</v>
      </c>
      <c r="E166" s="6">
        <f t="shared" si="6"/>
        <v>1.6400000000000012</v>
      </c>
      <c r="F166" s="6">
        <f t="shared" si="7"/>
        <v>6.3669485095220351</v>
      </c>
      <c r="G166" s="6">
        <f t="shared" si="7"/>
        <v>10.582735326711088</v>
      </c>
      <c r="H166" s="6">
        <f t="shared" si="8"/>
        <v>3.8822856765378111</v>
      </c>
      <c r="I166" s="6">
        <f t="shared" si="8"/>
        <v>-1.5831126056640172</v>
      </c>
      <c r="J166" s="6">
        <v>0</v>
      </c>
      <c r="K166" s="6">
        <v>-9.8000000000000007</v>
      </c>
    </row>
    <row r="167" spans="4:11" x14ac:dyDescent="0.3">
      <c r="D167" s="6">
        <v>166</v>
      </c>
      <c r="E167" s="6">
        <f t="shared" si="6"/>
        <v>1.6500000000000012</v>
      </c>
      <c r="F167" s="6">
        <f t="shared" si="7"/>
        <v>6.4057713662874134</v>
      </c>
      <c r="G167" s="6">
        <f t="shared" si="7"/>
        <v>10.566414200654448</v>
      </c>
      <c r="H167" s="6">
        <f t="shared" si="8"/>
        <v>3.8822856765378111</v>
      </c>
      <c r="I167" s="6">
        <f t="shared" si="8"/>
        <v>-1.6811126056640173</v>
      </c>
      <c r="J167" s="6">
        <v>0</v>
      </c>
      <c r="K167" s="6">
        <v>-9.8000000000000007</v>
      </c>
    </row>
    <row r="168" spans="4:11" x14ac:dyDescent="0.3">
      <c r="D168" s="6">
        <v>167</v>
      </c>
      <c r="E168" s="6">
        <f t="shared" si="6"/>
        <v>1.6600000000000013</v>
      </c>
      <c r="F168" s="6">
        <f t="shared" si="7"/>
        <v>6.4445942230527917</v>
      </c>
      <c r="G168" s="6">
        <f t="shared" si="7"/>
        <v>10.549113074597809</v>
      </c>
      <c r="H168" s="6">
        <f t="shared" si="8"/>
        <v>3.8822856765378111</v>
      </c>
      <c r="I168" s="6">
        <f t="shared" si="8"/>
        <v>-1.7791126056640174</v>
      </c>
      <c r="J168" s="6">
        <v>0</v>
      </c>
      <c r="K168" s="6">
        <v>-9.8000000000000007</v>
      </c>
    </row>
    <row r="169" spans="4:11" x14ac:dyDescent="0.3">
      <c r="D169" s="6">
        <v>168</v>
      </c>
      <c r="E169" s="6">
        <f t="shared" si="6"/>
        <v>1.6700000000000013</v>
      </c>
      <c r="F169" s="6">
        <f t="shared" si="7"/>
        <v>6.4834170798181701</v>
      </c>
      <c r="G169" s="6">
        <f t="shared" si="7"/>
        <v>10.53083194854117</v>
      </c>
      <c r="H169" s="6">
        <f t="shared" si="8"/>
        <v>3.8822856765378111</v>
      </c>
      <c r="I169" s="6">
        <f t="shared" si="8"/>
        <v>-1.8771126056640175</v>
      </c>
      <c r="J169" s="6">
        <v>0</v>
      </c>
      <c r="K169" s="6">
        <v>-9.8000000000000007</v>
      </c>
    </row>
    <row r="170" spans="4:11" x14ac:dyDescent="0.3">
      <c r="D170" s="6">
        <v>169</v>
      </c>
      <c r="E170" s="6">
        <f t="shared" si="6"/>
        <v>1.6800000000000013</v>
      </c>
      <c r="F170" s="6">
        <f t="shared" si="7"/>
        <v>6.5222399365835484</v>
      </c>
      <c r="G170" s="6">
        <f t="shared" si="7"/>
        <v>10.511570822484531</v>
      </c>
      <c r="H170" s="6">
        <f t="shared" si="8"/>
        <v>3.8822856765378111</v>
      </c>
      <c r="I170" s="6">
        <f t="shared" si="8"/>
        <v>-1.9751126056640176</v>
      </c>
      <c r="J170" s="6">
        <v>0</v>
      </c>
      <c r="K170" s="6">
        <v>-9.8000000000000007</v>
      </c>
    </row>
    <row r="171" spans="4:11" x14ac:dyDescent="0.3">
      <c r="D171" s="6">
        <v>170</v>
      </c>
      <c r="E171" s="6">
        <f t="shared" si="6"/>
        <v>1.6900000000000013</v>
      </c>
      <c r="F171" s="6">
        <f t="shared" si="7"/>
        <v>6.5610627933489267</v>
      </c>
      <c r="G171" s="6">
        <f t="shared" si="7"/>
        <v>10.491329696427892</v>
      </c>
      <c r="H171" s="6">
        <f t="shared" si="8"/>
        <v>3.8822856765378111</v>
      </c>
      <c r="I171" s="6">
        <f t="shared" si="8"/>
        <v>-2.0731126056640177</v>
      </c>
      <c r="J171" s="6">
        <v>0</v>
      </c>
      <c r="K171" s="6">
        <v>-9.8000000000000007</v>
      </c>
    </row>
    <row r="172" spans="4:11" x14ac:dyDescent="0.3">
      <c r="D172" s="6">
        <v>171</v>
      </c>
      <c r="E172" s="6">
        <f t="shared" si="6"/>
        <v>1.7000000000000013</v>
      </c>
      <c r="F172" s="6">
        <f t="shared" si="7"/>
        <v>6.5998856501143051</v>
      </c>
      <c r="G172" s="6">
        <f t="shared" si="7"/>
        <v>10.470108570371252</v>
      </c>
      <c r="H172" s="6">
        <f t="shared" si="8"/>
        <v>3.8822856765378111</v>
      </c>
      <c r="I172" s="6">
        <f t="shared" si="8"/>
        <v>-2.1711126056640175</v>
      </c>
      <c r="J172" s="6">
        <v>0</v>
      </c>
      <c r="K172" s="6">
        <v>-9.8000000000000007</v>
      </c>
    </row>
    <row r="173" spans="4:11" x14ac:dyDescent="0.3">
      <c r="D173" s="6">
        <v>172</v>
      </c>
      <c r="E173" s="6">
        <f t="shared" si="6"/>
        <v>1.7100000000000013</v>
      </c>
      <c r="F173" s="6">
        <f t="shared" si="7"/>
        <v>6.6387085068796834</v>
      </c>
      <c r="G173" s="6">
        <f t="shared" si="7"/>
        <v>10.447907444314612</v>
      </c>
      <c r="H173" s="6">
        <f t="shared" si="8"/>
        <v>3.8822856765378111</v>
      </c>
      <c r="I173" s="6">
        <f t="shared" si="8"/>
        <v>-2.2691126056640174</v>
      </c>
      <c r="J173" s="6">
        <v>0</v>
      </c>
      <c r="K173" s="6">
        <v>-9.8000000000000007</v>
      </c>
    </row>
    <row r="174" spans="4:11" x14ac:dyDescent="0.3">
      <c r="D174" s="6">
        <v>173</v>
      </c>
      <c r="E174" s="6">
        <f t="shared" si="6"/>
        <v>1.7200000000000013</v>
      </c>
      <c r="F174" s="6">
        <f t="shared" si="7"/>
        <v>6.6775313636450617</v>
      </c>
      <c r="G174" s="6">
        <f t="shared" si="7"/>
        <v>10.424726318257973</v>
      </c>
      <c r="H174" s="6">
        <f t="shared" si="8"/>
        <v>3.8822856765378111</v>
      </c>
      <c r="I174" s="6">
        <f t="shared" si="8"/>
        <v>-2.3671126056640173</v>
      </c>
      <c r="J174" s="6">
        <v>0</v>
      </c>
      <c r="K174" s="6">
        <v>-9.8000000000000007</v>
      </c>
    </row>
    <row r="175" spans="4:11" x14ac:dyDescent="0.3">
      <c r="D175" s="6">
        <v>174</v>
      </c>
      <c r="E175" s="6">
        <f t="shared" si="6"/>
        <v>1.7300000000000013</v>
      </c>
      <c r="F175" s="6">
        <f t="shared" si="7"/>
        <v>6.7163542204104401</v>
      </c>
      <c r="G175" s="6">
        <f t="shared" si="7"/>
        <v>10.400565192201332</v>
      </c>
      <c r="H175" s="6">
        <f t="shared" si="8"/>
        <v>3.8822856765378111</v>
      </c>
      <c r="I175" s="6">
        <f t="shared" si="8"/>
        <v>-2.4651126056640171</v>
      </c>
      <c r="J175" s="6">
        <v>0</v>
      </c>
      <c r="K175" s="6">
        <v>-9.8000000000000007</v>
      </c>
    </row>
    <row r="176" spans="4:11" x14ac:dyDescent="0.3">
      <c r="D176" s="6">
        <v>175</v>
      </c>
      <c r="E176" s="6">
        <f t="shared" si="6"/>
        <v>1.7400000000000013</v>
      </c>
      <c r="F176" s="6">
        <f t="shared" si="7"/>
        <v>6.7551770771758184</v>
      </c>
      <c r="G176" s="6">
        <f t="shared" si="7"/>
        <v>10.375424066144694</v>
      </c>
      <c r="H176" s="6">
        <f t="shared" si="8"/>
        <v>3.8822856765378111</v>
      </c>
      <c r="I176" s="6">
        <f t="shared" si="8"/>
        <v>-2.563112605664017</v>
      </c>
      <c r="J176" s="6">
        <v>0</v>
      </c>
      <c r="K176" s="6">
        <v>-9.8000000000000007</v>
      </c>
    </row>
    <row r="177" spans="4:11" x14ac:dyDescent="0.3">
      <c r="D177" s="6">
        <v>176</v>
      </c>
      <c r="E177" s="6">
        <f t="shared" si="6"/>
        <v>1.7500000000000013</v>
      </c>
      <c r="F177" s="6">
        <f t="shared" si="7"/>
        <v>6.7939999339411967</v>
      </c>
      <c r="G177" s="6">
        <f t="shared" si="7"/>
        <v>10.349302940088055</v>
      </c>
      <c r="H177" s="6">
        <f t="shared" si="8"/>
        <v>3.8822856765378111</v>
      </c>
      <c r="I177" s="6">
        <f t="shared" si="8"/>
        <v>-2.6611126056640169</v>
      </c>
      <c r="J177" s="6">
        <v>0</v>
      </c>
      <c r="K177" s="6">
        <v>-9.8000000000000007</v>
      </c>
    </row>
    <row r="178" spans="4:11" x14ac:dyDescent="0.3">
      <c r="D178" s="6">
        <v>177</v>
      </c>
      <c r="E178" s="6">
        <f t="shared" si="6"/>
        <v>1.7600000000000013</v>
      </c>
      <c r="F178" s="6">
        <f t="shared" si="7"/>
        <v>6.8328227907065751</v>
      </c>
      <c r="G178" s="6">
        <f t="shared" si="7"/>
        <v>10.322201814031416</v>
      </c>
      <c r="H178" s="6">
        <f t="shared" si="8"/>
        <v>3.8822856765378111</v>
      </c>
      <c r="I178" s="6">
        <f t="shared" si="8"/>
        <v>-2.7591126056640167</v>
      </c>
      <c r="J178" s="6">
        <v>0</v>
      </c>
      <c r="K178" s="6">
        <v>-9.8000000000000007</v>
      </c>
    </row>
    <row r="179" spans="4:11" x14ac:dyDescent="0.3">
      <c r="D179" s="6">
        <v>178</v>
      </c>
      <c r="E179" s="6">
        <f t="shared" si="6"/>
        <v>1.7700000000000014</v>
      </c>
      <c r="F179" s="6">
        <f t="shared" si="7"/>
        <v>6.8716456474719534</v>
      </c>
      <c r="G179" s="6">
        <f t="shared" si="7"/>
        <v>10.294120687974777</v>
      </c>
      <c r="H179" s="6">
        <f t="shared" si="8"/>
        <v>3.8822856765378111</v>
      </c>
      <c r="I179" s="6">
        <f t="shared" si="8"/>
        <v>-2.8571126056640166</v>
      </c>
      <c r="J179" s="6">
        <v>0</v>
      </c>
      <c r="K179" s="6">
        <v>-9.8000000000000007</v>
      </c>
    </row>
    <row r="180" spans="4:11" x14ac:dyDescent="0.3">
      <c r="D180" s="6">
        <v>179</v>
      </c>
      <c r="E180" s="6">
        <f t="shared" si="6"/>
        <v>1.7800000000000014</v>
      </c>
      <c r="F180" s="6">
        <f t="shared" si="7"/>
        <v>6.9104685042373317</v>
      </c>
      <c r="G180" s="6">
        <f t="shared" si="7"/>
        <v>10.265059561918138</v>
      </c>
      <c r="H180" s="6">
        <f t="shared" si="8"/>
        <v>3.8822856765378111</v>
      </c>
      <c r="I180" s="6">
        <f t="shared" si="8"/>
        <v>-2.9551126056640165</v>
      </c>
      <c r="J180" s="6">
        <v>0</v>
      </c>
      <c r="K180" s="6">
        <v>-9.8000000000000007</v>
      </c>
    </row>
    <row r="181" spans="4:11" x14ac:dyDescent="0.3">
      <c r="D181" s="6">
        <v>180</v>
      </c>
      <c r="E181" s="6">
        <f t="shared" si="6"/>
        <v>1.7900000000000014</v>
      </c>
      <c r="F181" s="6">
        <f t="shared" si="7"/>
        <v>6.9492913610027101</v>
      </c>
      <c r="G181" s="6">
        <f t="shared" si="7"/>
        <v>10.235018435861498</v>
      </c>
      <c r="H181" s="6">
        <f t="shared" si="8"/>
        <v>3.8822856765378111</v>
      </c>
      <c r="I181" s="6">
        <f t="shared" si="8"/>
        <v>-3.0531126056640163</v>
      </c>
      <c r="J181" s="6">
        <v>0</v>
      </c>
      <c r="K181" s="6">
        <v>-9.8000000000000007</v>
      </c>
    </row>
    <row r="182" spans="4:11" x14ac:dyDescent="0.3">
      <c r="D182" s="6">
        <v>181</v>
      </c>
      <c r="E182" s="6">
        <f t="shared" si="6"/>
        <v>1.8000000000000014</v>
      </c>
      <c r="F182" s="6">
        <f t="shared" si="7"/>
        <v>6.9881142177680884</v>
      </c>
      <c r="G182" s="6">
        <f t="shared" si="7"/>
        <v>10.203997309804858</v>
      </c>
      <c r="H182" s="6">
        <f t="shared" si="8"/>
        <v>3.8822856765378111</v>
      </c>
      <c r="I182" s="6">
        <f t="shared" si="8"/>
        <v>-3.1511126056640162</v>
      </c>
      <c r="J182" s="6">
        <v>0</v>
      </c>
      <c r="K182" s="6">
        <v>-9.8000000000000007</v>
      </c>
    </row>
    <row r="183" spans="4:11" x14ac:dyDescent="0.3">
      <c r="D183" s="6">
        <v>182</v>
      </c>
      <c r="E183" s="6">
        <f t="shared" si="6"/>
        <v>1.8100000000000014</v>
      </c>
      <c r="F183" s="6">
        <f t="shared" si="7"/>
        <v>7.0269370745334667</v>
      </c>
      <c r="G183" s="6">
        <f t="shared" si="7"/>
        <v>10.171996183748218</v>
      </c>
      <c r="H183" s="6">
        <f t="shared" si="8"/>
        <v>3.8822856765378111</v>
      </c>
      <c r="I183" s="6">
        <f t="shared" si="8"/>
        <v>-3.2491126056640161</v>
      </c>
      <c r="J183" s="6">
        <v>0</v>
      </c>
      <c r="K183" s="6">
        <v>-9.8000000000000007</v>
      </c>
    </row>
    <row r="184" spans="4:11" x14ac:dyDescent="0.3">
      <c r="D184" s="6">
        <v>183</v>
      </c>
      <c r="E184" s="6">
        <f t="shared" si="6"/>
        <v>1.8200000000000014</v>
      </c>
      <c r="F184" s="6">
        <f t="shared" si="7"/>
        <v>7.0657599312988451</v>
      </c>
      <c r="G184" s="6">
        <f t="shared" si="7"/>
        <v>10.139015057691578</v>
      </c>
      <c r="H184" s="6">
        <f t="shared" si="8"/>
        <v>3.8822856765378111</v>
      </c>
      <c r="I184" s="6">
        <f t="shared" si="8"/>
        <v>-3.3471126056640159</v>
      </c>
      <c r="J184" s="6">
        <v>0</v>
      </c>
      <c r="K184" s="6">
        <v>-9.8000000000000007</v>
      </c>
    </row>
    <row r="185" spans="4:11" x14ac:dyDescent="0.3">
      <c r="D185" s="6">
        <v>184</v>
      </c>
      <c r="E185" s="6">
        <f t="shared" si="6"/>
        <v>1.8300000000000014</v>
      </c>
      <c r="F185" s="6">
        <f t="shared" si="7"/>
        <v>7.1045827880642234</v>
      </c>
      <c r="G185" s="6">
        <f t="shared" si="7"/>
        <v>10.10505393163494</v>
      </c>
      <c r="H185" s="6">
        <f t="shared" si="8"/>
        <v>3.8822856765378111</v>
      </c>
      <c r="I185" s="6">
        <f t="shared" si="8"/>
        <v>-3.4451126056640158</v>
      </c>
      <c r="J185" s="6">
        <v>0</v>
      </c>
      <c r="K185" s="6">
        <v>-9.8000000000000007</v>
      </c>
    </row>
    <row r="186" spans="4:11" x14ac:dyDescent="0.3">
      <c r="D186" s="6">
        <v>185</v>
      </c>
      <c r="E186" s="6">
        <f t="shared" si="6"/>
        <v>1.8400000000000014</v>
      </c>
      <c r="F186" s="6">
        <f t="shared" si="7"/>
        <v>7.1434056448296017</v>
      </c>
      <c r="G186" s="6">
        <f t="shared" si="7"/>
        <v>10.070112805578301</v>
      </c>
      <c r="H186" s="6">
        <f t="shared" si="8"/>
        <v>3.8822856765378111</v>
      </c>
      <c r="I186" s="6">
        <f t="shared" si="8"/>
        <v>-3.5431126056640156</v>
      </c>
      <c r="J186" s="6">
        <v>0</v>
      </c>
      <c r="K186" s="6">
        <v>-9.8000000000000007</v>
      </c>
    </row>
    <row r="187" spans="4:11" x14ac:dyDescent="0.3">
      <c r="D187" s="6">
        <v>186</v>
      </c>
      <c r="E187" s="6">
        <f t="shared" si="6"/>
        <v>1.8500000000000014</v>
      </c>
      <c r="F187" s="6">
        <f t="shared" si="7"/>
        <v>7.1822285015949801</v>
      </c>
      <c r="G187" s="6">
        <f t="shared" si="7"/>
        <v>10.034191679521662</v>
      </c>
      <c r="H187" s="6">
        <f t="shared" si="8"/>
        <v>3.8822856765378111</v>
      </c>
      <c r="I187" s="6">
        <f t="shared" si="8"/>
        <v>-3.6411126056640155</v>
      </c>
      <c r="J187" s="6">
        <v>0</v>
      </c>
      <c r="K187" s="6">
        <v>-9.8000000000000007</v>
      </c>
    </row>
    <row r="188" spans="4:11" x14ac:dyDescent="0.3">
      <c r="D188" s="6">
        <v>187</v>
      </c>
      <c r="E188" s="6">
        <f t="shared" si="6"/>
        <v>1.8600000000000014</v>
      </c>
      <c r="F188" s="6">
        <f t="shared" si="7"/>
        <v>7.2210513583603584</v>
      </c>
      <c r="G188" s="6">
        <f t="shared" si="7"/>
        <v>9.9972905534650227</v>
      </c>
      <c r="H188" s="6">
        <f t="shared" si="8"/>
        <v>3.8822856765378111</v>
      </c>
      <c r="I188" s="6">
        <f t="shared" si="8"/>
        <v>-3.7391126056640154</v>
      </c>
      <c r="J188" s="6">
        <v>0</v>
      </c>
      <c r="K188" s="6">
        <v>-9.8000000000000007</v>
      </c>
    </row>
    <row r="189" spans="4:11" x14ac:dyDescent="0.3">
      <c r="D189" s="6">
        <v>188</v>
      </c>
      <c r="E189" s="6">
        <f t="shared" si="6"/>
        <v>1.8700000000000014</v>
      </c>
      <c r="F189" s="6">
        <f t="shared" si="7"/>
        <v>7.2598742151257367</v>
      </c>
      <c r="G189" s="6">
        <f t="shared" si="7"/>
        <v>9.9594094274083833</v>
      </c>
      <c r="H189" s="6">
        <f t="shared" si="8"/>
        <v>3.8822856765378111</v>
      </c>
      <c r="I189" s="6">
        <f t="shared" si="8"/>
        <v>-3.8371126056640152</v>
      </c>
      <c r="J189" s="6">
        <v>0</v>
      </c>
      <c r="K189" s="6">
        <v>-9.8000000000000007</v>
      </c>
    </row>
    <row r="190" spans="4:11" x14ac:dyDescent="0.3">
      <c r="D190" s="6">
        <v>189</v>
      </c>
      <c r="E190" s="6">
        <f t="shared" si="6"/>
        <v>1.8800000000000014</v>
      </c>
      <c r="F190" s="6">
        <f t="shared" si="7"/>
        <v>7.2986970718911151</v>
      </c>
      <c r="G190" s="6">
        <f t="shared" si="7"/>
        <v>9.9205483013517437</v>
      </c>
      <c r="H190" s="6">
        <f t="shared" si="8"/>
        <v>3.8822856765378111</v>
      </c>
      <c r="I190" s="6">
        <f t="shared" si="8"/>
        <v>-3.9351126056640151</v>
      </c>
      <c r="J190" s="6">
        <v>0</v>
      </c>
      <c r="K190" s="6">
        <v>-9.8000000000000007</v>
      </c>
    </row>
    <row r="191" spans="4:11" x14ac:dyDescent="0.3">
      <c r="D191" s="6">
        <v>190</v>
      </c>
      <c r="E191" s="6">
        <f t="shared" si="6"/>
        <v>1.8900000000000015</v>
      </c>
      <c r="F191" s="6">
        <f t="shared" si="7"/>
        <v>7.3375199286564934</v>
      </c>
      <c r="G191" s="6">
        <f t="shared" si="7"/>
        <v>9.8807071752951039</v>
      </c>
      <c r="H191" s="6">
        <f t="shared" si="8"/>
        <v>3.8822856765378111</v>
      </c>
      <c r="I191" s="6">
        <f t="shared" si="8"/>
        <v>-4.033112605664015</v>
      </c>
      <c r="J191" s="6">
        <v>0</v>
      </c>
      <c r="K191" s="6">
        <v>-9.8000000000000007</v>
      </c>
    </row>
    <row r="192" spans="4:11" x14ac:dyDescent="0.3">
      <c r="D192" s="6">
        <v>191</v>
      </c>
      <c r="E192" s="6">
        <f t="shared" si="6"/>
        <v>1.9000000000000015</v>
      </c>
      <c r="F192" s="6">
        <f t="shared" si="7"/>
        <v>7.3763427854218717</v>
      </c>
      <c r="G192" s="6">
        <f t="shared" si="7"/>
        <v>9.8398860492384639</v>
      </c>
      <c r="H192" s="6">
        <f t="shared" si="8"/>
        <v>3.8822856765378111</v>
      </c>
      <c r="I192" s="6">
        <f t="shared" si="8"/>
        <v>-4.1311126056640148</v>
      </c>
      <c r="J192" s="6">
        <v>0</v>
      </c>
      <c r="K192" s="6">
        <v>-9.8000000000000007</v>
      </c>
    </row>
    <row r="193" spans="4:11" x14ac:dyDescent="0.3">
      <c r="D193" s="6">
        <v>192</v>
      </c>
      <c r="E193" s="6">
        <f t="shared" si="6"/>
        <v>1.9100000000000015</v>
      </c>
      <c r="F193" s="6">
        <f t="shared" si="7"/>
        <v>7.4151656421872501</v>
      </c>
      <c r="G193" s="6">
        <f t="shared" si="7"/>
        <v>9.7980849231818237</v>
      </c>
      <c r="H193" s="6">
        <f t="shared" si="8"/>
        <v>3.8822856765378111</v>
      </c>
      <c r="I193" s="6">
        <f t="shared" si="8"/>
        <v>-4.2291126056640147</v>
      </c>
      <c r="J193" s="6">
        <v>0</v>
      </c>
      <c r="K193" s="6">
        <v>-9.8000000000000007</v>
      </c>
    </row>
    <row r="194" spans="4:11" x14ac:dyDescent="0.3">
      <c r="D194" s="6">
        <v>193</v>
      </c>
      <c r="E194" s="6">
        <f t="shared" si="6"/>
        <v>1.9200000000000015</v>
      </c>
      <c r="F194" s="6">
        <f t="shared" si="7"/>
        <v>7.4539884989526284</v>
      </c>
      <c r="G194" s="6">
        <f t="shared" si="7"/>
        <v>9.755303797125185</v>
      </c>
      <c r="H194" s="6">
        <f t="shared" si="8"/>
        <v>3.8822856765378111</v>
      </c>
      <c r="I194" s="6">
        <f t="shared" si="8"/>
        <v>-4.3271126056640146</v>
      </c>
      <c r="J194" s="6">
        <v>0</v>
      </c>
      <c r="K194" s="6">
        <v>-9.8000000000000007</v>
      </c>
    </row>
    <row r="195" spans="4:11" x14ac:dyDescent="0.3">
      <c r="D195" s="6">
        <v>194</v>
      </c>
      <c r="E195" s="6">
        <f t="shared" si="6"/>
        <v>1.9300000000000015</v>
      </c>
      <c r="F195" s="6">
        <f t="shared" si="7"/>
        <v>7.4928113557180067</v>
      </c>
      <c r="G195" s="6">
        <f t="shared" si="7"/>
        <v>9.7115426710685462</v>
      </c>
      <c r="H195" s="6">
        <f t="shared" si="8"/>
        <v>3.8822856765378111</v>
      </c>
      <c r="I195" s="6">
        <f t="shared" si="8"/>
        <v>-4.4251126056640144</v>
      </c>
      <c r="J195" s="6">
        <v>0</v>
      </c>
      <c r="K195" s="6">
        <v>-9.8000000000000007</v>
      </c>
    </row>
    <row r="196" spans="4:11" x14ac:dyDescent="0.3">
      <c r="D196" s="6">
        <v>195</v>
      </c>
      <c r="E196" s="6">
        <f t="shared" ref="E196:E259" si="9">$B$2+E195</f>
        <v>1.9400000000000015</v>
      </c>
      <c r="F196" s="6">
        <f t="shared" ref="F196:G259" si="10">F195+H195*$B$2+0.5*J195*$B$2^2</f>
        <v>7.531634212483385</v>
      </c>
      <c r="G196" s="6">
        <f t="shared" si="10"/>
        <v>9.6668015450119071</v>
      </c>
      <c r="H196" s="6">
        <f t="shared" ref="H196:I259" si="11">H195+J195*$B$2</f>
        <v>3.8822856765378111</v>
      </c>
      <c r="I196" s="6">
        <f t="shared" si="11"/>
        <v>-4.5231126056640143</v>
      </c>
      <c r="J196" s="6">
        <v>0</v>
      </c>
      <c r="K196" s="6">
        <v>-9.8000000000000007</v>
      </c>
    </row>
    <row r="197" spans="4:11" x14ac:dyDescent="0.3">
      <c r="D197" s="6">
        <v>196</v>
      </c>
      <c r="E197" s="6">
        <f t="shared" si="9"/>
        <v>1.9500000000000015</v>
      </c>
      <c r="F197" s="6">
        <f t="shared" si="10"/>
        <v>7.5704570692487634</v>
      </c>
      <c r="G197" s="6">
        <f t="shared" si="10"/>
        <v>9.6210804189552679</v>
      </c>
      <c r="H197" s="6">
        <f t="shared" si="11"/>
        <v>3.8822856765378111</v>
      </c>
      <c r="I197" s="6">
        <f t="shared" si="11"/>
        <v>-4.6211126056640142</v>
      </c>
      <c r="J197" s="6">
        <v>0</v>
      </c>
      <c r="K197" s="6">
        <v>-9.8000000000000007</v>
      </c>
    </row>
    <row r="198" spans="4:11" x14ac:dyDescent="0.3">
      <c r="D198" s="6">
        <v>197</v>
      </c>
      <c r="E198" s="6">
        <f t="shared" si="9"/>
        <v>1.9600000000000015</v>
      </c>
      <c r="F198" s="6">
        <f t="shared" si="10"/>
        <v>7.6092799260141417</v>
      </c>
      <c r="G198" s="6">
        <f t="shared" si="10"/>
        <v>9.5743792928986284</v>
      </c>
      <c r="H198" s="6">
        <f t="shared" si="11"/>
        <v>3.8822856765378111</v>
      </c>
      <c r="I198" s="6">
        <f t="shared" si="11"/>
        <v>-4.719112605664014</v>
      </c>
      <c r="J198" s="6">
        <v>0</v>
      </c>
      <c r="K198" s="6">
        <v>-9.8000000000000007</v>
      </c>
    </row>
    <row r="199" spans="4:11" x14ac:dyDescent="0.3">
      <c r="D199" s="6">
        <v>198</v>
      </c>
      <c r="E199" s="6">
        <f t="shared" si="9"/>
        <v>1.9700000000000015</v>
      </c>
      <c r="F199" s="6">
        <f t="shared" si="10"/>
        <v>7.64810278277952</v>
      </c>
      <c r="G199" s="6">
        <f t="shared" si="10"/>
        <v>9.5266981668419888</v>
      </c>
      <c r="H199" s="6">
        <f t="shared" si="11"/>
        <v>3.8822856765378111</v>
      </c>
      <c r="I199" s="6">
        <f t="shared" si="11"/>
        <v>-4.8171126056640139</v>
      </c>
      <c r="J199" s="6">
        <v>0</v>
      </c>
      <c r="K199" s="6">
        <v>-9.8000000000000007</v>
      </c>
    </row>
    <row r="200" spans="4:11" x14ac:dyDescent="0.3">
      <c r="D200" s="6">
        <v>199</v>
      </c>
      <c r="E200" s="6">
        <f t="shared" si="9"/>
        <v>1.9800000000000015</v>
      </c>
      <c r="F200" s="6">
        <f t="shared" si="10"/>
        <v>7.6869256395448984</v>
      </c>
      <c r="G200" s="6">
        <f t="shared" si="10"/>
        <v>9.4780370407853489</v>
      </c>
      <c r="H200" s="6">
        <f t="shared" si="11"/>
        <v>3.8822856765378111</v>
      </c>
      <c r="I200" s="6">
        <f t="shared" si="11"/>
        <v>-4.9151126056640138</v>
      </c>
      <c r="J200" s="6">
        <v>0</v>
      </c>
      <c r="K200" s="6">
        <v>-9.8000000000000007</v>
      </c>
    </row>
    <row r="201" spans="4:11" x14ac:dyDescent="0.3">
      <c r="D201" s="6">
        <v>200</v>
      </c>
      <c r="E201" s="6">
        <f t="shared" si="9"/>
        <v>1.9900000000000015</v>
      </c>
      <c r="F201" s="6">
        <f t="shared" si="10"/>
        <v>7.7257484963102767</v>
      </c>
      <c r="G201" s="6">
        <f t="shared" si="10"/>
        <v>9.4283959147287089</v>
      </c>
      <c r="H201" s="6">
        <f t="shared" si="11"/>
        <v>3.8822856765378111</v>
      </c>
      <c r="I201" s="6">
        <f t="shared" si="11"/>
        <v>-5.0131126056640136</v>
      </c>
      <c r="J201" s="6">
        <v>0</v>
      </c>
      <c r="K201" s="6">
        <v>-9.8000000000000007</v>
      </c>
    </row>
    <row r="202" spans="4:11" x14ac:dyDescent="0.3">
      <c r="D202" s="6">
        <v>201</v>
      </c>
      <c r="E202" s="6">
        <f t="shared" si="9"/>
        <v>2.0000000000000013</v>
      </c>
      <c r="F202" s="6">
        <f t="shared" si="10"/>
        <v>7.764571353075655</v>
      </c>
      <c r="G202" s="6">
        <f t="shared" si="10"/>
        <v>9.3777747886720704</v>
      </c>
      <c r="H202" s="6">
        <f t="shared" si="11"/>
        <v>3.8822856765378111</v>
      </c>
      <c r="I202" s="6">
        <f t="shared" si="11"/>
        <v>-5.1111126056640135</v>
      </c>
      <c r="J202" s="6">
        <v>0</v>
      </c>
      <c r="K202" s="6">
        <v>-9.8000000000000007</v>
      </c>
    </row>
    <row r="203" spans="4:11" x14ac:dyDescent="0.3">
      <c r="D203" s="6">
        <v>202</v>
      </c>
      <c r="E203" s="6">
        <f t="shared" si="9"/>
        <v>2.0100000000000011</v>
      </c>
      <c r="F203" s="6">
        <f t="shared" si="10"/>
        <v>7.8033942098410334</v>
      </c>
      <c r="G203" s="6">
        <f t="shared" si="10"/>
        <v>9.3261736626154317</v>
      </c>
      <c r="H203" s="6">
        <f t="shared" si="11"/>
        <v>3.8822856765378111</v>
      </c>
      <c r="I203" s="6">
        <f t="shared" si="11"/>
        <v>-5.2091126056640134</v>
      </c>
      <c r="J203" s="6">
        <v>0</v>
      </c>
      <c r="K203" s="6">
        <v>-9.8000000000000007</v>
      </c>
    </row>
    <row r="204" spans="4:11" x14ac:dyDescent="0.3">
      <c r="D204" s="6">
        <v>203</v>
      </c>
      <c r="E204" s="6">
        <f t="shared" si="9"/>
        <v>2.0200000000000009</v>
      </c>
      <c r="F204" s="6">
        <f t="shared" si="10"/>
        <v>7.8422170666064117</v>
      </c>
      <c r="G204" s="6">
        <f t="shared" si="10"/>
        <v>9.2735925365587928</v>
      </c>
      <c r="H204" s="6">
        <f t="shared" si="11"/>
        <v>3.8822856765378111</v>
      </c>
      <c r="I204" s="6">
        <f t="shared" si="11"/>
        <v>-5.3071126056640132</v>
      </c>
      <c r="J204" s="6">
        <v>0</v>
      </c>
      <c r="K204" s="6">
        <v>-9.8000000000000007</v>
      </c>
    </row>
    <row r="205" spans="4:11" x14ac:dyDescent="0.3">
      <c r="D205" s="6">
        <v>204</v>
      </c>
      <c r="E205" s="6">
        <f t="shared" si="9"/>
        <v>2.0300000000000007</v>
      </c>
      <c r="F205" s="6">
        <f t="shared" si="10"/>
        <v>7.88103992337179</v>
      </c>
      <c r="G205" s="6">
        <f t="shared" si="10"/>
        <v>9.2200314105021537</v>
      </c>
      <c r="H205" s="6">
        <f t="shared" si="11"/>
        <v>3.8822856765378111</v>
      </c>
      <c r="I205" s="6">
        <f t="shared" si="11"/>
        <v>-5.4051126056640131</v>
      </c>
      <c r="J205" s="6">
        <v>0</v>
      </c>
      <c r="K205" s="6">
        <v>-9.8000000000000007</v>
      </c>
    </row>
    <row r="206" spans="4:11" x14ac:dyDescent="0.3">
      <c r="D206" s="6">
        <v>205</v>
      </c>
      <c r="E206" s="6">
        <f t="shared" si="9"/>
        <v>2.0400000000000005</v>
      </c>
      <c r="F206" s="6">
        <f t="shared" si="10"/>
        <v>7.9198627801371684</v>
      </c>
      <c r="G206" s="6">
        <f t="shared" si="10"/>
        <v>9.1654902844455144</v>
      </c>
      <c r="H206" s="6">
        <f t="shared" si="11"/>
        <v>3.8822856765378111</v>
      </c>
      <c r="I206" s="6">
        <f t="shared" si="11"/>
        <v>-5.5031126056640129</v>
      </c>
      <c r="J206" s="6">
        <v>0</v>
      </c>
      <c r="K206" s="6">
        <v>-9.8000000000000007</v>
      </c>
    </row>
    <row r="207" spans="4:11" x14ac:dyDescent="0.3">
      <c r="D207" s="6">
        <v>206</v>
      </c>
      <c r="E207" s="6">
        <f t="shared" si="9"/>
        <v>2.0500000000000003</v>
      </c>
      <c r="F207" s="6">
        <f t="shared" si="10"/>
        <v>7.9586856369025467</v>
      </c>
      <c r="G207" s="6">
        <f t="shared" si="10"/>
        <v>9.1099691583888749</v>
      </c>
      <c r="H207" s="6">
        <f t="shared" si="11"/>
        <v>3.8822856765378111</v>
      </c>
      <c r="I207" s="6">
        <f t="shared" si="11"/>
        <v>-5.6011126056640128</v>
      </c>
      <c r="J207" s="6">
        <v>0</v>
      </c>
      <c r="K207" s="6">
        <v>-9.8000000000000007</v>
      </c>
    </row>
    <row r="208" spans="4:11" x14ac:dyDescent="0.3">
      <c r="D208" s="6">
        <v>207</v>
      </c>
      <c r="E208" s="6">
        <f t="shared" si="9"/>
        <v>2.06</v>
      </c>
      <c r="F208" s="6">
        <f t="shared" si="10"/>
        <v>7.997508493667925</v>
      </c>
      <c r="G208" s="6">
        <f t="shared" si="10"/>
        <v>9.0534680323322352</v>
      </c>
      <c r="H208" s="6">
        <f t="shared" si="11"/>
        <v>3.8822856765378111</v>
      </c>
      <c r="I208" s="6">
        <f t="shared" si="11"/>
        <v>-5.6991126056640127</v>
      </c>
      <c r="J208" s="6">
        <v>0</v>
      </c>
      <c r="K208" s="6">
        <v>-9.8000000000000007</v>
      </c>
    </row>
    <row r="209" spans="4:11" x14ac:dyDescent="0.3">
      <c r="D209" s="6">
        <v>208</v>
      </c>
      <c r="E209" s="6">
        <f t="shared" si="9"/>
        <v>2.0699999999999998</v>
      </c>
      <c r="F209" s="6">
        <f t="shared" si="10"/>
        <v>8.0363313504333025</v>
      </c>
      <c r="G209" s="6">
        <f t="shared" si="10"/>
        <v>8.9959869062755953</v>
      </c>
      <c r="H209" s="6">
        <f t="shared" si="11"/>
        <v>3.8822856765378111</v>
      </c>
      <c r="I209" s="6">
        <f t="shared" si="11"/>
        <v>-5.7971126056640125</v>
      </c>
      <c r="J209" s="6">
        <v>0</v>
      </c>
      <c r="K209" s="6">
        <v>-9.8000000000000007</v>
      </c>
    </row>
    <row r="210" spans="4:11" x14ac:dyDescent="0.3">
      <c r="D210" s="6">
        <v>209</v>
      </c>
      <c r="E210" s="6">
        <f t="shared" si="9"/>
        <v>2.0799999999999996</v>
      </c>
      <c r="F210" s="6">
        <f t="shared" si="10"/>
        <v>8.0751542071986808</v>
      </c>
      <c r="G210" s="6">
        <f t="shared" si="10"/>
        <v>8.9375257802189552</v>
      </c>
      <c r="H210" s="6">
        <f t="shared" si="11"/>
        <v>3.8822856765378111</v>
      </c>
      <c r="I210" s="6">
        <f t="shared" si="11"/>
        <v>-5.8951126056640124</v>
      </c>
      <c r="J210" s="6">
        <v>0</v>
      </c>
      <c r="K210" s="6">
        <v>-9.8000000000000007</v>
      </c>
    </row>
    <row r="211" spans="4:11" x14ac:dyDescent="0.3">
      <c r="D211" s="6">
        <v>210</v>
      </c>
      <c r="E211" s="6">
        <f t="shared" si="9"/>
        <v>2.0899999999999994</v>
      </c>
      <c r="F211" s="6">
        <f t="shared" si="10"/>
        <v>8.1139770639640592</v>
      </c>
      <c r="G211" s="6">
        <f t="shared" si="10"/>
        <v>8.8780846541623166</v>
      </c>
      <c r="H211" s="6">
        <f t="shared" si="11"/>
        <v>3.8822856765378111</v>
      </c>
      <c r="I211" s="6">
        <f t="shared" si="11"/>
        <v>-5.9931126056640123</v>
      </c>
      <c r="J211" s="6">
        <v>0</v>
      </c>
      <c r="K211" s="6">
        <v>-9.8000000000000007</v>
      </c>
    </row>
    <row r="212" spans="4:11" x14ac:dyDescent="0.3">
      <c r="D212" s="6">
        <v>211</v>
      </c>
      <c r="E212" s="6">
        <f t="shared" si="9"/>
        <v>2.0999999999999992</v>
      </c>
      <c r="F212" s="6">
        <f t="shared" si="10"/>
        <v>8.1527999207294375</v>
      </c>
      <c r="G212" s="6">
        <f t="shared" si="10"/>
        <v>8.8176635281056779</v>
      </c>
      <c r="H212" s="6">
        <f t="shared" si="11"/>
        <v>3.8822856765378111</v>
      </c>
      <c r="I212" s="6">
        <f t="shared" si="11"/>
        <v>-6.0911126056640121</v>
      </c>
      <c r="J212" s="6">
        <v>0</v>
      </c>
      <c r="K212" s="6">
        <v>-9.8000000000000007</v>
      </c>
    </row>
    <row r="213" spans="4:11" x14ac:dyDescent="0.3">
      <c r="D213" s="6">
        <v>212</v>
      </c>
      <c r="E213" s="6">
        <f t="shared" si="9"/>
        <v>2.109999999999999</v>
      </c>
      <c r="F213" s="6">
        <f t="shared" si="10"/>
        <v>8.1916227774948158</v>
      </c>
      <c r="G213" s="6">
        <f t="shared" si="10"/>
        <v>8.7562624020490389</v>
      </c>
      <c r="H213" s="6">
        <f t="shared" si="11"/>
        <v>3.8822856765378111</v>
      </c>
      <c r="I213" s="6">
        <f t="shared" si="11"/>
        <v>-6.189112605664012</v>
      </c>
      <c r="J213" s="6">
        <v>0</v>
      </c>
      <c r="K213" s="6">
        <v>-9.8000000000000007</v>
      </c>
    </row>
    <row r="214" spans="4:11" x14ac:dyDescent="0.3">
      <c r="D214" s="6">
        <v>213</v>
      </c>
      <c r="E214" s="6">
        <f t="shared" si="9"/>
        <v>2.1199999999999988</v>
      </c>
      <c r="F214" s="6">
        <f t="shared" si="10"/>
        <v>8.2304456342601942</v>
      </c>
      <c r="G214" s="6">
        <f t="shared" si="10"/>
        <v>8.6938812759923998</v>
      </c>
      <c r="H214" s="6">
        <f t="shared" si="11"/>
        <v>3.8822856765378111</v>
      </c>
      <c r="I214" s="6">
        <f t="shared" si="11"/>
        <v>-6.2871126056640119</v>
      </c>
      <c r="J214" s="6">
        <v>0</v>
      </c>
      <c r="K214" s="6">
        <v>-9.8000000000000007</v>
      </c>
    </row>
    <row r="215" spans="4:11" x14ac:dyDescent="0.3">
      <c r="D215" s="6">
        <v>214</v>
      </c>
      <c r="E215" s="6">
        <f t="shared" si="9"/>
        <v>2.1299999999999986</v>
      </c>
      <c r="F215" s="6">
        <f t="shared" si="10"/>
        <v>8.2692684910255725</v>
      </c>
      <c r="G215" s="6">
        <f t="shared" si="10"/>
        <v>8.6305201499357604</v>
      </c>
      <c r="H215" s="6">
        <f t="shared" si="11"/>
        <v>3.8822856765378111</v>
      </c>
      <c r="I215" s="6">
        <f t="shared" si="11"/>
        <v>-6.3851126056640117</v>
      </c>
      <c r="J215" s="6">
        <v>0</v>
      </c>
      <c r="K215" s="6">
        <v>-9.8000000000000007</v>
      </c>
    </row>
    <row r="216" spans="4:11" x14ac:dyDescent="0.3">
      <c r="D216" s="6">
        <v>215</v>
      </c>
      <c r="E216" s="6">
        <f t="shared" si="9"/>
        <v>2.1399999999999983</v>
      </c>
      <c r="F216" s="6">
        <f t="shared" si="10"/>
        <v>8.3080913477909508</v>
      </c>
      <c r="G216" s="6">
        <f t="shared" si="10"/>
        <v>8.5661790238791209</v>
      </c>
      <c r="H216" s="6">
        <f t="shared" si="11"/>
        <v>3.8822856765378111</v>
      </c>
      <c r="I216" s="6">
        <f t="shared" si="11"/>
        <v>-6.4831126056640116</v>
      </c>
      <c r="J216" s="6">
        <v>0</v>
      </c>
      <c r="K216" s="6">
        <v>-9.8000000000000007</v>
      </c>
    </row>
    <row r="217" spans="4:11" x14ac:dyDescent="0.3">
      <c r="D217" s="6">
        <v>216</v>
      </c>
      <c r="E217" s="6">
        <f t="shared" si="9"/>
        <v>2.1499999999999981</v>
      </c>
      <c r="F217" s="6">
        <f t="shared" si="10"/>
        <v>8.3469142045563292</v>
      </c>
      <c r="G217" s="6">
        <f t="shared" si="10"/>
        <v>8.5008578978224811</v>
      </c>
      <c r="H217" s="6">
        <f t="shared" si="11"/>
        <v>3.8822856765378111</v>
      </c>
      <c r="I217" s="6">
        <f t="shared" si="11"/>
        <v>-6.5811126056640115</v>
      </c>
      <c r="J217" s="6">
        <v>0</v>
      </c>
      <c r="K217" s="6">
        <v>-9.8000000000000007</v>
      </c>
    </row>
    <row r="218" spans="4:11" x14ac:dyDescent="0.3">
      <c r="D218" s="6">
        <v>217</v>
      </c>
      <c r="E218" s="6">
        <f t="shared" si="9"/>
        <v>2.1599999999999979</v>
      </c>
      <c r="F218" s="6">
        <f t="shared" si="10"/>
        <v>8.3857370613217075</v>
      </c>
      <c r="G218" s="6">
        <f t="shared" si="10"/>
        <v>8.4345567717658412</v>
      </c>
      <c r="H218" s="6">
        <f t="shared" si="11"/>
        <v>3.8822856765378111</v>
      </c>
      <c r="I218" s="6">
        <f t="shared" si="11"/>
        <v>-6.6791126056640113</v>
      </c>
      <c r="J218" s="6">
        <v>0</v>
      </c>
      <c r="K218" s="6">
        <v>-9.8000000000000007</v>
      </c>
    </row>
    <row r="219" spans="4:11" x14ac:dyDescent="0.3">
      <c r="D219" s="6">
        <v>218</v>
      </c>
      <c r="E219" s="6">
        <f t="shared" si="9"/>
        <v>2.1699999999999977</v>
      </c>
      <c r="F219" s="6">
        <f t="shared" si="10"/>
        <v>8.4245599180870858</v>
      </c>
      <c r="G219" s="6">
        <f t="shared" si="10"/>
        <v>8.367275645709201</v>
      </c>
      <c r="H219" s="6">
        <f t="shared" si="11"/>
        <v>3.8822856765378111</v>
      </c>
      <c r="I219" s="6">
        <f t="shared" si="11"/>
        <v>-6.7771126056640112</v>
      </c>
      <c r="J219" s="6">
        <v>0</v>
      </c>
      <c r="K219" s="6">
        <v>-9.8000000000000007</v>
      </c>
    </row>
    <row r="220" spans="4:11" x14ac:dyDescent="0.3">
      <c r="D220" s="6">
        <v>219</v>
      </c>
      <c r="E220" s="6">
        <f t="shared" si="9"/>
        <v>2.1799999999999975</v>
      </c>
      <c r="F220" s="6">
        <f t="shared" si="10"/>
        <v>8.4633827748524642</v>
      </c>
      <c r="G220" s="6">
        <f t="shared" si="10"/>
        <v>8.2990145196525624</v>
      </c>
      <c r="H220" s="6">
        <f t="shared" si="11"/>
        <v>3.8822856765378111</v>
      </c>
      <c r="I220" s="6">
        <f t="shared" si="11"/>
        <v>-6.8751126056640111</v>
      </c>
      <c r="J220" s="6">
        <v>0</v>
      </c>
      <c r="K220" s="6">
        <v>-9.8000000000000007</v>
      </c>
    </row>
    <row r="221" spans="4:11" x14ac:dyDescent="0.3">
      <c r="D221" s="6">
        <v>220</v>
      </c>
      <c r="E221" s="6">
        <f t="shared" si="9"/>
        <v>2.1899999999999973</v>
      </c>
      <c r="F221" s="6">
        <f t="shared" si="10"/>
        <v>8.5022056316178425</v>
      </c>
      <c r="G221" s="6">
        <f t="shared" si="10"/>
        <v>8.2297733935959236</v>
      </c>
      <c r="H221" s="6">
        <f t="shared" si="11"/>
        <v>3.8822856765378111</v>
      </c>
      <c r="I221" s="6">
        <f t="shared" si="11"/>
        <v>-6.9731126056640109</v>
      </c>
      <c r="J221" s="6">
        <v>0</v>
      </c>
      <c r="K221" s="6">
        <v>-9.8000000000000007</v>
      </c>
    </row>
    <row r="222" spans="4:11" x14ac:dyDescent="0.3">
      <c r="D222" s="6">
        <v>221</v>
      </c>
      <c r="E222" s="6">
        <f t="shared" si="9"/>
        <v>2.1999999999999971</v>
      </c>
      <c r="F222" s="6">
        <f t="shared" si="10"/>
        <v>8.5410284883832208</v>
      </c>
      <c r="G222" s="6">
        <f t="shared" si="10"/>
        <v>8.1595522675392846</v>
      </c>
      <c r="H222" s="6">
        <f t="shared" si="11"/>
        <v>3.8822856765378111</v>
      </c>
      <c r="I222" s="6">
        <f t="shared" si="11"/>
        <v>-7.0711126056640108</v>
      </c>
      <c r="J222" s="6">
        <v>0</v>
      </c>
      <c r="K222" s="6">
        <v>-9.8000000000000007</v>
      </c>
    </row>
    <row r="223" spans="4:11" x14ac:dyDescent="0.3">
      <c r="D223" s="6">
        <v>222</v>
      </c>
      <c r="E223" s="6">
        <f t="shared" si="9"/>
        <v>2.2099999999999969</v>
      </c>
      <c r="F223" s="6">
        <f t="shared" si="10"/>
        <v>8.5798513451485992</v>
      </c>
      <c r="G223" s="6">
        <f t="shared" si="10"/>
        <v>8.0883511414826454</v>
      </c>
      <c r="H223" s="6">
        <f t="shared" si="11"/>
        <v>3.8822856765378111</v>
      </c>
      <c r="I223" s="6">
        <f t="shared" si="11"/>
        <v>-7.1691126056640107</v>
      </c>
      <c r="J223" s="6">
        <v>0</v>
      </c>
      <c r="K223" s="6">
        <v>-9.8000000000000007</v>
      </c>
    </row>
    <row r="224" spans="4:11" x14ac:dyDescent="0.3">
      <c r="D224" s="6">
        <v>223</v>
      </c>
      <c r="E224" s="6">
        <f t="shared" si="9"/>
        <v>2.2199999999999966</v>
      </c>
      <c r="F224" s="6">
        <f t="shared" si="10"/>
        <v>8.6186742019139775</v>
      </c>
      <c r="G224" s="6">
        <f t="shared" si="10"/>
        <v>8.016170015426006</v>
      </c>
      <c r="H224" s="6">
        <f t="shared" si="11"/>
        <v>3.8822856765378111</v>
      </c>
      <c r="I224" s="6">
        <f t="shared" si="11"/>
        <v>-7.2671126056640105</v>
      </c>
      <c r="J224" s="6">
        <v>0</v>
      </c>
      <c r="K224" s="6">
        <v>-9.8000000000000007</v>
      </c>
    </row>
    <row r="225" spans="4:11" x14ac:dyDescent="0.3">
      <c r="D225" s="6">
        <v>224</v>
      </c>
      <c r="E225" s="6">
        <f t="shared" si="9"/>
        <v>2.2299999999999964</v>
      </c>
      <c r="F225" s="6">
        <f t="shared" si="10"/>
        <v>8.6574970586793558</v>
      </c>
      <c r="G225" s="6">
        <f t="shared" si="10"/>
        <v>7.9430088893693656</v>
      </c>
      <c r="H225" s="6">
        <f t="shared" si="11"/>
        <v>3.8822856765378111</v>
      </c>
      <c r="I225" s="6">
        <f t="shared" si="11"/>
        <v>-7.3651126056640104</v>
      </c>
      <c r="J225" s="6">
        <v>0</v>
      </c>
      <c r="K225" s="6">
        <v>-9.8000000000000007</v>
      </c>
    </row>
    <row r="226" spans="4:11" x14ac:dyDescent="0.3">
      <c r="D226" s="6">
        <v>225</v>
      </c>
      <c r="E226" s="6">
        <f t="shared" si="9"/>
        <v>2.2399999999999962</v>
      </c>
      <c r="F226" s="6">
        <f t="shared" si="10"/>
        <v>8.6963199154447341</v>
      </c>
      <c r="G226" s="6">
        <f t="shared" si="10"/>
        <v>7.8688677633127257</v>
      </c>
      <c r="H226" s="6">
        <f t="shared" si="11"/>
        <v>3.8822856765378111</v>
      </c>
      <c r="I226" s="6">
        <f t="shared" si="11"/>
        <v>-7.4631126056640102</v>
      </c>
      <c r="J226" s="6">
        <v>0</v>
      </c>
      <c r="K226" s="6">
        <v>-9.8000000000000007</v>
      </c>
    </row>
    <row r="227" spans="4:11" x14ac:dyDescent="0.3">
      <c r="D227" s="6">
        <v>226</v>
      </c>
      <c r="E227" s="6">
        <f t="shared" si="9"/>
        <v>2.249999999999996</v>
      </c>
      <c r="F227" s="6">
        <f t="shared" si="10"/>
        <v>8.7351427722101125</v>
      </c>
      <c r="G227" s="6">
        <f t="shared" si="10"/>
        <v>7.7937466372560857</v>
      </c>
      <c r="H227" s="6">
        <f t="shared" si="11"/>
        <v>3.8822856765378111</v>
      </c>
      <c r="I227" s="6">
        <f t="shared" si="11"/>
        <v>-7.5611126056640101</v>
      </c>
      <c r="J227" s="6">
        <v>0</v>
      </c>
      <c r="K227" s="6">
        <v>-9.8000000000000007</v>
      </c>
    </row>
    <row r="228" spans="4:11" x14ac:dyDescent="0.3">
      <c r="D228" s="6">
        <v>227</v>
      </c>
      <c r="E228" s="6">
        <f t="shared" si="9"/>
        <v>2.2599999999999958</v>
      </c>
      <c r="F228" s="6">
        <f t="shared" si="10"/>
        <v>8.7739656289754908</v>
      </c>
      <c r="G228" s="6">
        <f t="shared" si="10"/>
        <v>7.7176455111994455</v>
      </c>
      <c r="H228" s="6">
        <f t="shared" si="11"/>
        <v>3.8822856765378111</v>
      </c>
      <c r="I228" s="6">
        <f t="shared" si="11"/>
        <v>-7.65911260566401</v>
      </c>
      <c r="J228" s="6">
        <v>0</v>
      </c>
      <c r="K228" s="6">
        <v>-9.8000000000000007</v>
      </c>
    </row>
    <row r="229" spans="4:11" x14ac:dyDescent="0.3">
      <c r="D229" s="6">
        <v>228</v>
      </c>
      <c r="E229" s="6">
        <f t="shared" si="9"/>
        <v>2.2699999999999956</v>
      </c>
      <c r="F229" s="6">
        <f t="shared" si="10"/>
        <v>8.8127884857408691</v>
      </c>
      <c r="G229" s="6">
        <f t="shared" si="10"/>
        <v>7.6405643851428051</v>
      </c>
      <c r="H229" s="6">
        <f t="shared" si="11"/>
        <v>3.8822856765378111</v>
      </c>
      <c r="I229" s="6">
        <f t="shared" si="11"/>
        <v>-7.7571126056640098</v>
      </c>
      <c r="J229" s="6">
        <v>0</v>
      </c>
      <c r="K229" s="6">
        <v>-9.8000000000000007</v>
      </c>
    </row>
    <row r="230" spans="4:11" x14ac:dyDescent="0.3">
      <c r="D230" s="6">
        <v>229</v>
      </c>
      <c r="E230" s="6">
        <f t="shared" si="9"/>
        <v>2.2799999999999954</v>
      </c>
      <c r="F230" s="6">
        <f t="shared" si="10"/>
        <v>8.8516113425062475</v>
      </c>
      <c r="G230" s="6">
        <f t="shared" si="10"/>
        <v>7.5625032590861645</v>
      </c>
      <c r="H230" s="6">
        <f t="shared" si="11"/>
        <v>3.8822856765378111</v>
      </c>
      <c r="I230" s="6">
        <f t="shared" si="11"/>
        <v>-7.8551126056640097</v>
      </c>
      <c r="J230" s="6">
        <v>0</v>
      </c>
      <c r="K230" s="6">
        <v>-9.8000000000000007</v>
      </c>
    </row>
    <row r="231" spans="4:11" x14ac:dyDescent="0.3">
      <c r="D231" s="6">
        <v>230</v>
      </c>
      <c r="E231" s="6">
        <f t="shared" si="9"/>
        <v>2.2899999999999952</v>
      </c>
      <c r="F231" s="6">
        <f t="shared" si="10"/>
        <v>8.8904341992716258</v>
      </c>
      <c r="G231" s="6">
        <f t="shared" si="10"/>
        <v>7.4834621330295246</v>
      </c>
      <c r="H231" s="6">
        <f t="shared" si="11"/>
        <v>3.8822856765378111</v>
      </c>
      <c r="I231" s="6">
        <f t="shared" si="11"/>
        <v>-7.9531126056640096</v>
      </c>
      <c r="J231" s="6">
        <v>0</v>
      </c>
      <c r="K231" s="6">
        <v>-9.8000000000000007</v>
      </c>
    </row>
    <row r="232" spans="4:11" x14ac:dyDescent="0.3">
      <c r="D232" s="6">
        <v>231</v>
      </c>
      <c r="E232" s="6">
        <f t="shared" si="9"/>
        <v>2.2999999999999949</v>
      </c>
      <c r="F232" s="6">
        <f t="shared" si="10"/>
        <v>8.9292570560370041</v>
      </c>
      <c r="G232" s="6">
        <f t="shared" si="10"/>
        <v>7.4034410069728844</v>
      </c>
      <c r="H232" s="6">
        <f t="shared" si="11"/>
        <v>3.8822856765378111</v>
      </c>
      <c r="I232" s="6">
        <f t="shared" si="11"/>
        <v>-8.0511126056640094</v>
      </c>
      <c r="J232" s="6">
        <v>0</v>
      </c>
      <c r="K232" s="6">
        <v>-9.8000000000000007</v>
      </c>
    </row>
    <row r="233" spans="4:11" x14ac:dyDescent="0.3">
      <c r="D233" s="6">
        <v>232</v>
      </c>
      <c r="E233" s="6">
        <f t="shared" si="9"/>
        <v>2.3099999999999947</v>
      </c>
      <c r="F233" s="6">
        <f t="shared" si="10"/>
        <v>8.9680799128023825</v>
      </c>
      <c r="G233" s="6">
        <f t="shared" si="10"/>
        <v>7.3224398809162441</v>
      </c>
      <c r="H233" s="6">
        <f t="shared" si="11"/>
        <v>3.8822856765378111</v>
      </c>
      <c r="I233" s="6">
        <f t="shared" si="11"/>
        <v>-8.1491126056640102</v>
      </c>
      <c r="J233" s="6">
        <v>0</v>
      </c>
      <c r="K233" s="6">
        <v>-9.8000000000000007</v>
      </c>
    </row>
    <row r="234" spans="4:11" x14ac:dyDescent="0.3">
      <c r="D234" s="6">
        <v>233</v>
      </c>
      <c r="E234" s="6">
        <f t="shared" si="9"/>
        <v>2.3199999999999945</v>
      </c>
      <c r="F234" s="6">
        <f t="shared" si="10"/>
        <v>9.0069027695677608</v>
      </c>
      <c r="G234" s="6">
        <f t="shared" si="10"/>
        <v>7.2404587548596036</v>
      </c>
      <c r="H234" s="6">
        <f t="shared" si="11"/>
        <v>3.8822856765378111</v>
      </c>
      <c r="I234" s="6">
        <f t="shared" si="11"/>
        <v>-8.2471126056640109</v>
      </c>
      <c r="J234" s="6">
        <v>0</v>
      </c>
      <c r="K234" s="6">
        <v>-9.8000000000000007</v>
      </c>
    </row>
    <row r="235" spans="4:11" x14ac:dyDescent="0.3">
      <c r="D235" s="6">
        <v>234</v>
      </c>
      <c r="E235" s="6">
        <f t="shared" si="9"/>
        <v>2.3299999999999943</v>
      </c>
      <c r="F235" s="6">
        <f t="shared" si="10"/>
        <v>9.0457256263331391</v>
      </c>
      <c r="G235" s="6">
        <f t="shared" si="10"/>
        <v>7.1574976288029637</v>
      </c>
      <c r="H235" s="6">
        <f t="shared" si="11"/>
        <v>3.8822856765378111</v>
      </c>
      <c r="I235" s="6">
        <f t="shared" si="11"/>
        <v>-8.3451126056640117</v>
      </c>
      <c r="J235" s="6">
        <v>0</v>
      </c>
      <c r="K235" s="6">
        <v>-9.8000000000000007</v>
      </c>
    </row>
    <row r="236" spans="4:11" x14ac:dyDescent="0.3">
      <c r="D236" s="6">
        <v>235</v>
      </c>
      <c r="E236" s="6">
        <f t="shared" si="9"/>
        <v>2.3399999999999941</v>
      </c>
      <c r="F236" s="6">
        <f t="shared" si="10"/>
        <v>9.0845484830985175</v>
      </c>
      <c r="G236" s="6">
        <f t="shared" si="10"/>
        <v>7.0735565027463236</v>
      </c>
      <c r="H236" s="6">
        <f t="shared" si="11"/>
        <v>3.8822856765378111</v>
      </c>
      <c r="I236" s="6">
        <f t="shared" si="11"/>
        <v>-8.4431126056640124</v>
      </c>
      <c r="J236" s="6">
        <v>0</v>
      </c>
      <c r="K236" s="6">
        <v>-9.8000000000000007</v>
      </c>
    </row>
    <row r="237" spans="4:11" x14ac:dyDescent="0.3">
      <c r="D237" s="6">
        <v>236</v>
      </c>
      <c r="E237" s="6">
        <f t="shared" si="9"/>
        <v>2.3499999999999939</v>
      </c>
      <c r="F237" s="6">
        <f t="shared" si="10"/>
        <v>9.1233713398638958</v>
      </c>
      <c r="G237" s="6">
        <f t="shared" si="10"/>
        <v>6.9886353766896834</v>
      </c>
      <c r="H237" s="6">
        <f t="shared" si="11"/>
        <v>3.8822856765378111</v>
      </c>
      <c r="I237" s="6">
        <f t="shared" si="11"/>
        <v>-8.5411126056640132</v>
      </c>
      <c r="J237" s="6">
        <v>0</v>
      </c>
      <c r="K237" s="6">
        <v>-9.8000000000000007</v>
      </c>
    </row>
    <row r="238" spans="4:11" x14ac:dyDescent="0.3">
      <c r="D238" s="6">
        <v>237</v>
      </c>
      <c r="E238" s="6">
        <f t="shared" si="9"/>
        <v>2.3599999999999937</v>
      </c>
      <c r="F238" s="6">
        <f t="shared" si="10"/>
        <v>9.1621941966292741</v>
      </c>
      <c r="G238" s="6">
        <f t="shared" si="10"/>
        <v>6.9027342506330429</v>
      </c>
      <c r="H238" s="6">
        <f t="shared" si="11"/>
        <v>3.8822856765378111</v>
      </c>
      <c r="I238" s="6">
        <f t="shared" si="11"/>
        <v>-8.639112605664014</v>
      </c>
      <c r="J238" s="6">
        <v>0</v>
      </c>
      <c r="K238" s="6">
        <v>-9.8000000000000007</v>
      </c>
    </row>
    <row r="239" spans="4:11" x14ac:dyDescent="0.3">
      <c r="D239" s="6">
        <v>238</v>
      </c>
      <c r="E239" s="6">
        <f t="shared" si="9"/>
        <v>2.3699999999999934</v>
      </c>
      <c r="F239" s="6">
        <f t="shared" si="10"/>
        <v>9.2010170533946525</v>
      </c>
      <c r="G239" s="6">
        <f t="shared" si="10"/>
        <v>6.8158531245764022</v>
      </c>
      <c r="H239" s="6">
        <f t="shared" si="11"/>
        <v>3.8822856765378111</v>
      </c>
      <c r="I239" s="6">
        <f t="shared" si="11"/>
        <v>-8.7371126056640147</v>
      </c>
      <c r="J239" s="6">
        <v>0</v>
      </c>
      <c r="K239" s="6">
        <v>-9.8000000000000007</v>
      </c>
    </row>
    <row r="240" spans="4:11" x14ac:dyDescent="0.3">
      <c r="D240" s="6">
        <v>239</v>
      </c>
      <c r="E240" s="6">
        <f t="shared" si="9"/>
        <v>2.3799999999999932</v>
      </c>
      <c r="F240" s="6">
        <f t="shared" si="10"/>
        <v>9.2398399101600308</v>
      </c>
      <c r="G240" s="6">
        <f t="shared" si="10"/>
        <v>6.7279919985197623</v>
      </c>
      <c r="H240" s="6">
        <f t="shared" si="11"/>
        <v>3.8822856765378111</v>
      </c>
      <c r="I240" s="6">
        <f t="shared" si="11"/>
        <v>-8.8351126056640155</v>
      </c>
      <c r="J240" s="6">
        <v>0</v>
      </c>
      <c r="K240" s="6">
        <v>-9.8000000000000007</v>
      </c>
    </row>
    <row r="241" spans="4:11" x14ac:dyDescent="0.3">
      <c r="D241" s="6">
        <v>240</v>
      </c>
      <c r="E241" s="6">
        <f t="shared" si="9"/>
        <v>2.389999999999993</v>
      </c>
      <c r="F241" s="6">
        <f t="shared" si="10"/>
        <v>9.2786627669254091</v>
      </c>
      <c r="G241" s="6">
        <f t="shared" si="10"/>
        <v>6.6391508724631221</v>
      </c>
      <c r="H241" s="6">
        <f t="shared" si="11"/>
        <v>3.8822856765378111</v>
      </c>
      <c r="I241" s="6">
        <f t="shared" si="11"/>
        <v>-8.9331126056640162</v>
      </c>
      <c r="J241" s="6">
        <v>0</v>
      </c>
      <c r="K241" s="6">
        <v>-9.8000000000000007</v>
      </c>
    </row>
    <row r="242" spans="4:11" x14ac:dyDescent="0.3">
      <c r="D242" s="6">
        <v>241</v>
      </c>
      <c r="E242" s="6">
        <f t="shared" si="9"/>
        <v>2.3999999999999928</v>
      </c>
      <c r="F242" s="6">
        <f t="shared" si="10"/>
        <v>9.3174856236907875</v>
      </c>
      <c r="G242" s="6">
        <f t="shared" si="10"/>
        <v>6.5493297464064817</v>
      </c>
      <c r="H242" s="6">
        <f t="shared" si="11"/>
        <v>3.8822856765378111</v>
      </c>
      <c r="I242" s="6">
        <f t="shared" si="11"/>
        <v>-9.031112605664017</v>
      </c>
      <c r="J242" s="6">
        <v>0</v>
      </c>
      <c r="K242" s="6">
        <v>-9.8000000000000007</v>
      </c>
    </row>
    <row r="243" spans="4:11" x14ac:dyDescent="0.3">
      <c r="D243" s="6">
        <v>242</v>
      </c>
      <c r="E243" s="6">
        <f t="shared" si="9"/>
        <v>2.4099999999999926</v>
      </c>
      <c r="F243" s="6">
        <f t="shared" si="10"/>
        <v>9.3563084804561658</v>
      </c>
      <c r="G243" s="6">
        <f t="shared" si="10"/>
        <v>6.4585286203498411</v>
      </c>
      <c r="H243" s="6">
        <f t="shared" si="11"/>
        <v>3.8822856765378111</v>
      </c>
      <c r="I243" s="6">
        <f t="shared" si="11"/>
        <v>-9.1291126056640177</v>
      </c>
      <c r="J243" s="6">
        <v>0</v>
      </c>
      <c r="K243" s="6">
        <v>-9.8000000000000007</v>
      </c>
    </row>
    <row r="244" spans="4:11" x14ac:dyDescent="0.3">
      <c r="D244" s="6">
        <v>243</v>
      </c>
      <c r="E244" s="6">
        <f t="shared" si="9"/>
        <v>2.4199999999999924</v>
      </c>
      <c r="F244" s="6">
        <f t="shared" si="10"/>
        <v>9.3951313372215441</v>
      </c>
      <c r="G244" s="6">
        <f t="shared" si="10"/>
        <v>6.3667474942932012</v>
      </c>
      <c r="H244" s="6">
        <f t="shared" si="11"/>
        <v>3.8822856765378111</v>
      </c>
      <c r="I244" s="6">
        <f t="shared" si="11"/>
        <v>-9.2271126056640185</v>
      </c>
      <c r="J244" s="6">
        <v>0</v>
      </c>
      <c r="K244" s="6">
        <v>-9.8000000000000007</v>
      </c>
    </row>
    <row r="245" spans="4:11" x14ac:dyDescent="0.3">
      <c r="D245" s="6">
        <v>244</v>
      </c>
      <c r="E245" s="6">
        <f t="shared" si="9"/>
        <v>2.4299999999999922</v>
      </c>
      <c r="F245" s="6">
        <f t="shared" si="10"/>
        <v>9.4339541939869225</v>
      </c>
      <c r="G245" s="6">
        <f t="shared" si="10"/>
        <v>6.2739863682365611</v>
      </c>
      <c r="H245" s="6">
        <f t="shared" si="11"/>
        <v>3.8822856765378111</v>
      </c>
      <c r="I245" s="6">
        <f t="shared" si="11"/>
        <v>-9.3251126056640192</v>
      </c>
      <c r="J245" s="6">
        <v>0</v>
      </c>
      <c r="K245" s="6">
        <v>-9.8000000000000007</v>
      </c>
    </row>
    <row r="246" spans="4:11" x14ac:dyDescent="0.3">
      <c r="D246" s="6">
        <v>245</v>
      </c>
      <c r="E246" s="6">
        <f t="shared" si="9"/>
        <v>2.439999999999992</v>
      </c>
      <c r="F246" s="6">
        <f t="shared" si="10"/>
        <v>9.4727770507523008</v>
      </c>
      <c r="G246" s="6">
        <f t="shared" si="10"/>
        <v>6.1802452421799208</v>
      </c>
      <c r="H246" s="6">
        <f t="shared" si="11"/>
        <v>3.8822856765378111</v>
      </c>
      <c r="I246" s="6">
        <f t="shared" si="11"/>
        <v>-9.42311260566402</v>
      </c>
      <c r="J246" s="6">
        <v>0</v>
      </c>
      <c r="K246" s="6">
        <v>-9.8000000000000007</v>
      </c>
    </row>
    <row r="247" spans="4:11" x14ac:dyDescent="0.3">
      <c r="D247" s="6">
        <v>246</v>
      </c>
      <c r="E247" s="6">
        <f t="shared" si="9"/>
        <v>2.4499999999999917</v>
      </c>
      <c r="F247" s="6">
        <f t="shared" si="10"/>
        <v>9.5115999075176791</v>
      </c>
      <c r="G247" s="6">
        <f t="shared" si="10"/>
        <v>6.0855241161232803</v>
      </c>
      <c r="H247" s="6">
        <f t="shared" si="11"/>
        <v>3.8822856765378111</v>
      </c>
      <c r="I247" s="6">
        <f t="shared" si="11"/>
        <v>-9.5211126056640207</v>
      </c>
      <c r="J247" s="6">
        <v>0</v>
      </c>
      <c r="K247" s="6">
        <v>-9.8000000000000007</v>
      </c>
    </row>
    <row r="248" spans="4:11" x14ac:dyDescent="0.3">
      <c r="D248" s="6">
        <v>247</v>
      </c>
      <c r="E248" s="6">
        <f t="shared" si="9"/>
        <v>2.4599999999999915</v>
      </c>
      <c r="F248" s="6">
        <f t="shared" si="10"/>
        <v>9.5504227642830575</v>
      </c>
      <c r="G248" s="6">
        <f t="shared" si="10"/>
        <v>5.9898229900666395</v>
      </c>
      <c r="H248" s="6">
        <f t="shared" si="11"/>
        <v>3.8822856765378111</v>
      </c>
      <c r="I248" s="6">
        <f t="shared" si="11"/>
        <v>-9.6191126056640215</v>
      </c>
      <c r="J248" s="6">
        <v>0</v>
      </c>
      <c r="K248" s="6">
        <v>-9.8000000000000007</v>
      </c>
    </row>
    <row r="249" spans="4:11" x14ac:dyDescent="0.3">
      <c r="D249" s="6">
        <v>248</v>
      </c>
      <c r="E249" s="6">
        <f t="shared" si="9"/>
        <v>2.4699999999999913</v>
      </c>
      <c r="F249" s="6">
        <f t="shared" si="10"/>
        <v>9.5892456210484358</v>
      </c>
      <c r="G249" s="6">
        <f t="shared" si="10"/>
        <v>5.8931418640099995</v>
      </c>
      <c r="H249" s="6">
        <f t="shared" si="11"/>
        <v>3.8822856765378111</v>
      </c>
      <c r="I249" s="6">
        <f t="shared" si="11"/>
        <v>-9.7171126056640222</v>
      </c>
      <c r="J249" s="6">
        <v>0</v>
      </c>
      <c r="K249" s="6">
        <v>-9.8000000000000007</v>
      </c>
    </row>
    <row r="250" spans="4:11" x14ac:dyDescent="0.3">
      <c r="D250" s="6">
        <v>249</v>
      </c>
      <c r="E250" s="6">
        <f t="shared" si="9"/>
        <v>2.4799999999999911</v>
      </c>
      <c r="F250" s="6">
        <f t="shared" si="10"/>
        <v>9.6280684778138141</v>
      </c>
      <c r="G250" s="6">
        <f t="shared" si="10"/>
        <v>5.7954807379533593</v>
      </c>
      <c r="H250" s="6">
        <f t="shared" si="11"/>
        <v>3.8822856765378111</v>
      </c>
      <c r="I250" s="6">
        <f t="shared" si="11"/>
        <v>-9.815112605664023</v>
      </c>
      <c r="J250" s="6">
        <v>0</v>
      </c>
      <c r="K250" s="6">
        <v>-9.8000000000000007</v>
      </c>
    </row>
    <row r="251" spans="4:11" x14ac:dyDescent="0.3">
      <c r="D251" s="6">
        <v>250</v>
      </c>
      <c r="E251" s="6">
        <f t="shared" si="9"/>
        <v>2.4899999999999909</v>
      </c>
      <c r="F251" s="6">
        <f t="shared" si="10"/>
        <v>9.6668913345791925</v>
      </c>
      <c r="G251" s="6">
        <f t="shared" si="10"/>
        <v>5.6968396118967188</v>
      </c>
      <c r="H251" s="6">
        <f t="shared" si="11"/>
        <v>3.8822856765378111</v>
      </c>
      <c r="I251" s="6">
        <f t="shared" si="11"/>
        <v>-9.9131126056640237</v>
      </c>
      <c r="J251" s="6">
        <v>0</v>
      </c>
      <c r="K251" s="6">
        <v>-9.8000000000000007</v>
      </c>
    </row>
    <row r="252" spans="4:11" x14ac:dyDescent="0.3">
      <c r="D252" s="6">
        <v>251</v>
      </c>
      <c r="E252" s="6">
        <f t="shared" si="9"/>
        <v>2.4999999999999907</v>
      </c>
      <c r="F252" s="6">
        <f t="shared" si="10"/>
        <v>9.7057141913445708</v>
      </c>
      <c r="G252" s="6">
        <f t="shared" si="10"/>
        <v>5.5972184858400782</v>
      </c>
      <c r="H252" s="6">
        <f t="shared" si="11"/>
        <v>3.8822856765378111</v>
      </c>
      <c r="I252" s="6">
        <f t="shared" si="11"/>
        <v>-10.011112605664024</v>
      </c>
      <c r="J252" s="6">
        <v>0</v>
      </c>
      <c r="K252" s="6">
        <v>-9.8000000000000007</v>
      </c>
    </row>
    <row r="253" spans="4:11" x14ac:dyDescent="0.3">
      <c r="D253" s="6">
        <v>252</v>
      </c>
      <c r="E253" s="6">
        <f t="shared" si="9"/>
        <v>2.5099999999999905</v>
      </c>
      <c r="F253" s="6">
        <f t="shared" si="10"/>
        <v>9.7445370481099491</v>
      </c>
      <c r="G253" s="6">
        <f t="shared" si="10"/>
        <v>5.4966173597834382</v>
      </c>
      <c r="H253" s="6">
        <f t="shared" si="11"/>
        <v>3.8822856765378111</v>
      </c>
      <c r="I253" s="6">
        <f t="shared" si="11"/>
        <v>-10.109112605664025</v>
      </c>
      <c r="J253" s="6">
        <v>0</v>
      </c>
      <c r="K253" s="6">
        <v>-9.8000000000000007</v>
      </c>
    </row>
    <row r="254" spans="4:11" x14ac:dyDescent="0.3">
      <c r="D254" s="6">
        <v>253</v>
      </c>
      <c r="E254" s="6">
        <f t="shared" si="9"/>
        <v>2.5199999999999902</v>
      </c>
      <c r="F254" s="6">
        <f t="shared" si="10"/>
        <v>9.7833599048753275</v>
      </c>
      <c r="G254" s="6">
        <f t="shared" si="10"/>
        <v>5.3950362337267981</v>
      </c>
      <c r="H254" s="6">
        <f t="shared" si="11"/>
        <v>3.8822856765378111</v>
      </c>
      <c r="I254" s="6">
        <f t="shared" si="11"/>
        <v>-10.207112605664026</v>
      </c>
      <c r="J254" s="6">
        <v>0</v>
      </c>
      <c r="K254" s="6">
        <v>-9.8000000000000007</v>
      </c>
    </row>
    <row r="255" spans="4:11" x14ac:dyDescent="0.3">
      <c r="D255" s="6">
        <v>254</v>
      </c>
      <c r="E255" s="6">
        <f t="shared" si="9"/>
        <v>2.52999999999999</v>
      </c>
      <c r="F255" s="6">
        <f t="shared" si="10"/>
        <v>9.8221827616407058</v>
      </c>
      <c r="G255" s="6">
        <f t="shared" si="10"/>
        <v>5.2924751076701577</v>
      </c>
      <c r="H255" s="6">
        <f t="shared" si="11"/>
        <v>3.8822856765378111</v>
      </c>
      <c r="I255" s="6">
        <f t="shared" si="11"/>
        <v>-10.305112605664027</v>
      </c>
      <c r="J255" s="6">
        <v>0</v>
      </c>
      <c r="K255" s="6">
        <v>-9.8000000000000007</v>
      </c>
    </row>
    <row r="256" spans="4:11" x14ac:dyDescent="0.3">
      <c r="D256" s="6">
        <v>255</v>
      </c>
      <c r="E256" s="6">
        <f t="shared" si="9"/>
        <v>2.5399999999999898</v>
      </c>
      <c r="F256" s="6">
        <f t="shared" si="10"/>
        <v>9.8610056184060841</v>
      </c>
      <c r="G256" s="6">
        <f t="shared" si="10"/>
        <v>5.1889339816135172</v>
      </c>
      <c r="H256" s="6">
        <f t="shared" si="11"/>
        <v>3.8822856765378111</v>
      </c>
      <c r="I256" s="6">
        <f t="shared" si="11"/>
        <v>-10.403112605664028</v>
      </c>
      <c r="J256" s="6">
        <v>0</v>
      </c>
      <c r="K256" s="6">
        <v>-9.8000000000000007</v>
      </c>
    </row>
    <row r="257" spans="4:11" x14ac:dyDescent="0.3">
      <c r="D257" s="6">
        <v>256</v>
      </c>
      <c r="E257" s="6">
        <f t="shared" si="9"/>
        <v>2.5499999999999896</v>
      </c>
      <c r="F257" s="6">
        <f t="shared" si="10"/>
        <v>9.8998284751714625</v>
      </c>
      <c r="G257" s="6">
        <f t="shared" si="10"/>
        <v>5.0844128555568764</v>
      </c>
      <c r="H257" s="6">
        <f t="shared" si="11"/>
        <v>3.8822856765378111</v>
      </c>
      <c r="I257" s="6">
        <f t="shared" si="11"/>
        <v>-10.501112605664028</v>
      </c>
      <c r="J257" s="6">
        <v>0</v>
      </c>
      <c r="K257" s="6">
        <v>-9.8000000000000007</v>
      </c>
    </row>
    <row r="258" spans="4:11" x14ac:dyDescent="0.3">
      <c r="D258" s="6">
        <v>257</v>
      </c>
      <c r="E258" s="6">
        <f t="shared" si="9"/>
        <v>2.5599999999999894</v>
      </c>
      <c r="F258" s="6">
        <f t="shared" si="10"/>
        <v>9.9386513319368408</v>
      </c>
      <c r="G258" s="6">
        <f t="shared" si="10"/>
        <v>4.9789117295002363</v>
      </c>
      <c r="H258" s="6">
        <f t="shared" si="11"/>
        <v>3.8822856765378111</v>
      </c>
      <c r="I258" s="6">
        <f t="shared" si="11"/>
        <v>-10.599112605664029</v>
      </c>
      <c r="J258" s="6">
        <v>0</v>
      </c>
      <c r="K258" s="6">
        <v>-9.8000000000000007</v>
      </c>
    </row>
    <row r="259" spans="4:11" x14ac:dyDescent="0.3">
      <c r="D259" s="6">
        <v>258</v>
      </c>
      <c r="E259" s="6">
        <f t="shared" si="9"/>
        <v>2.5699999999999892</v>
      </c>
      <c r="F259" s="6">
        <f t="shared" si="10"/>
        <v>9.9774741887022191</v>
      </c>
      <c r="G259" s="6">
        <f t="shared" si="10"/>
        <v>4.872430603443596</v>
      </c>
      <c r="H259" s="6">
        <f t="shared" si="11"/>
        <v>3.8822856765378111</v>
      </c>
      <c r="I259" s="6">
        <f t="shared" si="11"/>
        <v>-10.69711260566403</v>
      </c>
      <c r="J259" s="6">
        <v>0</v>
      </c>
      <c r="K259" s="6">
        <v>-9.8000000000000007</v>
      </c>
    </row>
    <row r="260" spans="4:11" x14ac:dyDescent="0.3">
      <c r="D260" s="6">
        <v>259</v>
      </c>
      <c r="E260" s="6">
        <f t="shared" ref="E260:E279" si="12">$B$2+E259</f>
        <v>2.579999999999989</v>
      </c>
      <c r="F260" s="6">
        <f t="shared" ref="F260:G279" si="13">F259+H259*$B$2+0.5*J259*$B$2^2</f>
        <v>10.016297045467597</v>
      </c>
      <c r="G260" s="6">
        <f t="shared" si="13"/>
        <v>4.7649694773869555</v>
      </c>
      <c r="H260" s="6">
        <f t="shared" ref="H260:I279" si="14">H259+J259*$B$2</f>
        <v>3.8822856765378111</v>
      </c>
      <c r="I260" s="6">
        <f t="shared" si="14"/>
        <v>-10.795112605664031</v>
      </c>
      <c r="J260" s="6">
        <v>0</v>
      </c>
      <c r="K260" s="6">
        <v>-9.8000000000000007</v>
      </c>
    </row>
    <row r="261" spans="4:11" x14ac:dyDescent="0.3">
      <c r="D261" s="6">
        <v>260</v>
      </c>
      <c r="E261" s="6">
        <f t="shared" si="12"/>
        <v>2.5899999999999888</v>
      </c>
      <c r="F261" s="6">
        <f t="shared" si="13"/>
        <v>10.055119902232976</v>
      </c>
      <c r="G261" s="6">
        <f t="shared" si="13"/>
        <v>4.6565283513303148</v>
      </c>
      <c r="H261" s="6">
        <f t="shared" si="14"/>
        <v>3.8822856765378111</v>
      </c>
      <c r="I261" s="6">
        <f t="shared" si="14"/>
        <v>-10.893112605664031</v>
      </c>
      <c r="J261" s="6">
        <v>0</v>
      </c>
      <c r="K261" s="6">
        <v>-9.8000000000000007</v>
      </c>
    </row>
    <row r="262" spans="4:11" x14ac:dyDescent="0.3">
      <c r="D262" s="6">
        <v>261</v>
      </c>
      <c r="E262" s="6">
        <f t="shared" si="12"/>
        <v>2.5999999999999885</v>
      </c>
      <c r="F262" s="6">
        <f t="shared" si="13"/>
        <v>10.093942758998354</v>
      </c>
      <c r="G262" s="6">
        <f t="shared" si="13"/>
        <v>4.5471072252736748</v>
      </c>
      <c r="H262" s="6">
        <f t="shared" si="14"/>
        <v>3.8822856765378111</v>
      </c>
      <c r="I262" s="6">
        <f t="shared" si="14"/>
        <v>-10.991112605664032</v>
      </c>
      <c r="J262" s="6">
        <v>0</v>
      </c>
      <c r="K262" s="6">
        <v>-9.8000000000000007</v>
      </c>
    </row>
    <row r="263" spans="4:11" x14ac:dyDescent="0.3">
      <c r="D263" s="6">
        <v>262</v>
      </c>
      <c r="E263" s="6">
        <f t="shared" si="12"/>
        <v>2.6099999999999883</v>
      </c>
      <c r="F263" s="6">
        <f t="shared" si="13"/>
        <v>10.132765615763732</v>
      </c>
      <c r="G263" s="6">
        <f t="shared" si="13"/>
        <v>4.4367060992170346</v>
      </c>
      <c r="H263" s="6">
        <f t="shared" si="14"/>
        <v>3.8822856765378111</v>
      </c>
      <c r="I263" s="6">
        <f t="shared" si="14"/>
        <v>-11.089112605664033</v>
      </c>
      <c r="J263" s="6">
        <v>0</v>
      </c>
      <c r="K263" s="6">
        <v>-9.8000000000000007</v>
      </c>
    </row>
    <row r="264" spans="4:11" x14ac:dyDescent="0.3">
      <c r="D264" s="6">
        <v>263</v>
      </c>
      <c r="E264" s="6">
        <f t="shared" si="12"/>
        <v>2.6199999999999881</v>
      </c>
      <c r="F264" s="6">
        <f t="shared" si="13"/>
        <v>10.171588472529111</v>
      </c>
      <c r="G264" s="6">
        <f t="shared" si="13"/>
        <v>4.3253249731603942</v>
      </c>
      <c r="H264" s="6">
        <f t="shared" si="14"/>
        <v>3.8822856765378111</v>
      </c>
      <c r="I264" s="6">
        <f t="shared" si="14"/>
        <v>-11.187112605664034</v>
      </c>
      <c r="J264" s="6">
        <v>0</v>
      </c>
      <c r="K264" s="6">
        <v>-9.8000000000000007</v>
      </c>
    </row>
    <row r="265" spans="4:11" x14ac:dyDescent="0.3">
      <c r="D265" s="6">
        <v>264</v>
      </c>
      <c r="E265" s="6">
        <f t="shared" si="12"/>
        <v>2.6299999999999879</v>
      </c>
      <c r="F265" s="6">
        <f t="shared" si="13"/>
        <v>10.210411329294489</v>
      </c>
      <c r="G265" s="6">
        <f t="shared" si="13"/>
        <v>4.2129638471037536</v>
      </c>
      <c r="H265" s="6">
        <f t="shared" si="14"/>
        <v>3.8822856765378111</v>
      </c>
      <c r="I265" s="6">
        <f t="shared" si="14"/>
        <v>-11.285112605664034</v>
      </c>
      <c r="J265" s="6">
        <v>0</v>
      </c>
      <c r="K265" s="6">
        <v>-9.8000000000000007</v>
      </c>
    </row>
    <row r="266" spans="4:11" x14ac:dyDescent="0.3">
      <c r="D266" s="6">
        <v>265</v>
      </c>
      <c r="E266" s="6">
        <f t="shared" si="12"/>
        <v>2.6399999999999877</v>
      </c>
      <c r="F266" s="6">
        <f t="shared" si="13"/>
        <v>10.249234186059867</v>
      </c>
      <c r="G266" s="6">
        <f t="shared" si="13"/>
        <v>4.0996227210471128</v>
      </c>
      <c r="H266" s="6">
        <f t="shared" si="14"/>
        <v>3.8822856765378111</v>
      </c>
      <c r="I266" s="6">
        <f t="shared" si="14"/>
        <v>-11.383112605664035</v>
      </c>
      <c r="J266" s="6">
        <v>0</v>
      </c>
      <c r="K266" s="6">
        <v>-9.8000000000000007</v>
      </c>
    </row>
    <row r="267" spans="4:11" x14ac:dyDescent="0.3">
      <c r="D267" s="6">
        <v>266</v>
      </c>
      <c r="E267" s="6">
        <f t="shared" si="12"/>
        <v>2.6499999999999875</v>
      </c>
      <c r="F267" s="6">
        <f t="shared" si="13"/>
        <v>10.288057042825246</v>
      </c>
      <c r="G267" s="6">
        <f t="shared" si="13"/>
        <v>3.9853015949904722</v>
      </c>
      <c r="H267" s="6">
        <f t="shared" si="14"/>
        <v>3.8822856765378111</v>
      </c>
      <c r="I267" s="6">
        <f t="shared" si="14"/>
        <v>-11.481112605664036</v>
      </c>
      <c r="J267" s="6">
        <v>0</v>
      </c>
      <c r="K267" s="6">
        <v>-9.8000000000000007</v>
      </c>
    </row>
    <row r="268" spans="4:11" x14ac:dyDescent="0.3">
      <c r="D268" s="6">
        <v>267</v>
      </c>
      <c r="E268" s="6">
        <f t="shared" si="12"/>
        <v>2.6599999999999873</v>
      </c>
      <c r="F268" s="6">
        <f t="shared" si="13"/>
        <v>10.326879899590624</v>
      </c>
      <c r="G268" s="6">
        <f t="shared" si="13"/>
        <v>3.8700004689338319</v>
      </c>
      <c r="H268" s="6">
        <f t="shared" si="14"/>
        <v>3.8822856765378111</v>
      </c>
      <c r="I268" s="6">
        <f t="shared" si="14"/>
        <v>-11.579112605664037</v>
      </c>
      <c r="J268" s="6">
        <v>0</v>
      </c>
      <c r="K268" s="6">
        <v>-9.8000000000000007</v>
      </c>
    </row>
    <row r="269" spans="4:11" x14ac:dyDescent="0.3">
      <c r="D269" s="6">
        <v>268</v>
      </c>
      <c r="E269" s="6">
        <f t="shared" si="12"/>
        <v>2.6699999999999871</v>
      </c>
      <c r="F269" s="6">
        <f t="shared" si="13"/>
        <v>10.365702756356002</v>
      </c>
      <c r="G269" s="6">
        <f t="shared" si="13"/>
        <v>3.7537193428771913</v>
      </c>
      <c r="H269" s="6">
        <f t="shared" si="14"/>
        <v>3.8822856765378111</v>
      </c>
      <c r="I269" s="6">
        <f t="shared" si="14"/>
        <v>-11.677112605664037</v>
      </c>
      <c r="J269" s="6">
        <v>0</v>
      </c>
      <c r="K269" s="6">
        <v>-9.8000000000000007</v>
      </c>
    </row>
    <row r="270" spans="4:11" x14ac:dyDescent="0.3">
      <c r="D270" s="6">
        <v>269</v>
      </c>
      <c r="E270" s="6">
        <f t="shared" si="12"/>
        <v>2.6799999999999868</v>
      </c>
      <c r="F270" s="6">
        <f t="shared" si="13"/>
        <v>10.404525613121381</v>
      </c>
      <c r="G270" s="6">
        <f t="shared" si="13"/>
        <v>3.636458216820551</v>
      </c>
      <c r="H270" s="6">
        <f t="shared" si="14"/>
        <v>3.8822856765378111</v>
      </c>
      <c r="I270" s="6">
        <f t="shared" si="14"/>
        <v>-11.775112605664038</v>
      </c>
      <c r="J270" s="6">
        <v>0</v>
      </c>
      <c r="K270" s="6">
        <v>-9.8000000000000007</v>
      </c>
    </row>
    <row r="271" spans="4:11" x14ac:dyDescent="0.3">
      <c r="D271" s="6">
        <v>270</v>
      </c>
      <c r="E271" s="6">
        <f t="shared" si="12"/>
        <v>2.6899999999999866</v>
      </c>
      <c r="F271" s="6">
        <f t="shared" si="13"/>
        <v>10.443348469886759</v>
      </c>
      <c r="G271" s="6">
        <f t="shared" si="13"/>
        <v>3.5182170907639105</v>
      </c>
      <c r="H271" s="6">
        <f t="shared" si="14"/>
        <v>3.8822856765378111</v>
      </c>
      <c r="I271" s="6">
        <f t="shared" si="14"/>
        <v>-11.873112605664039</v>
      </c>
      <c r="J271" s="6">
        <v>0</v>
      </c>
      <c r="K271" s="6">
        <v>-9.8000000000000007</v>
      </c>
    </row>
    <row r="272" spans="4:11" x14ac:dyDescent="0.3">
      <c r="D272" s="6">
        <v>271</v>
      </c>
      <c r="E272" s="6">
        <f t="shared" si="12"/>
        <v>2.6999999999999864</v>
      </c>
      <c r="F272" s="6">
        <f t="shared" si="13"/>
        <v>10.482171326652137</v>
      </c>
      <c r="G272" s="6">
        <f t="shared" si="13"/>
        <v>3.3989959647072698</v>
      </c>
      <c r="H272" s="6">
        <f t="shared" si="14"/>
        <v>3.8822856765378111</v>
      </c>
      <c r="I272" s="6">
        <f t="shared" si="14"/>
        <v>-11.97111260566404</v>
      </c>
      <c r="J272" s="6">
        <v>0</v>
      </c>
      <c r="K272" s="6">
        <v>-9.8000000000000007</v>
      </c>
    </row>
    <row r="273" spans="4:11" x14ac:dyDescent="0.3">
      <c r="D273" s="6">
        <v>272</v>
      </c>
      <c r="E273" s="6">
        <f t="shared" si="12"/>
        <v>2.7099999999999862</v>
      </c>
      <c r="F273" s="6">
        <f t="shared" si="13"/>
        <v>10.520994183417516</v>
      </c>
      <c r="G273" s="6">
        <f t="shared" si="13"/>
        <v>3.2787948386506294</v>
      </c>
      <c r="H273" s="6">
        <f t="shared" si="14"/>
        <v>3.8822856765378111</v>
      </c>
      <c r="I273" s="6">
        <f t="shared" si="14"/>
        <v>-12.06911260566404</v>
      </c>
      <c r="J273" s="6">
        <v>0</v>
      </c>
      <c r="K273" s="6">
        <v>-9.8000000000000007</v>
      </c>
    </row>
    <row r="274" spans="4:11" x14ac:dyDescent="0.3">
      <c r="D274" s="6">
        <v>273</v>
      </c>
      <c r="E274" s="6">
        <f t="shared" si="12"/>
        <v>2.719999999999986</v>
      </c>
      <c r="F274" s="6">
        <f t="shared" si="13"/>
        <v>10.559817040182894</v>
      </c>
      <c r="G274" s="6">
        <f t="shared" si="13"/>
        <v>3.1576137125939887</v>
      </c>
      <c r="H274" s="6">
        <f t="shared" si="14"/>
        <v>3.8822856765378111</v>
      </c>
      <c r="I274" s="6">
        <f t="shared" si="14"/>
        <v>-12.167112605664041</v>
      </c>
      <c r="J274" s="6">
        <v>0</v>
      </c>
      <c r="K274" s="6">
        <v>-9.8000000000000007</v>
      </c>
    </row>
    <row r="275" spans="4:11" x14ac:dyDescent="0.3">
      <c r="D275" s="6">
        <v>274</v>
      </c>
      <c r="E275" s="6">
        <f t="shared" si="12"/>
        <v>2.7299999999999858</v>
      </c>
      <c r="F275" s="6">
        <f t="shared" si="13"/>
        <v>10.598639896948272</v>
      </c>
      <c r="G275" s="6">
        <f t="shared" si="13"/>
        <v>3.0354525865373483</v>
      </c>
      <c r="H275" s="6">
        <f t="shared" si="14"/>
        <v>3.8822856765378111</v>
      </c>
      <c r="I275" s="6">
        <f t="shared" si="14"/>
        <v>-12.265112605664042</v>
      </c>
      <c r="J275" s="6">
        <v>0</v>
      </c>
      <c r="K275" s="6">
        <v>-9.8000000000000007</v>
      </c>
    </row>
    <row r="276" spans="4:11" x14ac:dyDescent="0.3">
      <c r="D276" s="6">
        <v>275</v>
      </c>
      <c r="E276" s="6">
        <f t="shared" si="12"/>
        <v>2.7399999999999856</v>
      </c>
      <c r="F276" s="6">
        <f t="shared" si="13"/>
        <v>10.637462753713651</v>
      </c>
      <c r="G276" s="6">
        <f t="shared" si="13"/>
        <v>2.9123114604807077</v>
      </c>
      <c r="H276" s="6">
        <f t="shared" si="14"/>
        <v>3.8822856765378111</v>
      </c>
      <c r="I276" s="6">
        <f t="shared" si="14"/>
        <v>-12.363112605664043</v>
      </c>
      <c r="J276" s="6">
        <v>0</v>
      </c>
      <c r="K276" s="6">
        <v>-9.8000000000000007</v>
      </c>
    </row>
    <row r="277" spans="4:11" x14ac:dyDescent="0.3">
      <c r="D277" s="6">
        <v>276</v>
      </c>
      <c r="E277" s="6">
        <f t="shared" si="12"/>
        <v>2.7499999999999853</v>
      </c>
      <c r="F277" s="6">
        <f t="shared" si="13"/>
        <v>10.676285610479029</v>
      </c>
      <c r="G277" s="6">
        <f t="shared" si="13"/>
        <v>2.7881903344240673</v>
      </c>
      <c r="H277" s="6">
        <f t="shared" si="14"/>
        <v>3.8822856765378111</v>
      </c>
      <c r="I277" s="6">
        <f t="shared" si="14"/>
        <v>-12.461112605664043</v>
      </c>
      <c r="J277" s="6">
        <v>0</v>
      </c>
      <c r="K277" s="6">
        <v>-9.8000000000000007</v>
      </c>
    </row>
    <row r="278" spans="4:11" x14ac:dyDescent="0.3">
      <c r="D278" s="6">
        <v>277</v>
      </c>
      <c r="E278" s="6">
        <f t="shared" si="12"/>
        <v>2.7599999999999851</v>
      </c>
      <c r="F278" s="6">
        <f t="shared" si="13"/>
        <v>10.715108467244407</v>
      </c>
      <c r="G278" s="6">
        <f t="shared" si="13"/>
        <v>2.6630892083674267</v>
      </c>
      <c r="H278" s="6">
        <f t="shared" si="14"/>
        <v>3.8822856765378111</v>
      </c>
      <c r="I278" s="6">
        <f t="shared" si="14"/>
        <v>-12.559112605664044</v>
      </c>
      <c r="J278" s="6">
        <v>0</v>
      </c>
      <c r="K278" s="6">
        <v>-9.8000000000000007</v>
      </c>
    </row>
    <row r="279" spans="4:11" x14ac:dyDescent="0.3">
      <c r="D279" s="6">
        <v>278</v>
      </c>
      <c r="E279" s="6">
        <f t="shared" si="12"/>
        <v>2.7699999999999849</v>
      </c>
      <c r="F279" s="6">
        <f t="shared" si="13"/>
        <v>10.753931324009786</v>
      </c>
      <c r="G279" s="6">
        <f t="shared" si="13"/>
        <v>2.5370080823107863</v>
      </c>
      <c r="H279" s="6">
        <f t="shared" si="14"/>
        <v>3.8822856765378111</v>
      </c>
      <c r="I279" s="6">
        <f t="shared" si="14"/>
        <v>-12.657112605664045</v>
      </c>
      <c r="J279" s="6">
        <v>0</v>
      </c>
      <c r="K279" s="6">
        <v>-9.8000000000000007</v>
      </c>
    </row>
    <row r="280" spans="4:11" x14ac:dyDescent="0.3">
      <c r="D280" s="6">
        <v>279</v>
      </c>
      <c r="E280" s="6">
        <f t="shared" ref="E280:E291" si="15">$B$2+E279</f>
        <v>2.7799999999999847</v>
      </c>
      <c r="F280" s="6">
        <f t="shared" ref="F280:F291" si="16">F279+H279*$B$2+0.5*J279*$B$2^2</f>
        <v>10.792754180775164</v>
      </c>
      <c r="G280" s="6">
        <f t="shared" ref="G280:G291" si="17">G279+I279*$B$2+0.5*K279*$B$2^2</f>
        <v>2.4099469562541458</v>
      </c>
      <c r="H280" s="6">
        <f t="shared" ref="H280:H291" si="18">H279+J279*$B$2</f>
        <v>3.8822856765378111</v>
      </c>
      <c r="I280" s="6">
        <f t="shared" ref="I280:I291" si="19">I279+K279*$B$2</f>
        <v>-12.755112605664046</v>
      </c>
      <c r="J280" s="6">
        <v>0</v>
      </c>
      <c r="K280" s="6">
        <v>-9.8000000000000007</v>
      </c>
    </row>
    <row r="281" spans="4:11" x14ac:dyDescent="0.3">
      <c r="D281" s="6">
        <v>280</v>
      </c>
      <c r="E281" s="6">
        <f t="shared" si="15"/>
        <v>2.7899999999999845</v>
      </c>
      <c r="F281" s="6">
        <f t="shared" si="16"/>
        <v>10.831577037540542</v>
      </c>
      <c r="G281" s="6">
        <f t="shared" si="17"/>
        <v>2.281905830197505</v>
      </c>
      <c r="H281" s="6">
        <f t="shared" si="18"/>
        <v>3.8822856765378111</v>
      </c>
      <c r="I281" s="6">
        <f t="shared" si="19"/>
        <v>-12.853112605664046</v>
      </c>
      <c r="J281" s="6">
        <v>0</v>
      </c>
      <c r="K281" s="6">
        <v>-9.8000000000000007</v>
      </c>
    </row>
    <row r="282" spans="4:11" x14ac:dyDescent="0.3">
      <c r="D282" s="6">
        <v>281</v>
      </c>
      <c r="E282" s="6">
        <f t="shared" si="15"/>
        <v>2.7999999999999843</v>
      </c>
      <c r="F282" s="6">
        <f t="shared" si="16"/>
        <v>10.870399894305921</v>
      </c>
      <c r="G282" s="6">
        <f t="shared" si="17"/>
        <v>2.1528847041408645</v>
      </c>
      <c r="H282" s="6">
        <f t="shared" si="18"/>
        <v>3.8822856765378111</v>
      </c>
      <c r="I282" s="6">
        <f t="shared" si="19"/>
        <v>-12.951112605664047</v>
      </c>
      <c r="J282" s="6">
        <v>0</v>
      </c>
      <c r="K282" s="6">
        <v>-9.8000000000000007</v>
      </c>
    </row>
    <row r="283" spans="4:11" x14ac:dyDescent="0.3">
      <c r="D283" s="6">
        <v>282</v>
      </c>
      <c r="E283" s="6">
        <f t="shared" si="15"/>
        <v>2.8099999999999841</v>
      </c>
      <c r="F283" s="6">
        <f t="shared" si="16"/>
        <v>10.909222751071299</v>
      </c>
      <c r="G283" s="6">
        <f t="shared" si="17"/>
        <v>2.0228835780842238</v>
      </c>
      <c r="H283" s="6">
        <f t="shared" si="18"/>
        <v>3.8822856765378111</v>
      </c>
      <c r="I283" s="6">
        <f t="shared" si="19"/>
        <v>-13.049112605664048</v>
      </c>
      <c r="J283" s="6">
        <v>0</v>
      </c>
      <c r="K283" s="6">
        <v>-9.8000000000000007</v>
      </c>
    </row>
    <row r="284" spans="4:11" x14ac:dyDescent="0.3">
      <c r="D284" s="6">
        <v>283</v>
      </c>
      <c r="E284" s="6">
        <f t="shared" si="15"/>
        <v>2.8199999999999839</v>
      </c>
      <c r="F284" s="6">
        <f t="shared" si="16"/>
        <v>10.948045607836677</v>
      </c>
      <c r="G284" s="6">
        <f t="shared" si="17"/>
        <v>1.8919024520275833</v>
      </c>
      <c r="H284" s="6">
        <f t="shared" si="18"/>
        <v>3.8822856765378111</v>
      </c>
      <c r="I284" s="6">
        <f t="shared" si="19"/>
        <v>-13.147112605664049</v>
      </c>
      <c r="J284" s="6">
        <v>0</v>
      </c>
      <c r="K284" s="6">
        <v>-9.8000000000000007</v>
      </c>
    </row>
    <row r="285" spans="4:11" x14ac:dyDescent="0.3">
      <c r="D285" s="6">
        <v>284</v>
      </c>
      <c r="E285" s="6">
        <f t="shared" si="15"/>
        <v>2.8299999999999836</v>
      </c>
      <c r="F285" s="6">
        <f t="shared" si="16"/>
        <v>10.986868464602056</v>
      </c>
      <c r="G285" s="6">
        <f t="shared" si="17"/>
        <v>1.7599413259709427</v>
      </c>
      <c r="H285" s="6">
        <f t="shared" si="18"/>
        <v>3.8822856765378111</v>
      </c>
      <c r="I285" s="6">
        <f t="shared" si="19"/>
        <v>-13.245112605664049</v>
      </c>
      <c r="J285" s="6">
        <v>0</v>
      </c>
      <c r="K285" s="6">
        <v>-9.8000000000000007</v>
      </c>
    </row>
    <row r="286" spans="4:11" x14ac:dyDescent="0.3">
      <c r="D286" s="6">
        <v>285</v>
      </c>
      <c r="E286" s="6">
        <f t="shared" si="15"/>
        <v>2.8399999999999834</v>
      </c>
      <c r="F286" s="6">
        <f t="shared" si="16"/>
        <v>11.025691321367434</v>
      </c>
      <c r="G286" s="6">
        <f t="shared" si="17"/>
        <v>1.627000199914302</v>
      </c>
      <c r="H286" s="6">
        <f t="shared" si="18"/>
        <v>3.8822856765378111</v>
      </c>
      <c r="I286" s="6">
        <f t="shared" si="19"/>
        <v>-13.34311260566405</v>
      </c>
      <c r="J286" s="6">
        <v>0</v>
      </c>
      <c r="K286" s="6">
        <v>-9.8000000000000007</v>
      </c>
    </row>
    <row r="287" spans="4:11" x14ac:dyDescent="0.3">
      <c r="D287" s="6">
        <v>286</v>
      </c>
      <c r="E287" s="6">
        <f t="shared" si="15"/>
        <v>2.8499999999999832</v>
      </c>
      <c r="F287" s="6">
        <f t="shared" si="16"/>
        <v>11.064514178132812</v>
      </c>
      <c r="G287" s="6">
        <f t="shared" si="17"/>
        <v>1.4930790738576614</v>
      </c>
      <c r="H287" s="6">
        <f t="shared" si="18"/>
        <v>3.8822856765378111</v>
      </c>
      <c r="I287" s="6">
        <f t="shared" si="19"/>
        <v>-13.441112605664051</v>
      </c>
      <c r="J287" s="6">
        <v>0</v>
      </c>
      <c r="K287" s="6">
        <v>-9.8000000000000007</v>
      </c>
    </row>
    <row r="288" spans="4:11" x14ac:dyDescent="0.3">
      <c r="D288" s="6">
        <v>287</v>
      </c>
      <c r="E288" s="6">
        <f t="shared" si="15"/>
        <v>2.859999999999983</v>
      </c>
      <c r="F288" s="6">
        <f t="shared" si="16"/>
        <v>11.103337034898191</v>
      </c>
      <c r="G288" s="6">
        <f t="shared" si="17"/>
        <v>1.3581779478010207</v>
      </c>
      <c r="H288" s="6">
        <f t="shared" si="18"/>
        <v>3.8822856765378111</v>
      </c>
      <c r="I288" s="6">
        <f t="shared" si="19"/>
        <v>-13.539112605664052</v>
      </c>
      <c r="J288" s="6">
        <v>0</v>
      </c>
      <c r="K288" s="6">
        <v>-9.8000000000000007</v>
      </c>
    </row>
    <row r="289" spans="4:11" x14ac:dyDescent="0.3">
      <c r="D289" s="6">
        <v>288</v>
      </c>
      <c r="E289" s="6">
        <f t="shared" si="15"/>
        <v>2.8699999999999828</v>
      </c>
      <c r="F289" s="6">
        <f t="shared" si="16"/>
        <v>11.142159891663569</v>
      </c>
      <c r="G289" s="6">
        <f t="shared" si="17"/>
        <v>1.2222968217443801</v>
      </c>
      <c r="H289" s="6">
        <f t="shared" si="18"/>
        <v>3.8822856765378111</v>
      </c>
      <c r="I289" s="6">
        <f t="shared" si="19"/>
        <v>-13.637112605664052</v>
      </c>
      <c r="J289" s="6">
        <v>0</v>
      </c>
      <c r="K289" s="6">
        <v>-9.8000000000000007</v>
      </c>
    </row>
    <row r="290" spans="4:11" x14ac:dyDescent="0.3">
      <c r="D290" s="6">
        <v>289</v>
      </c>
      <c r="E290" s="6">
        <f t="shared" si="15"/>
        <v>2.8799999999999826</v>
      </c>
      <c r="F290" s="6">
        <f t="shared" si="16"/>
        <v>11.180982748428947</v>
      </c>
      <c r="G290" s="6">
        <f t="shared" si="17"/>
        <v>1.0854356956877396</v>
      </c>
      <c r="H290" s="6">
        <f t="shared" si="18"/>
        <v>3.8822856765378111</v>
      </c>
      <c r="I290" s="6">
        <f t="shared" si="19"/>
        <v>-13.735112605664053</v>
      </c>
      <c r="J290" s="6">
        <v>0</v>
      </c>
      <c r="K290" s="6">
        <v>-9.8000000000000007</v>
      </c>
    </row>
    <row r="291" spans="4:11" x14ac:dyDescent="0.3">
      <c r="D291" s="6">
        <v>290</v>
      </c>
      <c r="E291" s="6">
        <f t="shared" si="15"/>
        <v>2.8899999999999824</v>
      </c>
      <c r="F291" s="6">
        <f t="shared" si="16"/>
        <v>11.219805605194326</v>
      </c>
      <c r="G291" s="6">
        <f t="shared" si="17"/>
        <v>0.947594569631099</v>
      </c>
      <c r="H291" s="6">
        <f t="shared" si="18"/>
        <v>3.8822856765378111</v>
      </c>
      <c r="I291" s="6">
        <f t="shared" si="19"/>
        <v>-13.833112605664054</v>
      </c>
      <c r="J291" s="6">
        <v>0</v>
      </c>
      <c r="K291" s="6">
        <v>-9.8000000000000007</v>
      </c>
    </row>
    <row r="292" spans="4:11" x14ac:dyDescent="0.3">
      <c r="D292" s="6">
        <v>291</v>
      </c>
      <c r="E292" s="6">
        <f t="shared" ref="E292:E297" si="20">$B$2+E291</f>
        <v>2.8999999999999821</v>
      </c>
      <c r="F292" s="6">
        <f t="shared" ref="F292:F297" si="21">F291+H291*$B$2+0.5*J291*$B$2^2</f>
        <v>11.258628461959704</v>
      </c>
      <c r="G292" s="6">
        <f t="shared" ref="G292:G297" si="22">G291+I291*$B$2+0.5*K291*$B$2^2</f>
        <v>0.80877344357445846</v>
      </c>
      <c r="H292" s="6">
        <f t="shared" ref="H292:H297" si="23">H291+J291*$B$2</f>
        <v>3.8822856765378111</v>
      </c>
      <c r="I292" s="6">
        <f t="shared" ref="I292:I297" si="24">I291+K291*$B$2</f>
        <v>-13.931112605664055</v>
      </c>
      <c r="J292" s="6">
        <v>0</v>
      </c>
      <c r="K292" s="6">
        <v>-9.8000000000000007</v>
      </c>
    </row>
    <row r="293" spans="4:11" x14ac:dyDescent="0.3">
      <c r="D293" s="6">
        <v>292</v>
      </c>
      <c r="E293" s="6">
        <f t="shared" si="20"/>
        <v>2.9099999999999819</v>
      </c>
      <c r="F293" s="6">
        <f t="shared" si="21"/>
        <v>11.297451318725082</v>
      </c>
      <c r="G293" s="6">
        <f t="shared" si="22"/>
        <v>0.66897231751781794</v>
      </c>
      <c r="H293" s="6">
        <f t="shared" si="23"/>
        <v>3.8822856765378111</v>
      </c>
      <c r="I293" s="6">
        <f t="shared" si="24"/>
        <v>-14.029112605664055</v>
      </c>
      <c r="J293" s="6">
        <v>0</v>
      </c>
      <c r="K293" s="6">
        <v>-9.8000000000000007</v>
      </c>
    </row>
    <row r="294" spans="4:11" x14ac:dyDescent="0.3">
      <c r="D294" s="6">
        <v>293</v>
      </c>
      <c r="E294" s="6">
        <f t="shared" si="20"/>
        <v>2.9199999999999817</v>
      </c>
      <c r="F294" s="6">
        <f t="shared" si="21"/>
        <v>11.336274175490461</v>
      </c>
      <c r="G294" s="6">
        <f t="shared" si="22"/>
        <v>0.52819119146117732</v>
      </c>
      <c r="H294" s="6">
        <f t="shared" si="23"/>
        <v>3.8822856765378111</v>
      </c>
      <c r="I294" s="6">
        <f t="shared" si="24"/>
        <v>-14.127112605664056</v>
      </c>
      <c r="J294" s="6">
        <v>0</v>
      </c>
      <c r="K294" s="6">
        <v>-9.8000000000000007</v>
      </c>
    </row>
    <row r="295" spans="4:11" x14ac:dyDescent="0.3">
      <c r="D295" s="6">
        <v>294</v>
      </c>
      <c r="E295" s="6">
        <f t="shared" si="20"/>
        <v>2.9299999999999815</v>
      </c>
      <c r="F295" s="6">
        <f t="shared" si="21"/>
        <v>11.375097032255839</v>
      </c>
      <c r="G295" s="6">
        <f t="shared" si="22"/>
        <v>0.38643006540453673</v>
      </c>
      <c r="H295" s="6">
        <f t="shared" si="23"/>
        <v>3.8822856765378111</v>
      </c>
      <c r="I295" s="6">
        <f t="shared" si="24"/>
        <v>-14.225112605664057</v>
      </c>
      <c r="J295" s="6">
        <v>0</v>
      </c>
      <c r="K295" s="6">
        <v>-9.8000000000000007</v>
      </c>
    </row>
    <row r="296" spans="4:11" x14ac:dyDescent="0.3">
      <c r="D296" s="6">
        <v>295</v>
      </c>
      <c r="E296" s="6">
        <f t="shared" si="20"/>
        <v>2.9399999999999813</v>
      </c>
      <c r="F296" s="6">
        <f t="shared" si="21"/>
        <v>11.413919889021217</v>
      </c>
      <c r="G296" s="6">
        <f t="shared" si="22"/>
        <v>0.24368893934789618</v>
      </c>
      <c r="H296" s="6">
        <f t="shared" si="23"/>
        <v>3.8822856765378111</v>
      </c>
      <c r="I296" s="6">
        <f t="shared" si="24"/>
        <v>-14.323112605664058</v>
      </c>
      <c r="J296" s="6">
        <v>0</v>
      </c>
      <c r="K296" s="6">
        <v>-9.8000000000000007</v>
      </c>
    </row>
    <row r="297" spans="4:11" x14ac:dyDescent="0.3">
      <c r="D297" s="6">
        <v>296</v>
      </c>
      <c r="E297" s="6">
        <f t="shared" si="20"/>
        <v>2.9499999999999811</v>
      </c>
      <c r="F297" s="6">
        <f t="shared" si="21"/>
        <v>11.452742745786596</v>
      </c>
      <c r="G297" s="6">
        <f t="shared" si="22"/>
        <v>9.9967813291255606E-2</v>
      </c>
      <c r="H297" s="6">
        <f t="shared" si="23"/>
        <v>3.8822856765378111</v>
      </c>
      <c r="I297" s="6">
        <f t="shared" si="24"/>
        <v>-14.421112605664058</v>
      </c>
      <c r="J297" s="6">
        <v>0</v>
      </c>
      <c r="K297" s="6">
        <v>-9.8000000000000007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1635-E0E0-40DB-A013-B4BDDD5D7312}">
  <dimension ref="A1:K176"/>
  <sheetViews>
    <sheetView zoomScale="102" zoomScaleNormal="102" workbookViewId="0">
      <selection activeCell="B2" sqref="B2"/>
    </sheetView>
  </sheetViews>
  <sheetFormatPr defaultRowHeight="14.4" x14ac:dyDescent="0.3"/>
  <cols>
    <col min="1" max="2" width="17.77734375" style="6" customWidth="1"/>
    <col min="3" max="4" width="8.88671875" style="6"/>
    <col min="5" max="5" width="9.5546875" style="6" bestFit="1" customWidth="1"/>
    <col min="6" max="9" width="11.109375" style="6" customWidth="1"/>
    <col min="10" max="16384" width="8.88671875" style="6"/>
  </cols>
  <sheetData>
    <row r="1" spans="1:11" x14ac:dyDescent="0.3">
      <c r="A1" s="8" t="s">
        <v>15</v>
      </c>
      <c r="B1" s="6">
        <v>25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</row>
    <row r="2" spans="1:11" x14ac:dyDescent="0.3">
      <c r="A2" s="8" t="s">
        <v>16</v>
      </c>
      <c r="B2" s="6">
        <v>0.01</v>
      </c>
      <c r="D2" s="6">
        <v>1</v>
      </c>
      <c r="E2" s="6">
        <v>0</v>
      </c>
      <c r="F2" s="6">
        <v>0</v>
      </c>
      <c r="G2" s="6">
        <v>0</v>
      </c>
      <c r="H2" s="6">
        <f>$B$1*COS(B4)</f>
        <v>22.657694675916247</v>
      </c>
      <c r="I2" s="6">
        <f>$B$1*SIN(B4)</f>
        <v>10.565456543517486</v>
      </c>
      <c r="J2" s="6">
        <v>0</v>
      </c>
      <c r="K2" s="6">
        <v>-9.8000000000000007</v>
      </c>
    </row>
    <row r="3" spans="1:11" x14ac:dyDescent="0.3">
      <c r="A3" s="8" t="s">
        <v>13</v>
      </c>
      <c r="B3" s="6">
        <v>25</v>
      </c>
      <c r="D3" s="6">
        <v>2</v>
      </c>
      <c r="E3" s="6">
        <f>$B$2+E2</f>
        <v>0.01</v>
      </c>
      <c r="F3" s="6">
        <f>F2+H2*$B$2+0.5*J2*$B$2^2</f>
        <v>0.22657694675916248</v>
      </c>
      <c r="G3" s="6">
        <f>G2+I2*$B$2+0.5*K2*$B$2^2</f>
        <v>0.10516456543517486</v>
      </c>
      <c r="H3" s="6">
        <f>H2+J2*$B$2</f>
        <v>22.657694675916247</v>
      </c>
      <c r="I3" s="6">
        <f>I2+K2*$B$2</f>
        <v>10.467456543517486</v>
      </c>
      <c r="J3" s="6">
        <v>0</v>
      </c>
      <c r="K3" s="6">
        <v>-9.8000000000000007</v>
      </c>
    </row>
    <row r="4" spans="1:11" x14ac:dyDescent="0.3">
      <c r="A4" s="8" t="s">
        <v>14</v>
      </c>
      <c r="B4" s="6">
        <f>RADIANS(B3)</f>
        <v>0.43633231299858238</v>
      </c>
      <c r="D4" s="6">
        <v>3</v>
      </c>
      <c r="E4" s="6">
        <f t="shared" ref="E4:E67" si="0">$B$2+E3</f>
        <v>0.02</v>
      </c>
      <c r="F4" s="6">
        <f t="shared" ref="F4:G67" si="1">F3+H3*$B$2+0.5*J3*$B$2^2</f>
        <v>0.45315389351832497</v>
      </c>
      <c r="G4" s="6">
        <f t="shared" si="1"/>
        <v>0.20934913087034973</v>
      </c>
      <c r="H4" s="6">
        <f t="shared" ref="H4:I67" si="2">H3+J3*$B$2</f>
        <v>22.657694675916247</v>
      </c>
      <c r="I4" s="6">
        <f t="shared" si="2"/>
        <v>10.369456543517485</v>
      </c>
      <c r="J4" s="6">
        <v>0</v>
      </c>
      <c r="K4" s="6">
        <v>-9.8000000000000007</v>
      </c>
    </row>
    <row r="5" spans="1:11" x14ac:dyDescent="0.3">
      <c r="D5" s="6">
        <v>4</v>
      </c>
      <c r="E5" s="6">
        <f t="shared" si="0"/>
        <v>0.03</v>
      </c>
      <c r="F5" s="6">
        <f t="shared" si="1"/>
        <v>0.67973084027748742</v>
      </c>
      <c r="G5" s="6">
        <f t="shared" si="1"/>
        <v>0.3125536963055246</v>
      </c>
      <c r="H5" s="6">
        <f t="shared" si="2"/>
        <v>22.657694675916247</v>
      </c>
      <c r="I5" s="6">
        <f t="shared" si="2"/>
        <v>10.271456543517484</v>
      </c>
      <c r="J5" s="6">
        <v>0</v>
      </c>
      <c r="K5" s="6">
        <v>-9.8000000000000007</v>
      </c>
    </row>
    <row r="6" spans="1:11" x14ac:dyDescent="0.3">
      <c r="D6" s="6">
        <v>5</v>
      </c>
      <c r="E6" s="6">
        <f t="shared" si="0"/>
        <v>0.04</v>
      </c>
      <c r="F6" s="6">
        <f t="shared" si="1"/>
        <v>0.90630778703664994</v>
      </c>
      <c r="G6" s="6">
        <f t="shared" si="1"/>
        <v>0.41477826174069943</v>
      </c>
      <c r="H6" s="6">
        <f t="shared" si="2"/>
        <v>22.657694675916247</v>
      </c>
      <c r="I6" s="6">
        <f t="shared" si="2"/>
        <v>10.173456543517483</v>
      </c>
      <c r="J6" s="6">
        <v>0</v>
      </c>
      <c r="K6" s="6">
        <v>-9.8000000000000007</v>
      </c>
    </row>
    <row r="7" spans="1:11" x14ac:dyDescent="0.3">
      <c r="D7" s="6">
        <v>6</v>
      </c>
      <c r="E7" s="6">
        <f t="shared" si="0"/>
        <v>0.05</v>
      </c>
      <c r="F7" s="6">
        <f t="shared" si="1"/>
        <v>1.1328847337958123</v>
      </c>
      <c r="G7" s="6">
        <f t="shared" si="1"/>
        <v>0.51602282717587433</v>
      </c>
      <c r="H7" s="6">
        <f t="shared" si="2"/>
        <v>22.657694675916247</v>
      </c>
      <c r="I7" s="6">
        <f t="shared" si="2"/>
        <v>10.075456543517483</v>
      </c>
      <c r="J7" s="6">
        <v>0</v>
      </c>
      <c r="K7" s="6">
        <v>-9.8000000000000007</v>
      </c>
    </row>
    <row r="8" spans="1:11" x14ac:dyDescent="0.3">
      <c r="D8" s="6">
        <v>7</v>
      </c>
      <c r="E8" s="6">
        <f t="shared" si="0"/>
        <v>6.0000000000000005E-2</v>
      </c>
      <c r="F8" s="6">
        <f t="shared" si="1"/>
        <v>1.3594616805549748</v>
      </c>
      <c r="G8" s="6">
        <f t="shared" si="1"/>
        <v>0.61628739261104915</v>
      </c>
      <c r="H8" s="6">
        <f t="shared" si="2"/>
        <v>22.657694675916247</v>
      </c>
      <c r="I8" s="6">
        <f t="shared" si="2"/>
        <v>9.9774565435174818</v>
      </c>
      <c r="J8" s="6">
        <v>0</v>
      </c>
      <c r="K8" s="6">
        <v>-9.8000000000000007</v>
      </c>
    </row>
    <row r="9" spans="1:11" x14ac:dyDescent="0.3">
      <c r="D9" s="6">
        <v>8</v>
      </c>
      <c r="E9" s="6">
        <f t="shared" si="0"/>
        <v>7.0000000000000007E-2</v>
      </c>
      <c r="F9" s="6">
        <f t="shared" si="1"/>
        <v>1.5860386273141374</v>
      </c>
      <c r="G9" s="6">
        <f t="shared" si="1"/>
        <v>0.71557195804622398</v>
      </c>
      <c r="H9" s="6">
        <f t="shared" si="2"/>
        <v>22.657694675916247</v>
      </c>
      <c r="I9" s="6">
        <f t="shared" si="2"/>
        <v>9.879456543517481</v>
      </c>
      <c r="J9" s="6">
        <v>0</v>
      </c>
      <c r="K9" s="6">
        <v>-9.8000000000000007</v>
      </c>
    </row>
    <row r="10" spans="1:11" x14ac:dyDescent="0.3">
      <c r="D10" s="6">
        <v>9</v>
      </c>
      <c r="E10" s="6">
        <f t="shared" si="0"/>
        <v>0.08</v>
      </c>
      <c r="F10" s="6">
        <f t="shared" si="1"/>
        <v>1.8126155740732999</v>
      </c>
      <c r="G10" s="6">
        <f t="shared" si="1"/>
        <v>0.81387652348139883</v>
      </c>
      <c r="H10" s="6">
        <f t="shared" si="2"/>
        <v>22.657694675916247</v>
      </c>
      <c r="I10" s="6">
        <f t="shared" si="2"/>
        <v>9.7814565435174803</v>
      </c>
      <c r="J10" s="6">
        <v>0</v>
      </c>
      <c r="K10" s="6">
        <v>-9.8000000000000007</v>
      </c>
    </row>
    <row r="11" spans="1:11" x14ac:dyDescent="0.3">
      <c r="D11" s="6">
        <v>10</v>
      </c>
      <c r="E11" s="6">
        <f t="shared" si="0"/>
        <v>0.09</v>
      </c>
      <c r="F11" s="6">
        <f t="shared" si="1"/>
        <v>2.0391925208324624</v>
      </c>
      <c r="G11" s="6">
        <f t="shared" si="1"/>
        <v>0.9112010889165737</v>
      </c>
      <c r="H11" s="6">
        <f t="shared" si="2"/>
        <v>22.657694675916247</v>
      </c>
      <c r="I11" s="6">
        <f t="shared" si="2"/>
        <v>9.6834565435174795</v>
      </c>
      <c r="J11" s="6">
        <v>0</v>
      </c>
      <c r="K11" s="6">
        <v>-9.8000000000000007</v>
      </c>
    </row>
    <row r="12" spans="1:11" x14ac:dyDescent="0.3">
      <c r="D12" s="6">
        <v>11</v>
      </c>
      <c r="E12" s="6">
        <f t="shared" si="0"/>
        <v>9.9999999999999992E-2</v>
      </c>
      <c r="F12" s="6">
        <f t="shared" si="1"/>
        <v>2.2657694675916247</v>
      </c>
      <c r="G12" s="6">
        <f t="shared" si="1"/>
        <v>1.0075456543517485</v>
      </c>
      <c r="H12" s="6">
        <f t="shared" si="2"/>
        <v>22.657694675916247</v>
      </c>
      <c r="I12" s="6">
        <f t="shared" si="2"/>
        <v>9.5854565435174788</v>
      </c>
      <c r="J12" s="6">
        <v>0</v>
      </c>
      <c r="K12" s="6">
        <v>-9.8000000000000007</v>
      </c>
    </row>
    <row r="13" spans="1:11" x14ac:dyDescent="0.3">
      <c r="D13" s="6">
        <v>12</v>
      </c>
      <c r="E13" s="6">
        <f t="shared" si="0"/>
        <v>0.10999999999999999</v>
      </c>
      <c r="F13" s="6">
        <f t="shared" si="1"/>
        <v>2.492346414350787</v>
      </c>
      <c r="G13" s="6">
        <f t="shared" si="1"/>
        <v>1.1029102197869232</v>
      </c>
      <c r="H13" s="6">
        <f t="shared" si="2"/>
        <v>22.657694675916247</v>
      </c>
      <c r="I13" s="6">
        <f t="shared" si="2"/>
        <v>9.487456543517478</v>
      </c>
      <c r="J13" s="6">
        <v>0</v>
      </c>
      <c r="K13" s="6">
        <v>-9.8000000000000007</v>
      </c>
    </row>
    <row r="14" spans="1:11" x14ac:dyDescent="0.3">
      <c r="D14" s="6">
        <v>13</v>
      </c>
      <c r="E14" s="6">
        <f t="shared" si="0"/>
        <v>0.11999999999999998</v>
      </c>
      <c r="F14" s="6">
        <f t="shared" si="1"/>
        <v>2.7189233611099493</v>
      </c>
      <c r="G14" s="6">
        <f t="shared" si="1"/>
        <v>1.1972947852220979</v>
      </c>
      <c r="H14" s="6">
        <f t="shared" si="2"/>
        <v>22.657694675916247</v>
      </c>
      <c r="I14" s="6">
        <f t="shared" si="2"/>
        <v>9.3894565435174773</v>
      </c>
      <c r="J14" s="6">
        <v>0</v>
      </c>
      <c r="K14" s="6">
        <v>-9.8000000000000007</v>
      </c>
    </row>
    <row r="15" spans="1:11" x14ac:dyDescent="0.3">
      <c r="D15" s="6">
        <v>14</v>
      </c>
      <c r="E15" s="6">
        <f t="shared" si="0"/>
        <v>0.12999999999999998</v>
      </c>
      <c r="F15" s="6">
        <f t="shared" si="1"/>
        <v>2.9455003078691115</v>
      </c>
      <c r="G15" s="6">
        <f t="shared" si="1"/>
        <v>1.2906993506572726</v>
      </c>
      <c r="H15" s="6">
        <f t="shared" si="2"/>
        <v>22.657694675916247</v>
      </c>
      <c r="I15" s="6">
        <f t="shared" si="2"/>
        <v>9.2914565435174765</v>
      </c>
      <c r="J15" s="6">
        <v>0</v>
      </c>
      <c r="K15" s="6">
        <v>-9.8000000000000007</v>
      </c>
    </row>
    <row r="16" spans="1:11" x14ac:dyDescent="0.3">
      <c r="D16" s="6">
        <v>15</v>
      </c>
      <c r="E16" s="6">
        <f t="shared" si="0"/>
        <v>0.13999999999999999</v>
      </c>
      <c r="F16" s="6">
        <f t="shared" si="1"/>
        <v>3.1720772546282738</v>
      </c>
      <c r="G16" s="6">
        <f t="shared" si="1"/>
        <v>1.3831239160924473</v>
      </c>
      <c r="H16" s="6">
        <f t="shared" si="2"/>
        <v>22.657694675916247</v>
      </c>
      <c r="I16" s="6">
        <f t="shared" si="2"/>
        <v>9.1934565435174758</v>
      </c>
      <c r="J16" s="6">
        <v>0</v>
      </c>
      <c r="K16" s="6">
        <v>-9.8000000000000007</v>
      </c>
    </row>
    <row r="17" spans="4:11" x14ac:dyDescent="0.3">
      <c r="D17" s="6">
        <v>16</v>
      </c>
      <c r="E17" s="6">
        <f t="shared" si="0"/>
        <v>0.15</v>
      </c>
      <c r="F17" s="6">
        <f t="shared" si="1"/>
        <v>3.3986542013874361</v>
      </c>
      <c r="G17" s="6">
        <f t="shared" si="1"/>
        <v>1.4745684815276219</v>
      </c>
      <c r="H17" s="6">
        <f t="shared" si="2"/>
        <v>22.657694675916247</v>
      </c>
      <c r="I17" s="6">
        <f t="shared" si="2"/>
        <v>9.095456543517475</v>
      </c>
      <c r="J17" s="6">
        <v>0</v>
      </c>
      <c r="K17" s="6">
        <v>-9.8000000000000007</v>
      </c>
    </row>
    <row r="18" spans="4:11" x14ac:dyDescent="0.3">
      <c r="D18" s="6">
        <v>17</v>
      </c>
      <c r="E18" s="6">
        <f t="shared" si="0"/>
        <v>0.16</v>
      </c>
      <c r="F18" s="6">
        <f t="shared" si="1"/>
        <v>3.6252311481465984</v>
      </c>
      <c r="G18" s="6">
        <f t="shared" si="1"/>
        <v>1.5650330469627964</v>
      </c>
      <c r="H18" s="6">
        <f t="shared" si="2"/>
        <v>22.657694675916247</v>
      </c>
      <c r="I18" s="6">
        <f t="shared" si="2"/>
        <v>8.9974565435174743</v>
      </c>
      <c r="J18" s="6">
        <v>0</v>
      </c>
      <c r="K18" s="6">
        <v>-9.8000000000000007</v>
      </c>
    </row>
    <row r="19" spans="4:11" x14ac:dyDescent="0.3">
      <c r="D19" s="6">
        <v>18</v>
      </c>
      <c r="E19" s="6">
        <f t="shared" si="0"/>
        <v>0.17</v>
      </c>
      <c r="F19" s="6">
        <f t="shared" si="1"/>
        <v>3.8518080949057607</v>
      </c>
      <c r="G19" s="6">
        <f t="shared" si="1"/>
        <v>1.654517612397971</v>
      </c>
      <c r="H19" s="6">
        <f t="shared" si="2"/>
        <v>22.657694675916247</v>
      </c>
      <c r="I19" s="6">
        <f t="shared" si="2"/>
        <v>8.8994565435174735</v>
      </c>
      <c r="J19" s="6">
        <v>0</v>
      </c>
      <c r="K19" s="6">
        <v>-9.8000000000000007</v>
      </c>
    </row>
    <row r="20" spans="4:11" x14ac:dyDescent="0.3">
      <c r="D20" s="6">
        <v>19</v>
      </c>
      <c r="E20" s="6">
        <f t="shared" si="0"/>
        <v>0.18000000000000002</v>
      </c>
      <c r="F20" s="6">
        <f t="shared" si="1"/>
        <v>4.078385041664923</v>
      </c>
      <c r="G20" s="6">
        <f t="shared" si="1"/>
        <v>1.7430221778331456</v>
      </c>
      <c r="H20" s="6">
        <f t="shared" si="2"/>
        <v>22.657694675916247</v>
      </c>
      <c r="I20" s="6">
        <f t="shared" si="2"/>
        <v>8.8014565435174728</v>
      </c>
      <c r="J20" s="6">
        <v>0</v>
      </c>
      <c r="K20" s="6">
        <v>-9.8000000000000007</v>
      </c>
    </row>
    <row r="21" spans="4:11" x14ac:dyDescent="0.3">
      <c r="D21" s="6">
        <v>20</v>
      </c>
      <c r="E21" s="6">
        <f t="shared" si="0"/>
        <v>0.19000000000000003</v>
      </c>
      <c r="F21" s="6">
        <f t="shared" si="1"/>
        <v>4.3049619884240853</v>
      </c>
      <c r="G21" s="6">
        <f t="shared" si="1"/>
        <v>1.8305467432683202</v>
      </c>
      <c r="H21" s="6">
        <f t="shared" si="2"/>
        <v>22.657694675916247</v>
      </c>
      <c r="I21" s="6">
        <f t="shared" si="2"/>
        <v>8.703456543517472</v>
      </c>
      <c r="J21" s="6">
        <v>0</v>
      </c>
      <c r="K21" s="6">
        <v>-9.8000000000000007</v>
      </c>
    </row>
    <row r="22" spans="4:11" x14ac:dyDescent="0.3">
      <c r="D22" s="6">
        <v>21</v>
      </c>
      <c r="E22" s="6">
        <f t="shared" si="0"/>
        <v>0.20000000000000004</v>
      </c>
      <c r="F22" s="6">
        <f t="shared" si="1"/>
        <v>4.5315389351832476</v>
      </c>
      <c r="G22" s="6">
        <f t="shared" si="1"/>
        <v>1.9170913087034949</v>
      </c>
      <c r="H22" s="6">
        <f t="shared" si="2"/>
        <v>22.657694675916247</v>
      </c>
      <c r="I22" s="6">
        <f t="shared" si="2"/>
        <v>8.6054565435174712</v>
      </c>
      <c r="J22" s="6">
        <v>0</v>
      </c>
      <c r="K22" s="6">
        <v>-9.8000000000000007</v>
      </c>
    </row>
    <row r="23" spans="4:11" x14ac:dyDescent="0.3">
      <c r="D23" s="6">
        <v>22</v>
      </c>
      <c r="E23" s="6">
        <f t="shared" si="0"/>
        <v>0.21000000000000005</v>
      </c>
      <c r="F23" s="6">
        <f t="shared" si="1"/>
        <v>4.7581158819424099</v>
      </c>
      <c r="G23" s="6">
        <f t="shared" si="1"/>
        <v>2.0026558741386693</v>
      </c>
      <c r="H23" s="6">
        <f t="shared" si="2"/>
        <v>22.657694675916247</v>
      </c>
      <c r="I23" s="6">
        <f t="shared" si="2"/>
        <v>8.5074565435174705</v>
      </c>
      <c r="J23" s="6">
        <v>0</v>
      </c>
      <c r="K23" s="6">
        <v>-9.8000000000000007</v>
      </c>
    </row>
    <row r="24" spans="4:11" x14ac:dyDescent="0.3">
      <c r="D24" s="6">
        <v>23</v>
      </c>
      <c r="E24" s="6">
        <f t="shared" si="0"/>
        <v>0.22000000000000006</v>
      </c>
      <c r="F24" s="6">
        <f t="shared" si="1"/>
        <v>4.9846928287015722</v>
      </c>
      <c r="G24" s="6">
        <f t="shared" si="1"/>
        <v>2.087240439573844</v>
      </c>
      <c r="H24" s="6">
        <f t="shared" si="2"/>
        <v>22.657694675916247</v>
      </c>
      <c r="I24" s="6">
        <f t="shared" si="2"/>
        <v>8.4094565435174697</v>
      </c>
      <c r="J24" s="6">
        <v>0</v>
      </c>
      <c r="K24" s="6">
        <v>-9.8000000000000007</v>
      </c>
    </row>
    <row r="25" spans="4:11" x14ac:dyDescent="0.3">
      <c r="D25" s="6">
        <v>24</v>
      </c>
      <c r="E25" s="6">
        <f t="shared" si="0"/>
        <v>0.23000000000000007</v>
      </c>
      <c r="F25" s="6">
        <f t="shared" si="1"/>
        <v>5.2112697754607344</v>
      </c>
      <c r="G25" s="6">
        <f t="shared" si="1"/>
        <v>2.1708450050090184</v>
      </c>
      <c r="H25" s="6">
        <f t="shared" si="2"/>
        <v>22.657694675916247</v>
      </c>
      <c r="I25" s="6">
        <f t="shared" si="2"/>
        <v>8.311456543517469</v>
      </c>
      <c r="J25" s="6">
        <v>0</v>
      </c>
      <c r="K25" s="6">
        <v>-9.8000000000000007</v>
      </c>
    </row>
    <row r="26" spans="4:11" x14ac:dyDescent="0.3">
      <c r="D26" s="6">
        <v>25</v>
      </c>
      <c r="E26" s="6">
        <f t="shared" si="0"/>
        <v>0.24000000000000007</v>
      </c>
      <c r="F26" s="6">
        <f t="shared" si="1"/>
        <v>5.4378467222198967</v>
      </c>
      <c r="G26" s="6">
        <f t="shared" si="1"/>
        <v>2.2534695704441932</v>
      </c>
      <c r="H26" s="6">
        <f t="shared" si="2"/>
        <v>22.657694675916247</v>
      </c>
      <c r="I26" s="6">
        <f t="shared" si="2"/>
        <v>8.2134565435174682</v>
      </c>
      <c r="J26" s="6">
        <v>0</v>
      </c>
      <c r="K26" s="6">
        <v>-9.8000000000000007</v>
      </c>
    </row>
    <row r="27" spans="4:11" x14ac:dyDescent="0.3">
      <c r="D27" s="6">
        <v>26</v>
      </c>
      <c r="E27" s="6">
        <f t="shared" si="0"/>
        <v>0.25000000000000006</v>
      </c>
      <c r="F27" s="6">
        <f t="shared" si="1"/>
        <v>5.664423668979059</v>
      </c>
      <c r="G27" s="6">
        <f t="shared" si="1"/>
        <v>2.3351141358793677</v>
      </c>
      <c r="H27" s="6">
        <f t="shared" si="2"/>
        <v>22.657694675916247</v>
      </c>
      <c r="I27" s="6">
        <f t="shared" si="2"/>
        <v>8.1154565435174675</v>
      </c>
      <c r="J27" s="6">
        <v>0</v>
      </c>
      <c r="K27" s="6">
        <v>-9.8000000000000007</v>
      </c>
    </row>
    <row r="28" spans="4:11" x14ac:dyDescent="0.3">
      <c r="D28" s="6">
        <v>27</v>
      </c>
      <c r="E28" s="6">
        <f t="shared" si="0"/>
        <v>0.26000000000000006</v>
      </c>
      <c r="F28" s="6">
        <f t="shared" si="1"/>
        <v>5.8910006157382213</v>
      </c>
      <c r="G28" s="6">
        <f t="shared" si="1"/>
        <v>2.4157787013145424</v>
      </c>
      <c r="H28" s="6">
        <f t="shared" si="2"/>
        <v>22.657694675916247</v>
      </c>
      <c r="I28" s="6">
        <f t="shared" si="2"/>
        <v>8.0174565435174667</v>
      </c>
      <c r="J28" s="6">
        <v>0</v>
      </c>
      <c r="K28" s="6">
        <v>-9.8000000000000007</v>
      </c>
    </row>
    <row r="29" spans="4:11" x14ac:dyDescent="0.3">
      <c r="D29" s="6">
        <v>28</v>
      </c>
      <c r="E29" s="6">
        <f t="shared" si="0"/>
        <v>0.27000000000000007</v>
      </c>
      <c r="F29" s="6">
        <f t="shared" si="1"/>
        <v>6.1175775624973836</v>
      </c>
      <c r="G29" s="6">
        <f t="shared" si="1"/>
        <v>2.495463266749717</v>
      </c>
      <c r="H29" s="6">
        <f t="shared" si="2"/>
        <v>22.657694675916247</v>
      </c>
      <c r="I29" s="6">
        <f t="shared" si="2"/>
        <v>7.9194565435174669</v>
      </c>
      <c r="J29" s="6">
        <v>0</v>
      </c>
      <c r="K29" s="6">
        <v>-9.8000000000000007</v>
      </c>
    </row>
    <row r="30" spans="4:11" x14ac:dyDescent="0.3">
      <c r="D30" s="6">
        <v>29</v>
      </c>
      <c r="E30" s="6">
        <f t="shared" si="0"/>
        <v>0.28000000000000008</v>
      </c>
      <c r="F30" s="6">
        <f t="shared" si="1"/>
        <v>6.3441545092565459</v>
      </c>
      <c r="G30" s="6">
        <f t="shared" si="1"/>
        <v>2.5741678321848918</v>
      </c>
      <c r="H30" s="6">
        <f t="shared" si="2"/>
        <v>22.657694675916247</v>
      </c>
      <c r="I30" s="6">
        <f t="shared" si="2"/>
        <v>7.821456543517467</v>
      </c>
      <c r="J30" s="6">
        <v>0</v>
      </c>
      <c r="K30" s="6">
        <v>-9.8000000000000007</v>
      </c>
    </row>
    <row r="31" spans="4:11" x14ac:dyDescent="0.3">
      <c r="D31" s="6">
        <v>30</v>
      </c>
      <c r="E31" s="6">
        <f t="shared" si="0"/>
        <v>0.29000000000000009</v>
      </c>
      <c r="F31" s="6">
        <f t="shared" si="1"/>
        <v>6.5707314560157082</v>
      </c>
      <c r="G31" s="6">
        <f t="shared" si="1"/>
        <v>2.6518923976200663</v>
      </c>
      <c r="H31" s="6">
        <f t="shared" si="2"/>
        <v>22.657694675916247</v>
      </c>
      <c r="I31" s="6">
        <f t="shared" si="2"/>
        <v>7.7234565435174671</v>
      </c>
      <c r="J31" s="6">
        <v>0</v>
      </c>
      <c r="K31" s="6">
        <v>-9.8000000000000007</v>
      </c>
    </row>
    <row r="32" spans="4:11" x14ac:dyDescent="0.3">
      <c r="D32" s="6">
        <v>31</v>
      </c>
      <c r="E32" s="6">
        <f t="shared" si="0"/>
        <v>0.3000000000000001</v>
      </c>
      <c r="F32" s="6">
        <f t="shared" si="1"/>
        <v>6.7973084027748705</v>
      </c>
      <c r="G32" s="6">
        <f t="shared" si="1"/>
        <v>2.7286369630552407</v>
      </c>
      <c r="H32" s="6">
        <f t="shared" si="2"/>
        <v>22.657694675916247</v>
      </c>
      <c r="I32" s="6">
        <f t="shared" si="2"/>
        <v>7.6254565435174673</v>
      </c>
      <c r="J32" s="6">
        <v>0</v>
      </c>
      <c r="K32" s="6">
        <v>-9.8000000000000007</v>
      </c>
    </row>
    <row r="33" spans="4:11" x14ac:dyDescent="0.3">
      <c r="D33" s="6">
        <v>32</v>
      </c>
      <c r="E33" s="6">
        <f t="shared" si="0"/>
        <v>0.31000000000000011</v>
      </c>
      <c r="F33" s="6">
        <f t="shared" si="1"/>
        <v>7.0238853495340328</v>
      </c>
      <c r="G33" s="6">
        <f t="shared" si="1"/>
        <v>2.8044015284904154</v>
      </c>
      <c r="H33" s="6">
        <f t="shared" si="2"/>
        <v>22.657694675916247</v>
      </c>
      <c r="I33" s="6">
        <f t="shared" si="2"/>
        <v>7.5274565435174674</v>
      </c>
      <c r="J33" s="6">
        <v>0</v>
      </c>
      <c r="K33" s="6">
        <v>-9.8000000000000007</v>
      </c>
    </row>
    <row r="34" spans="4:11" x14ac:dyDescent="0.3">
      <c r="D34" s="6">
        <v>33</v>
      </c>
      <c r="E34" s="6">
        <f t="shared" si="0"/>
        <v>0.32000000000000012</v>
      </c>
      <c r="F34" s="6">
        <f t="shared" si="1"/>
        <v>7.2504622962931951</v>
      </c>
      <c r="G34" s="6">
        <f t="shared" si="1"/>
        <v>2.8791860939255898</v>
      </c>
      <c r="H34" s="6">
        <f t="shared" si="2"/>
        <v>22.657694675916247</v>
      </c>
      <c r="I34" s="6">
        <f t="shared" si="2"/>
        <v>7.4294565435174675</v>
      </c>
      <c r="J34" s="6">
        <v>0</v>
      </c>
      <c r="K34" s="6">
        <v>-9.8000000000000007</v>
      </c>
    </row>
    <row r="35" spans="4:11" x14ac:dyDescent="0.3">
      <c r="D35" s="6">
        <v>34</v>
      </c>
      <c r="E35" s="6">
        <f t="shared" si="0"/>
        <v>0.33000000000000013</v>
      </c>
      <c r="F35" s="6">
        <f t="shared" si="1"/>
        <v>7.4770392430523573</v>
      </c>
      <c r="G35" s="6">
        <f t="shared" si="1"/>
        <v>2.9529906593607644</v>
      </c>
      <c r="H35" s="6">
        <f t="shared" si="2"/>
        <v>22.657694675916247</v>
      </c>
      <c r="I35" s="6">
        <f t="shared" si="2"/>
        <v>7.3314565435174677</v>
      </c>
      <c r="J35" s="6">
        <v>0</v>
      </c>
      <c r="K35" s="6">
        <v>-9.8000000000000007</v>
      </c>
    </row>
    <row r="36" spans="4:11" x14ac:dyDescent="0.3">
      <c r="D36" s="6">
        <v>35</v>
      </c>
      <c r="E36" s="6">
        <f t="shared" si="0"/>
        <v>0.34000000000000014</v>
      </c>
      <c r="F36" s="6">
        <f t="shared" si="1"/>
        <v>7.7036161898115196</v>
      </c>
      <c r="G36" s="6">
        <f t="shared" si="1"/>
        <v>3.0258152247959389</v>
      </c>
      <c r="H36" s="6">
        <f t="shared" si="2"/>
        <v>22.657694675916247</v>
      </c>
      <c r="I36" s="6">
        <f t="shared" si="2"/>
        <v>7.2334565435174678</v>
      </c>
      <c r="J36" s="6">
        <v>0</v>
      </c>
      <c r="K36" s="6">
        <v>-9.8000000000000007</v>
      </c>
    </row>
    <row r="37" spans="4:11" x14ac:dyDescent="0.3">
      <c r="D37" s="6">
        <v>36</v>
      </c>
      <c r="E37" s="6">
        <f t="shared" si="0"/>
        <v>0.35000000000000014</v>
      </c>
      <c r="F37" s="6">
        <f t="shared" si="1"/>
        <v>7.9301931365706819</v>
      </c>
      <c r="G37" s="6">
        <f t="shared" si="1"/>
        <v>3.0976597902311136</v>
      </c>
      <c r="H37" s="6">
        <f t="shared" si="2"/>
        <v>22.657694675916247</v>
      </c>
      <c r="I37" s="6">
        <f t="shared" si="2"/>
        <v>7.1354565435174679</v>
      </c>
      <c r="J37" s="6">
        <v>0</v>
      </c>
      <c r="K37" s="6">
        <v>-9.8000000000000007</v>
      </c>
    </row>
    <row r="38" spans="4:11" x14ac:dyDescent="0.3">
      <c r="D38" s="6">
        <v>37</v>
      </c>
      <c r="E38" s="6">
        <f t="shared" si="0"/>
        <v>0.36000000000000015</v>
      </c>
      <c r="F38" s="6">
        <f t="shared" si="1"/>
        <v>8.1567700833298442</v>
      </c>
      <c r="G38" s="6">
        <f t="shared" si="1"/>
        <v>3.1685243556662881</v>
      </c>
      <c r="H38" s="6">
        <f t="shared" si="2"/>
        <v>22.657694675916247</v>
      </c>
      <c r="I38" s="6">
        <f t="shared" si="2"/>
        <v>7.0374565435174681</v>
      </c>
      <c r="J38" s="6">
        <v>0</v>
      </c>
      <c r="K38" s="6">
        <v>-9.8000000000000007</v>
      </c>
    </row>
    <row r="39" spans="4:11" x14ac:dyDescent="0.3">
      <c r="D39" s="6">
        <v>38</v>
      </c>
      <c r="E39" s="6">
        <f t="shared" si="0"/>
        <v>0.37000000000000016</v>
      </c>
      <c r="F39" s="6">
        <f t="shared" si="1"/>
        <v>8.3833470300890074</v>
      </c>
      <c r="G39" s="6">
        <f t="shared" si="1"/>
        <v>3.2384089211014628</v>
      </c>
      <c r="H39" s="6">
        <f t="shared" si="2"/>
        <v>22.657694675916247</v>
      </c>
      <c r="I39" s="6">
        <f t="shared" si="2"/>
        <v>6.9394565435174682</v>
      </c>
      <c r="J39" s="6">
        <v>0</v>
      </c>
      <c r="K39" s="6">
        <v>-9.8000000000000007</v>
      </c>
    </row>
    <row r="40" spans="4:11" x14ac:dyDescent="0.3">
      <c r="D40" s="6">
        <v>39</v>
      </c>
      <c r="E40" s="6">
        <f t="shared" si="0"/>
        <v>0.38000000000000017</v>
      </c>
      <c r="F40" s="6">
        <f t="shared" si="1"/>
        <v>8.6099239768481706</v>
      </c>
      <c r="G40" s="6">
        <f t="shared" si="1"/>
        <v>3.3073134865366374</v>
      </c>
      <c r="H40" s="6">
        <f t="shared" si="2"/>
        <v>22.657694675916247</v>
      </c>
      <c r="I40" s="6">
        <f t="shared" si="2"/>
        <v>6.8414565435174683</v>
      </c>
      <c r="J40" s="6">
        <v>0</v>
      </c>
      <c r="K40" s="6">
        <v>-9.8000000000000007</v>
      </c>
    </row>
    <row r="41" spans="4:11" x14ac:dyDescent="0.3">
      <c r="D41" s="6">
        <v>40</v>
      </c>
      <c r="E41" s="6">
        <f t="shared" si="0"/>
        <v>0.39000000000000018</v>
      </c>
      <c r="F41" s="6">
        <f t="shared" si="1"/>
        <v>8.8365009236073337</v>
      </c>
      <c r="G41" s="6">
        <f t="shared" si="1"/>
        <v>3.3752380519718121</v>
      </c>
      <c r="H41" s="6">
        <f t="shared" si="2"/>
        <v>22.657694675916247</v>
      </c>
      <c r="I41" s="6">
        <f t="shared" si="2"/>
        <v>6.7434565435174685</v>
      </c>
      <c r="J41" s="6">
        <v>0</v>
      </c>
      <c r="K41" s="6">
        <v>-9.8000000000000007</v>
      </c>
    </row>
    <row r="42" spans="4:11" x14ac:dyDescent="0.3">
      <c r="D42" s="6">
        <v>41</v>
      </c>
      <c r="E42" s="6">
        <f t="shared" si="0"/>
        <v>0.40000000000000019</v>
      </c>
      <c r="F42" s="6">
        <f t="shared" si="1"/>
        <v>9.0630778703664969</v>
      </c>
      <c r="G42" s="6">
        <f t="shared" si="1"/>
        <v>3.4421826174069867</v>
      </c>
      <c r="H42" s="6">
        <f t="shared" si="2"/>
        <v>22.657694675916247</v>
      </c>
      <c r="I42" s="6">
        <f t="shared" si="2"/>
        <v>6.6454565435174686</v>
      </c>
      <c r="J42" s="6">
        <v>0</v>
      </c>
      <c r="K42" s="6">
        <v>-9.8000000000000007</v>
      </c>
    </row>
    <row r="43" spans="4:11" x14ac:dyDescent="0.3">
      <c r="D43" s="6">
        <v>42</v>
      </c>
      <c r="E43" s="6">
        <f t="shared" si="0"/>
        <v>0.4100000000000002</v>
      </c>
      <c r="F43" s="6">
        <f t="shared" si="1"/>
        <v>9.2896548171256601</v>
      </c>
      <c r="G43" s="6">
        <f t="shared" si="1"/>
        <v>3.5081471828421611</v>
      </c>
      <c r="H43" s="6">
        <f t="shared" si="2"/>
        <v>22.657694675916247</v>
      </c>
      <c r="I43" s="6">
        <f t="shared" si="2"/>
        <v>6.5474565435174688</v>
      </c>
      <c r="J43" s="6">
        <v>0</v>
      </c>
      <c r="K43" s="6">
        <v>-9.8000000000000007</v>
      </c>
    </row>
    <row r="44" spans="4:11" x14ac:dyDescent="0.3">
      <c r="D44" s="6">
        <v>43</v>
      </c>
      <c r="E44" s="6">
        <f t="shared" si="0"/>
        <v>0.42000000000000021</v>
      </c>
      <c r="F44" s="6">
        <f t="shared" si="1"/>
        <v>9.5162317638848233</v>
      </c>
      <c r="G44" s="6">
        <f t="shared" si="1"/>
        <v>3.5731317482773357</v>
      </c>
      <c r="H44" s="6">
        <f t="shared" si="2"/>
        <v>22.657694675916247</v>
      </c>
      <c r="I44" s="6">
        <f t="shared" si="2"/>
        <v>6.4494565435174689</v>
      </c>
      <c r="J44" s="6">
        <v>0</v>
      </c>
      <c r="K44" s="6">
        <v>-9.8000000000000007</v>
      </c>
    </row>
    <row r="45" spans="4:11" x14ac:dyDescent="0.3">
      <c r="D45" s="6">
        <v>44</v>
      </c>
      <c r="E45" s="6">
        <f t="shared" si="0"/>
        <v>0.43000000000000022</v>
      </c>
      <c r="F45" s="6">
        <f t="shared" si="1"/>
        <v>9.7428087106439865</v>
      </c>
      <c r="G45" s="6">
        <f t="shared" si="1"/>
        <v>3.6371363137125101</v>
      </c>
      <c r="H45" s="6">
        <f t="shared" si="2"/>
        <v>22.657694675916247</v>
      </c>
      <c r="I45" s="6">
        <f t="shared" si="2"/>
        <v>6.351456543517469</v>
      </c>
      <c r="J45" s="6">
        <v>0</v>
      </c>
      <c r="K45" s="6">
        <v>-9.8000000000000007</v>
      </c>
    </row>
    <row r="46" spans="4:11" x14ac:dyDescent="0.3">
      <c r="D46" s="6">
        <v>45</v>
      </c>
      <c r="E46" s="6">
        <f t="shared" si="0"/>
        <v>0.44000000000000022</v>
      </c>
      <c r="F46" s="6">
        <f t="shared" si="1"/>
        <v>9.9693856574031496</v>
      </c>
      <c r="G46" s="6">
        <f t="shared" si="1"/>
        <v>3.7001608791476848</v>
      </c>
      <c r="H46" s="6">
        <f t="shared" si="2"/>
        <v>22.657694675916247</v>
      </c>
      <c r="I46" s="6">
        <f t="shared" si="2"/>
        <v>6.2534565435174692</v>
      </c>
      <c r="J46" s="6">
        <v>0</v>
      </c>
      <c r="K46" s="6">
        <v>-9.8000000000000007</v>
      </c>
    </row>
    <row r="47" spans="4:11" x14ac:dyDescent="0.3">
      <c r="D47" s="6">
        <v>46</v>
      </c>
      <c r="E47" s="6">
        <f t="shared" si="0"/>
        <v>0.45000000000000023</v>
      </c>
      <c r="F47" s="6">
        <f t="shared" si="1"/>
        <v>10.195962604162313</v>
      </c>
      <c r="G47" s="6">
        <f t="shared" si="1"/>
        <v>3.7622054445828592</v>
      </c>
      <c r="H47" s="6">
        <f t="shared" si="2"/>
        <v>22.657694675916247</v>
      </c>
      <c r="I47" s="6">
        <f t="shared" si="2"/>
        <v>6.1554565435174693</v>
      </c>
      <c r="J47" s="6">
        <v>0</v>
      </c>
      <c r="K47" s="6">
        <v>-9.8000000000000007</v>
      </c>
    </row>
    <row r="48" spans="4:11" x14ac:dyDescent="0.3">
      <c r="D48" s="6">
        <v>47</v>
      </c>
      <c r="E48" s="6">
        <f t="shared" si="0"/>
        <v>0.46000000000000024</v>
      </c>
      <c r="F48" s="6">
        <f t="shared" si="1"/>
        <v>10.422539550921476</v>
      </c>
      <c r="G48" s="6">
        <f t="shared" si="1"/>
        <v>3.8232700100180339</v>
      </c>
      <c r="H48" s="6">
        <f t="shared" si="2"/>
        <v>22.657694675916247</v>
      </c>
      <c r="I48" s="6">
        <f t="shared" si="2"/>
        <v>6.0574565435174694</v>
      </c>
      <c r="J48" s="6">
        <v>0</v>
      </c>
      <c r="K48" s="6">
        <v>-9.8000000000000007</v>
      </c>
    </row>
    <row r="49" spans="4:11" x14ac:dyDescent="0.3">
      <c r="D49" s="6">
        <v>48</v>
      </c>
      <c r="E49" s="6">
        <f t="shared" si="0"/>
        <v>0.47000000000000025</v>
      </c>
      <c r="F49" s="6">
        <f t="shared" si="1"/>
        <v>10.649116497680639</v>
      </c>
      <c r="G49" s="6">
        <f t="shared" si="1"/>
        <v>3.8833545754532084</v>
      </c>
      <c r="H49" s="6">
        <f t="shared" si="2"/>
        <v>22.657694675916247</v>
      </c>
      <c r="I49" s="6">
        <f t="shared" si="2"/>
        <v>5.9594565435174696</v>
      </c>
      <c r="J49" s="6">
        <v>0</v>
      </c>
      <c r="K49" s="6">
        <v>-9.8000000000000007</v>
      </c>
    </row>
    <row r="50" spans="4:11" x14ac:dyDescent="0.3">
      <c r="D50" s="6">
        <v>49</v>
      </c>
      <c r="E50" s="6">
        <f t="shared" si="0"/>
        <v>0.48000000000000026</v>
      </c>
      <c r="F50" s="6">
        <f t="shared" si="1"/>
        <v>10.875693444439802</v>
      </c>
      <c r="G50" s="6">
        <f t="shared" si="1"/>
        <v>3.9424591408883831</v>
      </c>
      <c r="H50" s="6">
        <f t="shared" si="2"/>
        <v>22.657694675916247</v>
      </c>
      <c r="I50" s="6">
        <f t="shared" si="2"/>
        <v>5.8614565435174697</v>
      </c>
      <c r="J50" s="6">
        <v>0</v>
      </c>
      <c r="K50" s="6">
        <v>-9.8000000000000007</v>
      </c>
    </row>
    <row r="51" spans="4:11" x14ac:dyDescent="0.3">
      <c r="D51" s="6">
        <v>50</v>
      </c>
      <c r="E51" s="6">
        <f t="shared" si="0"/>
        <v>0.49000000000000027</v>
      </c>
      <c r="F51" s="6">
        <f t="shared" si="1"/>
        <v>11.102270391198966</v>
      </c>
      <c r="G51" s="6">
        <f t="shared" si="1"/>
        <v>4.0005837063235576</v>
      </c>
      <c r="H51" s="6">
        <f t="shared" si="2"/>
        <v>22.657694675916247</v>
      </c>
      <c r="I51" s="6">
        <f t="shared" si="2"/>
        <v>5.7634565435174698</v>
      </c>
      <c r="J51" s="6">
        <v>0</v>
      </c>
      <c r="K51" s="6">
        <v>-9.8000000000000007</v>
      </c>
    </row>
    <row r="52" spans="4:11" x14ac:dyDescent="0.3">
      <c r="D52" s="6">
        <v>51</v>
      </c>
      <c r="E52" s="6">
        <f t="shared" si="0"/>
        <v>0.50000000000000022</v>
      </c>
      <c r="F52" s="6">
        <f t="shared" si="1"/>
        <v>11.328847337958129</v>
      </c>
      <c r="G52" s="6">
        <f t="shared" si="1"/>
        <v>4.057728271758732</v>
      </c>
      <c r="H52" s="6">
        <f t="shared" si="2"/>
        <v>22.657694675916247</v>
      </c>
      <c r="I52" s="6">
        <f t="shared" si="2"/>
        <v>5.66545654351747</v>
      </c>
      <c r="J52" s="6">
        <v>0</v>
      </c>
      <c r="K52" s="6">
        <v>-9.8000000000000007</v>
      </c>
    </row>
    <row r="53" spans="4:11" x14ac:dyDescent="0.3">
      <c r="D53" s="6">
        <v>52</v>
      </c>
      <c r="E53" s="6">
        <f t="shared" si="0"/>
        <v>0.51000000000000023</v>
      </c>
      <c r="F53" s="6">
        <f t="shared" si="1"/>
        <v>11.555424284717292</v>
      </c>
      <c r="G53" s="6">
        <f t="shared" si="1"/>
        <v>4.113892837193907</v>
      </c>
      <c r="H53" s="6">
        <f t="shared" si="2"/>
        <v>22.657694675916247</v>
      </c>
      <c r="I53" s="6">
        <f t="shared" si="2"/>
        <v>5.5674565435174701</v>
      </c>
      <c r="J53" s="6">
        <v>0</v>
      </c>
      <c r="K53" s="6">
        <v>-9.8000000000000007</v>
      </c>
    </row>
    <row r="54" spans="4:11" x14ac:dyDescent="0.3">
      <c r="D54" s="6">
        <v>53</v>
      </c>
      <c r="E54" s="6">
        <f t="shared" si="0"/>
        <v>0.52000000000000024</v>
      </c>
      <c r="F54" s="6">
        <f t="shared" si="1"/>
        <v>11.782001231476455</v>
      </c>
      <c r="G54" s="6">
        <f t="shared" si="1"/>
        <v>4.1690774026290818</v>
      </c>
      <c r="H54" s="6">
        <f t="shared" si="2"/>
        <v>22.657694675916247</v>
      </c>
      <c r="I54" s="6">
        <f t="shared" si="2"/>
        <v>5.4694565435174702</v>
      </c>
      <c r="J54" s="6">
        <v>0</v>
      </c>
      <c r="K54" s="6">
        <v>-9.8000000000000007</v>
      </c>
    </row>
    <row r="55" spans="4:11" x14ac:dyDescent="0.3">
      <c r="D55" s="6">
        <v>54</v>
      </c>
      <c r="E55" s="6">
        <f t="shared" si="0"/>
        <v>0.53000000000000025</v>
      </c>
      <c r="F55" s="6">
        <f t="shared" si="1"/>
        <v>12.008578178235618</v>
      </c>
      <c r="G55" s="6">
        <f t="shared" si="1"/>
        <v>4.2232819680642564</v>
      </c>
      <c r="H55" s="6">
        <f t="shared" si="2"/>
        <v>22.657694675916247</v>
      </c>
      <c r="I55" s="6">
        <f t="shared" si="2"/>
        <v>5.3714565435174704</v>
      </c>
      <c r="J55" s="6">
        <v>0</v>
      </c>
      <c r="K55" s="6">
        <v>-9.8000000000000007</v>
      </c>
    </row>
    <row r="56" spans="4:11" x14ac:dyDescent="0.3">
      <c r="D56" s="6">
        <v>55</v>
      </c>
      <c r="E56" s="6">
        <f t="shared" si="0"/>
        <v>0.54000000000000026</v>
      </c>
      <c r="F56" s="6">
        <f t="shared" si="1"/>
        <v>12.235155124994781</v>
      </c>
      <c r="G56" s="6">
        <f t="shared" si="1"/>
        <v>4.2765065334994308</v>
      </c>
      <c r="H56" s="6">
        <f t="shared" si="2"/>
        <v>22.657694675916247</v>
      </c>
      <c r="I56" s="6">
        <f t="shared" si="2"/>
        <v>5.2734565435174705</v>
      </c>
      <c r="J56" s="6">
        <v>0</v>
      </c>
      <c r="K56" s="6">
        <v>-9.8000000000000007</v>
      </c>
    </row>
    <row r="57" spans="4:11" x14ac:dyDescent="0.3">
      <c r="D57" s="6">
        <v>56</v>
      </c>
      <c r="E57" s="6">
        <f t="shared" si="0"/>
        <v>0.55000000000000027</v>
      </c>
      <c r="F57" s="6">
        <f t="shared" si="1"/>
        <v>12.461732071753945</v>
      </c>
      <c r="G57" s="6">
        <f t="shared" si="1"/>
        <v>4.328751098934605</v>
      </c>
      <c r="H57" s="6">
        <f t="shared" si="2"/>
        <v>22.657694675916247</v>
      </c>
      <c r="I57" s="6">
        <f t="shared" si="2"/>
        <v>5.1754565435174706</v>
      </c>
      <c r="J57" s="6">
        <v>0</v>
      </c>
      <c r="K57" s="6">
        <v>-9.8000000000000007</v>
      </c>
    </row>
    <row r="58" spans="4:11" x14ac:dyDescent="0.3">
      <c r="D58" s="6">
        <v>57</v>
      </c>
      <c r="E58" s="6">
        <f t="shared" si="0"/>
        <v>0.56000000000000028</v>
      </c>
      <c r="F58" s="6">
        <f t="shared" si="1"/>
        <v>12.688309018513108</v>
      </c>
      <c r="G58" s="6">
        <f t="shared" si="1"/>
        <v>4.3800156643697798</v>
      </c>
      <c r="H58" s="6">
        <f t="shared" si="2"/>
        <v>22.657694675916247</v>
      </c>
      <c r="I58" s="6">
        <f t="shared" si="2"/>
        <v>5.0774565435174708</v>
      </c>
      <c r="J58" s="6">
        <v>0</v>
      </c>
      <c r="K58" s="6">
        <v>-9.8000000000000007</v>
      </c>
    </row>
    <row r="59" spans="4:11" x14ac:dyDescent="0.3">
      <c r="D59" s="6">
        <v>58</v>
      </c>
      <c r="E59" s="6">
        <f t="shared" si="0"/>
        <v>0.57000000000000028</v>
      </c>
      <c r="F59" s="6">
        <f t="shared" si="1"/>
        <v>12.914885965272271</v>
      </c>
      <c r="G59" s="6">
        <f t="shared" si="1"/>
        <v>4.4303002298049545</v>
      </c>
      <c r="H59" s="6">
        <f t="shared" si="2"/>
        <v>22.657694675916247</v>
      </c>
      <c r="I59" s="6">
        <f t="shared" si="2"/>
        <v>4.9794565435174709</v>
      </c>
      <c r="J59" s="6">
        <v>0</v>
      </c>
      <c r="K59" s="6">
        <v>-9.8000000000000007</v>
      </c>
    </row>
    <row r="60" spans="4:11" x14ac:dyDescent="0.3">
      <c r="D60" s="6">
        <v>59</v>
      </c>
      <c r="E60" s="6">
        <f t="shared" si="0"/>
        <v>0.58000000000000029</v>
      </c>
      <c r="F60" s="6">
        <f t="shared" si="1"/>
        <v>13.141462912031434</v>
      </c>
      <c r="G60" s="6">
        <f t="shared" si="1"/>
        <v>4.479604795240129</v>
      </c>
      <c r="H60" s="6">
        <f t="shared" si="2"/>
        <v>22.657694675916247</v>
      </c>
      <c r="I60" s="6">
        <f t="shared" si="2"/>
        <v>4.881456543517471</v>
      </c>
      <c r="J60" s="6">
        <v>0</v>
      </c>
      <c r="K60" s="6">
        <v>-9.8000000000000007</v>
      </c>
    </row>
    <row r="61" spans="4:11" x14ac:dyDescent="0.3">
      <c r="D61" s="6">
        <v>60</v>
      </c>
      <c r="E61" s="6">
        <f t="shared" si="0"/>
        <v>0.5900000000000003</v>
      </c>
      <c r="F61" s="6">
        <f t="shared" si="1"/>
        <v>13.368039858790597</v>
      </c>
      <c r="G61" s="6">
        <f t="shared" si="1"/>
        <v>4.5279293606753033</v>
      </c>
      <c r="H61" s="6">
        <f t="shared" si="2"/>
        <v>22.657694675916247</v>
      </c>
      <c r="I61" s="6">
        <f t="shared" si="2"/>
        <v>4.7834565435174712</v>
      </c>
      <c r="J61" s="6">
        <v>0</v>
      </c>
      <c r="K61" s="6">
        <v>-9.8000000000000007</v>
      </c>
    </row>
    <row r="62" spans="4:11" x14ac:dyDescent="0.3">
      <c r="D62" s="6">
        <v>61</v>
      </c>
      <c r="E62" s="6">
        <f t="shared" si="0"/>
        <v>0.60000000000000031</v>
      </c>
      <c r="F62" s="6">
        <f t="shared" si="1"/>
        <v>13.59461680554976</v>
      </c>
      <c r="G62" s="6">
        <f t="shared" si="1"/>
        <v>4.5752739261104782</v>
      </c>
      <c r="H62" s="6">
        <f t="shared" si="2"/>
        <v>22.657694675916247</v>
      </c>
      <c r="I62" s="6">
        <f t="shared" si="2"/>
        <v>4.6854565435174713</v>
      </c>
      <c r="J62" s="6">
        <v>0</v>
      </c>
      <c r="K62" s="6">
        <v>-9.8000000000000007</v>
      </c>
    </row>
    <row r="63" spans="4:11" x14ac:dyDescent="0.3">
      <c r="D63" s="6">
        <v>62</v>
      </c>
      <c r="E63" s="6">
        <f t="shared" si="0"/>
        <v>0.61000000000000032</v>
      </c>
      <c r="F63" s="6">
        <f t="shared" si="1"/>
        <v>13.821193752308924</v>
      </c>
      <c r="G63" s="6">
        <f t="shared" si="1"/>
        <v>4.621638491545653</v>
      </c>
      <c r="H63" s="6">
        <f t="shared" si="2"/>
        <v>22.657694675916247</v>
      </c>
      <c r="I63" s="6">
        <f t="shared" si="2"/>
        <v>4.5874565435174715</v>
      </c>
      <c r="J63" s="6">
        <v>0</v>
      </c>
      <c r="K63" s="6">
        <v>-9.8000000000000007</v>
      </c>
    </row>
    <row r="64" spans="4:11" x14ac:dyDescent="0.3">
      <c r="D64" s="6">
        <v>63</v>
      </c>
      <c r="E64" s="6">
        <f t="shared" si="0"/>
        <v>0.62000000000000033</v>
      </c>
      <c r="F64" s="6">
        <f t="shared" si="1"/>
        <v>14.047770699068087</v>
      </c>
      <c r="G64" s="6">
        <f t="shared" si="1"/>
        <v>4.6670230569808275</v>
      </c>
      <c r="H64" s="6">
        <f t="shared" si="2"/>
        <v>22.657694675916247</v>
      </c>
      <c r="I64" s="6">
        <f t="shared" si="2"/>
        <v>4.4894565435174716</v>
      </c>
      <c r="J64" s="6">
        <v>0</v>
      </c>
      <c r="K64" s="6">
        <v>-9.8000000000000007</v>
      </c>
    </row>
    <row r="65" spans="4:11" x14ac:dyDescent="0.3">
      <c r="D65" s="6">
        <v>64</v>
      </c>
      <c r="E65" s="6">
        <f t="shared" si="0"/>
        <v>0.63000000000000034</v>
      </c>
      <c r="F65" s="6">
        <f t="shared" si="1"/>
        <v>14.27434764582725</v>
      </c>
      <c r="G65" s="6">
        <f t="shared" si="1"/>
        <v>4.7114276224160019</v>
      </c>
      <c r="H65" s="6">
        <f t="shared" si="2"/>
        <v>22.657694675916247</v>
      </c>
      <c r="I65" s="6">
        <f t="shared" si="2"/>
        <v>4.3914565435174717</v>
      </c>
      <c r="J65" s="6">
        <v>0</v>
      </c>
      <c r="K65" s="6">
        <v>-9.8000000000000007</v>
      </c>
    </row>
    <row r="66" spans="4:11" x14ac:dyDescent="0.3">
      <c r="D66" s="6">
        <v>65</v>
      </c>
      <c r="E66" s="6">
        <f t="shared" si="0"/>
        <v>0.64000000000000035</v>
      </c>
      <c r="F66" s="6">
        <f t="shared" si="1"/>
        <v>14.500924592586413</v>
      </c>
      <c r="G66" s="6">
        <f t="shared" si="1"/>
        <v>4.7548521878511769</v>
      </c>
      <c r="H66" s="6">
        <f t="shared" si="2"/>
        <v>22.657694675916247</v>
      </c>
      <c r="I66" s="6">
        <f t="shared" si="2"/>
        <v>4.2934565435174719</v>
      </c>
      <c r="J66" s="6">
        <v>0</v>
      </c>
      <c r="K66" s="6">
        <v>-9.8000000000000007</v>
      </c>
    </row>
    <row r="67" spans="4:11" x14ac:dyDescent="0.3">
      <c r="D67" s="6">
        <v>66</v>
      </c>
      <c r="E67" s="6">
        <f t="shared" si="0"/>
        <v>0.65000000000000036</v>
      </c>
      <c r="F67" s="6">
        <f t="shared" si="1"/>
        <v>14.727501539345576</v>
      </c>
      <c r="G67" s="6">
        <f t="shared" si="1"/>
        <v>4.7972967532863517</v>
      </c>
      <c r="H67" s="6">
        <f t="shared" si="2"/>
        <v>22.657694675916247</v>
      </c>
      <c r="I67" s="6">
        <f t="shared" si="2"/>
        <v>4.195456543517472</v>
      </c>
      <c r="J67" s="6">
        <v>0</v>
      </c>
      <c r="K67" s="6">
        <v>-9.8000000000000007</v>
      </c>
    </row>
    <row r="68" spans="4:11" x14ac:dyDescent="0.3">
      <c r="D68" s="6">
        <v>67</v>
      </c>
      <c r="E68" s="6">
        <f t="shared" ref="E68:E131" si="3">$B$2+E67</f>
        <v>0.66000000000000036</v>
      </c>
      <c r="F68" s="6">
        <f t="shared" ref="F68:G131" si="4">F67+H67*$B$2+0.5*J67*$B$2^2</f>
        <v>14.95407848610474</v>
      </c>
      <c r="G68" s="6">
        <f t="shared" si="4"/>
        <v>4.8387613187215264</v>
      </c>
      <c r="H68" s="6">
        <f t="shared" ref="H68:I131" si="5">H67+J67*$B$2</f>
        <v>22.657694675916247</v>
      </c>
      <c r="I68" s="6">
        <f t="shared" si="5"/>
        <v>4.0974565435174721</v>
      </c>
      <c r="J68" s="6">
        <v>0</v>
      </c>
      <c r="K68" s="6">
        <v>-9.8000000000000007</v>
      </c>
    </row>
    <row r="69" spans="4:11" x14ac:dyDescent="0.3">
      <c r="D69" s="6">
        <v>68</v>
      </c>
      <c r="E69" s="6">
        <f t="shared" si="3"/>
        <v>0.67000000000000037</v>
      </c>
      <c r="F69" s="6">
        <f t="shared" si="4"/>
        <v>15.180655432863903</v>
      </c>
      <c r="G69" s="6">
        <f t="shared" si="4"/>
        <v>4.8792458841567008</v>
      </c>
      <c r="H69" s="6">
        <f t="shared" si="5"/>
        <v>22.657694675916247</v>
      </c>
      <c r="I69" s="6">
        <f t="shared" si="5"/>
        <v>3.9994565435174723</v>
      </c>
      <c r="J69" s="6">
        <v>0</v>
      </c>
      <c r="K69" s="6">
        <v>-9.8000000000000007</v>
      </c>
    </row>
    <row r="70" spans="4:11" x14ac:dyDescent="0.3">
      <c r="D70" s="6">
        <v>69</v>
      </c>
      <c r="E70" s="6">
        <f t="shared" si="3"/>
        <v>0.68000000000000038</v>
      </c>
      <c r="F70" s="6">
        <f t="shared" si="4"/>
        <v>15.407232379623066</v>
      </c>
      <c r="G70" s="6">
        <f t="shared" si="4"/>
        <v>4.918750449591875</v>
      </c>
      <c r="H70" s="6">
        <f t="shared" si="5"/>
        <v>22.657694675916247</v>
      </c>
      <c r="I70" s="6">
        <f t="shared" si="5"/>
        <v>3.9014565435174724</v>
      </c>
      <c r="J70" s="6">
        <v>0</v>
      </c>
      <c r="K70" s="6">
        <v>-9.8000000000000007</v>
      </c>
    </row>
    <row r="71" spans="4:11" x14ac:dyDescent="0.3">
      <c r="D71" s="6">
        <v>70</v>
      </c>
      <c r="E71" s="6">
        <f t="shared" si="3"/>
        <v>0.69000000000000039</v>
      </c>
      <c r="F71" s="6">
        <f t="shared" si="4"/>
        <v>15.633809326382229</v>
      </c>
      <c r="G71" s="6">
        <f t="shared" si="4"/>
        <v>4.9572750150270499</v>
      </c>
      <c r="H71" s="6">
        <f t="shared" si="5"/>
        <v>22.657694675916247</v>
      </c>
      <c r="I71" s="6">
        <f t="shared" si="5"/>
        <v>3.8034565435174725</v>
      </c>
      <c r="J71" s="6">
        <v>0</v>
      </c>
      <c r="K71" s="6">
        <v>-9.8000000000000007</v>
      </c>
    </row>
    <row r="72" spans="4:11" x14ac:dyDescent="0.3">
      <c r="D72" s="6">
        <v>71</v>
      </c>
      <c r="E72" s="6">
        <f t="shared" si="3"/>
        <v>0.7000000000000004</v>
      </c>
      <c r="F72" s="6">
        <f t="shared" si="4"/>
        <v>15.860386273141392</v>
      </c>
      <c r="G72" s="6">
        <f t="shared" si="4"/>
        <v>4.9948195804622246</v>
      </c>
      <c r="H72" s="6">
        <f t="shared" si="5"/>
        <v>22.657694675916247</v>
      </c>
      <c r="I72" s="6">
        <f t="shared" si="5"/>
        <v>3.7054565435174727</v>
      </c>
      <c r="J72" s="6">
        <v>0</v>
      </c>
      <c r="K72" s="6">
        <v>-9.8000000000000007</v>
      </c>
    </row>
    <row r="73" spans="4:11" x14ac:dyDescent="0.3">
      <c r="D73" s="6">
        <v>72</v>
      </c>
      <c r="E73" s="6">
        <f t="shared" si="3"/>
        <v>0.71000000000000041</v>
      </c>
      <c r="F73" s="6">
        <f t="shared" si="4"/>
        <v>16.086963219900554</v>
      </c>
      <c r="G73" s="6">
        <f t="shared" si="4"/>
        <v>5.0313841458973991</v>
      </c>
      <c r="H73" s="6">
        <f t="shared" si="5"/>
        <v>22.657694675916247</v>
      </c>
      <c r="I73" s="6">
        <f t="shared" si="5"/>
        <v>3.6074565435174728</v>
      </c>
      <c r="J73" s="6">
        <v>0</v>
      </c>
      <c r="K73" s="6">
        <v>-9.8000000000000007</v>
      </c>
    </row>
    <row r="74" spans="4:11" x14ac:dyDescent="0.3">
      <c r="D74" s="6">
        <v>73</v>
      </c>
      <c r="E74" s="6">
        <f t="shared" si="3"/>
        <v>0.72000000000000042</v>
      </c>
      <c r="F74" s="6">
        <f t="shared" si="4"/>
        <v>16.313540166659717</v>
      </c>
      <c r="G74" s="6">
        <f t="shared" si="4"/>
        <v>5.0669687113325734</v>
      </c>
      <c r="H74" s="6">
        <f t="shared" si="5"/>
        <v>22.657694675916247</v>
      </c>
      <c r="I74" s="6">
        <f t="shared" si="5"/>
        <v>3.5094565435174729</v>
      </c>
      <c r="J74" s="6">
        <v>0</v>
      </c>
      <c r="K74" s="6">
        <v>-9.8000000000000007</v>
      </c>
    </row>
    <row r="75" spans="4:11" x14ac:dyDescent="0.3">
      <c r="D75" s="6">
        <v>74</v>
      </c>
      <c r="E75" s="6">
        <f t="shared" si="3"/>
        <v>0.73000000000000043</v>
      </c>
      <c r="F75" s="6">
        <f t="shared" si="4"/>
        <v>16.54011711341888</v>
      </c>
      <c r="G75" s="6">
        <f t="shared" si="4"/>
        <v>5.1015732767677484</v>
      </c>
      <c r="H75" s="6">
        <f t="shared" si="5"/>
        <v>22.657694675916247</v>
      </c>
      <c r="I75" s="6">
        <f t="shared" si="5"/>
        <v>3.4114565435174731</v>
      </c>
      <c r="J75" s="6">
        <v>0</v>
      </c>
      <c r="K75" s="6">
        <v>-9.8000000000000007</v>
      </c>
    </row>
    <row r="76" spans="4:11" x14ac:dyDescent="0.3">
      <c r="D76" s="6">
        <v>75</v>
      </c>
      <c r="E76" s="6">
        <f t="shared" si="3"/>
        <v>0.74000000000000044</v>
      </c>
      <c r="F76" s="6">
        <f t="shared" si="4"/>
        <v>16.766694060178043</v>
      </c>
      <c r="G76" s="6">
        <f t="shared" si="4"/>
        <v>5.1351978422029232</v>
      </c>
      <c r="H76" s="6">
        <f t="shared" si="5"/>
        <v>22.657694675916247</v>
      </c>
      <c r="I76" s="6">
        <f t="shared" si="5"/>
        <v>3.3134565435174732</v>
      </c>
      <c r="J76" s="6">
        <v>0</v>
      </c>
      <c r="K76" s="6">
        <v>-9.8000000000000007</v>
      </c>
    </row>
    <row r="77" spans="4:11" x14ac:dyDescent="0.3">
      <c r="D77" s="6">
        <v>76</v>
      </c>
      <c r="E77" s="6">
        <f t="shared" si="3"/>
        <v>0.75000000000000044</v>
      </c>
      <c r="F77" s="6">
        <f t="shared" si="4"/>
        <v>16.993271006937206</v>
      </c>
      <c r="G77" s="6">
        <f t="shared" si="4"/>
        <v>5.1678424076380978</v>
      </c>
      <c r="H77" s="6">
        <f t="shared" si="5"/>
        <v>22.657694675916247</v>
      </c>
      <c r="I77" s="6">
        <f t="shared" si="5"/>
        <v>3.2154565435174733</v>
      </c>
      <c r="J77" s="6">
        <v>0</v>
      </c>
      <c r="K77" s="6">
        <v>-9.8000000000000007</v>
      </c>
    </row>
    <row r="78" spans="4:11" x14ac:dyDescent="0.3">
      <c r="D78" s="6">
        <v>77</v>
      </c>
      <c r="E78" s="6">
        <f t="shared" si="3"/>
        <v>0.76000000000000045</v>
      </c>
      <c r="F78" s="6">
        <f t="shared" si="4"/>
        <v>17.21984795369637</v>
      </c>
      <c r="G78" s="6">
        <f t="shared" si="4"/>
        <v>5.1995069730732721</v>
      </c>
      <c r="H78" s="6">
        <f t="shared" si="5"/>
        <v>22.657694675916247</v>
      </c>
      <c r="I78" s="6">
        <f t="shared" si="5"/>
        <v>3.1174565435174735</v>
      </c>
      <c r="J78" s="6">
        <v>0</v>
      </c>
      <c r="K78" s="6">
        <v>-9.8000000000000007</v>
      </c>
    </row>
    <row r="79" spans="4:11" x14ac:dyDescent="0.3">
      <c r="D79" s="6">
        <v>78</v>
      </c>
      <c r="E79" s="6">
        <f t="shared" si="3"/>
        <v>0.77000000000000046</v>
      </c>
      <c r="F79" s="6">
        <f t="shared" si="4"/>
        <v>17.446424900455533</v>
      </c>
      <c r="G79" s="6">
        <f t="shared" si="4"/>
        <v>5.2301915385084472</v>
      </c>
      <c r="H79" s="6">
        <f t="shared" si="5"/>
        <v>22.657694675916247</v>
      </c>
      <c r="I79" s="6">
        <f t="shared" si="5"/>
        <v>3.0194565435174736</v>
      </c>
      <c r="J79" s="6">
        <v>0</v>
      </c>
      <c r="K79" s="6">
        <v>-9.8000000000000007</v>
      </c>
    </row>
    <row r="80" spans="4:11" x14ac:dyDescent="0.3">
      <c r="D80" s="6">
        <v>79</v>
      </c>
      <c r="E80" s="6">
        <f t="shared" si="3"/>
        <v>0.78000000000000047</v>
      </c>
      <c r="F80" s="6">
        <f t="shared" si="4"/>
        <v>17.673001847214696</v>
      </c>
      <c r="G80" s="6">
        <f t="shared" si="4"/>
        <v>5.2598961039436221</v>
      </c>
      <c r="H80" s="6">
        <f t="shared" si="5"/>
        <v>22.657694675916247</v>
      </c>
      <c r="I80" s="6">
        <f t="shared" si="5"/>
        <v>2.9214565435174737</v>
      </c>
      <c r="J80" s="6">
        <v>0</v>
      </c>
      <c r="K80" s="6">
        <v>-9.8000000000000007</v>
      </c>
    </row>
    <row r="81" spans="4:11" x14ac:dyDescent="0.3">
      <c r="D81" s="6">
        <v>80</v>
      </c>
      <c r="E81" s="6">
        <f t="shared" si="3"/>
        <v>0.79000000000000048</v>
      </c>
      <c r="F81" s="6">
        <f t="shared" si="4"/>
        <v>17.899578793973859</v>
      </c>
      <c r="G81" s="6">
        <f t="shared" si="4"/>
        <v>5.2886206693787967</v>
      </c>
      <c r="H81" s="6">
        <f t="shared" si="5"/>
        <v>22.657694675916247</v>
      </c>
      <c r="I81" s="6">
        <f t="shared" si="5"/>
        <v>2.8234565435174739</v>
      </c>
      <c r="J81" s="6">
        <v>0</v>
      </c>
      <c r="K81" s="6">
        <v>-9.8000000000000007</v>
      </c>
    </row>
    <row r="82" spans="4:11" x14ac:dyDescent="0.3">
      <c r="D82" s="6">
        <v>81</v>
      </c>
      <c r="E82" s="6">
        <f t="shared" si="3"/>
        <v>0.80000000000000049</v>
      </c>
      <c r="F82" s="6">
        <f t="shared" si="4"/>
        <v>18.126155740733022</v>
      </c>
      <c r="G82" s="6">
        <f t="shared" si="4"/>
        <v>5.3163652348139712</v>
      </c>
      <c r="H82" s="6">
        <f t="shared" si="5"/>
        <v>22.657694675916247</v>
      </c>
      <c r="I82" s="6">
        <f t="shared" si="5"/>
        <v>2.725456543517474</v>
      </c>
      <c r="J82" s="6">
        <v>0</v>
      </c>
      <c r="K82" s="6">
        <v>-9.8000000000000007</v>
      </c>
    </row>
    <row r="83" spans="4:11" x14ac:dyDescent="0.3">
      <c r="D83" s="6">
        <v>82</v>
      </c>
      <c r="E83" s="6">
        <f t="shared" si="3"/>
        <v>0.8100000000000005</v>
      </c>
      <c r="F83" s="6">
        <f t="shared" si="4"/>
        <v>18.352732687492185</v>
      </c>
      <c r="G83" s="6">
        <f t="shared" si="4"/>
        <v>5.3431298002491454</v>
      </c>
      <c r="H83" s="6">
        <f t="shared" si="5"/>
        <v>22.657694675916247</v>
      </c>
      <c r="I83" s="6">
        <f t="shared" si="5"/>
        <v>2.6274565435174742</v>
      </c>
      <c r="J83" s="6">
        <v>0</v>
      </c>
      <c r="K83" s="6">
        <v>-9.8000000000000007</v>
      </c>
    </row>
    <row r="84" spans="4:11" x14ac:dyDescent="0.3">
      <c r="D84" s="6">
        <v>83</v>
      </c>
      <c r="E84" s="6">
        <f t="shared" si="3"/>
        <v>0.82000000000000051</v>
      </c>
      <c r="F84" s="6">
        <f t="shared" si="4"/>
        <v>18.579309634251349</v>
      </c>
      <c r="G84" s="6">
        <f t="shared" si="4"/>
        <v>5.3689143656843203</v>
      </c>
      <c r="H84" s="6">
        <f t="shared" si="5"/>
        <v>22.657694675916247</v>
      </c>
      <c r="I84" s="6">
        <f t="shared" si="5"/>
        <v>2.5294565435174743</v>
      </c>
      <c r="J84" s="6">
        <v>0</v>
      </c>
      <c r="K84" s="6">
        <v>-9.8000000000000007</v>
      </c>
    </row>
    <row r="85" spans="4:11" x14ac:dyDescent="0.3">
      <c r="D85" s="6">
        <v>84</v>
      </c>
      <c r="E85" s="6">
        <f t="shared" si="3"/>
        <v>0.83000000000000052</v>
      </c>
      <c r="F85" s="6">
        <f t="shared" si="4"/>
        <v>18.805886581010512</v>
      </c>
      <c r="G85" s="6">
        <f t="shared" si="4"/>
        <v>5.3937189311194951</v>
      </c>
      <c r="H85" s="6">
        <f t="shared" si="5"/>
        <v>22.657694675916247</v>
      </c>
      <c r="I85" s="6">
        <f t="shared" si="5"/>
        <v>2.4314565435174744</v>
      </c>
      <c r="J85" s="6">
        <v>0</v>
      </c>
      <c r="K85" s="6">
        <v>-9.8000000000000007</v>
      </c>
    </row>
    <row r="86" spans="4:11" x14ac:dyDescent="0.3">
      <c r="D86" s="6">
        <v>85</v>
      </c>
      <c r="E86" s="6">
        <f t="shared" si="3"/>
        <v>0.84000000000000052</v>
      </c>
      <c r="F86" s="6">
        <f t="shared" si="4"/>
        <v>19.032463527769675</v>
      </c>
      <c r="G86" s="6">
        <f t="shared" si="4"/>
        <v>5.4175434965546696</v>
      </c>
      <c r="H86" s="6">
        <f t="shared" si="5"/>
        <v>22.657694675916247</v>
      </c>
      <c r="I86" s="6">
        <f t="shared" si="5"/>
        <v>2.3334565435174746</v>
      </c>
      <c r="J86" s="6">
        <v>0</v>
      </c>
      <c r="K86" s="6">
        <v>-9.8000000000000007</v>
      </c>
    </row>
    <row r="87" spans="4:11" x14ac:dyDescent="0.3">
      <c r="D87" s="6">
        <v>86</v>
      </c>
      <c r="E87" s="6">
        <f t="shared" si="3"/>
        <v>0.85000000000000053</v>
      </c>
      <c r="F87" s="6">
        <f t="shared" si="4"/>
        <v>19.259040474528838</v>
      </c>
      <c r="G87" s="6">
        <f t="shared" si="4"/>
        <v>5.4403880619898439</v>
      </c>
      <c r="H87" s="6">
        <f t="shared" si="5"/>
        <v>22.657694675916247</v>
      </c>
      <c r="I87" s="6">
        <f t="shared" si="5"/>
        <v>2.2354565435174747</v>
      </c>
      <c r="J87" s="6">
        <v>0</v>
      </c>
      <c r="K87" s="6">
        <v>-9.8000000000000007</v>
      </c>
    </row>
    <row r="88" spans="4:11" x14ac:dyDescent="0.3">
      <c r="D88" s="6">
        <v>87</v>
      </c>
      <c r="E88" s="6">
        <f t="shared" si="3"/>
        <v>0.86000000000000054</v>
      </c>
      <c r="F88" s="6">
        <f t="shared" si="4"/>
        <v>19.485617421288001</v>
      </c>
      <c r="G88" s="6">
        <f t="shared" si="4"/>
        <v>5.4622526274250189</v>
      </c>
      <c r="H88" s="6">
        <f t="shared" si="5"/>
        <v>22.657694675916247</v>
      </c>
      <c r="I88" s="6">
        <f t="shared" si="5"/>
        <v>2.1374565435174748</v>
      </c>
      <c r="J88" s="6">
        <v>0</v>
      </c>
      <c r="K88" s="6">
        <v>-9.8000000000000007</v>
      </c>
    </row>
    <row r="89" spans="4:11" x14ac:dyDescent="0.3">
      <c r="D89" s="6">
        <v>88</v>
      </c>
      <c r="E89" s="6">
        <f t="shared" si="3"/>
        <v>0.87000000000000055</v>
      </c>
      <c r="F89" s="6">
        <f t="shared" si="4"/>
        <v>19.712194368047165</v>
      </c>
      <c r="G89" s="6">
        <f t="shared" si="4"/>
        <v>5.4831371928601937</v>
      </c>
      <c r="H89" s="6">
        <f t="shared" si="5"/>
        <v>22.657694675916247</v>
      </c>
      <c r="I89" s="6">
        <f t="shared" si="5"/>
        <v>2.039456543517475</v>
      </c>
      <c r="J89" s="6">
        <v>0</v>
      </c>
      <c r="K89" s="6">
        <v>-9.8000000000000007</v>
      </c>
    </row>
    <row r="90" spans="4:11" x14ac:dyDescent="0.3">
      <c r="D90" s="6">
        <v>89</v>
      </c>
      <c r="E90" s="6">
        <f t="shared" si="3"/>
        <v>0.88000000000000056</v>
      </c>
      <c r="F90" s="6">
        <f t="shared" si="4"/>
        <v>19.938771314806328</v>
      </c>
      <c r="G90" s="6">
        <f t="shared" si="4"/>
        <v>5.5030417582953683</v>
      </c>
      <c r="H90" s="6">
        <f t="shared" si="5"/>
        <v>22.657694675916247</v>
      </c>
      <c r="I90" s="6">
        <f t="shared" si="5"/>
        <v>1.9414565435174749</v>
      </c>
      <c r="J90" s="6">
        <v>0</v>
      </c>
      <c r="K90" s="6">
        <v>-9.8000000000000007</v>
      </c>
    </row>
    <row r="91" spans="4:11" x14ac:dyDescent="0.3">
      <c r="D91" s="6">
        <v>90</v>
      </c>
      <c r="E91" s="6">
        <f t="shared" si="3"/>
        <v>0.89000000000000057</v>
      </c>
      <c r="F91" s="6">
        <f t="shared" si="4"/>
        <v>20.165348261565491</v>
      </c>
      <c r="G91" s="6">
        <f t="shared" si="4"/>
        <v>5.5219663237305427</v>
      </c>
      <c r="H91" s="6">
        <f t="shared" si="5"/>
        <v>22.657694675916247</v>
      </c>
      <c r="I91" s="6">
        <f t="shared" si="5"/>
        <v>1.8434565435174748</v>
      </c>
      <c r="J91" s="6">
        <v>0</v>
      </c>
      <c r="K91" s="6">
        <v>-9.8000000000000007</v>
      </c>
    </row>
    <row r="92" spans="4:11" x14ac:dyDescent="0.3">
      <c r="D92" s="6">
        <v>91</v>
      </c>
      <c r="E92" s="6">
        <f t="shared" si="3"/>
        <v>0.90000000000000058</v>
      </c>
      <c r="F92" s="6">
        <f t="shared" si="4"/>
        <v>20.391925208324654</v>
      </c>
      <c r="G92" s="6">
        <f t="shared" si="4"/>
        <v>5.5399108891657178</v>
      </c>
      <c r="H92" s="6">
        <f t="shared" si="5"/>
        <v>22.657694675916247</v>
      </c>
      <c r="I92" s="6">
        <f t="shared" si="5"/>
        <v>1.7454565435174747</v>
      </c>
      <c r="J92" s="6">
        <v>0</v>
      </c>
      <c r="K92" s="6">
        <v>-9.8000000000000007</v>
      </c>
    </row>
    <row r="93" spans="4:11" x14ac:dyDescent="0.3">
      <c r="D93" s="6">
        <v>92</v>
      </c>
      <c r="E93" s="6">
        <f t="shared" si="3"/>
        <v>0.91000000000000059</v>
      </c>
      <c r="F93" s="6">
        <f t="shared" si="4"/>
        <v>20.618502155083817</v>
      </c>
      <c r="G93" s="6">
        <f t="shared" si="4"/>
        <v>5.5568754546008927</v>
      </c>
      <c r="H93" s="6">
        <f t="shared" si="5"/>
        <v>22.657694675916247</v>
      </c>
      <c r="I93" s="6">
        <f t="shared" si="5"/>
        <v>1.6474565435174746</v>
      </c>
      <c r="J93" s="6">
        <v>0</v>
      </c>
      <c r="K93" s="6">
        <v>-9.8000000000000007</v>
      </c>
    </row>
    <row r="94" spans="4:11" x14ac:dyDescent="0.3">
      <c r="D94" s="6">
        <v>93</v>
      </c>
      <c r="E94" s="6">
        <f t="shared" si="3"/>
        <v>0.9200000000000006</v>
      </c>
      <c r="F94" s="6">
        <f t="shared" si="4"/>
        <v>20.84507910184298</v>
      </c>
      <c r="G94" s="6">
        <f t="shared" si="4"/>
        <v>5.5728600200360674</v>
      </c>
      <c r="H94" s="6">
        <f t="shared" si="5"/>
        <v>22.657694675916247</v>
      </c>
      <c r="I94" s="6">
        <f t="shared" si="5"/>
        <v>1.5494565435174745</v>
      </c>
      <c r="J94" s="6">
        <v>0</v>
      </c>
      <c r="K94" s="6">
        <v>-9.8000000000000007</v>
      </c>
    </row>
    <row r="95" spans="4:11" x14ac:dyDescent="0.3">
      <c r="D95" s="6">
        <v>94</v>
      </c>
      <c r="E95" s="6">
        <f t="shared" si="3"/>
        <v>0.9300000000000006</v>
      </c>
      <c r="F95" s="6">
        <f t="shared" si="4"/>
        <v>21.071656048602144</v>
      </c>
      <c r="G95" s="6">
        <f t="shared" si="4"/>
        <v>5.5878645854712419</v>
      </c>
      <c r="H95" s="6">
        <f t="shared" si="5"/>
        <v>22.657694675916247</v>
      </c>
      <c r="I95" s="6">
        <f t="shared" si="5"/>
        <v>1.4514565435174744</v>
      </c>
      <c r="J95" s="6">
        <v>0</v>
      </c>
      <c r="K95" s="6">
        <v>-9.8000000000000007</v>
      </c>
    </row>
    <row r="96" spans="4:11" x14ac:dyDescent="0.3">
      <c r="D96" s="6">
        <v>95</v>
      </c>
      <c r="E96" s="6">
        <f t="shared" si="3"/>
        <v>0.94000000000000061</v>
      </c>
      <c r="F96" s="6">
        <f t="shared" si="4"/>
        <v>21.298232995361307</v>
      </c>
      <c r="G96" s="6">
        <f t="shared" si="4"/>
        <v>5.6018891509064161</v>
      </c>
      <c r="H96" s="6">
        <f t="shared" si="5"/>
        <v>22.657694675916247</v>
      </c>
      <c r="I96" s="6">
        <f t="shared" si="5"/>
        <v>1.3534565435174744</v>
      </c>
      <c r="J96" s="6">
        <v>0</v>
      </c>
      <c r="K96" s="6">
        <v>-9.8000000000000007</v>
      </c>
    </row>
    <row r="97" spans="4:11" x14ac:dyDescent="0.3">
      <c r="D97" s="6">
        <v>96</v>
      </c>
      <c r="E97" s="6">
        <f t="shared" si="3"/>
        <v>0.95000000000000062</v>
      </c>
      <c r="F97" s="6">
        <f t="shared" si="4"/>
        <v>21.52480994212047</v>
      </c>
      <c r="G97" s="6">
        <f t="shared" si="4"/>
        <v>5.6149337163415911</v>
      </c>
      <c r="H97" s="6">
        <f t="shared" si="5"/>
        <v>22.657694675916247</v>
      </c>
      <c r="I97" s="6">
        <f t="shared" si="5"/>
        <v>1.2554565435174743</v>
      </c>
      <c r="J97" s="6">
        <v>0</v>
      </c>
      <c r="K97" s="6">
        <v>-9.8000000000000007</v>
      </c>
    </row>
    <row r="98" spans="4:11" x14ac:dyDescent="0.3">
      <c r="D98" s="6">
        <v>97</v>
      </c>
      <c r="E98" s="6">
        <f t="shared" si="3"/>
        <v>0.96000000000000063</v>
      </c>
      <c r="F98" s="6">
        <f t="shared" si="4"/>
        <v>21.751386888879633</v>
      </c>
      <c r="G98" s="6">
        <f t="shared" si="4"/>
        <v>5.6269982817767659</v>
      </c>
      <c r="H98" s="6">
        <f t="shared" si="5"/>
        <v>22.657694675916247</v>
      </c>
      <c r="I98" s="6">
        <f t="shared" si="5"/>
        <v>1.1574565435174742</v>
      </c>
      <c r="J98" s="6">
        <v>0</v>
      </c>
      <c r="K98" s="6">
        <v>-9.8000000000000007</v>
      </c>
    </row>
    <row r="99" spans="4:11" x14ac:dyDescent="0.3">
      <c r="D99" s="6">
        <v>98</v>
      </c>
      <c r="E99" s="6">
        <f t="shared" si="3"/>
        <v>0.97000000000000064</v>
      </c>
      <c r="F99" s="6">
        <f t="shared" si="4"/>
        <v>21.977963835638796</v>
      </c>
      <c r="G99" s="6">
        <f t="shared" si="4"/>
        <v>5.6380828472119404</v>
      </c>
      <c r="H99" s="6">
        <f t="shared" si="5"/>
        <v>22.657694675916247</v>
      </c>
      <c r="I99" s="6">
        <f t="shared" si="5"/>
        <v>1.0594565435174741</v>
      </c>
      <c r="J99" s="6">
        <v>0</v>
      </c>
      <c r="K99" s="6">
        <v>-9.8000000000000007</v>
      </c>
    </row>
    <row r="100" spans="4:11" x14ac:dyDescent="0.3">
      <c r="D100" s="6">
        <v>99</v>
      </c>
      <c r="E100" s="6">
        <f t="shared" si="3"/>
        <v>0.98000000000000065</v>
      </c>
      <c r="F100" s="6">
        <f t="shared" si="4"/>
        <v>22.204540782397959</v>
      </c>
      <c r="G100" s="6">
        <f t="shared" si="4"/>
        <v>5.6481874126471148</v>
      </c>
      <c r="H100" s="6">
        <f t="shared" si="5"/>
        <v>22.657694675916247</v>
      </c>
      <c r="I100" s="6">
        <f t="shared" si="5"/>
        <v>0.96145654351747412</v>
      </c>
      <c r="J100" s="6">
        <v>0</v>
      </c>
      <c r="K100" s="6">
        <v>-9.8000000000000007</v>
      </c>
    </row>
    <row r="101" spans="4:11" x14ac:dyDescent="0.3">
      <c r="D101" s="6">
        <v>100</v>
      </c>
      <c r="E101" s="6">
        <f t="shared" si="3"/>
        <v>0.99000000000000066</v>
      </c>
      <c r="F101" s="6">
        <f t="shared" si="4"/>
        <v>22.431117729157123</v>
      </c>
      <c r="G101" s="6">
        <f t="shared" si="4"/>
        <v>5.6573119780822898</v>
      </c>
      <c r="H101" s="6">
        <f t="shared" si="5"/>
        <v>22.657694675916247</v>
      </c>
      <c r="I101" s="6">
        <f t="shared" si="5"/>
        <v>0.86345654351747414</v>
      </c>
      <c r="J101" s="6">
        <v>0</v>
      </c>
      <c r="K101" s="6">
        <v>-9.8000000000000007</v>
      </c>
    </row>
    <row r="102" spans="4:11" x14ac:dyDescent="0.3">
      <c r="D102" s="6">
        <v>101</v>
      </c>
      <c r="E102" s="6">
        <f t="shared" si="3"/>
        <v>1.0000000000000007</v>
      </c>
      <c r="F102" s="6">
        <f t="shared" si="4"/>
        <v>22.657694675916286</v>
      </c>
      <c r="G102" s="6">
        <f t="shared" si="4"/>
        <v>5.6654565435174646</v>
      </c>
      <c r="H102" s="6">
        <f t="shared" si="5"/>
        <v>22.657694675916247</v>
      </c>
      <c r="I102" s="6">
        <f t="shared" si="5"/>
        <v>0.76545654351747416</v>
      </c>
      <c r="J102" s="6">
        <v>0</v>
      </c>
      <c r="K102" s="6">
        <v>-9.8000000000000007</v>
      </c>
    </row>
    <row r="103" spans="4:11" x14ac:dyDescent="0.3">
      <c r="D103" s="6">
        <v>102</v>
      </c>
      <c r="E103" s="6">
        <f t="shared" si="3"/>
        <v>1.0100000000000007</v>
      </c>
      <c r="F103" s="6">
        <f t="shared" si="4"/>
        <v>22.884271622675449</v>
      </c>
      <c r="G103" s="6">
        <f t="shared" si="4"/>
        <v>5.6726211089526393</v>
      </c>
      <c r="H103" s="6">
        <f t="shared" si="5"/>
        <v>22.657694675916247</v>
      </c>
      <c r="I103" s="6">
        <f t="shared" si="5"/>
        <v>0.66745654351747419</v>
      </c>
      <c r="J103" s="6">
        <v>0</v>
      </c>
      <c r="K103" s="6">
        <v>-9.8000000000000007</v>
      </c>
    </row>
    <row r="104" spans="4:11" x14ac:dyDescent="0.3">
      <c r="D104" s="6">
        <v>103</v>
      </c>
      <c r="E104" s="6">
        <f t="shared" si="3"/>
        <v>1.0200000000000007</v>
      </c>
      <c r="F104" s="6">
        <f t="shared" si="4"/>
        <v>23.110848569434612</v>
      </c>
      <c r="G104" s="6">
        <f t="shared" si="4"/>
        <v>5.6788056743878137</v>
      </c>
      <c r="H104" s="6">
        <f t="shared" si="5"/>
        <v>22.657694675916247</v>
      </c>
      <c r="I104" s="6">
        <f t="shared" si="5"/>
        <v>0.56945654351747421</v>
      </c>
      <c r="J104" s="6">
        <v>0</v>
      </c>
      <c r="K104" s="6">
        <v>-9.8000000000000007</v>
      </c>
    </row>
    <row r="105" spans="4:11" x14ac:dyDescent="0.3">
      <c r="D105" s="6">
        <v>104</v>
      </c>
      <c r="E105" s="6">
        <f t="shared" si="3"/>
        <v>1.0300000000000007</v>
      </c>
      <c r="F105" s="6">
        <f t="shared" si="4"/>
        <v>23.337425516193775</v>
      </c>
      <c r="G105" s="6">
        <f t="shared" si="4"/>
        <v>5.6840102398229879</v>
      </c>
      <c r="H105" s="6">
        <f t="shared" si="5"/>
        <v>22.657694675916247</v>
      </c>
      <c r="I105" s="6">
        <f t="shared" si="5"/>
        <v>0.47145654351747424</v>
      </c>
      <c r="J105" s="6">
        <v>0</v>
      </c>
      <c r="K105" s="6">
        <v>-9.8000000000000007</v>
      </c>
    </row>
    <row r="106" spans="4:11" x14ac:dyDescent="0.3">
      <c r="D106" s="6">
        <v>105</v>
      </c>
      <c r="E106" s="6">
        <f t="shared" si="3"/>
        <v>1.0400000000000007</v>
      </c>
      <c r="F106" s="6">
        <f t="shared" si="4"/>
        <v>23.564002462952939</v>
      </c>
      <c r="G106" s="6">
        <f t="shared" si="4"/>
        <v>5.6882348052581628</v>
      </c>
      <c r="H106" s="6">
        <f t="shared" si="5"/>
        <v>22.657694675916247</v>
      </c>
      <c r="I106" s="6">
        <f t="shared" si="5"/>
        <v>0.37345654351747426</v>
      </c>
      <c r="J106" s="6">
        <v>0</v>
      </c>
      <c r="K106" s="6">
        <v>-9.8000000000000007</v>
      </c>
    </row>
    <row r="107" spans="4:11" x14ac:dyDescent="0.3">
      <c r="D107" s="6">
        <v>106</v>
      </c>
      <c r="E107" s="6">
        <f t="shared" si="3"/>
        <v>1.0500000000000007</v>
      </c>
      <c r="F107" s="6">
        <f t="shared" si="4"/>
        <v>23.790579409712102</v>
      </c>
      <c r="G107" s="6">
        <f t="shared" si="4"/>
        <v>5.6914793706933375</v>
      </c>
      <c r="H107" s="6">
        <f t="shared" si="5"/>
        <v>22.657694675916247</v>
      </c>
      <c r="I107" s="6">
        <f t="shared" si="5"/>
        <v>0.27545654351747428</v>
      </c>
      <c r="J107" s="6">
        <v>0</v>
      </c>
      <c r="K107" s="6">
        <v>-9.8000000000000007</v>
      </c>
    </row>
    <row r="108" spans="4:11" x14ac:dyDescent="0.3">
      <c r="D108" s="6">
        <v>107</v>
      </c>
      <c r="E108" s="6">
        <f t="shared" si="3"/>
        <v>1.0600000000000007</v>
      </c>
      <c r="F108" s="6">
        <f t="shared" si="4"/>
        <v>24.017156356471265</v>
      </c>
      <c r="G108" s="6">
        <f t="shared" si="4"/>
        <v>5.693743936128512</v>
      </c>
      <c r="H108" s="6">
        <f t="shared" si="5"/>
        <v>22.657694675916247</v>
      </c>
      <c r="I108" s="6">
        <f t="shared" si="5"/>
        <v>0.17745654351747428</v>
      </c>
      <c r="J108" s="6">
        <v>0</v>
      </c>
      <c r="K108" s="6">
        <v>-9.8000000000000007</v>
      </c>
    </row>
    <row r="109" spans="4:11" x14ac:dyDescent="0.3">
      <c r="D109" s="6">
        <v>108</v>
      </c>
      <c r="E109" s="6">
        <f t="shared" si="3"/>
        <v>1.0700000000000007</v>
      </c>
      <c r="F109" s="6">
        <f t="shared" si="4"/>
        <v>24.243733303230428</v>
      </c>
      <c r="G109" s="6">
        <f t="shared" si="4"/>
        <v>5.6950285015636863</v>
      </c>
      <c r="H109" s="6">
        <f t="shared" si="5"/>
        <v>22.657694675916247</v>
      </c>
      <c r="I109" s="6">
        <f t="shared" si="5"/>
        <v>7.9456543517474276E-2</v>
      </c>
      <c r="J109" s="6">
        <v>0</v>
      </c>
      <c r="K109" s="6">
        <v>-9.8000000000000007</v>
      </c>
    </row>
    <row r="110" spans="4:11" x14ac:dyDescent="0.3">
      <c r="D110" s="6">
        <v>109</v>
      </c>
      <c r="E110" s="6">
        <f t="shared" si="3"/>
        <v>1.0800000000000007</v>
      </c>
      <c r="F110" s="6">
        <f t="shared" si="4"/>
        <v>24.470310249989591</v>
      </c>
      <c r="G110" s="6">
        <f t="shared" si="4"/>
        <v>5.6953330669988613</v>
      </c>
      <c r="H110" s="6">
        <f t="shared" si="5"/>
        <v>22.657694675916247</v>
      </c>
      <c r="I110" s="6">
        <f t="shared" si="5"/>
        <v>-1.8543456482525728E-2</v>
      </c>
      <c r="J110" s="6">
        <v>0</v>
      </c>
      <c r="K110" s="6">
        <v>-9.8000000000000007</v>
      </c>
    </row>
    <row r="111" spans="4:11" x14ac:dyDescent="0.3">
      <c r="D111" s="6">
        <v>110</v>
      </c>
      <c r="E111" s="6">
        <f t="shared" si="3"/>
        <v>1.0900000000000007</v>
      </c>
      <c r="F111" s="6">
        <f t="shared" si="4"/>
        <v>24.696887196748754</v>
      </c>
      <c r="G111" s="6">
        <f t="shared" si="4"/>
        <v>5.6946576324340361</v>
      </c>
      <c r="H111" s="6">
        <f t="shared" si="5"/>
        <v>22.657694675916247</v>
      </c>
      <c r="I111" s="6">
        <f t="shared" si="5"/>
        <v>-0.11654345648252573</v>
      </c>
      <c r="J111" s="6">
        <v>0</v>
      </c>
      <c r="K111" s="6">
        <v>-9.8000000000000007</v>
      </c>
    </row>
    <row r="112" spans="4:11" x14ac:dyDescent="0.3">
      <c r="D112" s="6">
        <v>111</v>
      </c>
      <c r="E112" s="6">
        <f t="shared" si="3"/>
        <v>1.1000000000000008</v>
      </c>
      <c r="F112" s="6">
        <f t="shared" si="4"/>
        <v>24.923464143507918</v>
      </c>
      <c r="G112" s="6">
        <f t="shared" si="4"/>
        <v>5.6930021978692107</v>
      </c>
      <c r="H112" s="6">
        <f t="shared" si="5"/>
        <v>22.657694675916247</v>
      </c>
      <c r="I112" s="6">
        <f t="shared" si="5"/>
        <v>-0.21454345648252574</v>
      </c>
      <c r="J112" s="6">
        <v>0</v>
      </c>
      <c r="K112" s="6">
        <v>-9.8000000000000007</v>
      </c>
    </row>
    <row r="113" spans="4:11" x14ac:dyDescent="0.3">
      <c r="D113" s="6">
        <v>112</v>
      </c>
      <c r="E113" s="6">
        <f t="shared" si="3"/>
        <v>1.1100000000000008</v>
      </c>
      <c r="F113" s="6">
        <f t="shared" si="4"/>
        <v>25.150041090267081</v>
      </c>
      <c r="G113" s="6">
        <f t="shared" si="4"/>
        <v>5.6903667633043851</v>
      </c>
      <c r="H113" s="6">
        <f t="shared" si="5"/>
        <v>22.657694675916247</v>
      </c>
      <c r="I113" s="6">
        <f t="shared" si="5"/>
        <v>-0.31254345648252574</v>
      </c>
      <c r="J113" s="6">
        <v>0</v>
      </c>
      <c r="K113" s="6">
        <v>-9.8000000000000007</v>
      </c>
    </row>
    <row r="114" spans="4:11" x14ac:dyDescent="0.3">
      <c r="D114" s="6">
        <v>113</v>
      </c>
      <c r="E114" s="6">
        <f t="shared" si="3"/>
        <v>1.1200000000000008</v>
      </c>
      <c r="F114" s="6">
        <f t="shared" si="4"/>
        <v>25.376618037026244</v>
      </c>
      <c r="G114" s="6">
        <f t="shared" si="4"/>
        <v>5.6867513287395601</v>
      </c>
      <c r="H114" s="6">
        <f t="shared" si="5"/>
        <v>22.657694675916247</v>
      </c>
      <c r="I114" s="6">
        <f t="shared" si="5"/>
        <v>-0.41054345648252577</v>
      </c>
      <c r="J114" s="6">
        <v>0</v>
      </c>
      <c r="K114" s="6">
        <v>-9.8000000000000007</v>
      </c>
    </row>
    <row r="115" spans="4:11" x14ac:dyDescent="0.3">
      <c r="D115" s="6">
        <v>114</v>
      </c>
      <c r="E115" s="6">
        <f t="shared" si="3"/>
        <v>1.1300000000000008</v>
      </c>
      <c r="F115" s="6">
        <f t="shared" si="4"/>
        <v>25.603194983785407</v>
      </c>
      <c r="G115" s="6">
        <f t="shared" si="4"/>
        <v>5.682155894174735</v>
      </c>
      <c r="H115" s="6">
        <f t="shared" si="5"/>
        <v>22.657694675916247</v>
      </c>
      <c r="I115" s="6">
        <f t="shared" si="5"/>
        <v>-0.50854345648252575</v>
      </c>
      <c r="J115" s="6">
        <v>0</v>
      </c>
      <c r="K115" s="6">
        <v>-9.8000000000000007</v>
      </c>
    </row>
    <row r="116" spans="4:11" x14ac:dyDescent="0.3">
      <c r="D116" s="6">
        <v>115</v>
      </c>
      <c r="E116" s="6">
        <f t="shared" si="3"/>
        <v>1.1400000000000008</v>
      </c>
      <c r="F116" s="6">
        <f t="shared" si="4"/>
        <v>25.82977193054457</v>
      </c>
      <c r="G116" s="6">
        <f t="shared" si="4"/>
        <v>5.6765804596099096</v>
      </c>
      <c r="H116" s="6">
        <f t="shared" si="5"/>
        <v>22.657694675916247</v>
      </c>
      <c r="I116" s="6">
        <f t="shared" si="5"/>
        <v>-0.60654345648252572</v>
      </c>
      <c r="J116" s="6">
        <v>0</v>
      </c>
      <c r="K116" s="6">
        <v>-9.8000000000000007</v>
      </c>
    </row>
    <row r="117" spans="4:11" x14ac:dyDescent="0.3">
      <c r="D117" s="6">
        <v>116</v>
      </c>
      <c r="E117" s="6">
        <f t="shared" si="3"/>
        <v>1.1500000000000008</v>
      </c>
      <c r="F117" s="6">
        <f t="shared" si="4"/>
        <v>26.056348877303734</v>
      </c>
      <c r="G117" s="6">
        <f t="shared" si="4"/>
        <v>5.6700250250450841</v>
      </c>
      <c r="H117" s="6">
        <f t="shared" si="5"/>
        <v>22.657694675916247</v>
      </c>
      <c r="I117" s="6">
        <f t="shared" si="5"/>
        <v>-0.7045434564825257</v>
      </c>
      <c r="J117" s="6">
        <v>0</v>
      </c>
      <c r="K117" s="6">
        <v>-9.8000000000000007</v>
      </c>
    </row>
    <row r="118" spans="4:11" x14ac:dyDescent="0.3">
      <c r="D118" s="6">
        <v>117</v>
      </c>
      <c r="E118" s="6">
        <f t="shared" si="3"/>
        <v>1.1600000000000008</v>
      </c>
      <c r="F118" s="6">
        <f t="shared" si="4"/>
        <v>26.282925824062897</v>
      </c>
      <c r="G118" s="6">
        <f t="shared" si="4"/>
        <v>5.6624895904802584</v>
      </c>
      <c r="H118" s="6">
        <f t="shared" si="5"/>
        <v>22.657694675916247</v>
      </c>
      <c r="I118" s="6">
        <f t="shared" si="5"/>
        <v>-0.80254345648252567</v>
      </c>
      <c r="J118" s="6">
        <v>0</v>
      </c>
      <c r="K118" s="6">
        <v>-9.8000000000000007</v>
      </c>
    </row>
    <row r="119" spans="4:11" x14ac:dyDescent="0.3">
      <c r="D119" s="6">
        <v>118</v>
      </c>
      <c r="E119" s="6">
        <f t="shared" si="3"/>
        <v>1.1700000000000008</v>
      </c>
      <c r="F119" s="6">
        <f t="shared" si="4"/>
        <v>26.50950277082206</v>
      </c>
      <c r="G119" s="6">
        <f t="shared" si="4"/>
        <v>5.6539741559154333</v>
      </c>
      <c r="H119" s="6">
        <f t="shared" si="5"/>
        <v>22.657694675916247</v>
      </c>
      <c r="I119" s="6">
        <f t="shared" si="5"/>
        <v>-0.90054345648252565</v>
      </c>
      <c r="J119" s="6">
        <v>0</v>
      </c>
      <c r="K119" s="6">
        <v>-9.8000000000000007</v>
      </c>
    </row>
    <row r="120" spans="4:11" x14ac:dyDescent="0.3">
      <c r="D120" s="6">
        <v>119</v>
      </c>
      <c r="E120" s="6">
        <f t="shared" si="3"/>
        <v>1.1800000000000008</v>
      </c>
      <c r="F120" s="6">
        <f t="shared" si="4"/>
        <v>26.736079717581223</v>
      </c>
      <c r="G120" s="6">
        <f t="shared" si="4"/>
        <v>5.644478721350608</v>
      </c>
      <c r="H120" s="6">
        <f t="shared" si="5"/>
        <v>22.657694675916247</v>
      </c>
      <c r="I120" s="6">
        <f t="shared" si="5"/>
        <v>-0.99854345648252563</v>
      </c>
      <c r="J120" s="6">
        <v>0</v>
      </c>
      <c r="K120" s="6">
        <v>-9.8000000000000007</v>
      </c>
    </row>
    <row r="121" spans="4:11" x14ac:dyDescent="0.3">
      <c r="D121" s="6">
        <v>120</v>
      </c>
      <c r="E121" s="6">
        <f t="shared" si="3"/>
        <v>1.1900000000000008</v>
      </c>
      <c r="F121" s="6">
        <f t="shared" si="4"/>
        <v>26.962656664340386</v>
      </c>
      <c r="G121" s="6">
        <f t="shared" si="4"/>
        <v>5.6340032867857825</v>
      </c>
      <c r="H121" s="6">
        <f t="shared" si="5"/>
        <v>22.657694675916247</v>
      </c>
      <c r="I121" s="6">
        <f t="shared" si="5"/>
        <v>-1.0965434564825256</v>
      </c>
      <c r="J121" s="6">
        <v>0</v>
      </c>
      <c r="K121" s="6">
        <v>-9.8000000000000007</v>
      </c>
    </row>
    <row r="122" spans="4:11" x14ac:dyDescent="0.3">
      <c r="D122" s="6">
        <v>121</v>
      </c>
      <c r="E122" s="6">
        <f t="shared" si="3"/>
        <v>1.2000000000000008</v>
      </c>
      <c r="F122" s="6">
        <f t="shared" si="4"/>
        <v>27.189233611099549</v>
      </c>
      <c r="G122" s="6">
        <f t="shared" si="4"/>
        <v>5.6225478522209569</v>
      </c>
      <c r="H122" s="6">
        <f t="shared" si="5"/>
        <v>22.657694675916247</v>
      </c>
      <c r="I122" s="6">
        <f t="shared" si="5"/>
        <v>-1.1945434564825257</v>
      </c>
      <c r="J122" s="6">
        <v>0</v>
      </c>
      <c r="K122" s="6">
        <v>-9.8000000000000007</v>
      </c>
    </row>
    <row r="123" spans="4:11" x14ac:dyDescent="0.3">
      <c r="D123" s="6">
        <v>122</v>
      </c>
      <c r="E123" s="6">
        <f t="shared" si="3"/>
        <v>1.2100000000000009</v>
      </c>
      <c r="F123" s="6">
        <f t="shared" si="4"/>
        <v>27.415810557858713</v>
      </c>
      <c r="G123" s="6">
        <f t="shared" si="4"/>
        <v>5.6101124176561319</v>
      </c>
      <c r="H123" s="6">
        <f t="shared" si="5"/>
        <v>22.657694675916247</v>
      </c>
      <c r="I123" s="6">
        <f t="shared" si="5"/>
        <v>-1.2925434564825258</v>
      </c>
      <c r="J123" s="6">
        <v>0</v>
      </c>
      <c r="K123" s="6">
        <v>-9.8000000000000007</v>
      </c>
    </row>
    <row r="124" spans="4:11" x14ac:dyDescent="0.3">
      <c r="D124" s="6">
        <v>123</v>
      </c>
      <c r="E124" s="6">
        <f t="shared" si="3"/>
        <v>1.2200000000000009</v>
      </c>
      <c r="F124" s="6">
        <f t="shared" si="4"/>
        <v>27.642387504617876</v>
      </c>
      <c r="G124" s="6">
        <f t="shared" si="4"/>
        <v>5.5966969830913067</v>
      </c>
      <c r="H124" s="6">
        <f t="shared" si="5"/>
        <v>22.657694675916247</v>
      </c>
      <c r="I124" s="6">
        <f t="shared" si="5"/>
        <v>-1.3905434564825259</v>
      </c>
      <c r="J124" s="6">
        <v>0</v>
      </c>
      <c r="K124" s="6">
        <v>-9.8000000000000007</v>
      </c>
    </row>
    <row r="125" spans="4:11" x14ac:dyDescent="0.3">
      <c r="D125" s="6">
        <v>124</v>
      </c>
      <c r="E125" s="6">
        <f t="shared" si="3"/>
        <v>1.2300000000000009</v>
      </c>
      <c r="F125" s="6">
        <f t="shared" si="4"/>
        <v>27.868964451377039</v>
      </c>
      <c r="G125" s="6">
        <f t="shared" si="4"/>
        <v>5.5823015485264813</v>
      </c>
      <c r="H125" s="6">
        <f t="shared" si="5"/>
        <v>22.657694675916247</v>
      </c>
      <c r="I125" s="6">
        <f t="shared" si="5"/>
        <v>-1.488543456482526</v>
      </c>
      <c r="J125" s="6">
        <v>0</v>
      </c>
      <c r="K125" s="6">
        <v>-9.8000000000000007</v>
      </c>
    </row>
    <row r="126" spans="4:11" x14ac:dyDescent="0.3">
      <c r="D126" s="6">
        <v>125</v>
      </c>
      <c r="E126" s="6">
        <f t="shared" si="3"/>
        <v>1.2400000000000009</v>
      </c>
      <c r="F126" s="6">
        <f t="shared" si="4"/>
        <v>28.095541398136202</v>
      </c>
      <c r="G126" s="6">
        <f t="shared" si="4"/>
        <v>5.5669261139616557</v>
      </c>
      <c r="H126" s="6">
        <f t="shared" si="5"/>
        <v>22.657694675916247</v>
      </c>
      <c r="I126" s="6">
        <f t="shared" si="5"/>
        <v>-1.586543456482526</v>
      </c>
      <c r="J126" s="6">
        <v>0</v>
      </c>
      <c r="K126" s="6">
        <v>-9.8000000000000007</v>
      </c>
    </row>
    <row r="127" spans="4:11" x14ac:dyDescent="0.3">
      <c r="D127" s="6">
        <v>126</v>
      </c>
      <c r="E127" s="6">
        <f t="shared" si="3"/>
        <v>1.2500000000000009</v>
      </c>
      <c r="F127" s="6">
        <f t="shared" si="4"/>
        <v>28.322118344895365</v>
      </c>
      <c r="G127" s="6">
        <f t="shared" si="4"/>
        <v>5.5505706793968299</v>
      </c>
      <c r="H127" s="6">
        <f t="shared" si="5"/>
        <v>22.657694675916247</v>
      </c>
      <c r="I127" s="6">
        <f t="shared" si="5"/>
        <v>-1.6845434564825261</v>
      </c>
      <c r="J127" s="6">
        <v>0</v>
      </c>
      <c r="K127" s="6">
        <v>-9.8000000000000007</v>
      </c>
    </row>
    <row r="128" spans="4:11" x14ac:dyDescent="0.3">
      <c r="D128" s="6">
        <v>127</v>
      </c>
      <c r="E128" s="6">
        <f t="shared" si="3"/>
        <v>1.2600000000000009</v>
      </c>
      <c r="F128" s="6">
        <f t="shared" si="4"/>
        <v>28.548695291654528</v>
      </c>
      <c r="G128" s="6">
        <f t="shared" si="4"/>
        <v>5.5332352448320048</v>
      </c>
      <c r="H128" s="6">
        <f t="shared" si="5"/>
        <v>22.657694675916247</v>
      </c>
      <c r="I128" s="6">
        <f t="shared" si="5"/>
        <v>-1.7825434564825262</v>
      </c>
      <c r="J128" s="6">
        <v>0</v>
      </c>
      <c r="K128" s="6">
        <v>-9.8000000000000007</v>
      </c>
    </row>
    <row r="129" spans="4:11" x14ac:dyDescent="0.3">
      <c r="D129" s="6">
        <v>128</v>
      </c>
      <c r="E129" s="6">
        <f t="shared" si="3"/>
        <v>1.2700000000000009</v>
      </c>
      <c r="F129" s="6">
        <f t="shared" si="4"/>
        <v>28.775272238413692</v>
      </c>
      <c r="G129" s="6">
        <f t="shared" si="4"/>
        <v>5.5149198102671795</v>
      </c>
      <c r="H129" s="6">
        <f t="shared" si="5"/>
        <v>22.657694675916247</v>
      </c>
      <c r="I129" s="6">
        <f t="shared" si="5"/>
        <v>-1.8805434564825263</v>
      </c>
      <c r="J129" s="6">
        <v>0</v>
      </c>
      <c r="K129" s="6">
        <v>-9.8000000000000007</v>
      </c>
    </row>
    <row r="130" spans="4:11" x14ac:dyDescent="0.3">
      <c r="D130" s="6">
        <v>129</v>
      </c>
      <c r="E130" s="6">
        <f t="shared" si="3"/>
        <v>1.2800000000000009</v>
      </c>
      <c r="F130" s="6">
        <f t="shared" si="4"/>
        <v>29.001849185172855</v>
      </c>
      <c r="G130" s="6">
        <f t="shared" si="4"/>
        <v>5.495624375702354</v>
      </c>
      <c r="H130" s="6">
        <f t="shared" si="5"/>
        <v>22.657694675916247</v>
      </c>
      <c r="I130" s="6">
        <f t="shared" si="5"/>
        <v>-1.9785434564825264</v>
      </c>
      <c r="J130" s="6">
        <v>0</v>
      </c>
      <c r="K130" s="6">
        <v>-9.8000000000000007</v>
      </c>
    </row>
    <row r="131" spans="4:11" x14ac:dyDescent="0.3">
      <c r="D131" s="6">
        <v>130</v>
      </c>
      <c r="E131" s="6">
        <f t="shared" si="3"/>
        <v>1.2900000000000009</v>
      </c>
      <c r="F131" s="6">
        <f t="shared" si="4"/>
        <v>29.228426131932018</v>
      </c>
      <c r="G131" s="6">
        <f t="shared" si="4"/>
        <v>5.4753489411375282</v>
      </c>
      <c r="H131" s="6">
        <f t="shared" si="5"/>
        <v>22.657694675916247</v>
      </c>
      <c r="I131" s="6">
        <f t="shared" si="5"/>
        <v>-2.0765434564825265</v>
      </c>
      <c r="J131" s="6">
        <v>0</v>
      </c>
      <c r="K131" s="6">
        <v>-9.8000000000000007</v>
      </c>
    </row>
    <row r="132" spans="4:11" x14ac:dyDescent="0.3">
      <c r="D132" s="6">
        <v>131</v>
      </c>
      <c r="E132" s="6">
        <f t="shared" ref="E132:E176" si="6">$B$2+E131</f>
        <v>1.3000000000000009</v>
      </c>
      <c r="F132" s="6">
        <f t="shared" ref="F132:G176" si="7">F131+H131*$B$2+0.5*J131*$B$2^2</f>
        <v>29.455003078691181</v>
      </c>
      <c r="G132" s="6">
        <f t="shared" si="7"/>
        <v>5.4540935065727032</v>
      </c>
      <c r="H132" s="6">
        <f t="shared" ref="H132:I176" si="8">H131+J131*$B$2</f>
        <v>22.657694675916247</v>
      </c>
      <c r="I132" s="6">
        <f t="shared" si="8"/>
        <v>-2.1745434564825263</v>
      </c>
      <c r="J132" s="6">
        <v>0</v>
      </c>
      <c r="K132" s="6">
        <v>-9.8000000000000007</v>
      </c>
    </row>
    <row r="133" spans="4:11" x14ac:dyDescent="0.3">
      <c r="D133" s="6">
        <v>132</v>
      </c>
      <c r="E133" s="6">
        <f t="shared" si="6"/>
        <v>1.3100000000000009</v>
      </c>
      <c r="F133" s="6">
        <f t="shared" si="7"/>
        <v>29.681580025450344</v>
      </c>
      <c r="G133" s="6">
        <f t="shared" si="7"/>
        <v>5.431858072007878</v>
      </c>
      <c r="H133" s="6">
        <f t="shared" si="8"/>
        <v>22.657694675916247</v>
      </c>
      <c r="I133" s="6">
        <f t="shared" si="8"/>
        <v>-2.2725434564825262</v>
      </c>
      <c r="J133" s="6">
        <v>0</v>
      </c>
      <c r="K133" s="6">
        <v>-9.8000000000000007</v>
      </c>
    </row>
    <row r="134" spans="4:11" x14ac:dyDescent="0.3">
      <c r="D134" s="6">
        <v>133</v>
      </c>
      <c r="E134" s="6">
        <f t="shared" si="6"/>
        <v>1.320000000000001</v>
      </c>
      <c r="F134" s="6">
        <f t="shared" si="7"/>
        <v>29.908156972209508</v>
      </c>
      <c r="G134" s="6">
        <f t="shared" si="7"/>
        <v>5.4086426374430525</v>
      </c>
      <c r="H134" s="6">
        <f t="shared" si="8"/>
        <v>22.657694675916247</v>
      </c>
      <c r="I134" s="6">
        <f t="shared" si="8"/>
        <v>-2.3705434564825261</v>
      </c>
      <c r="J134" s="6">
        <v>0</v>
      </c>
      <c r="K134" s="6">
        <v>-9.8000000000000007</v>
      </c>
    </row>
    <row r="135" spans="4:11" x14ac:dyDescent="0.3">
      <c r="D135" s="6">
        <v>134</v>
      </c>
      <c r="E135" s="6">
        <f t="shared" si="6"/>
        <v>1.330000000000001</v>
      </c>
      <c r="F135" s="6">
        <f t="shared" si="7"/>
        <v>30.134733918968671</v>
      </c>
      <c r="G135" s="6">
        <f t="shared" si="7"/>
        <v>5.3844472028782269</v>
      </c>
      <c r="H135" s="6">
        <f t="shared" si="8"/>
        <v>22.657694675916247</v>
      </c>
      <c r="I135" s="6">
        <f t="shared" si="8"/>
        <v>-2.4685434564825259</v>
      </c>
      <c r="J135" s="6">
        <v>0</v>
      </c>
      <c r="K135" s="6">
        <v>-9.8000000000000007</v>
      </c>
    </row>
    <row r="136" spans="4:11" x14ac:dyDescent="0.3">
      <c r="D136" s="6">
        <v>135</v>
      </c>
      <c r="E136" s="6">
        <f t="shared" si="6"/>
        <v>1.340000000000001</v>
      </c>
      <c r="F136" s="6">
        <f t="shared" si="7"/>
        <v>30.361310865727834</v>
      </c>
      <c r="G136" s="6">
        <f t="shared" si="7"/>
        <v>5.3592717683134019</v>
      </c>
      <c r="H136" s="6">
        <f t="shared" si="8"/>
        <v>22.657694675916247</v>
      </c>
      <c r="I136" s="6">
        <f t="shared" si="8"/>
        <v>-2.5665434564825258</v>
      </c>
      <c r="J136" s="6">
        <v>0</v>
      </c>
      <c r="K136" s="6">
        <v>-9.8000000000000007</v>
      </c>
    </row>
    <row r="137" spans="4:11" x14ac:dyDescent="0.3">
      <c r="D137" s="6">
        <v>136</v>
      </c>
      <c r="E137" s="6">
        <f t="shared" si="6"/>
        <v>1.350000000000001</v>
      </c>
      <c r="F137" s="6">
        <f t="shared" si="7"/>
        <v>30.587887812486997</v>
      </c>
      <c r="G137" s="6">
        <f t="shared" si="7"/>
        <v>5.3331163337485767</v>
      </c>
      <c r="H137" s="6">
        <f t="shared" si="8"/>
        <v>22.657694675916247</v>
      </c>
      <c r="I137" s="6">
        <f t="shared" si="8"/>
        <v>-2.6645434564825257</v>
      </c>
      <c r="J137" s="6">
        <v>0</v>
      </c>
      <c r="K137" s="6">
        <v>-9.8000000000000007</v>
      </c>
    </row>
    <row r="138" spans="4:11" x14ac:dyDescent="0.3">
      <c r="D138" s="6">
        <v>137</v>
      </c>
      <c r="E138" s="6">
        <f t="shared" si="6"/>
        <v>1.360000000000001</v>
      </c>
      <c r="F138" s="6">
        <f t="shared" si="7"/>
        <v>30.81446475924616</v>
      </c>
      <c r="G138" s="6">
        <f t="shared" si="7"/>
        <v>5.3059808991837514</v>
      </c>
      <c r="H138" s="6">
        <f t="shared" si="8"/>
        <v>22.657694675916247</v>
      </c>
      <c r="I138" s="6">
        <f t="shared" si="8"/>
        <v>-2.7625434564825255</v>
      </c>
      <c r="J138" s="6">
        <v>0</v>
      </c>
      <c r="K138" s="6">
        <v>-9.8000000000000007</v>
      </c>
    </row>
    <row r="139" spans="4:11" x14ac:dyDescent="0.3">
      <c r="D139" s="6">
        <v>138</v>
      </c>
      <c r="E139" s="6">
        <f t="shared" si="6"/>
        <v>1.370000000000001</v>
      </c>
      <c r="F139" s="6">
        <f t="shared" si="7"/>
        <v>31.041041706005323</v>
      </c>
      <c r="G139" s="6">
        <f t="shared" si="7"/>
        <v>5.2778654646189258</v>
      </c>
      <c r="H139" s="6">
        <f t="shared" si="8"/>
        <v>22.657694675916247</v>
      </c>
      <c r="I139" s="6">
        <f t="shared" si="8"/>
        <v>-2.8605434564825254</v>
      </c>
      <c r="J139" s="6">
        <v>0</v>
      </c>
      <c r="K139" s="6">
        <v>-9.8000000000000007</v>
      </c>
    </row>
    <row r="140" spans="4:11" x14ac:dyDescent="0.3">
      <c r="D140" s="6">
        <v>139</v>
      </c>
      <c r="E140" s="6">
        <f t="shared" si="6"/>
        <v>1.380000000000001</v>
      </c>
      <c r="F140" s="6">
        <f t="shared" si="7"/>
        <v>31.267618652764487</v>
      </c>
      <c r="G140" s="6">
        <f t="shared" si="7"/>
        <v>5.2487700300541</v>
      </c>
      <c r="H140" s="6">
        <f t="shared" si="8"/>
        <v>22.657694675916247</v>
      </c>
      <c r="I140" s="6">
        <f t="shared" si="8"/>
        <v>-2.9585434564825253</v>
      </c>
      <c r="J140" s="6">
        <v>0</v>
      </c>
      <c r="K140" s="6">
        <v>-9.8000000000000007</v>
      </c>
    </row>
    <row r="141" spans="4:11" x14ac:dyDescent="0.3">
      <c r="D141" s="6">
        <v>140</v>
      </c>
      <c r="E141" s="6">
        <f t="shared" si="6"/>
        <v>1.390000000000001</v>
      </c>
      <c r="F141" s="6">
        <f t="shared" si="7"/>
        <v>31.49419559952365</v>
      </c>
      <c r="G141" s="6">
        <f t="shared" si="7"/>
        <v>5.2186945954892749</v>
      </c>
      <c r="H141" s="6">
        <f t="shared" si="8"/>
        <v>22.657694675916247</v>
      </c>
      <c r="I141" s="6">
        <f t="shared" si="8"/>
        <v>-3.0565434564825251</v>
      </c>
      <c r="J141" s="6">
        <v>0</v>
      </c>
      <c r="K141" s="6">
        <v>-9.8000000000000007</v>
      </c>
    </row>
    <row r="142" spans="4:11" x14ac:dyDescent="0.3">
      <c r="D142" s="6">
        <v>141</v>
      </c>
      <c r="E142" s="6">
        <f t="shared" si="6"/>
        <v>1.400000000000001</v>
      </c>
      <c r="F142" s="6">
        <f t="shared" si="7"/>
        <v>31.720772546282813</v>
      </c>
      <c r="G142" s="6">
        <f t="shared" si="7"/>
        <v>5.1876391609244497</v>
      </c>
      <c r="H142" s="6">
        <f t="shared" si="8"/>
        <v>22.657694675916247</v>
      </c>
      <c r="I142" s="6">
        <f t="shared" si="8"/>
        <v>-3.154543456482525</v>
      </c>
      <c r="J142" s="6">
        <v>0</v>
      </c>
      <c r="K142" s="6">
        <v>-9.8000000000000007</v>
      </c>
    </row>
    <row r="143" spans="4:11" x14ac:dyDescent="0.3">
      <c r="D143" s="6">
        <v>142</v>
      </c>
      <c r="E143" s="6">
        <f t="shared" si="6"/>
        <v>1.410000000000001</v>
      </c>
      <c r="F143" s="6">
        <f t="shared" si="7"/>
        <v>31.947349493041976</v>
      </c>
      <c r="G143" s="6">
        <f t="shared" si="7"/>
        <v>5.1556037263596242</v>
      </c>
      <c r="H143" s="6">
        <f t="shared" si="8"/>
        <v>22.657694675916247</v>
      </c>
      <c r="I143" s="6">
        <f t="shared" si="8"/>
        <v>-3.2525434564825249</v>
      </c>
      <c r="J143" s="6">
        <v>0</v>
      </c>
      <c r="K143" s="6">
        <v>-9.8000000000000007</v>
      </c>
    </row>
    <row r="144" spans="4:11" x14ac:dyDescent="0.3">
      <c r="D144" s="6">
        <v>143</v>
      </c>
      <c r="E144" s="6">
        <f t="shared" si="6"/>
        <v>1.420000000000001</v>
      </c>
      <c r="F144" s="6">
        <f t="shared" si="7"/>
        <v>32.173926439801136</v>
      </c>
      <c r="G144" s="6">
        <f t="shared" si="7"/>
        <v>5.1225882917947985</v>
      </c>
      <c r="H144" s="6">
        <f t="shared" si="8"/>
        <v>22.657694675916247</v>
      </c>
      <c r="I144" s="6">
        <f t="shared" si="8"/>
        <v>-3.3505434564825247</v>
      </c>
      <c r="J144" s="6">
        <v>0</v>
      </c>
      <c r="K144" s="6">
        <v>-9.8000000000000007</v>
      </c>
    </row>
    <row r="145" spans="4:11" x14ac:dyDescent="0.3">
      <c r="D145" s="6">
        <v>144</v>
      </c>
      <c r="E145" s="6">
        <f t="shared" si="6"/>
        <v>1.430000000000001</v>
      </c>
      <c r="F145" s="6">
        <f t="shared" si="7"/>
        <v>32.400503386560295</v>
      </c>
      <c r="G145" s="6">
        <f t="shared" si="7"/>
        <v>5.0885928572299735</v>
      </c>
      <c r="H145" s="6">
        <f t="shared" si="8"/>
        <v>22.657694675916247</v>
      </c>
      <c r="I145" s="6">
        <f t="shared" si="8"/>
        <v>-3.4485434564825246</v>
      </c>
      <c r="J145" s="6">
        <v>0</v>
      </c>
      <c r="K145" s="6">
        <v>-9.8000000000000007</v>
      </c>
    </row>
    <row r="146" spans="4:11" x14ac:dyDescent="0.3">
      <c r="D146" s="6">
        <v>145</v>
      </c>
      <c r="E146" s="6">
        <f t="shared" si="6"/>
        <v>1.4400000000000011</v>
      </c>
      <c r="F146" s="6">
        <f t="shared" si="7"/>
        <v>32.627080333319455</v>
      </c>
      <c r="G146" s="6">
        <f t="shared" si="7"/>
        <v>5.0536174226651482</v>
      </c>
      <c r="H146" s="6">
        <f t="shared" si="8"/>
        <v>22.657694675916247</v>
      </c>
      <c r="I146" s="6">
        <f t="shared" si="8"/>
        <v>-3.5465434564825244</v>
      </c>
      <c r="J146" s="6">
        <v>0</v>
      </c>
      <c r="K146" s="6">
        <v>-9.8000000000000007</v>
      </c>
    </row>
    <row r="147" spans="4:11" x14ac:dyDescent="0.3">
      <c r="D147" s="6">
        <v>146</v>
      </c>
      <c r="E147" s="6">
        <f t="shared" si="6"/>
        <v>1.4500000000000011</v>
      </c>
      <c r="F147" s="6">
        <f t="shared" si="7"/>
        <v>32.853657280078615</v>
      </c>
      <c r="G147" s="6">
        <f t="shared" si="7"/>
        <v>5.0176619881003228</v>
      </c>
      <c r="H147" s="6">
        <f t="shared" si="8"/>
        <v>22.657694675916247</v>
      </c>
      <c r="I147" s="6">
        <f t="shared" si="8"/>
        <v>-3.6445434564825243</v>
      </c>
      <c r="J147" s="6">
        <v>0</v>
      </c>
      <c r="K147" s="6">
        <v>-9.8000000000000007</v>
      </c>
    </row>
    <row r="148" spans="4:11" x14ac:dyDescent="0.3">
      <c r="D148" s="6">
        <v>147</v>
      </c>
      <c r="E148" s="6">
        <f t="shared" si="6"/>
        <v>1.4600000000000011</v>
      </c>
      <c r="F148" s="6">
        <f t="shared" si="7"/>
        <v>33.080234226837774</v>
      </c>
      <c r="G148" s="6">
        <f t="shared" si="7"/>
        <v>4.9807265535354972</v>
      </c>
      <c r="H148" s="6">
        <f t="shared" si="8"/>
        <v>22.657694675916247</v>
      </c>
      <c r="I148" s="6">
        <f t="shared" si="8"/>
        <v>-3.7425434564825242</v>
      </c>
      <c r="J148" s="6">
        <v>0</v>
      </c>
      <c r="K148" s="6">
        <v>-9.8000000000000007</v>
      </c>
    </row>
    <row r="149" spans="4:11" x14ac:dyDescent="0.3">
      <c r="D149" s="6">
        <v>148</v>
      </c>
      <c r="E149" s="6">
        <f t="shared" si="6"/>
        <v>1.4700000000000011</v>
      </c>
      <c r="F149" s="6">
        <f t="shared" si="7"/>
        <v>33.306811173596934</v>
      </c>
      <c r="G149" s="6">
        <f t="shared" si="7"/>
        <v>4.9428111189706723</v>
      </c>
      <c r="H149" s="6">
        <f t="shared" si="8"/>
        <v>22.657694675916247</v>
      </c>
      <c r="I149" s="6">
        <f t="shared" si="8"/>
        <v>-3.840543456482524</v>
      </c>
      <c r="J149" s="6">
        <v>0</v>
      </c>
      <c r="K149" s="6">
        <v>-9.8000000000000007</v>
      </c>
    </row>
    <row r="150" spans="4:11" x14ac:dyDescent="0.3">
      <c r="D150" s="6">
        <v>149</v>
      </c>
      <c r="E150" s="6">
        <f t="shared" si="6"/>
        <v>1.4800000000000011</v>
      </c>
      <c r="F150" s="6">
        <f t="shared" si="7"/>
        <v>33.533388120356094</v>
      </c>
      <c r="G150" s="6">
        <f t="shared" si="7"/>
        <v>4.9039156844058471</v>
      </c>
      <c r="H150" s="6">
        <f t="shared" si="8"/>
        <v>22.657694675916247</v>
      </c>
      <c r="I150" s="6">
        <f t="shared" si="8"/>
        <v>-3.9385434564825239</v>
      </c>
      <c r="J150" s="6">
        <v>0</v>
      </c>
      <c r="K150" s="6">
        <v>-9.8000000000000007</v>
      </c>
    </row>
    <row r="151" spans="4:11" x14ac:dyDescent="0.3">
      <c r="D151" s="6">
        <v>150</v>
      </c>
      <c r="E151" s="6">
        <f t="shared" si="6"/>
        <v>1.4900000000000011</v>
      </c>
      <c r="F151" s="6">
        <f t="shared" si="7"/>
        <v>33.759965067115253</v>
      </c>
      <c r="G151" s="6">
        <f t="shared" si="7"/>
        <v>4.8640402498410218</v>
      </c>
      <c r="H151" s="6">
        <f t="shared" si="8"/>
        <v>22.657694675916247</v>
      </c>
      <c r="I151" s="6">
        <f t="shared" si="8"/>
        <v>-4.0365434564825238</v>
      </c>
      <c r="J151" s="6">
        <v>0</v>
      </c>
      <c r="K151" s="6">
        <v>-9.8000000000000007</v>
      </c>
    </row>
    <row r="152" spans="4:11" x14ac:dyDescent="0.3">
      <c r="D152" s="6">
        <v>151</v>
      </c>
      <c r="E152" s="6">
        <f t="shared" si="6"/>
        <v>1.5000000000000011</v>
      </c>
      <c r="F152" s="6">
        <f t="shared" si="7"/>
        <v>33.986542013874413</v>
      </c>
      <c r="G152" s="6">
        <f t="shared" si="7"/>
        <v>4.8231848152761962</v>
      </c>
      <c r="H152" s="6">
        <f t="shared" si="8"/>
        <v>22.657694675916247</v>
      </c>
      <c r="I152" s="6">
        <f t="shared" si="8"/>
        <v>-4.1345434564825236</v>
      </c>
      <c r="J152" s="6">
        <v>0</v>
      </c>
      <c r="K152" s="6">
        <v>-9.8000000000000007</v>
      </c>
    </row>
    <row r="153" spans="4:11" x14ac:dyDescent="0.3">
      <c r="D153" s="6">
        <v>152</v>
      </c>
      <c r="E153" s="6">
        <f t="shared" si="6"/>
        <v>1.5100000000000011</v>
      </c>
      <c r="F153" s="6">
        <f t="shared" si="7"/>
        <v>34.213118960633572</v>
      </c>
      <c r="G153" s="6">
        <f t="shared" si="7"/>
        <v>4.7813493807113705</v>
      </c>
      <c r="H153" s="6">
        <f t="shared" si="8"/>
        <v>22.657694675916247</v>
      </c>
      <c r="I153" s="6">
        <f t="shared" si="8"/>
        <v>-4.2325434564825235</v>
      </c>
      <c r="J153" s="6">
        <v>0</v>
      </c>
      <c r="K153" s="6">
        <v>-9.8000000000000007</v>
      </c>
    </row>
    <row r="154" spans="4:11" x14ac:dyDescent="0.3">
      <c r="D154" s="6">
        <v>153</v>
      </c>
      <c r="E154" s="6">
        <f t="shared" si="6"/>
        <v>1.5200000000000011</v>
      </c>
      <c r="F154" s="6">
        <f t="shared" si="7"/>
        <v>34.439695907392732</v>
      </c>
      <c r="G154" s="6">
        <f t="shared" si="7"/>
        <v>4.7385339461465454</v>
      </c>
      <c r="H154" s="6">
        <f t="shared" si="8"/>
        <v>22.657694675916247</v>
      </c>
      <c r="I154" s="6">
        <f t="shared" si="8"/>
        <v>-4.3305434564825234</v>
      </c>
      <c r="J154" s="6">
        <v>0</v>
      </c>
      <c r="K154" s="6">
        <v>-9.8000000000000007</v>
      </c>
    </row>
    <row r="155" spans="4:11" x14ac:dyDescent="0.3">
      <c r="D155" s="6">
        <v>154</v>
      </c>
      <c r="E155" s="6">
        <f t="shared" si="6"/>
        <v>1.5300000000000011</v>
      </c>
      <c r="F155" s="6">
        <f t="shared" si="7"/>
        <v>34.666272854151892</v>
      </c>
      <c r="G155" s="6">
        <f t="shared" si="7"/>
        <v>4.6947385115817202</v>
      </c>
      <c r="H155" s="6">
        <f t="shared" si="8"/>
        <v>22.657694675916247</v>
      </c>
      <c r="I155" s="6">
        <f t="shared" si="8"/>
        <v>-4.4285434564825232</v>
      </c>
      <c r="J155" s="6">
        <v>0</v>
      </c>
      <c r="K155" s="6">
        <v>-9.8000000000000007</v>
      </c>
    </row>
    <row r="156" spans="4:11" x14ac:dyDescent="0.3">
      <c r="D156" s="6">
        <v>155</v>
      </c>
      <c r="E156" s="6">
        <f t="shared" si="6"/>
        <v>1.5400000000000011</v>
      </c>
      <c r="F156" s="6">
        <f t="shared" si="7"/>
        <v>34.892849800911051</v>
      </c>
      <c r="G156" s="6">
        <f t="shared" si="7"/>
        <v>4.6499630770168947</v>
      </c>
      <c r="H156" s="6">
        <f t="shared" si="8"/>
        <v>22.657694675916247</v>
      </c>
      <c r="I156" s="6">
        <f t="shared" si="8"/>
        <v>-4.5265434564825231</v>
      </c>
      <c r="J156" s="6">
        <v>0</v>
      </c>
      <c r="K156" s="6">
        <v>-9.8000000000000007</v>
      </c>
    </row>
    <row r="157" spans="4:11" x14ac:dyDescent="0.3">
      <c r="D157" s="6">
        <v>156</v>
      </c>
      <c r="E157" s="6">
        <f t="shared" si="6"/>
        <v>1.5500000000000012</v>
      </c>
      <c r="F157" s="6">
        <f t="shared" si="7"/>
        <v>35.119426747670211</v>
      </c>
      <c r="G157" s="6">
        <f t="shared" si="7"/>
        <v>4.604207642452069</v>
      </c>
      <c r="H157" s="6">
        <f t="shared" si="8"/>
        <v>22.657694675916247</v>
      </c>
      <c r="I157" s="6">
        <f t="shared" si="8"/>
        <v>-4.624543456482523</v>
      </c>
      <c r="J157" s="6">
        <v>0</v>
      </c>
      <c r="K157" s="6">
        <v>-9.8000000000000007</v>
      </c>
    </row>
    <row r="158" spans="4:11" x14ac:dyDescent="0.3">
      <c r="D158" s="6">
        <v>157</v>
      </c>
      <c r="E158" s="6">
        <f t="shared" si="6"/>
        <v>1.5600000000000012</v>
      </c>
      <c r="F158" s="6">
        <f t="shared" si="7"/>
        <v>35.346003694429371</v>
      </c>
      <c r="G158" s="6">
        <f t="shared" si="7"/>
        <v>4.5574722078872441</v>
      </c>
      <c r="H158" s="6">
        <f t="shared" si="8"/>
        <v>22.657694675916247</v>
      </c>
      <c r="I158" s="6">
        <f t="shared" si="8"/>
        <v>-4.7225434564825228</v>
      </c>
      <c r="J158" s="6">
        <v>0</v>
      </c>
      <c r="K158" s="6">
        <v>-9.8000000000000007</v>
      </c>
    </row>
    <row r="159" spans="4:11" x14ac:dyDescent="0.3">
      <c r="D159" s="6">
        <v>158</v>
      </c>
      <c r="E159" s="6">
        <f t="shared" si="6"/>
        <v>1.5700000000000012</v>
      </c>
      <c r="F159" s="6">
        <f t="shared" si="7"/>
        <v>35.57258064118853</v>
      </c>
      <c r="G159" s="6">
        <f t="shared" si="7"/>
        <v>4.5097567733224189</v>
      </c>
      <c r="H159" s="6">
        <f t="shared" si="8"/>
        <v>22.657694675916247</v>
      </c>
      <c r="I159" s="6">
        <f t="shared" si="8"/>
        <v>-4.8205434564825227</v>
      </c>
      <c r="J159" s="6">
        <v>0</v>
      </c>
      <c r="K159" s="6">
        <v>-9.8000000000000007</v>
      </c>
    </row>
    <row r="160" spans="4:11" x14ac:dyDescent="0.3">
      <c r="D160" s="6">
        <v>159</v>
      </c>
      <c r="E160" s="6">
        <f t="shared" si="6"/>
        <v>1.5800000000000012</v>
      </c>
      <c r="F160" s="6">
        <f t="shared" si="7"/>
        <v>35.79915758794769</v>
      </c>
      <c r="G160" s="6">
        <f t="shared" si="7"/>
        <v>4.4610613387575935</v>
      </c>
      <c r="H160" s="6">
        <f t="shared" si="8"/>
        <v>22.657694675916247</v>
      </c>
      <c r="I160" s="6">
        <f t="shared" si="8"/>
        <v>-4.9185434564825226</v>
      </c>
      <c r="J160" s="6">
        <v>0</v>
      </c>
      <c r="K160" s="6">
        <v>-9.8000000000000007</v>
      </c>
    </row>
    <row r="161" spans="4:11" x14ac:dyDescent="0.3">
      <c r="D161" s="6">
        <v>160</v>
      </c>
      <c r="E161" s="6">
        <f t="shared" si="6"/>
        <v>1.5900000000000012</v>
      </c>
      <c r="F161" s="6">
        <f t="shared" si="7"/>
        <v>36.025734534706849</v>
      </c>
      <c r="G161" s="6">
        <f t="shared" si="7"/>
        <v>4.4113859041927679</v>
      </c>
      <c r="H161" s="6">
        <f t="shared" si="8"/>
        <v>22.657694675916247</v>
      </c>
      <c r="I161" s="6">
        <f t="shared" si="8"/>
        <v>-5.0165434564825224</v>
      </c>
      <c r="J161" s="6">
        <v>0</v>
      </c>
      <c r="K161" s="6">
        <v>-9.8000000000000007</v>
      </c>
    </row>
    <row r="162" spans="4:11" x14ac:dyDescent="0.3">
      <c r="D162" s="6">
        <v>161</v>
      </c>
      <c r="E162" s="6">
        <f t="shared" si="6"/>
        <v>1.6000000000000012</v>
      </c>
      <c r="F162" s="6">
        <f t="shared" si="7"/>
        <v>36.252311481466009</v>
      </c>
      <c r="G162" s="6">
        <f t="shared" si="7"/>
        <v>4.360730469627943</v>
      </c>
      <c r="H162" s="6">
        <f t="shared" si="8"/>
        <v>22.657694675916247</v>
      </c>
      <c r="I162" s="6">
        <f t="shared" si="8"/>
        <v>-5.1145434564825223</v>
      </c>
      <c r="J162" s="6">
        <v>0</v>
      </c>
      <c r="K162" s="6">
        <v>-9.8000000000000007</v>
      </c>
    </row>
    <row r="163" spans="4:11" x14ac:dyDescent="0.3">
      <c r="D163" s="6">
        <v>162</v>
      </c>
      <c r="E163" s="6">
        <f t="shared" si="6"/>
        <v>1.6100000000000012</v>
      </c>
      <c r="F163" s="6">
        <f t="shared" si="7"/>
        <v>36.478888428225169</v>
      </c>
      <c r="G163" s="6">
        <f t="shared" si="7"/>
        <v>4.3090950350631179</v>
      </c>
      <c r="H163" s="6">
        <f t="shared" si="8"/>
        <v>22.657694675916247</v>
      </c>
      <c r="I163" s="6">
        <f t="shared" si="8"/>
        <v>-5.2125434564825222</v>
      </c>
      <c r="J163" s="6">
        <v>0</v>
      </c>
      <c r="K163" s="6">
        <v>-9.8000000000000007</v>
      </c>
    </row>
    <row r="164" spans="4:11" x14ac:dyDescent="0.3">
      <c r="D164" s="6">
        <v>163</v>
      </c>
      <c r="E164" s="6">
        <f t="shared" si="6"/>
        <v>1.6200000000000012</v>
      </c>
      <c r="F164" s="6">
        <f t="shared" si="7"/>
        <v>36.705465374984328</v>
      </c>
      <c r="G164" s="6">
        <f t="shared" si="7"/>
        <v>4.2564796004982925</v>
      </c>
      <c r="H164" s="6">
        <f t="shared" si="8"/>
        <v>22.657694675916247</v>
      </c>
      <c r="I164" s="6">
        <f t="shared" si="8"/>
        <v>-5.310543456482522</v>
      </c>
      <c r="J164" s="6">
        <v>0</v>
      </c>
      <c r="K164" s="6">
        <v>-9.8000000000000007</v>
      </c>
    </row>
    <row r="165" spans="4:11" x14ac:dyDescent="0.3">
      <c r="D165" s="6">
        <v>164</v>
      </c>
      <c r="E165" s="6">
        <f t="shared" si="6"/>
        <v>1.6300000000000012</v>
      </c>
      <c r="F165" s="6">
        <f t="shared" si="7"/>
        <v>36.932042321743488</v>
      </c>
      <c r="G165" s="6">
        <f t="shared" si="7"/>
        <v>4.202884165933467</v>
      </c>
      <c r="H165" s="6">
        <f t="shared" si="8"/>
        <v>22.657694675916247</v>
      </c>
      <c r="I165" s="6">
        <f t="shared" si="8"/>
        <v>-5.4085434564825219</v>
      </c>
      <c r="J165" s="6">
        <v>0</v>
      </c>
      <c r="K165" s="6">
        <v>-9.8000000000000007</v>
      </c>
    </row>
    <row r="166" spans="4:11" x14ac:dyDescent="0.3">
      <c r="D166" s="6">
        <v>165</v>
      </c>
      <c r="E166" s="6">
        <f t="shared" si="6"/>
        <v>1.6400000000000012</v>
      </c>
      <c r="F166" s="6">
        <f t="shared" si="7"/>
        <v>37.158619268502648</v>
      </c>
      <c r="G166" s="6">
        <f t="shared" si="7"/>
        <v>4.1483087313686413</v>
      </c>
      <c r="H166" s="6">
        <f t="shared" si="8"/>
        <v>22.657694675916247</v>
      </c>
      <c r="I166" s="6">
        <f t="shared" si="8"/>
        <v>-5.5065434564825217</v>
      </c>
      <c r="J166" s="6">
        <v>0</v>
      </c>
      <c r="K166" s="6">
        <v>-9.8000000000000007</v>
      </c>
    </row>
    <row r="167" spans="4:11" x14ac:dyDescent="0.3">
      <c r="D167" s="6">
        <v>166</v>
      </c>
      <c r="E167" s="6">
        <f t="shared" si="6"/>
        <v>1.6500000000000012</v>
      </c>
      <c r="F167" s="6">
        <f t="shared" si="7"/>
        <v>37.385196215261807</v>
      </c>
      <c r="G167" s="6">
        <f t="shared" si="7"/>
        <v>4.0927532968038163</v>
      </c>
      <c r="H167" s="6">
        <f t="shared" si="8"/>
        <v>22.657694675916247</v>
      </c>
      <c r="I167" s="6">
        <f t="shared" si="8"/>
        <v>-5.6045434564825216</v>
      </c>
      <c r="J167" s="6">
        <v>0</v>
      </c>
      <c r="K167" s="6">
        <v>-9.8000000000000007</v>
      </c>
    </row>
    <row r="168" spans="4:11" x14ac:dyDescent="0.3">
      <c r="D168" s="6">
        <v>167</v>
      </c>
      <c r="E168" s="6">
        <f t="shared" si="6"/>
        <v>1.6600000000000013</v>
      </c>
      <c r="F168" s="6">
        <f t="shared" si="7"/>
        <v>37.611773162020967</v>
      </c>
      <c r="G168" s="6">
        <f t="shared" si="7"/>
        <v>4.036217862238991</v>
      </c>
      <c r="H168" s="6">
        <f t="shared" si="8"/>
        <v>22.657694675916247</v>
      </c>
      <c r="I168" s="6">
        <f t="shared" si="8"/>
        <v>-5.7025434564825215</v>
      </c>
      <c r="J168" s="6">
        <v>0</v>
      </c>
      <c r="K168" s="6">
        <v>-9.8000000000000007</v>
      </c>
    </row>
    <row r="169" spans="4:11" x14ac:dyDescent="0.3">
      <c r="D169" s="6">
        <v>168</v>
      </c>
      <c r="E169" s="6">
        <f t="shared" si="6"/>
        <v>1.6700000000000013</v>
      </c>
      <c r="F169" s="6">
        <f t="shared" si="7"/>
        <v>37.838350108780126</v>
      </c>
      <c r="G169" s="6">
        <f t="shared" si="7"/>
        <v>3.9787024276741656</v>
      </c>
      <c r="H169" s="6">
        <f t="shared" si="8"/>
        <v>22.657694675916247</v>
      </c>
      <c r="I169" s="6">
        <f t="shared" si="8"/>
        <v>-5.8005434564825213</v>
      </c>
      <c r="J169" s="6">
        <v>0</v>
      </c>
      <c r="K169" s="6">
        <v>-9.8000000000000007</v>
      </c>
    </row>
    <row r="170" spans="4:11" x14ac:dyDescent="0.3">
      <c r="D170" s="6">
        <v>169</v>
      </c>
      <c r="E170" s="6">
        <f t="shared" si="6"/>
        <v>1.6800000000000013</v>
      </c>
      <c r="F170" s="6">
        <f t="shared" si="7"/>
        <v>38.064927055539286</v>
      </c>
      <c r="G170" s="6">
        <f t="shared" si="7"/>
        <v>3.9202069931093404</v>
      </c>
      <c r="H170" s="6">
        <f t="shared" si="8"/>
        <v>22.657694675916247</v>
      </c>
      <c r="I170" s="6">
        <f t="shared" si="8"/>
        <v>-5.8985434564825212</v>
      </c>
      <c r="J170" s="6">
        <v>0</v>
      </c>
      <c r="K170" s="6">
        <v>-9.8000000000000007</v>
      </c>
    </row>
    <row r="171" spans="4:11" x14ac:dyDescent="0.3">
      <c r="D171" s="6">
        <v>170</v>
      </c>
      <c r="E171" s="6">
        <f t="shared" si="6"/>
        <v>1.6900000000000013</v>
      </c>
      <c r="F171" s="6">
        <f t="shared" si="7"/>
        <v>38.291504002298446</v>
      </c>
      <c r="G171" s="6">
        <f t="shared" si="7"/>
        <v>3.860731558544515</v>
      </c>
      <c r="H171" s="6">
        <f t="shared" si="8"/>
        <v>22.657694675916247</v>
      </c>
      <c r="I171" s="6">
        <f t="shared" si="8"/>
        <v>-5.9965434564825211</v>
      </c>
      <c r="J171" s="6">
        <v>0</v>
      </c>
      <c r="K171" s="6">
        <v>-9.8000000000000007</v>
      </c>
    </row>
    <row r="172" spans="4:11" x14ac:dyDescent="0.3">
      <c r="D172" s="6">
        <v>171</v>
      </c>
      <c r="E172" s="6">
        <f t="shared" si="6"/>
        <v>1.7000000000000013</v>
      </c>
      <c r="F172" s="6">
        <f t="shared" si="7"/>
        <v>38.518080949057605</v>
      </c>
      <c r="G172" s="6">
        <f t="shared" si="7"/>
        <v>3.8002761239796898</v>
      </c>
      <c r="H172" s="6">
        <f t="shared" si="8"/>
        <v>22.657694675916247</v>
      </c>
      <c r="I172" s="6">
        <f t="shared" si="8"/>
        <v>-6.0945434564825209</v>
      </c>
      <c r="J172" s="6">
        <v>0</v>
      </c>
      <c r="K172" s="6">
        <v>-9.8000000000000007</v>
      </c>
    </row>
    <row r="173" spans="4:11" x14ac:dyDescent="0.3">
      <c r="D173" s="6">
        <v>172</v>
      </c>
      <c r="E173" s="6">
        <f t="shared" si="6"/>
        <v>1.7100000000000013</v>
      </c>
      <c r="F173" s="6">
        <f t="shared" si="7"/>
        <v>38.744657895816765</v>
      </c>
      <c r="G173" s="6">
        <f t="shared" si="7"/>
        <v>3.7388406894148645</v>
      </c>
      <c r="H173" s="6">
        <f t="shared" si="8"/>
        <v>22.657694675916247</v>
      </c>
      <c r="I173" s="6">
        <f t="shared" si="8"/>
        <v>-6.1925434564825208</v>
      </c>
      <c r="J173" s="6">
        <v>0</v>
      </c>
      <c r="K173" s="6">
        <v>-9.8000000000000007</v>
      </c>
    </row>
    <row r="174" spans="4:11" x14ac:dyDescent="0.3">
      <c r="D174" s="6">
        <v>173</v>
      </c>
      <c r="E174" s="6">
        <f t="shared" si="6"/>
        <v>1.7200000000000013</v>
      </c>
      <c r="F174" s="6">
        <f t="shared" si="7"/>
        <v>38.971234842575925</v>
      </c>
      <c r="G174" s="6">
        <f t="shared" si="7"/>
        <v>3.6764252548500393</v>
      </c>
      <c r="H174" s="6">
        <f t="shared" si="8"/>
        <v>22.657694675916247</v>
      </c>
      <c r="I174" s="6">
        <f t="shared" si="8"/>
        <v>-6.2905434564825207</v>
      </c>
      <c r="J174" s="6">
        <v>0</v>
      </c>
      <c r="K174" s="6">
        <v>-9.8000000000000007</v>
      </c>
    </row>
    <row r="175" spans="4:11" x14ac:dyDescent="0.3">
      <c r="D175" s="6">
        <v>174</v>
      </c>
      <c r="E175" s="6">
        <f t="shared" si="6"/>
        <v>1.7300000000000013</v>
      </c>
      <c r="F175" s="6">
        <f t="shared" si="7"/>
        <v>39.197811789335084</v>
      </c>
      <c r="G175" s="6">
        <f t="shared" si="7"/>
        <v>3.613029820285214</v>
      </c>
      <c r="H175" s="6">
        <f t="shared" si="8"/>
        <v>22.657694675916247</v>
      </c>
      <c r="I175" s="6">
        <f t="shared" si="8"/>
        <v>-6.3885434564825205</v>
      </c>
      <c r="J175" s="6">
        <v>0</v>
      </c>
      <c r="K175" s="6">
        <v>-9.8000000000000007</v>
      </c>
    </row>
    <row r="176" spans="4:11" x14ac:dyDescent="0.3">
      <c r="D176" s="6">
        <v>175</v>
      </c>
      <c r="E176" s="6">
        <f t="shared" si="6"/>
        <v>1.7400000000000013</v>
      </c>
      <c r="F176" s="6">
        <f t="shared" si="7"/>
        <v>39.424388736094244</v>
      </c>
      <c r="G176" s="6">
        <f t="shared" si="7"/>
        <v>3.5486543857203889</v>
      </c>
      <c r="H176" s="6">
        <f t="shared" si="8"/>
        <v>22.657694675916247</v>
      </c>
      <c r="I176" s="6">
        <f t="shared" si="8"/>
        <v>-6.4865434564825204</v>
      </c>
      <c r="J176" s="6">
        <v>0</v>
      </c>
      <c r="K176" s="6">
        <v>-9.8000000000000007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circle</vt:lpstr>
      <vt:lpstr>hexa</vt:lpstr>
      <vt:lpstr>graph</vt:lpstr>
      <vt:lpstr>assignment_1(class) 25 deg</vt:lpstr>
      <vt:lpstr>assignment_1(class) 35 deg</vt:lpstr>
      <vt:lpstr>assignment_1(class) 45 deg</vt:lpstr>
      <vt:lpstr>assignment_1(class) 65 deg</vt:lpstr>
      <vt:lpstr>assignment_1(class) 75 deg</vt:lpstr>
      <vt:lpstr>assignment_1(home) Q2</vt:lpstr>
      <vt:lpstr>assignment_1(home) Q2 (2)</vt:lpstr>
      <vt:lpstr>assignment_1(home) Q2 (3)</vt:lpstr>
      <vt:lpstr>assignment_1(home) Q2 (4)</vt:lpstr>
      <vt:lpstr>assignment_1(home) Q2 (5)</vt:lpstr>
      <vt:lpstr>assignment_1(home) Q2 (6)</vt:lpstr>
      <vt:lpstr>assignment_1(home) Q2 (7)</vt:lpstr>
      <vt:lpstr>assignment_1(home) Q2 (8)</vt:lpstr>
      <vt:lpstr>assignment_1(home) Q2 (9)</vt:lpstr>
      <vt:lpstr>assignment_1(home) Q2 (10)</vt:lpstr>
      <vt:lpstr>assignment_1(home) Q2 (11)</vt:lpstr>
      <vt:lpstr>assignment_1(home) Q2 (12)</vt:lpstr>
      <vt:lpstr>assignment_1(home) Q2 (13)</vt:lpstr>
      <vt:lpstr>varying_luanch_angles</vt:lpstr>
      <vt:lpstr>velo_20</vt:lpstr>
      <vt:lpstr>velo_30</vt:lpstr>
      <vt:lpstr>velo_40</vt:lpstr>
      <vt:lpstr>velo_50</vt:lpstr>
      <vt:lpstr>velo_60</vt:lpstr>
      <vt:lpstr>changing_velo</vt:lpstr>
      <vt:lpstr>assignment_2_drag</vt:lpstr>
      <vt:lpstr>assignment_2_drag&amp;without</vt:lpstr>
      <vt:lpstr>assignment_2_drag_80 deg</vt:lpstr>
      <vt:lpstr>assignment_2_drag_80 deg (2)</vt:lpstr>
      <vt:lpstr>assignment_3 (class)</vt:lpstr>
      <vt:lpstr>assignment_4 (class)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Paarth Sharma</dc:creator>
  <cp:lastModifiedBy>Paarth Sharma</cp:lastModifiedBy>
  <dcterms:created xsi:type="dcterms:W3CDTF">2022-07-29T05:55:31Z</dcterms:created>
  <dcterms:modified xsi:type="dcterms:W3CDTF">2022-08-26T16:33:50Z</dcterms:modified>
</cp:coreProperties>
</file>